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codeName="ThisWorkbook" defaultThemeVersion="124226"/>
  <bookViews>
    <workbookView xWindow="480" yWindow="150" windowWidth="20700" windowHeight="11700" tabRatio="703" firstSheet="3" activeTab="12"/>
  </bookViews>
  <sheets>
    <sheet name="USD OIS" sheetId="9" r:id="rId1"/>
    <sheet name="USD SWAP 3ML" sheetId="10" r:id="rId2"/>
    <sheet name="USD Forwards" sheetId="19" r:id="rId3"/>
    <sheet name="GBP OIS" sheetId="11" r:id="rId4"/>
    <sheet name="GBP SWAP 6ML" sheetId="12" r:id="rId5"/>
    <sheet name="GBP BASIS 3ML" sheetId="13" r:id="rId6"/>
    <sheet name="GBP XCCY BASIS" sheetId="14" r:id="rId7"/>
    <sheet name="GBP Forwards" sheetId="20" r:id="rId8"/>
    <sheet name="EUR OIS" sheetId="2" r:id="rId9"/>
    <sheet name="EUR SWAP 6ML" sheetId="3" r:id="rId10"/>
    <sheet name="EUR BASIS 3ML" sheetId="4" r:id="rId11"/>
    <sheet name="EUR XCCY BASIS" sheetId="8" r:id="rId12"/>
    <sheet name="EURGBP FX FWDS" sheetId="15" r:id="rId13"/>
    <sheet name="EUR Forwards" sheetId="16" r:id="rId14"/>
  </sheets>
  <definedNames>
    <definedName name="COB">'USD OIS'!$D$20</definedName>
    <definedName name="Curve.BuildProperties">'EUR OIS'!$C$20:$D$24</definedName>
    <definedName name="Curve.CollectionName">'EUR OIS'!$D$11</definedName>
    <definedName name="Curve.MarketDataTable">'EUR OIS'!$D$12</definedName>
    <definedName name="Curve.OISIndexName">'EUR OIS'!$D$13</definedName>
    <definedName name="CurveBuildProperties" localSheetId="11">'EUR XCCY BASIS'!$D$20:$E$25</definedName>
    <definedName name="CurveBuildProperties" localSheetId="12">'EURGBP FX FWDS'!$C$20:$D$22</definedName>
    <definedName name="CurveBuildProperties" localSheetId="5">'GBP BASIS 3ML'!$D$21:$E$31</definedName>
    <definedName name="CurveBuildProperties" localSheetId="3">'GBP OIS'!$C$20:$D$24</definedName>
    <definedName name="CurveBuildProperties" localSheetId="4">'GBP SWAP 6ML'!$C$22:$D$31</definedName>
    <definedName name="CurveBuildProperties" localSheetId="6">'GBP XCCY BASIS'!$D$20:$E$25</definedName>
    <definedName name="CurveBuildProperties" localSheetId="0">'USD OIS'!$C$20:$D$24</definedName>
    <definedName name="CurveBuildProperties" localSheetId="1">'USD SWAP 3ML'!$C$22:$D$31</definedName>
    <definedName name="CurveCollection" localSheetId="8">'EUR OIS'!$E$11</definedName>
    <definedName name="CurveCollection" localSheetId="11">'EUR XCCY BASIS'!$E$11</definedName>
    <definedName name="CurveCollection" localSheetId="12">'EURGBP FX FWDS'!$D$11</definedName>
    <definedName name="CurveCollection" localSheetId="5">'GBP BASIS 3ML'!$E$12</definedName>
    <definedName name="CurveCollection" localSheetId="3">'GBP OIS'!$D$11</definedName>
    <definedName name="CurveCollection" localSheetId="4">'GBP SWAP 6ML'!$D$13</definedName>
    <definedName name="CurveCollection" localSheetId="6">'GBP XCCY BASIS'!$E$11</definedName>
    <definedName name="CurveCollection" localSheetId="0">'USD OIS'!$D$11</definedName>
    <definedName name="CurveCollection" localSheetId="1">'USD SWAP 3ML'!$D$13</definedName>
    <definedName name="ForwardCurves.CurveID" localSheetId="7">#REF!</definedName>
    <definedName name="ForwardCurves.CurveID" localSheetId="2">#REF!</definedName>
    <definedName name="ForwardCurves.CurveID">#REF!</definedName>
    <definedName name="ForwardCurves.Interpolation" localSheetId="7">#REF!</definedName>
    <definedName name="ForwardCurves.Interpolation" localSheetId="2">#REF!</definedName>
    <definedName name="ForwardCurves.Interpolation">#REF!</definedName>
    <definedName name="ForwardCurves.Periodicity" localSheetId="7">#REF!</definedName>
    <definedName name="ForwardCurves.Periodicity" localSheetId="2">#REF!</definedName>
    <definedName name="ForwardCurves.Periodicity">#REF!</definedName>
    <definedName name="Forwards.EUR1ML" localSheetId="7">#REF!</definedName>
    <definedName name="Forwards.EUR1ML" localSheetId="2">#REF!</definedName>
    <definedName name="Forwards.EUR1ML">#REF!</definedName>
    <definedName name="Forwards.OIS" localSheetId="7">#REF!</definedName>
    <definedName name="Forwards.OIS" localSheetId="2">#REF!</definedName>
    <definedName name="Forwards.OIS">#REF!</definedName>
    <definedName name="Forwards.StartDate" localSheetId="7">#REF!</definedName>
    <definedName name="Forwards.StartDate" localSheetId="2">#REF!</definedName>
    <definedName name="Forwards.StartDate">#REF!</definedName>
    <definedName name="FRA.Conventions">'EUR SWAP 6ML'!$C$51:$D$64</definedName>
    <definedName name="FRA.MarketDataX3">'EUR SWAP 6ML'!$F$52:$G$64</definedName>
    <definedName name="FRA.MarketDataX6">'EUR SWAP 6ML'!$I$52:$J$64</definedName>
    <definedName name="FRAConventions" localSheetId="4">'GBP SWAP 6ML'!$C$51:$D$64</definedName>
    <definedName name="FRAConventions" localSheetId="1">'USD SWAP 3ML'!$C$51:$D$64</definedName>
    <definedName name="FRAMarketData3M" localSheetId="4">'GBP SWAP 6ML'!$F$52:$G$64</definedName>
    <definedName name="FRAMarketData3M" localSheetId="1">'USD SWAP 3ML'!$F$52:$G$64</definedName>
    <definedName name="FRAMarketData6M" localSheetId="4">'GBP SWAP 6ML'!$I$52:$J$64</definedName>
    <definedName name="FRAMarketData6M" localSheetId="1">'USD SWAP 3ML'!$I$52:$J$64</definedName>
    <definedName name="Futures.Conventions">'EUR SWAP 6ML'!$C$72:$D$85</definedName>
    <definedName name="Futures.MarketData">'EUR SWAP 6ML'!$F$73:$J$85</definedName>
    <definedName name="FuturesConventions" localSheetId="4">'GBP SWAP 6ML'!$C$72:$D$85</definedName>
    <definedName name="FuturesConventions" localSheetId="1">'USD SWAP 3ML'!$C$72:$D$85</definedName>
    <definedName name="FuturesMarketData" localSheetId="4">'GBP SWAP 6ML'!$F$73:$J$85</definedName>
    <definedName name="FuturesMarketData" localSheetId="1">'USD SWAP 3ML'!$F$73:$J$85</definedName>
    <definedName name="FXForwardConventions" localSheetId="12">'EURGBP FX FWDS'!$C$29:$D$34</definedName>
    <definedName name="IndexName" localSheetId="11">'EUR XCCY BASIS'!$E$13</definedName>
    <definedName name="IndexName" localSheetId="12">'EURGBP FX FWDS'!$D$13</definedName>
    <definedName name="IndexName" localSheetId="5">'GBP BASIS 3ML'!$E$14</definedName>
    <definedName name="IndexName" localSheetId="4">'GBP SWAP 6ML'!$D$15</definedName>
    <definedName name="IndexName" localSheetId="6">'GBP XCCY BASIS'!$E$13</definedName>
    <definedName name="IndexName" localSheetId="0">'USD OIS'!$D$13</definedName>
    <definedName name="IndexName" localSheetId="1">'USD SWAP 3ML'!$D$15</definedName>
    <definedName name="IndexNames" localSheetId="3">'GBP OIS'!$D$13</definedName>
    <definedName name="isEUR3MLLoaded">'EUR BASIS 3ML'!$E$8</definedName>
    <definedName name="isEUR6MLLoaded">'EUR SWAP 6ML'!$D$9</definedName>
    <definedName name="isEURGBPLoaded">'EURGBP FX FWDS'!$D$8</definedName>
    <definedName name="isEUROISLoaded">'EUR OIS'!$D$8</definedName>
    <definedName name="isEURXCCYLoaded">'EUR XCCY BASIS'!$E$8</definedName>
    <definedName name="isGBP3MLLoaded">'GBP BASIS 3ML'!$E$8</definedName>
    <definedName name="isGBP6MLLoaded">'GBP SWAP 6ML'!$D$9</definedName>
    <definedName name="isGBPOISLoaded">'GBP OIS'!$D$8</definedName>
    <definedName name="isGBPXCCYLoaded">'GBP XCCY BASIS'!$E$8</definedName>
    <definedName name="isUSD3MLLoaded">'USD SWAP 3ML'!$D$9</definedName>
    <definedName name="isUSDOISLoaded">'USD OIS'!$D$8</definedName>
    <definedName name="Libor.Conventions">'EUR SWAP 6ML'!$F$38:$G$43</definedName>
    <definedName name="Libor.MarketData">'EUR SWAP 6ML'!$I$39:$J$43</definedName>
    <definedName name="LiborConventions" localSheetId="4">'GBP SWAP 6ML'!$F$38:$G$43</definedName>
    <definedName name="LiborConventions" localSheetId="1">'USD SWAP 3ML'!$F$38:$G$43</definedName>
    <definedName name="LiborMarketData" localSheetId="4">'GBP SWAP 6ML'!$I$39:$J$43</definedName>
    <definedName name="LiborMarketData" localSheetId="1">'USD SWAP 3ML'!$I$39:$J$43</definedName>
    <definedName name="LiborOISBasis.Conventions">'EUR OIS'!$C$64:$D$89</definedName>
    <definedName name="LiborOISBasis.MarketData">'EUR OIS'!$F$65:$G$89</definedName>
    <definedName name="LiborOISConventions" localSheetId="3">'GBP OIS'!$C$71:$D$96</definedName>
    <definedName name="LiborOISMarketData" localSheetId="3">'GBP OIS'!$F$72:$G$96</definedName>
    <definedName name="LiborSwap.Conventions" localSheetId="0">'USD OIS'!$I$64:$J$89</definedName>
    <definedName name="LiborSwap.Conventions">'EUR OIS'!$I$64:$J$89</definedName>
    <definedName name="LiborSwap.MarketData" localSheetId="0">'USD OIS'!$L$65:$M$89</definedName>
    <definedName name="LiborSwap.MarketData">'EUR OIS'!$L$65:$M$89</definedName>
    <definedName name="LiborSwapConventions" localSheetId="3">'GBP OIS'!$I$71:$J$96</definedName>
    <definedName name="LiborSwapMarketData" localSheetId="3">'GBP OIS'!$L$72:$M$96</definedName>
    <definedName name="MoneyMarket.Conventions">'EUR SWAP 6ML'!$C$38:$D$43</definedName>
    <definedName name="MoneyMarketConventions" localSheetId="4">'GBP SWAP 6ML'!$C$38:$D$43</definedName>
    <definedName name="MoneyMarketConventions" localSheetId="1">'USD SWAP 3ML'!$C$38:$D$43</definedName>
    <definedName name="OIS.Conventions">'EUR OIS'!$C$31:$D$57</definedName>
    <definedName name="OIS.FixingTable">'EUR OIS'!$L$32:$M$57</definedName>
    <definedName name="OIS.MarketData">'EUR OIS'!$F$32:$J$57</definedName>
    <definedName name="OISBasis.Conventions" localSheetId="0">'USD OIS'!$C$64:$D$89</definedName>
    <definedName name="OISBasis.Spreads" localSheetId="0">'USD OIS'!$F$65:$G$89</definedName>
    <definedName name="OISConventions" localSheetId="3">'GBP OIS'!$C$31:$D$64</definedName>
    <definedName name="OISConventions" localSheetId="0">'USD OIS'!$C$31:$D$57</definedName>
    <definedName name="OISFixingTable" localSheetId="3">'GBP OIS'!$L$32:$M$64</definedName>
    <definedName name="OISFixingTable" localSheetId="0">'USD OIS'!$L$32:$M$57</definedName>
    <definedName name="OISMarketData" localSheetId="3">'GBP OIS'!$F$32:$J$64</definedName>
    <definedName name="OISMarketData" localSheetId="0">'USD OIS'!$F$32:$J$57</definedName>
    <definedName name="StaticDataTable" localSheetId="11">'EUR XCCY BASIS'!$E$12</definedName>
    <definedName name="StaticDataTable" localSheetId="12">'EURGBP FX FWDS'!$D$12</definedName>
    <definedName name="StaticDataTable" localSheetId="5">'GBP BASIS 3ML'!$E$13</definedName>
    <definedName name="StaticDataTable" localSheetId="3">'GBP OIS'!$D$12</definedName>
    <definedName name="StaticDataTable" localSheetId="4">'GBP SWAP 6ML'!$D$14</definedName>
    <definedName name="StaticDataTable" localSheetId="6">'GBP XCCY BASIS'!$E$12</definedName>
    <definedName name="StaticDataTable" localSheetId="0">'USD OIS'!$D$12</definedName>
    <definedName name="StaticDataTable" localSheetId="1">'USD SWAP 3ML'!$D$14</definedName>
    <definedName name="STDCurve.Buildproperties">'EUR SWAP 6ML'!$C$22:$D$31</definedName>
    <definedName name="STDCurve.CollectionName">'EUR SWAP 6ML'!$D$13</definedName>
    <definedName name="STDCurve.IndexName">'EUR SWAP 6ML'!$D$15</definedName>
    <definedName name="STDCurve.StaticDataTable">'EUR SWAP 6ML'!$D$14</definedName>
    <definedName name="Swap.Conventions">'EUR SWAP 6ML'!$C$93:$D$111</definedName>
    <definedName name="Swap.MarketData">'EUR SWAP 6ML'!$F$94:$H$111</definedName>
    <definedName name="SwapConventions" localSheetId="4">'GBP SWAP 6ML'!$C$93:$D$111</definedName>
    <definedName name="SwapConventions" localSheetId="1">'USD SWAP 3ML'!$C$93:$D$111</definedName>
    <definedName name="SwapMarketData" localSheetId="4">'GBP SWAP 6ML'!$F$94:$H$111</definedName>
    <definedName name="SwapMarketData" localSheetId="1">'USD SWAP 3ML'!$F$94:$H$111</definedName>
    <definedName name="TenorBasisConventions" localSheetId="5">'GBP BASIS 3ML'!$D$38:$E$80</definedName>
    <definedName name="TenorBasisCurve3M6M.BuildProperties">'EUR BASIS 3ML'!$D$21:$E$31</definedName>
    <definedName name="TenorBasisCurve3M6M.CollectionName">'EUR BASIS 3ML'!$E$12</definedName>
    <definedName name="TenorBasisCurve3M6M.IndexName">'EUR BASIS 3ML'!$E$14</definedName>
    <definedName name="TenorBasisCurve3M6M.StaticDataTable">'EUR BASIS 3ML'!$E$13</definedName>
    <definedName name="TenorBasisMarketData" localSheetId="5">'GBP BASIS 3ML'!$G$39:$H$80</definedName>
    <definedName name="TenorBasisSwap3M6M.Conventions">'EUR BASIS 3ML'!$D$38:$E$80</definedName>
    <definedName name="TenorBasisSwap3M6M.MarketData">'EUR BASIS 3ML'!$G$39:$H$80</definedName>
    <definedName name="XccyBasisMarketData" localSheetId="11">'EUR XCCY BASIS'!$G$33:$H$74</definedName>
    <definedName name="XccyBasisMarketData" localSheetId="6">'GBP XCCY BASIS'!$G$33:$H$74</definedName>
    <definedName name="XccyBasisSwapConventions" localSheetId="11">'EUR XCCY BASIS'!$D$32:$E$74</definedName>
    <definedName name="XccyBasisSwapConventions" localSheetId="6">'GBP XCCY BASIS'!$D$32:$E$74</definedName>
  </definedNames>
  <calcPr calcId="145621" calcMode="manual" calcCompleted="0" calcOnSave="0"/>
</workbook>
</file>

<file path=xl/calcChain.xml><?xml version="1.0" encoding="utf-8"?>
<calcChain xmlns="http://schemas.openxmlformats.org/spreadsheetml/2006/main">
  <c r="O19" i="20" l="1"/>
  <c r="K19" i="20"/>
  <c r="G19" i="20"/>
  <c r="O17" i="20"/>
  <c r="K17" i="20"/>
  <c r="G17" i="20"/>
  <c r="C17" i="20"/>
  <c r="P9" i="20"/>
  <c r="L9" i="20"/>
  <c r="H9" i="20"/>
  <c r="D9" i="20"/>
  <c r="H9" i="19"/>
  <c r="G19" i="19"/>
  <c r="G17" i="19"/>
  <c r="C17" i="19"/>
  <c r="D9" i="19"/>
  <c r="S19" i="16"/>
  <c r="O19" i="16"/>
  <c r="K19" i="16"/>
  <c r="G19" i="16"/>
  <c r="S17" i="16"/>
  <c r="O17" i="16"/>
  <c r="K17" i="16"/>
  <c r="G17" i="16"/>
  <c r="C17" i="16"/>
  <c r="T9" i="16"/>
  <c r="P9" i="16"/>
  <c r="L9" i="16"/>
  <c r="H9" i="16"/>
  <c r="D9" i="16"/>
  <c r="D7" i="9"/>
  <c r="C63" i="14" l="1"/>
  <c r="C68" i="13"/>
  <c r="C63" i="8"/>
  <c r="C68" i="4"/>
  <c r="D8" i="9" l="1"/>
  <c r="T19" i="16" l="1"/>
  <c r="D8" i="10"/>
  <c r="L19" i="16"/>
  <c r="D19" i="20"/>
  <c r="C20" i="20"/>
  <c r="H19" i="20"/>
  <c r="H19" i="16"/>
  <c r="P19" i="16"/>
  <c r="C20" i="19"/>
  <c r="D7" i="2"/>
  <c r="D7" i="11"/>
  <c r="P19" i="20"/>
  <c r="D19" i="19"/>
  <c r="L19" i="20"/>
  <c r="D19" i="16"/>
  <c r="C20" i="16"/>
  <c r="C21" i="19"/>
  <c r="D20" i="20"/>
  <c r="H19" i="19"/>
  <c r="C21" i="20"/>
  <c r="D20" i="19"/>
  <c r="D20" i="16"/>
  <c r="D21" i="19"/>
  <c r="C22" i="19"/>
  <c r="D21" i="20"/>
  <c r="C22" i="20"/>
  <c r="D22" i="19"/>
  <c r="C23" i="19"/>
  <c r="D22" i="20"/>
  <c r="C23" i="20"/>
  <c r="D23" i="19"/>
  <c r="C24" i="19"/>
  <c r="C24" i="20"/>
  <c r="D23" i="20"/>
  <c r="C25" i="19"/>
  <c r="D24" i="19"/>
  <c r="C25" i="20"/>
  <c r="D24" i="20"/>
  <c r="C26" i="19"/>
  <c r="D25" i="19"/>
  <c r="C26" i="20"/>
  <c r="D25" i="20"/>
  <c r="C27" i="19"/>
  <c r="D26" i="19"/>
  <c r="D26" i="20"/>
  <c r="C27" i="20"/>
  <c r="D27" i="19"/>
  <c r="C28" i="19"/>
  <c r="C28" i="20"/>
  <c r="D27" i="20"/>
  <c r="D28" i="19"/>
  <c r="C29" i="19"/>
  <c r="D28" i="20"/>
  <c r="C29" i="20"/>
  <c r="C30" i="19"/>
  <c r="D29" i="19"/>
  <c r="D29" i="20"/>
  <c r="C30" i="20"/>
  <c r="D30" i="19"/>
  <c r="C31" i="19"/>
  <c r="D30" i="20"/>
  <c r="C31" i="20"/>
  <c r="C32" i="19"/>
  <c r="D31" i="19"/>
  <c r="D31" i="20"/>
  <c r="C32" i="20"/>
  <c r="C33" i="19"/>
  <c r="D32" i="19"/>
  <c r="C33" i="20"/>
  <c r="D32" i="20"/>
  <c r="C34" i="19"/>
  <c r="D33" i="19"/>
  <c r="D33" i="20"/>
  <c r="C34" i="20"/>
  <c r="D34" i="19"/>
  <c r="C35" i="19"/>
  <c r="D34" i="20"/>
  <c r="C35" i="20"/>
  <c r="D35" i="19"/>
  <c r="C36" i="19"/>
  <c r="D35" i="20"/>
  <c r="C36" i="20"/>
  <c r="D36" i="19"/>
  <c r="C37" i="19"/>
  <c r="D36" i="20"/>
  <c r="C37" i="20"/>
  <c r="C38" i="19"/>
  <c r="D37" i="19"/>
  <c r="C38" i="20"/>
  <c r="D37" i="20"/>
  <c r="D38" i="19"/>
  <c r="C39" i="19"/>
  <c r="C39" i="20"/>
  <c r="D38" i="20"/>
  <c r="C40" i="19"/>
  <c r="D39" i="19"/>
  <c r="C40" i="20"/>
  <c r="D39" i="20"/>
  <c r="D40" i="19"/>
  <c r="C41" i="19"/>
  <c r="D40" i="20"/>
  <c r="C41" i="20"/>
  <c r="C42" i="19"/>
  <c r="D41" i="19"/>
  <c r="C42" i="20"/>
  <c r="D41" i="20"/>
  <c r="C43" i="19"/>
  <c r="D42" i="19"/>
  <c r="D42" i="20"/>
  <c r="C43" i="20"/>
  <c r="D43" i="19"/>
  <c r="C44" i="19"/>
  <c r="D43" i="20"/>
  <c r="C44" i="20"/>
  <c r="D44" i="19"/>
  <c r="C45" i="19"/>
  <c r="D44" i="20"/>
  <c r="C45" i="20"/>
  <c r="C46" i="19"/>
  <c r="D45" i="19"/>
  <c r="C46" i="20"/>
  <c r="D45" i="20"/>
  <c r="D46" i="19"/>
  <c r="C47" i="19"/>
  <c r="D46" i="20"/>
  <c r="C47" i="20"/>
  <c r="D47" i="19"/>
  <c r="C48" i="19"/>
  <c r="D47" i="20"/>
  <c r="C48" i="20"/>
  <c r="C49" i="19"/>
  <c r="D48" i="19"/>
  <c r="D48" i="20"/>
  <c r="C49" i="20"/>
  <c r="C50" i="19"/>
  <c r="D49" i="19"/>
  <c r="D49" i="20"/>
  <c r="C50" i="20"/>
  <c r="D50" i="19"/>
  <c r="C51" i="19"/>
  <c r="D50" i="20"/>
  <c r="C51" i="20"/>
  <c r="D51" i="19"/>
  <c r="C52" i="19"/>
  <c r="C52" i="20"/>
  <c r="D51" i="20"/>
  <c r="D52" i="19"/>
  <c r="C53" i="19"/>
  <c r="D52" i="20"/>
  <c r="C53" i="20"/>
  <c r="C54" i="19"/>
  <c r="D53" i="19"/>
  <c r="C54" i="20"/>
  <c r="D53" i="20"/>
  <c r="C55" i="19"/>
  <c r="D54" i="19"/>
  <c r="C55" i="20"/>
  <c r="D54" i="20"/>
  <c r="C56" i="19"/>
  <c r="D55" i="19"/>
  <c r="C56" i="20"/>
  <c r="D55" i="20"/>
  <c r="C57" i="19"/>
  <c r="D56" i="19"/>
  <c r="D56" i="20"/>
  <c r="C57" i="20"/>
  <c r="C58" i="19"/>
  <c r="D57" i="19"/>
  <c r="C58" i="20"/>
  <c r="D57" i="20"/>
  <c r="D58" i="19"/>
  <c r="C59" i="19"/>
  <c r="D58" i="20"/>
  <c r="C59" i="20"/>
  <c r="D59" i="19"/>
  <c r="C60" i="19"/>
  <c r="D59" i="20"/>
  <c r="C60" i="20"/>
  <c r="D60" i="19"/>
  <c r="C61" i="19"/>
  <c r="C61" i="20"/>
  <c r="D60" i="20"/>
  <c r="C62" i="19"/>
  <c r="D61" i="19"/>
  <c r="D61" i="20"/>
  <c r="C62" i="20"/>
  <c r="D62" i="19"/>
  <c r="C63" i="19"/>
  <c r="D62" i="20"/>
  <c r="C63" i="20"/>
  <c r="D63" i="19"/>
  <c r="C64" i="19"/>
  <c r="D63" i="20"/>
  <c r="C64" i="20"/>
  <c r="C65" i="19"/>
  <c r="D64" i="19"/>
  <c r="D64" i="20"/>
  <c r="C65" i="20"/>
  <c r="C66" i="19"/>
  <c r="D65" i="19"/>
  <c r="C66" i="20"/>
  <c r="D65" i="20"/>
  <c r="D66" i="19"/>
  <c r="C67" i="19"/>
  <c r="D66" i="20"/>
  <c r="C67" i="20"/>
  <c r="C68" i="19"/>
  <c r="D67" i="19"/>
  <c r="C68" i="20"/>
  <c r="D67" i="20"/>
  <c r="C69" i="19"/>
  <c r="D68" i="19"/>
  <c r="C69" i="20"/>
  <c r="D68" i="20"/>
  <c r="C70" i="19"/>
  <c r="D69" i="19"/>
  <c r="D69" i="20"/>
  <c r="C70" i="20"/>
  <c r="C71" i="19"/>
  <c r="D70" i="19"/>
  <c r="C71" i="20"/>
  <c r="D70" i="20"/>
  <c r="C72" i="19"/>
  <c r="D71" i="19"/>
  <c r="C72" i="20"/>
  <c r="D71" i="20"/>
  <c r="D72" i="19"/>
  <c r="C73" i="19"/>
  <c r="D72" i="20"/>
  <c r="C73" i="20"/>
  <c r="C74" i="19"/>
  <c r="D73" i="19"/>
  <c r="C74" i="20"/>
  <c r="D73" i="20"/>
  <c r="D74" i="19"/>
  <c r="C75" i="19"/>
  <c r="C75" i="20"/>
  <c r="D74" i="20"/>
  <c r="C76" i="19"/>
  <c r="D75" i="19"/>
  <c r="D75" i="20"/>
  <c r="C76" i="20"/>
  <c r="D76" i="19"/>
  <c r="C77" i="19"/>
  <c r="C77" i="20"/>
  <c r="D76" i="20"/>
  <c r="C78" i="19"/>
  <c r="D77" i="19"/>
  <c r="C78" i="20"/>
  <c r="D77" i="20"/>
  <c r="C79" i="19"/>
  <c r="D78" i="19"/>
  <c r="D78" i="20"/>
  <c r="C79" i="20"/>
  <c r="C80" i="19"/>
  <c r="D79" i="19"/>
  <c r="D79" i="20"/>
  <c r="C80" i="20"/>
  <c r="C81" i="19"/>
  <c r="D80" i="19"/>
  <c r="D80" i="20"/>
  <c r="C81" i="20"/>
  <c r="C82" i="19"/>
  <c r="D81" i="19"/>
  <c r="C82" i="20"/>
  <c r="D81" i="20"/>
  <c r="C83" i="19"/>
  <c r="D82" i="19"/>
  <c r="D82" i="20"/>
  <c r="C83" i="20"/>
  <c r="D83" i="19"/>
  <c r="C84" i="19"/>
  <c r="C84" i="20"/>
  <c r="D83" i="20"/>
  <c r="C85" i="19"/>
  <c r="D84" i="19"/>
  <c r="C85" i="20"/>
  <c r="D84" i="20"/>
  <c r="C86" i="19"/>
  <c r="D85" i="19"/>
  <c r="C86" i="20"/>
  <c r="D85" i="20"/>
  <c r="C87" i="19"/>
  <c r="D86" i="19"/>
  <c r="C87" i="20"/>
  <c r="D86" i="20"/>
  <c r="C88" i="19"/>
  <c r="D87" i="19"/>
  <c r="D87" i="20"/>
  <c r="C88" i="20"/>
  <c r="C89" i="19"/>
  <c r="D88" i="19"/>
  <c r="D88" i="20"/>
  <c r="C89" i="20"/>
  <c r="C90" i="19"/>
  <c r="D89" i="19"/>
  <c r="C90" i="20"/>
  <c r="D89" i="20"/>
  <c r="D90" i="19"/>
  <c r="C91" i="19"/>
  <c r="D90" i="20"/>
  <c r="C91" i="20"/>
  <c r="D91" i="19"/>
  <c r="C92" i="19"/>
  <c r="D91" i="20"/>
  <c r="C92" i="20"/>
  <c r="D92" i="19"/>
  <c r="C93" i="19"/>
  <c r="C93" i="20"/>
  <c r="D92" i="20"/>
  <c r="C94" i="19"/>
  <c r="D93" i="19"/>
  <c r="C94" i="20"/>
  <c r="D93" i="20"/>
  <c r="C95" i="19"/>
  <c r="D94" i="19"/>
  <c r="D94" i="20"/>
  <c r="C95" i="20"/>
  <c r="D95" i="19"/>
  <c r="C96" i="19"/>
  <c r="C96" i="20"/>
  <c r="D95" i="20"/>
  <c r="C97" i="19"/>
  <c r="D96" i="19"/>
  <c r="C97" i="20"/>
  <c r="D96" i="20"/>
  <c r="C98" i="19"/>
  <c r="D97" i="19"/>
  <c r="C98" i="20"/>
  <c r="D97" i="20"/>
  <c r="D98" i="19"/>
  <c r="C99" i="19"/>
  <c r="D98" i="20"/>
  <c r="C99" i="20"/>
  <c r="D99" i="19"/>
  <c r="C100" i="19"/>
  <c r="D99" i="20"/>
  <c r="C100" i="20"/>
  <c r="D100" i="19"/>
  <c r="C101" i="19"/>
  <c r="C101" i="20"/>
  <c r="D100" i="20"/>
  <c r="D101" i="19"/>
  <c r="C102" i="19"/>
  <c r="C102" i="20"/>
  <c r="D101" i="20"/>
  <c r="C103" i="19"/>
  <c r="D102" i="19"/>
  <c r="D102" i="20"/>
  <c r="C103" i="20"/>
  <c r="D103" i="19"/>
  <c r="C104" i="19"/>
  <c r="D103" i="20"/>
  <c r="C104" i="20"/>
  <c r="C105" i="19"/>
  <c r="D104" i="19"/>
  <c r="C105" i="20"/>
  <c r="D104" i="20"/>
  <c r="D105" i="19"/>
  <c r="C106" i="19"/>
  <c r="C106" i="20"/>
  <c r="D105" i="20"/>
  <c r="D106" i="19"/>
  <c r="C107" i="19"/>
  <c r="D106" i="20"/>
  <c r="C107" i="20"/>
  <c r="D107" i="19"/>
  <c r="C108" i="19"/>
  <c r="D107" i="20"/>
  <c r="C108" i="20"/>
  <c r="D108" i="19"/>
  <c r="C109" i="19"/>
  <c r="D108" i="20"/>
  <c r="C109" i="20"/>
  <c r="D109" i="19"/>
  <c r="C110" i="19"/>
  <c r="D109" i="20"/>
  <c r="C110" i="20"/>
  <c r="C111" i="19"/>
  <c r="D110" i="19"/>
  <c r="C111" i="20"/>
  <c r="D110" i="20"/>
  <c r="D111" i="19"/>
  <c r="C112" i="19"/>
  <c r="D111" i="20"/>
  <c r="C112" i="20"/>
  <c r="D112" i="19"/>
  <c r="C113" i="19"/>
  <c r="C113" i="20"/>
  <c r="D112" i="20"/>
  <c r="D113" i="19"/>
  <c r="C114" i="19"/>
  <c r="C114" i="20"/>
  <c r="D113" i="20"/>
  <c r="D114" i="19"/>
  <c r="C115" i="19"/>
  <c r="C115" i="20"/>
  <c r="D114" i="20"/>
  <c r="C116" i="19"/>
  <c r="D115" i="19"/>
  <c r="C116" i="20"/>
  <c r="D115" i="20"/>
  <c r="C117" i="19"/>
  <c r="D116" i="19"/>
  <c r="D116" i="20"/>
  <c r="C117" i="20"/>
  <c r="D117" i="19"/>
  <c r="C118" i="19"/>
  <c r="C118" i="20"/>
  <c r="D117" i="20"/>
  <c r="C119" i="19"/>
  <c r="D118" i="19"/>
  <c r="C119" i="20"/>
  <c r="D118" i="20"/>
  <c r="C120" i="19"/>
  <c r="D119" i="19"/>
  <c r="C120" i="20"/>
  <c r="D119" i="20"/>
  <c r="D120" i="19"/>
  <c r="C121" i="19"/>
  <c r="C121" i="20"/>
  <c r="D120" i="20"/>
  <c r="D121" i="19"/>
  <c r="C122" i="19"/>
  <c r="C122" i="20"/>
  <c r="D121" i="20"/>
  <c r="D122" i="19"/>
  <c r="C123" i="19"/>
  <c r="C123" i="20"/>
  <c r="D122" i="20"/>
  <c r="D123" i="19"/>
  <c r="C124" i="19"/>
  <c r="D123" i="20"/>
  <c r="C124" i="20"/>
  <c r="D124" i="19"/>
  <c r="C125" i="19"/>
  <c r="D124" i="20"/>
  <c r="C125" i="20"/>
  <c r="D125" i="19"/>
  <c r="C126" i="19"/>
  <c r="C126" i="20"/>
  <c r="D125" i="20"/>
  <c r="C127" i="19"/>
  <c r="D126" i="19"/>
  <c r="D126" i="20"/>
  <c r="C127" i="20"/>
  <c r="C128" i="19"/>
  <c r="D127" i="19"/>
  <c r="D127" i="20"/>
  <c r="C128" i="20"/>
  <c r="C129" i="19"/>
  <c r="D128" i="19"/>
  <c r="D128" i="20"/>
  <c r="C129" i="20"/>
  <c r="D129" i="19"/>
  <c r="C130" i="19"/>
  <c r="C130" i="20"/>
  <c r="D129" i="20"/>
  <c r="D130" i="19"/>
  <c r="C131" i="19"/>
  <c r="C131" i="20"/>
  <c r="D130" i="20"/>
  <c r="D131" i="19"/>
  <c r="C132" i="19"/>
  <c r="C132" i="20"/>
  <c r="D131" i="20"/>
  <c r="D132" i="19"/>
  <c r="C133" i="19"/>
  <c r="D132" i="20"/>
  <c r="C133" i="20"/>
  <c r="D133" i="19"/>
  <c r="C134" i="19"/>
  <c r="C134" i="20"/>
  <c r="D133" i="20"/>
  <c r="C135" i="19"/>
  <c r="D134" i="19"/>
  <c r="D134" i="20"/>
  <c r="C135" i="20"/>
  <c r="D135" i="19"/>
  <c r="C136" i="19"/>
  <c r="C136" i="20"/>
  <c r="D135" i="20"/>
  <c r="C137" i="19"/>
  <c r="D136" i="19"/>
  <c r="D136" i="20"/>
  <c r="C137" i="20"/>
  <c r="D137" i="19"/>
  <c r="C138" i="19"/>
  <c r="C138" i="20"/>
  <c r="D137" i="20"/>
  <c r="D138" i="19"/>
  <c r="C139" i="19"/>
  <c r="C139" i="20"/>
  <c r="D138" i="20"/>
  <c r="D139" i="19"/>
  <c r="C140" i="19"/>
  <c r="C140" i="20"/>
  <c r="D139" i="20"/>
  <c r="D140" i="19"/>
  <c r="C141" i="19"/>
  <c r="D140" i="20"/>
  <c r="C141" i="20"/>
  <c r="D141" i="19"/>
  <c r="C142" i="19"/>
  <c r="D141" i="20"/>
  <c r="C142" i="20"/>
  <c r="D142" i="19"/>
  <c r="C143" i="19"/>
  <c r="C143" i="20"/>
  <c r="D142" i="20"/>
  <c r="D143" i="19"/>
  <c r="C144" i="19"/>
  <c r="D143" i="20"/>
  <c r="C144" i="20"/>
  <c r="D144" i="19"/>
  <c r="C145" i="19"/>
  <c r="D144" i="20"/>
  <c r="C145" i="20"/>
  <c r="D145" i="19"/>
  <c r="C146" i="19"/>
  <c r="D145" i="20"/>
  <c r="C146" i="20"/>
  <c r="D146" i="19"/>
  <c r="C147" i="19"/>
  <c r="D146" i="20"/>
  <c r="C147" i="20"/>
  <c r="C148" i="19"/>
  <c r="D147" i="19"/>
  <c r="D147" i="20"/>
  <c r="C148" i="20"/>
  <c r="C149" i="19"/>
  <c r="D148" i="19"/>
  <c r="D148" i="20"/>
  <c r="C149" i="20"/>
  <c r="D149" i="19"/>
  <c r="C150" i="19"/>
  <c r="D149" i="20"/>
  <c r="C150" i="20"/>
  <c r="C151" i="19"/>
  <c r="D150" i="19"/>
  <c r="C151" i="20"/>
  <c r="D150" i="20"/>
  <c r="D151" i="19"/>
  <c r="C152" i="19"/>
  <c r="C152" i="20"/>
  <c r="D151" i="20"/>
  <c r="D152" i="19"/>
  <c r="C153" i="19"/>
  <c r="D152" i="20"/>
  <c r="C153" i="20"/>
  <c r="D153" i="19"/>
  <c r="C154" i="19"/>
  <c r="C154" i="20"/>
  <c r="D153" i="20"/>
  <c r="D154" i="19"/>
  <c r="C155" i="19"/>
  <c r="C155" i="20"/>
  <c r="D154" i="20"/>
  <c r="D155" i="19"/>
  <c r="C156" i="19"/>
  <c r="C156" i="20"/>
  <c r="D155" i="20"/>
  <c r="D156" i="19"/>
  <c r="C157" i="19"/>
  <c r="D156" i="20"/>
  <c r="C157" i="20"/>
  <c r="C158" i="19"/>
  <c r="D157" i="19"/>
  <c r="C158" i="20"/>
  <c r="D157" i="20"/>
  <c r="D158" i="19"/>
  <c r="C159" i="19"/>
  <c r="C159" i="20"/>
  <c r="D158" i="20"/>
  <c r="D159" i="19"/>
  <c r="C160" i="19"/>
  <c r="D159" i="20"/>
  <c r="C160" i="20"/>
  <c r="D160" i="19"/>
  <c r="C161" i="19"/>
  <c r="D160" i="20"/>
  <c r="C161" i="20"/>
  <c r="C162" i="19"/>
  <c r="D161" i="19"/>
  <c r="D161" i="20"/>
  <c r="C162" i="20"/>
  <c r="C163" i="19"/>
  <c r="D162" i="19"/>
  <c r="C163" i="20"/>
  <c r="D162" i="20"/>
  <c r="D163" i="19"/>
  <c r="C164" i="19"/>
  <c r="D163" i="20"/>
  <c r="C164" i="20"/>
  <c r="C165" i="19"/>
  <c r="D164" i="19"/>
  <c r="C165" i="20"/>
  <c r="D164" i="20"/>
  <c r="D165" i="19"/>
  <c r="C166" i="19"/>
  <c r="D165" i="20"/>
  <c r="C166" i="20"/>
  <c r="C167" i="19"/>
  <c r="D166" i="19"/>
  <c r="D166" i="20"/>
  <c r="C167" i="20"/>
  <c r="D167" i="19"/>
  <c r="C168" i="19"/>
  <c r="D167" i="20"/>
  <c r="C168" i="20"/>
  <c r="C169" i="19"/>
  <c r="D168" i="19"/>
  <c r="D168" i="20"/>
  <c r="C169" i="20"/>
  <c r="D169" i="19"/>
  <c r="C170" i="19"/>
  <c r="D169" i="20"/>
  <c r="C170" i="20"/>
  <c r="D170" i="19"/>
  <c r="C171" i="19"/>
  <c r="D170" i="20"/>
  <c r="C171" i="20"/>
  <c r="D171" i="19"/>
  <c r="C172" i="19"/>
  <c r="D171" i="20"/>
  <c r="C172" i="20"/>
  <c r="C173" i="19"/>
  <c r="D172" i="19"/>
  <c r="D172" i="20"/>
  <c r="C173" i="20"/>
  <c r="D173" i="19"/>
  <c r="C174" i="19"/>
  <c r="D173" i="20"/>
  <c r="C174" i="20"/>
  <c r="C175" i="19"/>
  <c r="D174" i="19"/>
  <c r="D174" i="20"/>
  <c r="C175" i="20"/>
  <c r="D175" i="19"/>
  <c r="C176" i="19"/>
  <c r="C176" i="20"/>
  <c r="D175" i="20"/>
  <c r="C177" i="19"/>
  <c r="D176" i="19"/>
  <c r="D176" i="20"/>
  <c r="C177" i="20"/>
  <c r="D177" i="19"/>
  <c r="C178" i="19"/>
  <c r="D177" i="20"/>
  <c r="C178" i="20"/>
  <c r="D178" i="19"/>
  <c r="C179" i="19"/>
  <c r="D178" i="20"/>
  <c r="C179" i="20"/>
  <c r="C180" i="19"/>
  <c r="D179" i="19"/>
  <c r="D179" i="20"/>
  <c r="C180" i="20"/>
  <c r="C181" i="19"/>
  <c r="D180" i="19"/>
  <c r="D180" i="20"/>
  <c r="C181" i="20"/>
  <c r="D181" i="19"/>
  <c r="C182" i="19"/>
  <c r="D181" i="20"/>
  <c r="C182" i="20"/>
  <c r="C183" i="19"/>
  <c r="D182" i="19"/>
  <c r="C183" i="20"/>
  <c r="D182" i="20"/>
  <c r="D183" i="19"/>
  <c r="C184" i="19"/>
  <c r="D183" i="20"/>
  <c r="C184" i="20"/>
  <c r="C185" i="19"/>
  <c r="D184" i="19"/>
  <c r="C185" i="20"/>
  <c r="D184" i="20"/>
  <c r="D185" i="19"/>
  <c r="C186" i="19"/>
  <c r="D185" i="20"/>
  <c r="C186" i="20"/>
  <c r="C187" i="19"/>
  <c r="D186" i="19"/>
  <c r="D186" i="20"/>
  <c r="C187" i="20"/>
  <c r="C188" i="19"/>
  <c r="D187" i="19"/>
  <c r="C188" i="20"/>
  <c r="D187" i="20"/>
  <c r="D188" i="19"/>
  <c r="C189" i="19"/>
  <c r="C189" i="20"/>
  <c r="D188" i="20"/>
  <c r="D189" i="19"/>
  <c r="C190" i="19"/>
  <c r="D189" i="20"/>
  <c r="C190" i="20"/>
  <c r="C191" i="19"/>
  <c r="D190" i="19"/>
  <c r="C191" i="20"/>
  <c r="D190" i="20"/>
  <c r="C192" i="19"/>
  <c r="D191" i="19"/>
  <c r="D191" i="20"/>
  <c r="C192" i="20"/>
  <c r="D192" i="19"/>
  <c r="C193" i="19"/>
  <c r="C193" i="20"/>
  <c r="D192" i="20"/>
  <c r="D193" i="19"/>
  <c r="C194" i="19"/>
  <c r="C194" i="20"/>
  <c r="D193" i="20"/>
  <c r="C195" i="19"/>
  <c r="D194" i="19"/>
  <c r="C195" i="20"/>
  <c r="D194" i="20"/>
  <c r="D195" i="19"/>
  <c r="C196" i="19"/>
  <c r="D195" i="20"/>
  <c r="C196" i="20"/>
  <c r="C197" i="19"/>
  <c r="D196" i="19"/>
  <c r="C197" i="20"/>
  <c r="D196" i="20"/>
  <c r="D197" i="19"/>
  <c r="C198" i="19"/>
  <c r="C198" i="20"/>
  <c r="D197" i="20"/>
  <c r="D198" i="19"/>
  <c r="C199" i="19"/>
  <c r="D198" i="20"/>
  <c r="C199" i="20"/>
  <c r="D199" i="19"/>
  <c r="C200" i="19"/>
  <c r="C200" i="20"/>
  <c r="D199" i="20"/>
  <c r="C201" i="19"/>
  <c r="D200" i="19"/>
  <c r="D200" i="20"/>
  <c r="C201" i="20"/>
  <c r="D201" i="19"/>
  <c r="C202" i="19"/>
  <c r="D201" i="20"/>
  <c r="C202" i="20"/>
  <c r="C203" i="19"/>
  <c r="D202" i="19"/>
  <c r="D202" i="20"/>
  <c r="C203" i="20"/>
  <c r="D203" i="19"/>
  <c r="C204" i="19"/>
  <c r="D203" i="20"/>
  <c r="C204" i="20"/>
  <c r="D204" i="19"/>
  <c r="C205" i="19"/>
  <c r="D204" i="20"/>
  <c r="C205" i="20"/>
  <c r="D205" i="19"/>
  <c r="C206" i="19"/>
  <c r="C206" i="20"/>
  <c r="D205" i="20"/>
  <c r="D206" i="19"/>
  <c r="C207" i="19"/>
  <c r="C207" i="20"/>
  <c r="D206" i="20"/>
  <c r="D207" i="19"/>
  <c r="C208" i="19"/>
  <c r="D207" i="20"/>
  <c r="C208" i="20"/>
  <c r="D208" i="19"/>
  <c r="C209" i="19"/>
  <c r="C209" i="20"/>
  <c r="D208" i="20"/>
  <c r="D209" i="19"/>
  <c r="C210" i="19"/>
  <c r="C210" i="20"/>
  <c r="D209" i="20"/>
  <c r="D210" i="19"/>
  <c r="C211" i="19"/>
  <c r="C211" i="20"/>
  <c r="D210" i="20"/>
  <c r="C212" i="19"/>
  <c r="D211" i="19"/>
  <c r="C212" i="20"/>
  <c r="D211" i="20"/>
  <c r="C213" i="19"/>
  <c r="D212" i="19"/>
  <c r="C213" i="20"/>
  <c r="D212" i="20"/>
  <c r="D213" i="19"/>
  <c r="C214" i="19"/>
  <c r="C214" i="20"/>
  <c r="D213" i="20"/>
  <c r="D214" i="19"/>
  <c r="C215" i="19"/>
  <c r="D214" i="20"/>
  <c r="C215" i="20"/>
  <c r="D215" i="19"/>
  <c r="C216" i="19"/>
  <c r="D215" i="20"/>
  <c r="C216" i="20"/>
  <c r="D216" i="19"/>
  <c r="C217" i="19"/>
  <c r="D216" i="20"/>
  <c r="C217" i="20"/>
  <c r="D217" i="19"/>
  <c r="C218" i="19"/>
  <c r="C218" i="20"/>
  <c r="D217" i="20"/>
  <c r="C219" i="19"/>
  <c r="D218" i="19"/>
  <c r="C219" i="20"/>
  <c r="D218" i="20"/>
  <c r="C220" i="19"/>
  <c r="D219" i="19"/>
  <c r="D219" i="20"/>
  <c r="C220" i="20"/>
  <c r="D220" i="19"/>
  <c r="C221" i="19"/>
  <c r="C221" i="20"/>
  <c r="D220" i="20"/>
  <c r="D221" i="19"/>
  <c r="C222" i="19"/>
  <c r="C222" i="20"/>
  <c r="D221" i="20"/>
  <c r="D222" i="19"/>
  <c r="C223" i="19"/>
  <c r="C223" i="20"/>
  <c r="D222" i="20"/>
  <c r="C224" i="19"/>
  <c r="D223" i="19"/>
  <c r="C224" i="20"/>
  <c r="D223" i="20"/>
  <c r="D224" i="19"/>
  <c r="C225" i="19"/>
  <c r="C225" i="20"/>
  <c r="D224" i="20"/>
  <c r="D225" i="19"/>
  <c r="C226" i="19"/>
  <c r="D225" i="20"/>
  <c r="C226" i="20"/>
  <c r="C227" i="19"/>
  <c r="D226" i="19"/>
  <c r="C227" i="20"/>
  <c r="D226" i="20"/>
  <c r="D227" i="19"/>
  <c r="C228" i="19"/>
  <c r="D227" i="20"/>
  <c r="C228" i="20"/>
  <c r="C229" i="19"/>
  <c r="D228" i="19"/>
  <c r="C229" i="20"/>
  <c r="D228" i="20"/>
  <c r="D229" i="19"/>
  <c r="C230" i="19"/>
  <c r="C230" i="20"/>
  <c r="D229" i="20"/>
  <c r="D230" i="19"/>
  <c r="C231" i="19"/>
  <c r="C231" i="20"/>
  <c r="D230" i="20"/>
  <c r="C232" i="19"/>
  <c r="D231" i="19"/>
  <c r="D231" i="20"/>
  <c r="C232" i="20"/>
  <c r="C233" i="19"/>
  <c r="D232" i="19"/>
  <c r="D232" i="20"/>
  <c r="C233" i="20"/>
  <c r="D233" i="19"/>
  <c r="C234" i="19"/>
  <c r="D233" i="20"/>
  <c r="C234" i="20"/>
  <c r="C235" i="19"/>
  <c r="D234" i="19"/>
  <c r="C235" i="20"/>
  <c r="D234" i="20"/>
  <c r="D235" i="19"/>
  <c r="C236" i="19"/>
  <c r="C236" i="20"/>
  <c r="D235" i="20"/>
  <c r="C237" i="19"/>
  <c r="D236" i="19"/>
  <c r="C237" i="20"/>
  <c r="D236" i="20"/>
  <c r="D237" i="19"/>
  <c r="C238" i="19"/>
  <c r="D237" i="20"/>
  <c r="C238" i="20"/>
  <c r="D238" i="19"/>
  <c r="C239" i="19"/>
  <c r="C239" i="20"/>
  <c r="D238" i="20"/>
  <c r="D239" i="19"/>
  <c r="C240" i="19"/>
  <c r="C240" i="20"/>
  <c r="D239" i="20"/>
  <c r="C241" i="19"/>
  <c r="D240" i="19"/>
  <c r="C241" i="20"/>
  <c r="D240" i="20"/>
  <c r="D241" i="19"/>
  <c r="C242" i="19"/>
  <c r="D241" i="20"/>
  <c r="C242" i="20"/>
  <c r="C243" i="19"/>
  <c r="D242" i="19"/>
  <c r="C243" i="20"/>
  <c r="D242" i="20"/>
  <c r="C244" i="19"/>
  <c r="D243" i="19"/>
  <c r="C244" i="20"/>
  <c r="D243" i="20"/>
  <c r="C245" i="19"/>
  <c r="D244" i="19"/>
  <c r="D244" i="20"/>
  <c r="C245" i="20"/>
  <c r="D245" i="19"/>
  <c r="C246" i="19"/>
  <c r="D245" i="20"/>
  <c r="C246" i="20"/>
  <c r="D246" i="19"/>
  <c r="C247" i="19"/>
  <c r="D246" i="20"/>
  <c r="C247" i="20"/>
  <c r="C248" i="19"/>
  <c r="D247" i="19"/>
  <c r="D247" i="20"/>
  <c r="C248" i="20"/>
  <c r="D248" i="19"/>
  <c r="C249" i="19"/>
  <c r="D248" i="20"/>
  <c r="C249" i="20"/>
  <c r="D249" i="19"/>
  <c r="C250" i="19"/>
  <c r="D249" i="20"/>
  <c r="C250" i="20"/>
  <c r="C251" i="19"/>
  <c r="D250" i="19"/>
  <c r="D250" i="20"/>
  <c r="C251" i="20"/>
  <c r="D251" i="19"/>
  <c r="C252" i="19"/>
  <c r="D251" i="20"/>
  <c r="C252" i="20"/>
  <c r="C253" i="19"/>
  <c r="D252" i="19"/>
  <c r="C253" i="20"/>
  <c r="D252" i="20"/>
  <c r="D253" i="19"/>
  <c r="C254" i="19"/>
  <c r="C254" i="20"/>
  <c r="D253" i="20"/>
  <c r="D254" i="19"/>
  <c r="C255" i="19"/>
  <c r="C255" i="20"/>
  <c r="D254" i="20"/>
  <c r="C256" i="19"/>
  <c r="D255" i="19"/>
  <c r="C256" i="20"/>
  <c r="D255" i="20"/>
  <c r="C257" i="19"/>
  <c r="D256" i="19"/>
  <c r="D256" i="20"/>
  <c r="C257" i="20"/>
  <c r="D257" i="19"/>
  <c r="C258" i="19"/>
  <c r="D257" i="20"/>
  <c r="C258" i="20"/>
  <c r="C259" i="19"/>
  <c r="D258" i="19"/>
  <c r="D258" i="20"/>
  <c r="C259" i="20"/>
  <c r="D259" i="19"/>
  <c r="C260" i="19"/>
  <c r="D259" i="20"/>
  <c r="C260" i="20"/>
  <c r="D260" i="19"/>
  <c r="C261" i="19"/>
  <c r="D260" i="20"/>
  <c r="C261" i="20"/>
  <c r="D261" i="19"/>
  <c r="C262" i="19"/>
  <c r="D261" i="20"/>
  <c r="C262" i="20"/>
  <c r="D262" i="19"/>
  <c r="C263" i="19"/>
  <c r="D262" i="20"/>
  <c r="C263" i="20"/>
  <c r="C264" i="19"/>
  <c r="D263" i="19"/>
  <c r="D263" i="20"/>
  <c r="C264" i="20"/>
  <c r="C265" i="19"/>
  <c r="D264" i="19"/>
  <c r="D264" i="20"/>
  <c r="C265" i="20"/>
  <c r="D265" i="19"/>
  <c r="C266" i="19"/>
  <c r="D265" i="20"/>
  <c r="C266" i="20"/>
  <c r="C267" i="19"/>
  <c r="D266" i="19"/>
  <c r="D266" i="20"/>
  <c r="C267" i="20"/>
  <c r="D267" i="19"/>
  <c r="C268" i="19"/>
  <c r="C268" i="20"/>
  <c r="D267" i="20"/>
  <c r="D268" i="19"/>
  <c r="C269" i="19"/>
  <c r="C269" i="20"/>
  <c r="D268" i="20"/>
  <c r="D269" i="19"/>
  <c r="C270" i="19"/>
  <c r="D269" i="20"/>
  <c r="C270" i="20"/>
  <c r="D270" i="19"/>
  <c r="C271" i="19"/>
  <c r="C271" i="20"/>
  <c r="D270" i="20"/>
  <c r="D271" i="19"/>
  <c r="C272" i="19"/>
  <c r="C272" i="20"/>
  <c r="D271" i="20"/>
  <c r="D272" i="19"/>
  <c r="C273" i="19"/>
  <c r="D272" i="20"/>
  <c r="C273" i="20"/>
  <c r="D273" i="19"/>
  <c r="C274" i="19"/>
  <c r="D273" i="20"/>
  <c r="C274" i="20"/>
  <c r="C275" i="19"/>
  <c r="D274" i="19"/>
  <c r="D274" i="20"/>
  <c r="C275" i="20"/>
  <c r="C276" i="19"/>
  <c r="D275" i="19"/>
  <c r="D275" i="20"/>
  <c r="C276" i="20"/>
  <c r="D276" i="19"/>
  <c r="C277" i="19"/>
  <c r="D276" i="20"/>
  <c r="C277" i="20"/>
  <c r="D277" i="19"/>
  <c r="C278" i="19"/>
  <c r="C278" i="20"/>
  <c r="D277" i="20"/>
  <c r="D278" i="19"/>
  <c r="C279" i="19"/>
  <c r="C279" i="20"/>
  <c r="D278" i="20"/>
  <c r="D279" i="19"/>
  <c r="C280" i="19"/>
  <c r="C280" i="20"/>
  <c r="D279" i="20"/>
  <c r="D280" i="19"/>
  <c r="C281" i="19"/>
  <c r="C281" i="20"/>
  <c r="D280" i="20"/>
  <c r="D281" i="19"/>
  <c r="C282" i="19"/>
  <c r="C282" i="20"/>
  <c r="D281" i="20"/>
  <c r="C283" i="19"/>
  <c r="D282" i="19"/>
  <c r="C283" i="20"/>
  <c r="D282" i="20"/>
  <c r="D283" i="19"/>
  <c r="C284" i="19"/>
  <c r="D283" i="20"/>
  <c r="C284" i="20"/>
  <c r="D284" i="19"/>
  <c r="C285" i="19"/>
  <c r="D284" i="20"/>
  <c r="C285" i="20"/>
  <c r="C286" i="19"/>
  <c r="D285" i="19"/>
  <c r="C286" i="20"/>
  <c r="D285" i="20"/>
  <c r="D286" i="19"/>
  <c r="C287" i="19"/>
  <c r="C287" i="20"/>
  <c r="D286" i="20"/>
  <c r="C288" i="19"/>
  <c r="D287" i="19"/>
  <c r="D287" i="20"/>
  <c r="C288" i="20"/>
  <c r="D288" i="19"/>
  <c r="C289" i="19"/>
  <c r="C289" i="20"/>
  <c r="D288" i="20"/>
  <c r="D289" i="19"/>
  <c r="C290" i="19"/>
  <c r="C290" i="20"/>
  <c r="D289" i="20"/>
  <c r="C291" i="19"/>
  <c r="D290" i="19"/>
  <c r="D290" i="20"/>
  <c r="C291" i="20"/>
  <c r="D291" i="19"/>
  <c r="C292" i="19"/>
  <c r="C292" i="20"/>
  <c r="D291" i="20"/>
  <c r="D292" i="19"/>
  <c r="C293" i="19"/>
  <c r="C293" i="20"/>
  <c r="D292" i="20"/>
  <c r="C294" i="19"/>
  <c r="D293" i="19"/>
  <c r="C294" i="20"/>
  <c r="D293" i="20"/>
  <c r="D294" i="19"/>
  <c r="C295" i="19"/>
  <c r="C295" i="20"/>
  <c r="D294" i="20"/>
  <c r="C296" i="19"/>
  <c r="D295" i="19"/>
  <c r="D295" i="20"/>
  <c r="C296" i="20"/>
  <c r="D296" i="19"/>
  <c r="C297" i="19"/>
  <c r="C297" i="20"/>
  <c r="D296" i="20"/>
  <c r="D297" i="19"/>
  <c r="C298" i="19"/>
  <c r="D297" i="20"/>
  <c r="C298" i="20"/>
  <c r="C299" i="19"/>
  <c r="D298" i="19"/>
  <c r="C299" i="20"/>
  <c r="D298" i="20"/>
  <c r="D299" i="19"/>
  <c r="C300" i="19"/>
  <c r="D299" i="20"/>
  <c r="C300" i="20"/>
  <c r="D300" i="19"/>
  <c r="C301" i="19"/>
  <c r="D300" i="20"/>
  <c r="C301" i="20"/>
  <c r="C302" i="19"/>
  <c r="D301" i="19"/>
  <c r="D301" i="20"/>
  <c r="C302" i="20"/>
  <c r="D302" i="19"/>
  <c r="C303" i="19"/>
  <c r="C303" i="20"/>
  <c r="D302" i="20"/>
  <c r="C304" i="19"/>
  <c r="D303" i="19"/>
  <c r="C304" i="20"/>
  <c r="D303" i="20"/>
  <c r="D304" i="19"/>
  <c r="C305" i="19"/>
  <c r="D304" i="20"/>
  <c r="C305" i="20"/>
  <c r="D305" i="19"/>
  <c r="C306" i="19"/>
  <c r="D305" i="20"/>
  <c r="C306" i="20"/>
  <c r="C307" i="19"/>
  <c r="D306" i="19"/>
  <c r="D306" i="20"/>
  <c r="C307" i="20"/>
  <c r="C308" i="19"/>
  <c r="D307" i="19"/>
  <c r="D307" i="20"/>
  <c r="C308" i="20"/>
  <c r="D308" i="19"/>
  <c r="C309" i="19"/>
  <c r="D308" i="20"/>
  <c r="C309" i="20"/>
  <c r="D309" i="19"/>
  <c r="C310" i="19"/>
  <c r="D309" i="20"/>
  <c r="C310" i="20"/>
  <c r="D310" i="19"/>
  <c r="C311" i="19"/>
  <c r="C311" i="20"/>
  <c r="D310" i="20"/>
  <c r="D311" i="19"/>
  <c r="C312" i="19"/>
  <c r="D311" i="20"/>
  <c r="C312" i="20"/>
  <c r="D312" i="19"/>
  <c r="C313" i="19"/>
  <c r="D312" i="20"/>
  <c r="C313" i="20"/>
  <c r="C314" i="19"/>
  <c r="D313" i="19"/>
  <c r="C314" i="20"/>
  <c r="D313" i="20"/>
  <c r="C315" i="19"/>
  <c r="D314" i="19"/>
  <c r="C315" i="20"/>
  <c r="D314" i="20"/>
  <c r="C316" i="19"/>
  <c r="D315" i="19"/>
  <c r="C316" i="20"/>
  <c r="D315" i="20"/>
  <c r="D316" i="19"/>
  <c r="C317" i="19"/>
  <c r="D316" i="20"/>
  <c r="C317" i="20"/>
  <c r="C318" i="19"/>
  <c r="D317" i="19"/>
  <c r="C318" i="20"/>
  <c r="D317" i="20"/>
  <c r="D318" i="19"/>
  <c r="C319" i="19"/>
  <c r="C319" i="20"/>
  <c r="D318" i="20"/>
  <c r="C320" i="19"/>
  <c r="D319" i="19"/>
  <c r="D319" i="20"/>
  <c r="C320" i="20"/>
  <c r="D320" i="19"/>
  <c r="C321" i="19"/>
  <c r="D320" i="20"/>
  <c r="C321" i="20"/>
  <c r="D321" i="19"/>
  <c r="C322" i="19"/>
  <c r="C322" i="20"/>
  <c r="D321" i="20"/>
  <c r="C323" i="19"/>
  <c r="D322" i="19"/>
  <c r="D322" i="20"/>
  <c r="C323" i="20"/>
  <c r="C324" i="19"/>
  <c r="D323" i="19"/>
  <c r="C324" i="20"/>
  <c r="D323" i="20"/>
  <c r="D324" i="19"/>
  <c r="C325" i="19"/>
  <c r="D324" i="20"/>
  <c r="C325" i="20"/>
  <c r="D325" i="19"/>
  <c r="C326" i="19"/>
  <c r="D325" i="20"/>
  <c r="C326" i="20"/>
  <c r="D326" i="19"/>
  <c r="C327" i="19"/>
  <c r="C327" i="20"/>
  <c r="D326" i="20"/>
  <c r="C328" i="19"/>
  <c r="D327" i="19"/>
  <c r="D327" i="20"/>
  <c r="C328" i="20"/>
  <c r="D328" i="19"/>
  <c r="C329" i="19"/>
  <c r="C329" i="20"/>
  <c r="D328" i="20"/>
  <c r="D329" i="19"/>
  <c r="C330" i="19"/>
  <c r="D329" i="20"/>
  <c r="C330" i="20"/>
  <c r="D330" i="19"/>
  <c r="C331" i="19"/>
  <c r="C331" i="20"/>
  <c r="D330" i="20"/>
  <c r="D331" i="19"/>
  <c r="C332" i="19"/>
  <c r="D331" i="20"/>
  <c r="C332" i="20"/>
  <c r="C333" i="19"/>
  <c r="D332" i="19"/>
  <c r="D332" i="20"/>
  <c r="C333" i="20"/>
  <c r="D333" i="19"/>
  <c r="C334" i="19"/>
  <c r="D333" i="20"/>
  <c r="C334" i="20"/>
  <c r="C335" i="19"/>
  <c r="D334" i="19"/>
  <c r="C335" i="20"/>
  <c r="D334" i="20"/>
  <c r="C336" i="19"/>
  <c r="D335" i="19"/>
  <c r="C336" i="20"/>
  <c r="D335" i="20"/>
  <c r="C337" i="19"/>
  <c r="D336" i="19"/>
  <c r="C337" i="20"/>
  <c r="D336" i="20"/>
  <c r="D337" i="19"/>
  <c r="C338" i="19"/>
  <c r="D337" i="20"/>
  <c r="C338" i="20"/>
  <c r="D338" i="19"/>
  <c r="C339" i="19"/>
  <c r="C339" i="20"/>
  <c r="D338" i="20"/>
  <c r="C340" i="19"/>
  <c r="D339" i="19"/>
  <c r="D339" i="20"/>
  <c r="C340" i="20"/>
  <c r="C341" i="19"/>
  <c r="D340" i="19"/>
  <c r="D340" i="20"/>
  <c r="C341" i="20"/>
  <c r="D341" i="19"/>
  <c r="C342" i="19"/>
  <c r="D341" i="20"/>
  <c r="C342" i="20"/>
  <c r="C343" i="19"/>
  <c r="D342" i="19"/>
  <c r="D342" i="20"/>
  <c r="C343" i="20"/>
  <c r="D343" i="19"/>
  <c r="C344" i="19"/>
  <c r="D343" i="20"/>
  <c r="C344" i="20"/>
  <c r="C345" i="19"/>
  <c r="D344" i="19"/>
  <c r="C345" i="20"/>
  <c r="D344" i="20"/>
  <c r="D345" i="19"/>
  <c r="C346" i="19"/>
  <c r="C346" i="20"/>
  <c r="D345" i="20"/>
  <c r="D346" i="19"/>
  <c r="C347" i="19"/>
  <c r="C347" i="20"/>
  <c r="D346" i="20"/>
  <c r="C348" i="19"/>
  <c r="D347" i="19"/>
  <c r="C348" i="20"/>
  <c r="D347" i="20"/>
  <c r="C349" i="19"/>
  <c r="D348" i="19"/>
  <c r="C349" i="20"/>
  <c r="D348" i="20"/>
  <c r="C350" i="19"/>
  <c r="D349" i="19"/>
  <c r="D349" i="20"/>
  <c r="C350" i="20"/>
  <c r="D350" i="19"/>
  <c r="C351" i="19"/>
  <c r="D350" i="20"/>
  <c r="C351" i="20"/>
  <c r="D351" i="19"/>
  <c r="C352" i="19"/>
  <c r="C352" i="20"/>
  <c r="D351" i="20"/>
  <c r="C353" i="19"/>
  <c r="D352" i="19"/>
  <c r="C353" i="20"/>
  <c r="D352" i="20"/>
  <c r="C354" i="19"/>
  <c r="D353" i="19"/>
  <c r="D353" i="20"/>
  <c r="C354" i="20"/>
  <c r="C355" i="19"/>
  <c r="D354" i="19"/>
  <c r="C355" i="20"/>
  <c r="D354" i="20"/>
  <c r="C356" i="19"/>
  <c r="D355" i="19"/>
  <c r="C356" i="20"/>
  <c r="D355" i="20"/>
  <c r="C357" i="19"/>
  <c r="D356" i="19"/>
  <c r="C357" i="20"/>
  <c r="D356" i="20"/>
  <c r="D357" i="19"/>
  <c r="C358" i="19"/>
  <c r="C358" i="20"/>
  <c r="D357" i="20"/>
  <c r="D358" i="19"/>
  <c r="C359" i="19"/>
  <c r="C359" i="20"/>
  <c r="D358" i="20"/>
  <c r="D359" i="19"/>
  <c r="C360" i="19"/>
  <c r="D359" i="20"/>
  <c r="C360" i="20"/>
  <c r="D360" i="19"/>
  <c r="C361" i="19"/>
  <c r="C361" i="20"/>
  <c r="D360" i="20"/>
  <c r="D361" i="19"/>
  <c r="C362" i="19"/>
  <c r="C362" i="20"/>
  <c r="D361" i="20"/>
  <c r="D362" i="19"/>
  <c r="C363" i="19"/>
  <c r="D362" i="20"/>
  <c r="C363" i="20"/>
  <c r="C364" i="19"/>
  <c r="D363" i="19"/>
  <c r="C364" i="20"/>
  <c r="D363" i="20"/>
  <c r="C365" i="19"/>
  <c r="D364" i="19"/>
  <c r="D364" i="20"/>
  <c r="C365" i="20"/>
  <c r="D365" i="19"/>
  <c r="C366" i="19"/>
  <c r="D365" i="20"/>
  <c r="C366" i="20"/>
  <c r="C367" i="19"/>
  <c r="D366" i="19"/>
  <c r="C367" i="20"/>
  <c r="D366" i="20"/>
  <c r="D367" i="19"/>
  <c r="C368" i="19"/>
  <c r="C368" i="20"/>
  <c r="D367" i="20"/>
  <c r="C369" i="19"/>
  <c r="D368" i="19"/>
  <c r="D368" i="20"/>
  <c r="C369" i="20"/>
  <c r="D369" i="19"/>
  <c r="C370" i="19"/>
  <c r="D369" i="20"/>
  <c r="C370" i="20"/>
  <c r="D370" i="19"/>
  <c r="C371" i="19"/>
  <c r="D370" i="20"/>
  <c r="C371" i="20"/>
  <c r="C372" i="19"/>
  <c r="D371" i="19"/>
  <c r="D371" i="20"/>
  <c r="C372" i="20"/>
  <c r="C373" i="19"/>
  <c r="D372" i="19"/>
  <c r="D372" i="20"/>
  <c r="C373" i="20"/>
  <c r="C374" i="19"/>
  <c r="D373" i="19"/>
  <c r="D373" i="20"/>
  <c r="C374" i="20"/>
  <c r="C375" i="19"/>
  <c r="D374" i="19"/>
  <c r="C375" i="20"/>
  <c r="D374" i="20"/>
  <c r="D375" i="19"/>
  <c r="C376" i="19"/>
  <c r="C376" i="20"/>
  <c r="D375" i="20"/>
  <c r="C377" i="19"/>
  <c r="D376" i="19"/>
  <c r="D376" i="20"/>
  <c r="C377" i="20"/>
  <c r="D377" i="19"/>
  <c r="C378" i="19"/>
  <c r="C378" i="20"/>
  <c r="D377" i="20"/>
  <c r="D378" i="19"/>
  <c r="C379" i="19"/>
  <c r="C379" i="20"/>
  <c r="D378" i="20"/>
  <c r="C380" i="19"/>
  <c r="D379" i="19"/>
  <c r="C380" i="20"/>
  <c r="D379" i="20"/>
  <c r="C381" i="19"/>
  <c r="D380" i="19"/>
  <c r="C381" i="20"/>
  <c r="D380" i="20"/>
  <c r="D381" i="19"/>
  <c r="C382" i="19"/>
  <c r="C382" i="20"/>
  <c r="D381" i="20"/>
  <c r="C383" i="19"/>
  <c r="D382" i="19"/>
  <c r="D382" i="20"/>
  <c r="C383" i="20"/>
  <c r="C384" i="19"/>
  <c r="D383" i="19"/>
  <c r="D383" i="20"/>
  <c r="C384" i="20"/>
  <c r="C385" i="19"/>
  <c r="D384" i="19"/>
  <c r="C385" i="20"/>
  <c r="D384" i="20"/>
  <c r="D385" i="19"/>
  <c r="C386" i="19"/>
  <c r="D385" i="20"/>
  <c r="C386" i="20"/>
  <c r="D386" i="19"/>
  <c r="C387" i="19"/>
  <c r="D386" i="20"/>
  <c r="C387" i="20"/>
  <c r="D387" i="19"/>
  <c r="C388" i="19"/>
  <c r="C388" i="20"/>
  <c r="D387" i="20"/>
  <c r="C389" i="19"/>
  <c r="D388" i="19"/>
  <c r="D388" i="20"/>
  <c r="C389" i="20"/>
  <c r="C390" i="19"/>
  <c r="D389" i="19"/>
  <c r="D389" i="20"/>
  <c r="C390" i="20"/>
  <c r="C391" i="19"/>
  <c r="D390" i="19"/>
  <c r="D390" i="20"/>
  <c r="C391" i="20"/>
  <c r="D391" i="19"/>
  <c r="C392" i="19"/>
  <c r="C392" i="20"/>
  <c r="D391" i="20"/>
  <c r="C393" i="19"/>
  <c r="D392" i="19"/>
  <c r="C393" i="20"/>
  <c r="D392" i="20"/>
  <c r="D393" i="19"/>
  <c r="C394" i="19"/>
  <c r="D393" i="20"/>
  <c r="C394" i="20"/>
  <c r="D394" i="19"/>
  <c r="C395" i="19"/>
  <c r="C395" i="20"/>
  <c r="D394" i="20"/>
  <c r="D395" i="19"/>
  <c r="C396" i="19"/>
  <c r="D395" i="20"/>
  <c r="C396" i="20"/>
  <c r="C397" i="19"/>
  <c r="D396" i="19"/>
  <c r="C397" i="20"/>
  <c r="D396" i="20"/>
  <c r="D397" i="19"/>
  <c r="C398" i="19"/>
  <c r="C398" i="20"/>
  <c r="D397" i="20"/>
  <c r="C399" i="19"/>
  <c r="D398" i="19"/>
  <c r="C399" i="20"/>
  <c r="D398" i="20"/>
  <c r="C400" i="19"/>
  <c r="D399" i="19"/>
  <c r="C400" i="20"/>
  <c r="D399" i="20"/>
  <c r="C401" i="19"/>
  <c r="D400" i="19"/>
  <c r="D400" i="20"/>
  <c r="C401" i="20"/>
  <c r="C402" i="19"/>
  <c r="D401" i="19"/>
  <c r="D401" i="20"/>
  <c r="C402" i="20"/>
  <c r="D402" i="19"/>
  <c r="C403" i="19"/>
  <c r="C403" i="20"/>
  <c r="D402" i="20"/>
  <c r="D403" i="19"/>
  <c r="C404" i="19"/>
  <c r="D403" i="20"/>
  <c r="C404" i="20"/>
  <c r="C405" i="19"/>
  <c r="D404" i="19"/>
  <c r="D404" i="20"/>
  <c r="C405" i="20"/>
  <c r="D405" i="19"/>
  <c r="C406" i="19"/>
  <c r="C406" i="20"/>
  <c r="D405" i="20"/>
  <c r="C407" i="19"/>
  <c r="D406" i="19"/>
  <c r="C407" i="20"/>
  <c r="D406" i="20"/>
  <c r="C408" i="19"/>
  <c r="D407" i="19"/>
  <c r="C408" i="20"/>
  <c r="D407" i="20"/>
  <c r="C409" i="19"/>
  <c r="D408" i="19"/>
  <c r="C409" i="20"/>
  <c r="D408" i="20"/>
  <c r="C410" i="19"/>
  <c r="D409" i="19"/>
  <c r="D409" i="20"/>
  <c r="C410" i="20"/>
  <c r="D410" i="19"/>
  <c r="C411" i="19"/>
  <c r="C411" i="20"/>
  <c r="D410" i="20"/>
  <c r="D411" i="19"/>
  <c r="C412" i="19"/>
  <c r="D411" i="20"/>
  <c r="C412" i="20"/>
  <c r="C413" i="19"/>
  <c r="D412" i="19"/>
  <c r="D412" i="20"/>
  <c r="C413" i="20"/>
  <c r="C414" i="19"/>
  <c r="D413" i="19"/>
  <c r="D413" i="20"/>
  <c r="C414" i="20"/>
  <c r="C415" i="19"/>
  <c r="D414" i="19"/>
  <c r="C415" i="20"/>
  <c r="D414" i="20"/>
  <c r="D415" i="19"/>
  <c r="C416" i="19"/>
  <c r="C416" i="20"/>
  <c r="D415" i="20"/>
  <c r="C417" i="19"/>
  <c r="D416" i="19"/>
  <c r="D416" i="20"/>
  <c r="C417" i="20"/>
  <c r="C418" i="19"/>
  <c r="D417" i="19"/>
  <c r="C418" i="20"/>
  <c r="D417" i="20"/>
  <c r="D418" i="19"/>
  <c r="C419" i="19"/>
  <c r="D418" i="20"/>
  <c r="C419" i="20"/>
  <c r="D419" i="19"/>
  <c r="C420" i="19"/>
  <c r="D419" i="20"/>
  <c r="C420" i="20"/>
  <c r="C421" i="19"/>
  <c r="D420" i="19"/>
  <c r="D420" i="20"/>
  <c r="C421" i="20"/>
  <c r="D421" i="19"/>
  <c r="C422" i="19"/>
  <c r="C422" i="20"/>
  <c r="D421" i="20"/>
  <c r="C423" i="19"/>
  <c r="D422" i="19"/>
  <c r="C423" i="20"/>
  <c r="D422" i="20"/>
  <c r="D423" i="19"/>
  <c r="C424" i="19"/>
  <c r="D423" i="20"/>
  <c r="C424" i="20"/>
  <c r="C425" i="19"/>
  <c r="D424" i="19"/>
  <c r="C425" i="20"/>
  <c r="D424" i="20"/>
  <c r="C426" i="19"/>
  <c r="D425" i="19"/>
  <c r="C426" i="20"/>
  <c r="D425" i="20"/>
  <c r="D426" i="19"/>
  <c r="C427" i="19"/>
  <c r="C427" i="20"/>
  <c r="D426" i="20"/>
  <c r="D427" i="19"/>
  <c r="C428" i="19"/>
  <c r="C428" i="20"/>
  <c r="D427" i="20"/>
  <c r="C429" i="19"/>
  <c r="D428" i="19"/>
  <c r="D428" i="20"/>
  <c r="C429" i="20"/>
  <c r="D429" i="19"/>
  <c r="C430" i="19"/>
  <c r="D429" i="20"/>
  <c r="C430" i="20"/>
  <c r="C431" i="19"/>
  <c r="D430" i="19"/>
  <c r="C431" i="20"/>
  <c r="D430" i="20"/>
  <c r="C432" i="19"/>
  <c r="D431" i="19"/>
  <c r="D431" i="20"/>
  <c r="C432" i="20"/>
  <c r="C433" i="19"/>
  <c r="D432" i="19"/>
  <c r="C433" i="20"/>
  <c r="D432" i="20"/>
  <c r="C434" i="19"/>
  <c r="D433" i="19"/>
  <c r="D433" i="20"/>
  <c r="C434" i="20"/>
  <c r="D434" i="19"/>
  <c r="C435" i="19"/>
  <c r="D434" i="20"/>
  <c r="C435" i="20"/>
  <c r="C436" i="19"/>
  <c r="D435" i="19"/>
  <c r="D435" i="20"/>
  <c r="C436" i="20"/>
  <c r="C437" i="19"/>
  <c r="D436" i="19"/>
  <c r="D436" i="20"/>
  <c r="C437" i="20"/>
  <c r="C438" i="19"/>
  <c r="D437" i="19"/>
  <c r="D437" i="20"/>
  <c r="C438" i="20"/>
  <c r="C439" i="19"/>
  <c r="D438" i="19"/>
  <c r="C439" i="20"/>
  <c r="D438" i="20"/>
  <c r="C440" i="19"/>
  <c r="D439" i="19"/>
  <c r="D439" i="20"/>
  <c r="C440" i="20"/>
  <c r="C441" i="19"/>
  <c r="D440" i="19"/>
  <c r="C441" i="20"/>
  <c r="D440" i="20"/>
  <c r="C442" i="19"/>
  <c r="D441" i="19"/>
  <c r="D441" i="20"/>
  <c r="C442" i="20"/>
  <c r="D442" i="19"/>
  <c r="C443" i="19"/>
  <c r="C443" i="20"/>
  <c r="D442" i="20"/>
  <c r="D443" i="19"/>
  <c r="C444" i="19"/>
  <c r="C444" i="20"/>
  <c r="D443" i="20"/>
  <c r="C445" i="19"/>
  <c r="D444" i="19"/>
  <c r="D444" i="20"/>
  <c r="C445" i="20"/>
  <c r="C446" i="19"/>
  <c r="D445" i="19"/>
  <c r="D445" i="20"/>
  <c r="C446" i="20"/>
  <c r="D446" i="19"/>
  <c r="C447" i="19"/>
  <c r="C447" i="20"/>
  <c r="D446" i="20"/>
  <c r="D447" i="19"/>
  <c r="C448" i="19"/>
  <c r="D447" i="20"/>
  <c r="C448" i="20"/>
  <c r="D448" i="19"/>
  <c r="C449" i="19"/>
  <c r="C449" i="20"/>
  <c r="D448" i="20"/>
  <c r="C450" i="19"/>
  <c r="D449" i="19"/>
  <c r="D449" i="20"/>
  <c r="C450" i="20"/>
  <c r="D450" i="19"/>
  <c r="C451" i="19"/>
  <c r="D450" i="20"/>
  <c r="C451" i="20"/>
  <c r="D451" i="19"/>
  <c r="C452" i="19"/>
  <c r="C452" i="20"/>
  <c r="D451" i="20"/>
  <c r="C453" i="19"/>
  <c r="D452" i="19"/>
  <c r="D452" i="20"/>
  <c r="C453" i="20"/>
  <c r="C454" i="19"/>
  <c r="D453" i="19"/>
  <c r="D453" i="20"/>
  <c r="C454" i="20"/>
  <c r="D454" i="19"/>
  <c r="C455" i="19"/>
  <c r="C455" i="20"/>
  <c r="D454" i="20"/>
  <c r="D455" i="19"/>
  <c r="C456" i="19"/>
  <c r="D455" i="20"/>
  <c r="C456" i="20"/>
  <c r="D456" i="19"/>
  <c r="C457" i="19"/>
  <c r="D456" i="20"/>
  <c r="C457" i="20"/>
  <c r="C458" i="19"/>
  <c r="D457" i="19"/>
  <c r="D457" i="20"/>
  <c r="C458" i="20"/>
  <c r="C459" i="19"/>
  <c r="D458" i="19"/>
  <c r="D458" i="20"/>
  <c r="C459" i="20"/>
  <c r="C460" i="19"/>
  <c r="D459" i="19"/>
  <c r="C460" i="20"/>
  <c r="D459" i="20"/>
  <c r="D460" i="19"/>
  <c r="C461" i="19"/>
  <c r="D460" i="20"/>
  <c r="C461" i="20"/>
  <c r="C462" i="19"/>
  <c r="D461" i="19"/>
  <c r="D461" i="20"/>
  <c r="C462" i="20"/>
  <c r="C463" i="19"/>
  <c r="D462" i="19"/>
  <c r="C463" i="20"/>
  <c r="D462" i="20"/>
  <c r="D463" i="19"/>
  <c r="C464" i="19"/>
  <c r="D463" i="20"/>
  <c r="C464" i="20"/>
  <c r="D464" i="19"/>
  <c r="C465" i="19"/>
  <c r="D464" i="20"/>
  <c r="C465" i="20"/>
  <c r="C466" i="19"/>
  <c r="D465" i="19"/>
  <c r="C466" i="20"/>
  <c r="D465" i="20"/>
  <c r="D466" i="19"/>
  <c r="C467" i="19"/>
  <c r="D466" i="20"/>
  <c r="C467" i="20"/>
  <c r="C468" i="19"/>
  <c r="D467" i="19"/>
  <c r="D467" i="20"/>
  <c r="C468" i="20"/>
  <c r="D468" i="19"/>
  <c r="C469" i="19"/>
  <c r="D468" i="20"/>
  <c r="C469" i="20"/>
  <c r="C470" i="19"/>
  <c r="D469" i="19"/>
  <c r="D469" i="20"/>
  <c r="C470" i="20"/>
  <c r="D470" i="19"/>
  <c r="C471" i="19"/>
  <c r="C471" i="20"/>
  <c r="D470" i="20"/>
  <c r="D471" i="19"/>
  <c r="C472" i="19"/>
  <c r="C472" i="20"/>
  <c r="D471" i="20"/>
  <c r="C473" i="19"/>
  <c r="D472" i="19"/>
  <c r="D472" i="20"/>
  <c r="C473" i="20"/>
  <c r="C474" i="19"/>
  <c r="D473" i="19"/>
  <c r="D473" i="20"/>
  <c r="C474" i="20"/>
  <c r="D474" i="19"/>
  <c r="C475" i="19"/>
  <c r="C475" i="20"/>
  <c r="D474" i="20"/>
  <c r="C476" i="19"/>
  <c r="D475" i="19"/>
  <c r="C476" i="20"/>
  <c r="D475" i="20"/>
  <c r="D476" i="19"/>
  <c r="C477" i="19"/>
  <c r="D476" i="20"/>
  <c r="C477" i="20"/>
  <c r="C478" i="19"/>
  <c r="D477" i="19"/>
  <c r="D477" i="20"/>
  <c r="C478" i="20"/>
  <c r="C479" i="19"/>
  <c r="D478" i="19"/>
  <c r="D478" i="20"/>
  <c r="C479" i="20"/>
  <c r="C480" i="19"/>
  <c r="D479" i="19"/>
  <c r="D479" i="20"/>
  <c r="C480" i="20"/>
  <c r="D480" i="19"/>
  <c r="C481" i="19"/>
  <c r="D480" i="20"/>
  <c r="C481" i="20"/>
  <c r="C482" i="19"/>
  <c r="D481" i="19"/>
  <c r="D481" i="20"/>
  <c r="C482" i="20"/>
  <c r="D482" i="19"/>
  <c r="C483" i="19"/>
  <c r="D482" i="20"/>
  <c r="C483" i="20"/>
  <c r="D483" i="19"/>
  <c r="C484" i="19"/>
  <c r="D483" i="20"/>
  <c r="C484" i="20"/>
  <c r="D484" i="19"/>
  <c r="C485" i="19"/>
  <c r="D484" i="20"/>
  <c r="C485" i="20"/>
  <c r="C486" i="19"/>
  <c r="D485" i="19"/>
  <c r="C486" i="20"/>
  <c r="D485" i="20"/>
  <c r="D486" i="19"/>
  <c r="C487" i="19"/>
  <c r="D486" i="20"/>
  <c r="C487" i="20"/>
  <c r="C488" i="19"/>
  <c r="D487" i="19"/>
  <c r="D487" i="20"/>
  <c r="C488" i="20"/>
  <c r="D488" i="19"/>
  <c r="C489" i="19"/>
  <c r="C489" i="20"/>
  <c r="D488" i="20"/>
  <c r="C490" i="19"/>
  <c r="D489" i="19"/>
  <c r="C490" i="20"/>
  <c r="D489" i="20"/>
  <c r="C491" i="19"/>
  <c r="D490" i="19"/>
  <c r="C491" i="20"/>
  <c r="D490" i="20"/>
  <c r="C492" i="19"/>
  <c r="D491" i="19"/>
  <c r="C492" i="20"/>
  <c r="D491" i="20"/>
  <c r="D492" i="19"/>
  <c r="C493" i="19"/>
  <c r="D492" i="20"/>
  <c r="C493" i="20"/>
  <c r="C494" i="19"/>
  <c r="D493" i="19"/>
  <c r="D493" i="20"/>
  <c r="C494" i="20"/>
  <c r="C495" i="19"/>
  <c r="D494" i="19"/>
  <c r="C495" i="20"/>
  <c r="D494" i="20"/>
  <c r="C496" i="19"/>
  <c r="D495" i="19"/>
  <c r="C496" i="20"/>
  <c r="D495" i="20"/>
  <c r="D496" i="19"/>
  <c r="C497" i="19"/>
  <c r="C497" i="20"/>
  <c r="D496" i="20"/>
  <c r="C498" i="19"/>
  <c r="D497" i="19"/>
  <c r="D497" i="20"/>
  <c r="C498" i="20"/>
  <c r="D498" i="19"/>
  <c r="C499" i="19"/>
  <c r="C499" i="20"/>
  <c r="D498" i="20"/>
  <c r="D499" i="19"/>
  <c r="C500" i="19"/>
  <c r="D499" i="20"/>
  <c r="C500" i="20"/>
  <c r="D500" i="19"/>
  <c r="C501" i="19"/>
  <c r="D500" i="20"/>
  <c r="C501" i="20"/>
  <c r="C502" i="19"/>
  <c r="D501" i="19"/>
  <c r="C502" i="20"/>
  <c r="D501" i="20"/>
  <c r="D502" i="19"/>
  <c r="C503" i="19"/>
  <c r="D502" i="20"/>
  <c r="C503" i="20"/>
  <c r="D503" i="19"/>
  <c r="C504" i="19"/>
  <c r="C504" i="20"/>
  <c r="D503" i="20"/>
  <c r="D504" i="19"/>
  <c r="C505" i="19"/>
  <c r="D504" i="20"/>
  <c r="C505" i="20"/>
  <c r="C506" i="19"/>
  <c r="D505" i="19"/>
  <c r="D505" i="20"/>
  <c r="C506" i="20"/>
  <c r="C507" i="19"/>
  <c r="D506" i="19"/>
  <c r="C507" i="20"/>
  <c r="D506" i="20"/>
  <c r="C508" i="19"/>
  <c r="D507" i="19"/>
  <c r="D507" i="20"/>
  <c r="C508" i="20"/>
  <c r="D508" i="19"/>
  <c r="C509" i="19"/>
  <c r="C509" i="20"/>
  <c r="D508" i="20"/>
  <c r="C510" i="19"/>
  <c r="D509" i="19"/>
  <c r="D509" i="20"/>
  <c r="C510" i="20"/>
  <c r="C511" i="19"/>
  <c r="D510" i="19"/>
  <c r="C511" i="20"/>
  <c r="D510" i="20"/>
  <c r="C512" i="19"/>
  <c r="D511" i="19"/>
  <c r="D511" i="20"/>
  <c r="C512" i="20"/>
  <c r="D512" i="19"/>
  <c r="C513" i="19"/>
  <c r="D512" i="20"/>
  <c r="C513" i="20"/>
  <c r="C514" i="19"/>
  <c r="D513" i="19"/>
  <c r="C514" i="20"/>
  <c r="D513" i="20"/>
  <c r="D514" i="19"/>
  <c r="C515" i="19"/>
  <c r="D514" i="20"/>
  <c r="C515" i="20"/>
  <c r="D515" i="19"/>
  <c r="C516" i="19"/>
  <c r="C516" i="20"/>
  <c r="D515" i="20"/>
  <c r="D516" i="19"/>
  <c r="C517" i="19"/>
  <c r="D516" i="20"/>
  <c r="C517" i="20"/>
  <c r="C518" i="19"/>
  <c r="D517" i="19"/>
  <c r="C518" i="20"/>
  <c r="D517" i="20"/>
  <c r="D518" i="19"/>
  <c r="C519" i="19"/>
  <c r="D518" i="20"/>
  <c r="C519" i="20"/>
  <c r="C520" i="19"/>
  <c r="D519" i="19"/>
  <c r="D519" i="20"/>
  <c r="C520" i="20"/>
  <c r="D520" i="19"/>
  <c r="C521" i="19"/>
  <c r="D520" i="20"/>
  <c r="C521" i="20"/>
  <c r="C522" i="19"/>
  <c r="D521" i="19"/>
  <c r="D521" i="20"/>
  <c r="C522" i="20"/>
  <c r="D522" i="19"/>
  <c r="C523" i="19"/>
  <c r="C523" i="20"/>
  <c r="D522" i="20"/>
  <c r="C524" i="19"/>
  <c r="D523" i="19"/>
  <c r="D523" i="20"/>
  <c r="C524" i="20"/>
  <c r="D524" i="19"/>
  <c r="C525" i="19"/>
  <c r="C525" i="20"/>
  <c r="D524" i="20"/>
  <c r="C526" i="19"/>
  <c r="D525" i="19"/>
  <c r="D525" i="20"/>
  <c r="C526" i="20"/>
  <c r="D526" i="19"/>
  <c r="C527" i="19"/>
  <c r="C527" i="20"/>
  <c r="D526" i="20"/>
  <c r="C528" i="19"/>
  <c r="D527" i="19"/>
  <c r="D527" i="20"/>
  <c r="C528" i="20"/>
  <c r="D528" i="19"/>
  <c r="C529" i="19"/>
  <c r="D528" i="20"/>
  <c r="C529" i="20"/>
  <c r="C530" i="19"/>
  <c r="D529" i="19"/>
  <c r="C530" i="20"/>
  <c r="D529" i="20"/>
  <c r="D530" i="19"/>
  <c r="C531" i="19"/>
  <c r="D530" i="20"/>
  <c r="C531" i="20"/>
  <c r="D531" i="19"/>
  <c r="C532" i="19"/>
  <c r="C532" i="20"/>
  <c r="D531" i="20"/>
  <c r="D532" i="19"/>
  <c r="C533" i="19"/>
  <c r="D532" i="20"/>
  <c r="C533" i="20"/>
  <c r="C534" i="19"/>
  <c r="D533" i="19"/>
  <c r="C534" i="20"/>
  <c r="D533" i="20"/>
  <c r="D534" i="19"/>
  <c r="C535" i="19"/>
  <c r="D534" i="20"/>
  <c r="C535" i="20"/>
  <c r="C536" i="19"/>
  <c r="D535" i="19"/>
  <c r="D535" i="20"/>
  <c r="C536" i="20"/>
  <c r="D536" i="19"/>
  <c r="C537" i="19"/>
  <c r="D536" i="20"/>
  <c r="C537" i="20"/>
  <c r="C538" i="19"/>
  <c r="D537" i="19"/>
  <c r="D537" i="20"/>
  <c r="C538" i="20"/>
  <c r="C539" i="19"/>
  <c r="D538" i="19"/>
  <c r="C539" i="20"/>
  <c r="D538" i="20"/>
  <c r="D539" i="19"/>
  <c r="C540" i="19"/>
  <c r="D539" i="20"/>
  <c r="C540" i="20"/>
  <c r="D540" i="19"/>
  <c r="C541" i="19"/>
  <c r="C541" i="20"/>
  <c r="D540" i="20"/>
  <c r="C542" i="19"/>
  <c r="D541" i="19"/>
  <c r="D541" i="20"/>
  <c r="C542" i="20"/>
  <c r="C543" i="19"/>
  <c r="D542" i="19"/>
  <c r="C543" i="20"/>
  <c r="D542" i="20"/>
  <c r="D543" i="19"/>
  <c r="C544" i="19"/>
  <c r="C544" i="20"/>
  <c r="D543" i="20"/>
  <c r="D544" i="19"/>
  <c r="C545" i="19"/>
  <c r="C545" i="20"/>
  <c r="D544" i="20"/>
  <c r="C546" i="19"/>
  <c r="D545" i="19"/>
  <c r="C546" i="20"/>
  <c r="D545" i="20"/>
  <c r="D546" i="19"/>
  <c r="C547" i="19"/>
  <c r="D546" i="20"/>
  <c r="C547" i="20"/>
  <c r="D547" i="19"/>
  <c r="C548" i="19"/>
  <c r="C548" i="20"/>
  <c r="D547" i="20"/>
  <c r="D548" i="19"/>
  <c r="C549" i="19"/>
  <c r="C549" i="20"/>
  <c r="D548" i="20"/>
  <c r="D549" i="19"/>
  <c r="C550" i="19"/>
  <c r="C550" i="20"/>
  <c r="D549" i="20"/>
  <c r="C551" i="19"/>
  <c r="D550" i="19"/>
  <c r="C551" i="20"/>
  <c r="D550" i="20"/>
  <c r="D551" i="19"/>
  <c r="C552" i="19"/>
  <c r="C552" i="20"/>
  <c r="D551" i="20"/>
  <c r="C553" i="19"/>
  <c r="D552" i="19"/>
  <c r="C553" i="20"/>
  <c r="D552" i="20"/>
  <c r="C554" i="19"/>
  <c r="D553" i="19"/>
  <c r="C554" i="20"/>
  <c r="D553" i="20"/>
  <c r="C555" i="19"/>
  <c r="D554" i="19"/>
  <c r="D554" i="20"/>
  <c r="C555" i="20"/>
  <c r="C556" i="19"/>
  <c r="D555" i="19"/>
  <c r="D555" i="20"/>
  <c r="C556" i="20"/>
  <c r="C557" i="19"/>
  <c r="D556" i="19"/>
  <c r="C557" i="20"/>
  <c r="D556" i="20"/>
  <c r="D557" i="19"/>
  <c r="C558" i="19"/>
  <c r="C558" i="20"/>
  <c r="D557" i="20"/>
  <c r="C559" i="19"/>
  <c r="D558" i="19"/>
  <c r="C559" i="20"/>
  <c r="D558" i="20"/>
  <c r="D559" i="19"/>
  <c r="C560" i="19"/>
  <c r="C560" i="20"/>
  <c r="D559" i="20"/>
  <c r="C561" i="19"/>
  <c r="D560" i="19"/>
  <c r="C561" i="20"/>
  <c r="D560" i="20"/>
  <c r="C562" i="19"/>
  <c r="D561" i="19"/>
  <c r="D561" i="20"/>
  <c r="C562" i="20"/>
  <c r="C563" i="19"/>
  <c r="D562" i="19"/>
  <c r="C563" i="20"/>
  <c r="D562" i="20"/>
  <c r="D563" i="19"/>
  <c r="C564" i="19"/>
  <c r="D563" i="20"/>
  <c r="C564" i="20"/>
  <c r="C565" i="19"/>
  <c r="D564" i="19"/>
  <c r="D564" i="20"/>
  <c r="C565" i="20"/>
  <c r="D565" i="19"/>
  <c r="C566" i="19"/>
  <c r="C566" i="20"/>
  <c r="D565" i="20"/>
  <c r="C567" i="19"/>
  <c r="D566" i="19"/>
  <c r="C567" i="20"/>
  <c r="D566" i="20"/>
  <c r="D567" i="19"/>
  <c r="C568" i="19"/>
  <c r="D567" i="20"/>
  <c r="C568" i="20"/>
  <c r="C569" i="19"/>
  <c r="D568" i="19"/>
  <c r="C569" i="20"/>
  <c r="D568" i="20"/>
  <c r="C570" i="19"/>
  <c r="D569" i="19"/>
  <c r="C570" i="20"/>
  <c r="D569" i="20"/>
  <c r="C571" i="19"/>
  <c r="D570" i="19"/>
  <c r="D570" i="20"/>
  <c r="C571" i="20"/>
  <c r="C572" i="19"/>
  <c r="D571" i="19"/>
  <c r="D571" i="20"/>
  <c r="C572" i="20"/>
  <c r="C573" i="19"/>
  <c r="D572" i="19"/>
  <c r="D572" i="20"/>
  <c r="C573" i="20"/>
  <c r="D573" i="19"/>
  <c r="C574" i="19"/>
  <c r="D573" i="20"/>
  <c r="C574" i="20"/>
  <c r="D574" i="19"/>
  <c r="C575" i="19"/>
  <c r="D574" i="20"/>
  <c r="C575" i="20"/>
  <c r="C576" i="19"/>
  <c r="D575" i="19"/>
  <c r="C576" i="20"/>
  <c r="D575" i="20"/>
  <c r="C577" i="19"/>
  <c r="D576" i="19"/>
  <c r="C577" i="20"/>
  <c r="D576" i="20"/>
  <c r="C578" i="19"/>
  <c r="D577" i="19"/>
  <c r="D577" i="20"/>
  <c r="C578" i="20"/>
  <c r="C579" i="19"/>
  <c r="D578" i="19"/>
  <c r="D578" i="20"/>
  <c r="C579" i="20"/>
  <c r="C580" i="19"/>
  <c r="D579" i="19"/>
  <c r="D579" i="20"/>
  <c r="C580" i="20"/>
  <c r="C581" i="19"/>
  <c r="D580" i="19"/>
  <c r="D580" i="20"/>
  <c r="C581" i="20"/>
  <c r="D581" i="19"/>
  <c r="C582" i="19"/>
  <c r="C582" i="20"/>
  <c r="D581" i="20"/>
  <c r="C583" i="19"/>
  <c r="D582" i="19"/>
  <c r="D582" i="20"/>
  <c r="C583" i="20"/>
  <c r="C584" i="19"/>
  <c r="D583" i="19"/>
  <c r="D583" i="20"/>
  <c r="C584" i="20"/>
  <c r="C585" i="19"/>
  <c r="D584" i="19"/>
  <c r="C585" i="20"/>
  <c r="D584" i="20"/>
  <c r="C586" i="19"/>
  <c r="D585" i="19"/>
  <c r="C586" i="20"/>
  <c r="D585" i="20"/>
  <c r="D586" i="19"/>
  <c r="C587" i="19"/>
  <c r="D586" i="20"/>
  <c r="C587" i="20"/>
  <c r="D587" i="19"/>
  <c r="C588" i="19"/>
  <c r="D587" i="20"/>
  <c r="C588" i="20"/>
  <c r="D588" i="19"/>
  <c r="C589" i="19"/>
  <c r="D588" i="20"/>
  <c r="C589" i="20"/>
  <c r="D589" i="19"/>
  <c r="C590" i="19"/>
  <c r="D589" i="20"/>
  <c r="C590" i="20"/>
  <c r="C591" i="19"/>
  <c r="D590" i="19"/>
  <c r="D590" i="20"/>
  <c r="C591" i="20"/>
  <c r="C592" i="19"/>
  <c r="D591" i="19"/>
  <c r="C592" i="20"/>
  <c r="D591" i="20"/>
  <c r="C593" i="19"/>
  <c r="D592" i="19"/>
  <c r="C593" i="20"/>
  <c r="D592" i="20"/>
  <c r="C594" i="19"/>
  <c r="D593" i="19"/>
  <c r="C594" i="20"/>
  <c r="D593" i="20"/>
  <c r="D594" i="19"/>
  <c r="C595" i="19"/>
  <c r="C595" i="20"/>
  <c r="D594" i="20"/>
  <c r="C596" i="19"/>
  <c r="D595" i="19"/>
  <c r="C596" i="20"/>
  <c r="D595" i="20"/>
  <c r="C597" i="19"/>
  <c r="D596" i="19"/>
  <c r="C597" i="20"/>
  <c r="D596" i="20"/>
  <c r="D597" i="19"/>
  <c r="C598" i="19"/>
  <c r="C598" i="20"/>
  <c r="D597" i="20"/>
  <c r="D598" i="19"/>
  <c r="C599" i="19"/>
  <c r="D598" i="20"/>
  <c r="C599" i="20"/>
  <c r="C600" i="19"/>
  <c r="D599" i="19"/>
  <c r="C600" i="20"/>
  <c r="D599" i="20"/>
  <c r="D600" i="19"/>
  <c r="C601" i="19"/>
  <c r="C601" i="20"/>
  <c r="D600" i="20"/>
  <c r="C602" i="19"/>
  <c r="D601" i="19"/>
  <c r="D601" i="20"/>
  <c r="C602" i="20"/>
  <c r="C603" i="19"/>
  <c r="D602" i="19"/>
  <c r="C603" i="20"/>
  <c r="D602" i="20"/>
  <c r="D603" i="19"/>
  <c r="C604" i="19"/>
  <c r="D603" i="20"/>
  <c r="C604" i="20"/>
  <c r="C605" i="19"/>
  <c r="D604" i="19"/>
  <c r="C605" i="20"/>
  <c r="D604" i="20"/>
  <c r="D605" i="19"/>
  <c r="C606" i="19"/>
  <c r="D605" i="20"/>
  <c r="C606" i="20"/>
  <c r="D606" i="19"/>
  <c r="C607" i="19"/>
  <c r="D606" i="20"/>
  <c r="C607" i="20"/>
  <c r="D607" i="19"/>
  <c r="C608" i="19"/>
  <c r="D607" i="20"/>
  <c r="C608" i="20"/>
  <c r="D608" i="19"/>
  <c r="C609" i="19"/>
  <c r="D608" i="20"/>
  <c r="C609" i="20"/>
  <c r="D609" i="19"/>
  <c r="C610" i="19"/>
  <c r="C610" i="20"/>
  <c r="D609" i="20"/>
  <c r="C611" i="19"/>
  <c r="D610" i="19"/>
  <c r="C611" i="20"/>
  <c r="D610" i="20"/>
  <c r="C612" i="19"/>
  <c r="D611" i="19"/>
  <c r="C612" i="20"/>
  <c r="D611" i="20"/>
  <c r="D612" i="19"/>
  <c r="C613" i="19"/>
  <c r="D612" i="20"/>
  <c r="C613" i="20"/>
  <c r="C614" i="19"/>
  <c r="D613" i="19"/>
  <c r="D613" i="20"/>
  <c r="C614" i="20"/>
  <c r="C615" i="19"/>
  <c r="D614" i="19"/>
  <c r="C615" i="20"/>
  <c r="D614" i="20"/>
  <c r="C616" i="19"/>
  <c r="D615" i="19"/>
  <c r="C616" i="20"/>
  <c r="D615" i="20"/>
  <c r="D616" i="19"/>
  <c r="C617" i="19"/>
  <c r="D616" i="20"/>
  <c r="C617" i="20"/>
  <c r="D617" i="19"/>
  <c r="C618" i="19"/>
  <c r="C618" i="20"/>
  <c r="D617" i="20"/>
  <c r="D618" i="19"/>
  <c r="C619" i="19"/>
  <c r="C619" i="20"/>
  <c r="D618" i="20"/>
  <c r="C620" i="19"/>
  <c r="D619" i="19"/>
  <c r="C620" i="20"/>
  <c r="D619" i="20"/>
  <c r="D620" i="19"/>
  <c r="C621" i="19"/>
  <c r="D620" i="20"/>
  <c r="C621" i="20"/>
  <c r="C622" i="19"/>
  <c r="D621" i="19"/>
  <c r="C622" i="20"/>
  <c r="D621" i="20"/>
  <c r="C623" i="19"/>
  <c r="D622" i="19"/>
  <c r="C623" i="20"/>
  <c r="D622" i="20"/>
  <c r="D623" i="19"/>
  <c r="C624" i="19"/>
  <c r="D623" i="20"/>
  <c r="C624" i="20"/>
  <c r="D624" i="19"/>
  <c r="C625" i="19"/>
  <c r="D624" i="20"/>
  <c r="C625" i="20"/>
  <c r="D625" i="19"/>
  <c r="C626" i="19"/>
  <c r="C626" i="20"/>
  <c r="D625" i="20"/>
  <c r="C627" i="19"/>
  <c r="D626" i="19"/>
  <c r="D626" i="20"/>
  <c r="C627" i="20"/>
  <c r="D627" i="19"/>
  <c r="C628" i="19"/>
  <c r="C628" i="20"/>
  <c r="D627" i="20"/>
  <c r="D628" i="19"/>
  <c r="C629" i="19"/>
  <c r="D628" i="20"/>
  <c r="C629" i="20"/>
  <c r="C630" i="19"/>
  <c r="D629" i="19"/>
  <c r="D629" i="20"/>
  <c r="C630" i="20"/>
  <c r="C631" i="19"/>
  <c r="D630" i="19"/>
  <c r="D630" i="20"/>
  <c r="C631" i="20"/>
  <c r="D631" i="19"/>
  <c r="C632" i="19"/>
  <c r="D631" i="20"/>
  <c r="C632" i="20"/>
  <c r="D632" i="19"/>
  <c r="C633" i="19"/>
  <c r="D632" i="20"/>
  <c r="C633" i="20"/>
  <c r="D633" i="19"/>
  <c r="C634" i="19"/>
  <c r="D633" i="20"/>
  <c r="C634" i="20"/>
  <c r="D634" i="19"/>
  <c r="C635" i="19"/>
  <c r="D634" i="20"/>
  <c r="C635" i="20"/>
  <c r="C636" i="19"/>
  <c r="D635" i="19"/>
  <c r="D635" i="20"/>
  <c r="C636" i="20"/>
  <c r="D636" i="19"/>
  <c r="C637" i="19"/>
  <c r="C637" i="20"/>
  <c r="D636" i="20"/>
  <c r="C638" i="19"/>
  <c r="D637" i="19"/>
  <c r="D637" i="20"/>
  <c r="C638" i="20"/>
  <c r="C639" i="19"/>
  <c r="D638" i="19"/>
  <c r="C639" i="20"/>
  <c r="D638" i="20"/>
  <c r="C640" i="19"/>
  <c r="D639" i="19"/>
  <c r="D639" i="20"/>
  <c r="C640" i="20"/>
  <c r="D640" i="19"/>
  <c r="C641" i="19"/>
  <c r="C641" i="20"/>
  <c r="D640" i="20"/>
  <c r="D641" i="19"/>
  <c r="C642" i="19"/>
  <c r="D641" i="20"/>
  <c r="C642" i="20"/>
  <c r="C643" i="19"/>
  <c r="D642" i="19"/>
  <c r="D642" i="20"/>
  <c r="C643" i="20"/>
  <c r="C644" i="19"/>
  <c r="D643" i="19"/>
  <c r="D643" i="20"/>
  <c r="C644" i="20"/>
  <c r="D644" i="19"/>
  <c r="C645" i="19"/>
  <c r="C645" i="20"/>
  <c r="D644" i="20"/>
  <c r="C646" i="19"/>
  <c r="D645" i="19"/>
  <c r="D645" i="20"/>
  <c r="C646" i="20"/>
  <c r="C647" i="19"/>
  <c r="D646" i="19"/>
  <c r="D646" i="20"/>
  <c r="C647" i="20"/>
  <c r="C648" i="19"/>
  <c r="D647" i="19"/>
  <c r="D647" i="20"/>
  <c r="C648" i="20"/>
  <c r="D648" i="19"/>
  <c r="C649" i="19"/>
  <c r="C649" i="20"/>
  <c r="D648" i="20"/>
  <c r="D649" i="19"/>
  <c r="C650" i="19"/>
  <c r="C650" i="20"/>
  <c r="D649" i="20"/>
  <c r="C651" i="19"/>
  <c r="D650" i="19"/>
  <c r="C651" i="20"/>
  <c r="D650" i="20"/>
  <c r="C652" i="19"/>
  <c r="D651" i="19"/>
  <c r="C652" i="20"/>
  <c r="D651" i="20"/>
  <c r="D652" i="19"/>
  <c r="C653" i="19"/>
  <c r="C653" i="20"/>
  <c r="D652" i="20"/>
  <c r="C654" i="19"/>
  <c r="D653" i="19"/>
  <c r="C654" i="20"/>
  <c r="D653" i="20"/>
  <c r="C655" i="19"/>
  <c r="D654" i="19"/>
  <c r="C655" i="20"/>
  <c r="D654" i="20"/>
  <c r="C656" i="19"/>
  <c r="D655" i="19"/>
  <c r="C656" i="20"/>
  <c r="D655" i="20"/>
  <c r="D656" i="19"/>
  <c r="C657" i="19"/>
  <c r="D656" i="20"/>
  <c r="C657" i="20"/>
  <c r="C658" i="19"/>
  <c r="D657" i="19"/>
  <c r="D657" i="20"/>
  <c r="C658" i="20"/>
  <c r="C659" i="19"/>
  <c r="D658" i="19"/>
  <c r="C659" i="20"/>
  <c r="D658" i="20"/>
  <c r="D659" i="19"/>
  <c r="C660" i="19"/>
  <c r="C660" i="20"/>
  <c r="D659" i="20"/>
  <c r="D660" i="19"/>
  <c r="C661" i="19"/>
  <c r="D660" i="20"/>
  <c r="C661" i="20"/>
  <c r="C662" i="19"/>
  <c r="D661" i="19"/>
  <c r="D661" i="20"/>
  <c r="C662" i="20"/>
  <c r="C663" i="19"/>
  <c r="D662" i="19"/>
  <c r="C663" i="20"/>
  <c r="D662" i="20"/>
  <c r="D663" i="19"/>
  <c r="C664" i="19"/>
  <c r="C664" i="20"/>
  <c r="D663" i="20"/>
  <c r="D664" i="19"/>
  <c r="C665" i="19"/>
  <c r="D664" i="20"/>
  <c r="C665" i="20"/>
  <c r="D665" i="19"/>
  <c r="C666" i="19"/>
  <c r="C666" i="20"/>
  <c r="D665" i="20"/>
  <c r="C667" i="19"/>
  <c r="D666" i="19"/>
  <c r="D666" i="20"/>
  <c r="C667" i="20"/>
  <c r="C668" i="19"/>
  <c r="D667" i="19"/>
  <c r="D667" i="20"/>
  <c r="C668" i="20"/>
  <c r="D668" i="19"/>
  <c r="C669" i="19"/>
  <c r="D668" i="20"/>
  <c r="C669" i="20"/>
  <c r="C670" i="19"/>
  <c r="D669" i="19"/>
  <c r="C670" i="20"/>
  <c r="D669" i="20"/>
  <c r="C671" i="19"/>
  <c r="D670" i="19"/>
  <c r="D670" i="20"/>
  <c r="C671" i="20"/>
  <c r="C672" i="19"/>
  <c r="D671" i="19"/>
  <c r="C672" i="20"/>
  <c r="D671" i="20"/>
  <c r="C673" i="19"/>
  <c r="D672" i="19"/>
  <c r="D672" i="20"/>
  <c r="C673" i="20"/>
  <c r="D673" i="19"/>
  <c r="C674" i="19"/>
  <c r="D673" i="20"/>
  <c r="C674" i="20"/>
  <c r="C675" i="19"/>
  <c r="D674" i="19"/>
  <c r="D674" i="20"/>
  <c r="C675" i="20"/>
  <c r="C676" i="19"/>
  <c r="D675" i="19"/>
  <c r="C676" i="20"/>
  <c r="D675" i="20"/>
  <c r="C677" i="19"/>
  <c r="D676" i="19"/>
  <c r="D676" i="20"/>
  <c r="C677" i="20"/>
  <c r="D677" i="19"/>
  <c r="C678" i="19"/>
  <c r="D677" i="20"/>
  <c r="C678" i="20"/>
  <c r="D678" i="19"/>
  <c r="C679" i="19"/>
  <c r="C679" i="20"/>
  <c r="D678" i="20"/>
  <c r="C680" i="19"/>
  <c r="D679" i="19"/>
  <c r="D679" i="20"/>
  <c r="C680" i="20"/>
  <c r="D680" i="19"/>
  <c r="C681" i="19"/>
  <c r="C681" i="20"/>
  <c r="D680" i="20"/>
  <c r="C682" i="19"/>
  <c r="D681" i="19"/>
  <c r="D681" i="20"/>
  <c r="C682" i="20"/>
  <c r="D682" i="19"/>
  <c r="C683" i="19"/>
  <c r="D682" i="20"/>
  <c r="C683" i="20"/>
  <c r="C684" i="19"/>
  <c r="D683" i="19"/>
  <c r="D683" i="20"/>
  <c r="C684" i="20"/>
  <c r="D684" i="19"/>
  <c r="C685" i="19"/>
  <c r="D684" i="20"/>
  <c r="C685" i="20"/>
  <c r="D685" i="19"/>
  <c r="C686" i="19"/>
  <c r="C686" i="20"/>
  <c r="D685" i="20"/>
  <c r="D686" i="19"/>
  <c r="C687" i="19"/>
  <c r="D686" i="20"/>
  <c r="C687" i="20"/>
  <c r="D687" i="19"/>
  <c r="C688" i="19"/>
  <c r="D687" i="20"/>
  <c r="C688" i="20"/>
  <c r="D688" i="19"/>
  <c r="C689" i="19"/>
  <c r="D688" i="20"/>
  <c r="C689" i="20"/>
  <c r="C690" i="19"/>
  <c r="D689" i="19"/>
  <c r="C690" i="20"/>
  <c r="D689" i="20"/>
  <c r="D690" i="19"/>
  <c r="C691" i="19"/>
  <c r="C691" i="20"/>
  <c r="D690" i="20"/>
  <c r="D691" i="19"/>
  <c r="C692" i="19"/>
  <c r="C692" i="20"/>
  <c r="D691" i="20"/>
  <c r="D692" i="19"/>
  <c r="C693" i="19"/>
  <c r="D692" i="20"/>
  <c r="C693" i="20"/>
  <c r="D693" i="19"/>
  <c r="C694" i="19"/>
  <c r="C694" i="20"/>
  <c r="D693" i="20"/>
  <c r="C695" i="19"/>
  <c r="D694" i="19"/>
  <c r="C695" i="20"/>
  <c r="D694" i="20"/>
  <c r="D695" i="19"/>
  <c r="C696" i="19"/>
  <c r="D695" i="20"/>
  <c r="C696" i="20"/>
  <c r="D696" i="19"/>
  <c r="C697" i="19"/>
  <c r="D696" i="20"/>
  <c r="C697" i="20"/>
  <c r="C698" i="19"/>
  <c r="D697" i="19"/>
  <c r="C698" i="20"/>
  <c r="D697" i="20"/>
  <c r="D698" i="19"/>
  <c r="C699" i="19"/>
  <c r="C699" i="20"/>
  <c r="D698" i="20"/>
  <c r="C700" i="19"/>
  <c r="D699" i="19"/>
  <c r="D699" i="20"/>
  <c r="C700" i="20"/>
  <c r="D700" i="19"/>
  <c r="C701" i="19"/>
  <c r="D700" i="20"/>
  <c r="C701" i="20"/>
  <c r="D701" i="19"/>
  <c r="C702" i="19"/>
  <c r="D701" i="20"/>
  <c r="C702" i="20"/>
  <c r="C703" i="19"/>
  <c r="D702" i="19"/>
  <c r="C703" i="20"/>
  <c r="D702" i="20"/>
  <c r="D703" i="19"/>
  <c r="C704" i="19"/>
  <c r="C704" i="20"/>
  <c r="D703" i="20"/>
  <c r="D704" i="19"/>
  <c r="C705" i="19"/>
  <c r="C705" i="20"/>
  <c r="D704" i="20"/>
  <c r="C706" i="19"/>
  <c r="D705" i="19"/>
  <c r="D705" i="20"/>
  <c r="C706" i="20"/>
  <c r="C707" i="19"/>
  <c r="D706" i="19"/>
  <c r="D706" i="20"/>
  <c r="C707" i="20"/>
  <c r="C708" i="19"/>
  <c r="D707" i="19"/>
  <c r="C708" i="20"/>
  <c r="D707" i="20"/>
  <c r="C709" i="19"/>
  <c r="D708" i="19"/>
  <c r="D708" i="20"/>
  <c r="C709" i="20"/>
  <c r="D709" i="19"/>
  <c r="C710" i="19"/>
  <c r="C710" i="20"/>
  <c r="D709" i="20"/>
  <c r="D710" i="19"/>
  <c r="C711" i="19"/>
  <c r="C711" i="20"/>
  <c r="D710" i="20"/>
  <c r="C712" i="19"/>
  <c r="D711" i="19"/>
  <c r="D711" i="20"/>
  <c r="C712" i="20"/>
  <c r="D712" i="19"/>
  <c r="C713" i="19"/>
  <c r="C713" i="20"/>
  <c r="D712" i="20"/>
  <c r="C714" i="19"/>
  <c r="D713" i="19"/>
  <c r="D713" i="20"/>
  <c r="C714" i="20"/>
  <c r="D714" i="19"/>
  <c r="C715" i="19"/>
  <c r="D714" i="20"/>
  <c r="C715" i="20"/>
  <c r="C716" i="19"/>
  <c r="D715" i="19"/>
  <c r="D715" i="20"/>
  <c r="C716" i="20"/>
  <c r="D716" i="19"/>
  <c r="C717" i="19"/>
  <c r="D716" i="20"/>
  <c r="C717" i="20"/>
  <c r="C718" i="19"/>
  <c r="D717" i="19"/>
  <c r="D717" i="20"/>
  <c r="C718" i="20"/>
  <c r="C719" i="19"/>
  <c r="D718" i="19"/>
  <c r="C719" i="20"/>
  <c r="D718" i="20"/>
  <c r="D719" i="19"/>
  <c r="C720" i="19"/>
  <c r="D719" i="20"/>
  <c r="C720" i="20"/>
  <c r="D720" i="19"/>
  <c r="C721" i="19"/>
  <c r="D720" i="20"/>
  <c r="C721" i="20"/>
  <c r="D721" i="19"/>
  <c r="C722" i="19"/>
  <c r="C722" i="20"/>
  <c r="D721" i="20"/>
  <c r="C723" i="19"/>
  <c r="D722" i="19"/>
  <c r="C723" i="20"/>
  <c r="D722" i="20"/>
  <c r="C724" i="19"/>
  <c r="D723" i="19"/>
  <c r="D723" i="20"/>
  <c r="C724" i="20"/>
  <c r="D724" i="19"/>
  <c r="C725" i="19"/>
  <c r="D724" i="20"/>
  <c r="C725" i="20"/>
  <c r="D725" i="19"/>
  <c r="C726" i="19"/>
  <c r="C726" i="20"/>
  <c r="D725" i="20"/>
  <c r="C727" i="19"/>
  <c r="D726" i="19"/>
  <c r="D726" i="20"/>
  <c r="C727" i="20"/>
  <c r="D727" i="19"/>
  <c r="C728" i="19"/>
  <c r="D727" i="20"/>
  <c r="C728" i="20"/>
  <c r="C729" i="19"/>
  <c r="D728" i="19"/>
  <c r="C729" i="20"/>
  <c r="D728" i="20"/>
  <c r="D729" i="19"/>
  <c r="C730" i="19"/>
  <c r="C730" i="20"/>
  <c r="D729" i="20"/>
  <c r="C731" i="19"/>
  <c r="D730" i="19"/>
  <c r="C731" i="20"/>
  <c r="D730" i="20"/>
  <c r="D731" i="19"/>
  <c r="C732" i="19"/>
  <c r="D731" i="20"/>
  <c r="C732" i="20"/>
  <c r="D732" i="19"/>
  <c r="C733" i="19"/>
  <c r="D732" i="20"/>
  <c r="C733" i="20"/>
  <c r="D733" i="19"/>
  <c r="C734" i="19"/>
  <c r="C734" i="20"/>
  <c r="D733" i="20"/>
  <c r="C735" i="19"/>
  <c r="D734" i="19"/>
  <c r="C735" i="20"/>
  <c r="D734" i="20"/>
  <c r="D735" i="19"/>
  <c r="C736" i="19"/>
  <c r="C736" i="20"/>
  <c r="D735" i="20"/>
  <c r="D736" i="19"/>
  <c r="C737" i="19"/>
  <c r="D736" i="20"/>
  <c r="C737" i="20"/>
  <c r="D737" i="19"/>
  <c r="C738" i="19"/>
  <c r="D737" i="20"/>
  <c r="C738" i="20"/>
  <c r="C739" i="19"/>
  <c r="D738" i="19"/>
  <c r="D738" i="20"/>
  <c r="C739" i="20"/>
  <c r="D739" i="19"/>
  <c r="C740" i="19"/>
  <c r="D739" i="20"/>
  <c r="C740" i="20"/>
  <c r="D740" i="19"/>
  <c r="C741" i="19"/>
  <c r="D740" i="20"/>
  <c r="C741" i="20"/>
  <c r="C742" i="19"/>
  <c r="D741" i="19"/>
  <c r="D741" i="20"/>
  <c r="C742" i="20"/>
  <c r="D742" i="19"/>
  <c r="C743" i="19"/>
  <c r="D742" i="20"/>
  <c r="C743" i="20"/>
  <c r="D743" i="19"/>
  <c r="C744" i="19"/>
  <c r="D743" i="20"/>
  <c r="C744" i="20"/>
  <c r="D744" i="19"/>
  <c r="C745" i="19"/>
  <c r="D744" i="20"/>
  <c r="C745" i="20"/>
  <c r="C746" i="19"/>
  <c r="D745" i="19"/>
  <c r="C746" i="20"/>
  <c r="D745" i="20"/>
  <c r="C747" i="19"/>
  <c r="D746" i="19"/>
  <c r="D746" i="20"/>
  <c r="C747" i="20"/>
  <c r="C748" i="19"/>
  <c r="D747" i="19"/>
  <c r="C748" i="20"/>
  <c r="D747" i="20"/>
  <c r="D748" i="19"/>
  <c r="C749" i="19"/>
  <c r="D748" i="20"/>
  <c r="C749" i="20"/>
  <c r="C750" i="19"/>
  <c r="D749" i="19"/>
  <c r="D749" i="20"/>
  <c r="C750" i="20"/>
  <c r="C751" i="19"/>
  <c r="D750" i="19"/>
  <c r="C751" i="20"/>
  <c r="D750" i="20"/>
  <c r="D751" i="19"/>
  <c r="C752" i="19"/>
  <c r="C752" i="20"/>
  <c r="D751" i="20"/>
  <c r="D752" i="19"/>
  <c r="C753" i="19"/>
  <c r="D752" i="20"/>
  <c r="C753" i="20"/>
  <c r="D753" i="19"/>
  <c r="C754" i="19"/>
  <c r="C754" i="20"/>
  <c r="D753" i="20"/>
  <c r="C755" i="19"/>
  <c r="D754" i="19"/>
  <c r="C755" i="20"/>
  <c r="D754" i="20"/>
  <c r="C756" i="19"/>
  <c r="D755" i="19"/>
  <c r="C756" i="20"/>
  <c r="D755" i="20"/>
  <c r="D756" i="19"/>
  <c r="C757" i="19"/>
  <c r="D756" i="20"/>
  <c r="C757" i="20"/>
  <c r="D757" i="19"/>
  <c r="C758" i="19"/>
  <c r="C758" i="20"/>
  <c r="D757" i="20"/>
  <c r="D758" i="19"/>
  <c r="C759" i="19"/>
  <c r="C759" i="20"/>
  <c r="D758" i="20"/>
  <c r="C760" i="19"/>
  <c r="D759" i="19"/>
  <c r="D759" i="20"/>
  <c r="C760" i="20"/>
  <c r="D760" i="19"/>
  <c r="C761" i="19"/>
  <c r="D760" i="20"/>
  <c r="C761" i="20"/>
  <c r="C762" i="19"/>
  <c r="D761" i="19"/>
  <c r="D761" i="20"/>
  <c r="C762" i="20"/>
  <c r="C763" i="19"/>
  <c r="D762" i="19"/>
  <c r="C763" i="20"/>
  <c r="D762" i="20"/>
  <c r="D763" i="19"/>
  <c r="C764" i="19"/>
  <c r="C764" i="20"/>
  <c r="D763" i="20"/>
  <c r="D764" i="19"/>
  <c r="C765" i="19"/>
  <c r="C765" i="20"/>
  <c r="D764" i="20"/>
  <c r="C766" i="19"/>
  <c r="D765" i="19"/>
  <c r="C766" i="20"/>
  <c r="D765" i="20"/>
  <c r="D766" i="19"/>
  <c r="C767" i="19"/>
  <c r="C767" i="20"/>
  <c r="D766" i="20"/>
  <c r="C768" i="19"/>
  <c r="D767" i="19"/>
  <c r="D767" i="20"/>
  <c r="C768" i="20"/>
  <c r="D768" i="19"/>
  <c r="C769" i="19"/>
  <c r="D768" i="20"/>
  <c r="C769" i="20"/>
  <c r="D769" i="19"/>
  <c r="C770" i="19"/>
  <c r="D769" i="20"/>
  <c r="C770" i="20"/>
  <c r="D770" i="19"/>
  <c r="C771" i="19"/>
  <c r="D770" i="20"/>
  <c r="C771" i="20"/>
  <c r="C772" i="19"/>
  <c r="D771" i="19"/>
  <c r="D771" i="20"/>
  <c r="C772" i="20"/>
  <c r="C773" i="19"/>
  <c r="D772" i="19"/>
  <c r="D772" i="20"/>
  <c r="C773" i="20"/>
  <c r="D773" i="19"/>
  <c r="C774" i="19"/>
  <c r="C774" i="20"/>
  <c r="D773" i="20"/>
  <c r="C775" i="19"/>
  <c r="D774" i="19"/>
  <c r="C775" i="20"/>
  <c r="D774" i="20"/>
  <c r="C776" i="19"/>
  <c r="D775" i="19"/>
  <c r="C776" i="20"/>
  <c r="D775" i="20"/>
  <c r="D776" i="19"/>
  <c r="C777" i="19"/>
  <c r="D776" i="20"/>
  <c r="C777" i="20"/>
  <c r="C778" i="19"/>
  <c r="D777" i="19"/>
  <c r="D777" i="20"/>
  <c r="C778" i="20"/>
  <c r="C779" i="19"/>
  <c r="D778" i="19"/>
  <c r="D778" i="20"/>
  <c r="C779" i="20"/>
  <c r="D779" i="19"/>
  <c r="C780" i="19"/>
  <c r="D779" i="20"/>
  <c r="C780" i="20"/>
  <c r="D780" i="19"/>
  <c r="C781" i="19"/>
  <c r="D780" i="20"/>
  <c r="C781" i="20"/>
  <c r="C782" i="19"/>
  <c r="D781" i="19"/>
  <c r="C782" i="20"/>
  <c r="D781" i="20"/>
  <c r="C783" i="19"/>
  <c r="D782" i="19"/>
  <c r="D782" i="20"/>
  <c r="C783" i="20"/>
  <c r="C784" i="19"/>
  <c r="D783" i="19"/>
  <c r="D783" i="20"/>
  <c r="C784" i="20"/>
  <c r="D784" i="19"/>
  <c r="C785" i="19"/>
  <c r="D784" i="20"/>
  <c r="C785" i="20"/>
  <c r="D785" i="19"/>
  <c r="C786" i="19"/>
  <c r="D785" i="20"/>
  <c r="C786" i="20"/>
  <c r="D786" i="19"/>
  <c r="C787" i="19"/>
  <c r="C787" i="20"/>
  <c r="D786" i="20"/>
  <c r="C788" i="19"/>
  <c r="D787" i="19"/>
  <c r="C788" i="20"/>
  <c r="D787" i="20"/>
  <c r="D788" i="19"/>
  <c r="C789" i="19"/>
  <c r="D788" i="20"/>
  <c r="C789" i="20"/>
  <c r="D789" i="19"/>
  <c r="C790" i="19"/>
  <c r="D789" i="20"/>
  <c r="C790" i="20"/>
  <c r="C791" i="19"/>
  <c r="D790" i="19"/>
  <c r="D790" i="20"/>
  <c r="C791" i="20"/>
  <c r="C792" i="19"/>
  <c r="D791" i="19"/>
  <c r="D791" i="20"/>
  <c r="C792" i="20"/>
  <c r="D792" i="19"/>
  <c r="C793" i="19"/>
  <c r="C793" i="20"/>
  <c r="D792" i="20"/>
  <c r="C794" i="19"/>
  <c r="D793" i="19"/>
  <c r="D793" i="20"/>
  <c r="C794" i="20"/>
  <c r="C795" i="19"/>
  <c r="D794" i="19"/>
  <c r="C795" i="20"/>
  <c r="D794" i="20"/>
  <c r="D795" i="19"/>
  <c r="C796" i="19"/>
  <c r="D795" i="20"/>
  <c r="C796" i="20"/>
  <c r="C797" i="19"/>
  <c r="D796" i="19"/>
  <c r="D796" i="20"/>
  <c r="C797" i="20"/>
  <c r="C798" i="19"/>
  <c r="D797" i="19"/>
  <c r="C798" i="20"/>
  <c r="D797" i="20"/>
  <c r="D798" i="19"/>
  <c r="C799" i="19"/>
  <c r="D798" i="20"/>
  <c r="C799" i="20"/>
  <c r="D799" i="19"/>
  <c r="C800" i="19"/>
  <c r="C800" i="20"/>
  <c r="D799" i="20"/>
  <c r="C801" i="19"/>
  <c r="D800" i="19"/>
  <c r="D800" i="20"/>
  <c r="C801" i="20"/>
  <c r="C802" i="19"/>
  <c r="D801" i="19"/>
  <c r="C802" i="20"/>
  <c r="D801" i="20"/>
  <c r="C803" i="19"/>
  <c r="D802" i="19"/>
  <c r="D802" i="20"/>
  <c r="C803" i="20"/>
  <c r="D803" i="19"/>
  <c r="C804" i="19"/>
  <c r="C804" i="20"/>
  <c r="D803" i="20"/>
  <c r="D804" i="19"/>
  <c r="C805" i="19"/>
  <c r="C805" i="20"/>
  <c r="D804" i="20"/>
  <c r="D805" i="19"/>
  <c r="C806" i="19"/>
  <c r="C806" i="20"/>
  <c r="D805" i="20"/>
  <c r="C807" i="19"/>
  <c r="D806" i="19"/>
  <c r="C807" i="20"/>
  <c r="D806" i="20"/>
  <c r="D807" i="19"/>
  <c r="C808" i="19"/>
  <c r="C808" i="20"/>
  <c r="D807" i="20"/>
  <c r="D808" i="19"/>
  <c r="C809" i="19"/>
  <c r="C809" i="20"/>
  <c r="D808" i="20"/>
  <c r="C810" i="19"/>
  <c r="D809" i="19"/>
  <c r="C810" i="20"/>
  <c r="D809" i="20"/>
  <c r="D810" i="19"/>
  <c r="C811" i="19"/>
  <c r="D810" i="20"/>
  <c r="C811" i="20"/>
  <c r="C812" i="19"/>
  <c r="D811" i="19"/>
  <c r="D811" i="20"/>
  <c r="C812" i="20"/>
  <c r="D812" i="19"/>
  <c r="C813" i="19"/>
  <c r="C813" i="20"/>
  <c r="D812" i="20"/>
  <c r="C814" i="19"/>
  <c r="D813" i="19"/>
  <c r="D813" i="20"/>
  <c r="C814" i="20"/>
  <c r="D814" i="19"/>
  <c r="C815" i="19"/>
  <c r="C815" i="20"/>
  <c r="D814" i="20"/>
  <c r="C816" i="19"/>
  <c r="D815" i="19"/>
  <c r="C816" i="20"/>
  <c r="D815" i="20"/>
  <c r="D816" i="19"/>
  <c r="C817" i="19"/>
  <c r="C817" i="20"/>
  <c r="D816" i="20"/>
  <c r="C818" i="19"/>
  <c r="D817" i="19"/>
  <c r="D817" i="20"/>
  <c r="C818" i="20"/>
  <c r="D818" i="19"/>
  <c r="C819" i="19"/>
  <c r="C819" i="20"/>
  <c r="D818" i="20"/>
  <c r="D819" i="19"/>
  <c r="C820" i="19"/>
  <c r="D819" i="20"/>
  <c r="C820" i="20"/>
  <c r="D820" i="19"/>
  <c r="C821" i="19"/>
  <c r="C821" i="20"/>
  <c r="D820" i="20"/>
  <c r="C822" i="19"/>
  <c r="D821" i="19"/>
  <c r="C822" i="20"/>
  <c r="D821" i="20"/>
  <c r="D822" i="19"/>
  <c r="C823" i="19"/>
  <c r="C823" i="20"/>
  <c r="D822" i="20"/>
  <c r="C824" i="19"/>
  <c r="D823" i="19"/>
  <c r="C824" i="20"/>
  <c r="D823" i="20"/>
  <c r="D824" i="19"/>
  <c r="C825" i="19"/>
  <c r="C825" i="20"/>
  <c r="D824" i="20"/>
  <c r="D825" i="19"/>
  <c r="C826" i="19"/>
  <c r="D825" i="20"/>
  <c r="C826" i="20"/>
  <c r="D826" i="19"/>
  <c r="C827" i="19"/>
  <c r="D826" i="20"/>
  <c r="C827" i="20"/>
  <c r="C828" i="19"/>
  <c r="D827" i="19"/>
  <c r="C828" i="20"/>
  <c r="D827" i="20"/>
  <c r="D828" i="19"/>
  <c r="C829" i="19"/>
  <c r="D828" i="20"/>
  <c r="C829" i="20"/>
  <c r="D829" i="19"/>
  <c r="C830" i="19"/>
  <c r="C830" i="20"/>
  <c r="D829" i="20"/>
  <c r="D830" i="19"/>
  <c r="C831" i="19"/>
  <c r="D830" i="20"/>
  <c r="C831" i="20"/>
  <c r="D831" i="19"/>
  <c r="C832" i="19"/>
  <c r="C832" i="20"/>
  <c r="D831" i="20"/>
  <c r="D832" i="19"/>
  <c r="C833" i="19"/>
  <c r="D832" i="20"/>
  <c r="C833" i="20"/>
  <c r="C834" i="19"/>
  <c r="D833" i="19"/>
  <c r="D833" i="20"/>
  <c r="C834" i="20"/>
  <c r="D834" i="19"/>
  <c r="C835" i="19"/>
  <c r="D834" i="20"/>
  <c r="C835" i="20"/>
  <c r="C836" i="19"/>
  <c r="D835" i="19"/>
  <c r="D835" i="20"/>
  <c r="C836" i="20"/>
  <c r="D836" i="19"/>
  <c r="C837" i="19"/>
  <c r="D836" i="20"/>
  <c r="C837" i="20"/>
  <c r="D837" i="19"/>
  <c r="C838" i="19"/>
  <c r="D837" i="20"/>
  <c r="C838" i="20"/>
  <c r="D838" i="19"/>
  <c r="C839" i="19"/>
  <c r="D838" i="20"/>
  <c r="C839" i="20"/>
  <c r="D839" i="19"/>
  <c r="C840" i="19"/>
  <c r="D839" i="20"/>
  <c r="C840" i="20"/>
  <c r="D840" i="19"/>
  <c r="C841" i="19"/>
  <c r="C841" i="20"/>
  <c r="D840" i="20"/>
  <c r="D841" i="19"/>
  <c r="C842" i="19"/>
  <c r="D841" i="20"/>
  <c r="C842" i="20"/>
  <c r="D842" i="19"/>
  <c r="C843" i="19"/>
  <c r="D842" i="20"/>
  <c r="C843" i="20"/>
  <c r="D843" i="19"/>
  <c r="C844" i="19"/>
  <c r="D843" i="20"/>
  <c r="C844" i="20"/>
  <c r="D844" i="19"/>
  <c r="C845" i="19"/>
  <c r="D844" i="20"/>
  <c r="C845" i="20"/>
  <c r="D845" i="19"/>
  <c r="C846" i="19"/>
  <c r="C846" i="20"/>
  <c r="D845" i="20"/>
  <c r="C847" i="19"/>
  <c r="D846" i="19"/>
  <c r="D846" i="20"/>
  <c r="C847" i="20"/>
  <c r="C848" i="19"/>
  <c r="D847" i="19"/>
  <c r="D847" i="20"/>
  <c r="C848" i="20"/>
  <c r="C849" i="19"/>
  <c r="D848" i="19"/>
  <c r="D848" i="20"/>
  <c r="C849" i="20"/>
  <c r="C850" i="19"/>
  <c r="D849" i="19"/>
  <c r="D849" i="20"/>
  <c r="C850" i="20"/>
  <c r="C851" i="19"/>
  <c r="D850" i="19"/>
  <c r="C851" i="20"/>
  <c r="D850" i="20"/>
  <c r="D851" i="19"/>
  <c r="C852" i="19"/>
  <c r="D851" i="20"/>
  <c r="C852" i="20"/>
  <c r="C853" i="19"/>
  <c r="D852" i="19"/>
  <c r="C853" i="20"/>
  <c r="D852" i="20"/>
  <c r="C854" i="19"/>
  <c r="D853" i="19"/>
  <c r="C854" i="20"/>
  <c r="D853" i="20"/>
  <c r="C855" i="19"/>
  <c r="D854" i="19"/>
  <c r="D854" i="20"/>
  <c r="C855" i="20"/>
  <c r="D855" i="19"/>
  <c r="C856" i="19"/>
  <c r="C856" i="20"/>
  <c r="D855" i="20"/>
  <c r="C857" i="19"/>
  <c r="D856" i="19"/>
  <c r="C857" i="20"/>
  <c r="D856" i="20"/>
  <c r="D857" i="19"/>
  <c r="C858" i="19"/>
  <c r="D857" i="20"/>
  <c r="C858" i="20"/>
  <c r="C859" i="19"/>
  <c r="D858" i="19"/>
  <c r="C859" i="20"/>
  <c r="D858" i="20"/>
  <c r="C860" i="19"/>
  <c r="D859" i="19"/>
  <c r="C860" i="20"/>
  <c r="D859" i="20"/>
  <c r="C861" i="19"/>
  <c r="D860" i="19"/>
  <c r="C861" i="20"/>
  <c r="D860" i="20"/>
  <c r="D861" i="19"/>
  <c r="C862" i="19"/>
  <c r="C862" i="20"/>
  <c r="D861" i="20"/>
  <c r="C863" i="19"/>
  <c r="D862" i="19"/>
  <c r="D862" i="20"/>
  <c r="C863" i="20"/>
  <c r="D863" i="19"/>
  <c r="C864" i="19"/>
  <c r="C864" i="20"/>
  <c r="D863" i="20"/>
  <c r="D864" i="19"/>
  <c r="C865" i="19"/>
  <c r="D864" i="20"/>
  <c r="C865" i="20"/>
  <c r="D865" i="19"/>
  <c r="C866" i="19"/>
  <c r="D865" i="20"/>
  <c r="C866" i="20"/>
  <c r="D866" i="19"/>
  <c r="C867" i="19"/>
  <c r="C867" i="20"/>
  <c r="D866" i="20"/>
  <c r="C868" i="19"/>
  <c r="D867" i="19"/>
  <c r="D867" i="20"/>
  <c r="C868" i="20"/>
  <c r="D868" i="19"/>
  <c r="C869" i="19"/>
  <c r="C869" i="20"/>
  <c r="D868" i="20"/>
  <c r="C870" i="19"/>
  <c r="D869" i="19"/>
  <c r="C870" i="20"/>
  <c r="D869" i="20"/>
  <c r="D870" i="19"/>
  <c r="C871" i="19"/>
  <c r="D870" i="20"/>
  <c r="C871" i="20"/>
  <c r="C872" i="19"/>
  <c r="D871" i="19"/>
  <c r="D871" i="20"/>
  <c r="C872" i="20"/>
  <c r="D872" i="19"/>
  <c r="C873" i="19"/>
  <c r="D872" i="20"/>
  <c r="C873" i="20"/>
  <c r="C874" i="19"/>
  <c r="D873" i="19"/>
  <c r="D873" i="20"/>
  <c r="C874" i="20"/>
  <c r="D874" i="19"/>
  <c r="C875" i="19"/>
  <c r="C875" i="20"/>
  <c r="D874" i="20"/>
  <c r="C876" i="19"/>
  <c r="D875" i="19"/>
  <c r="D875" i="20"/>
  <c r="C876" i="20"/>
  <c r="D876" i="19"/>
  <c r="C877" i="19"/>
  <c r="C877" i="20"/>
  <c r="D876" i="20"/>
  <c r="C878" i="19"/>
  <c r="D877" i="19"/>
  <c r="C878" i="20"/>
  <c r="D877" i="20"/>
  <c r="D878" i="19"/>
  <c r="C879" i="19"/>
  <c r="C879" i="20"/>
  <c r="D878" i="20"/>
  <c r="D879" i="19"/>
  <c r="C880" i="19"/>
  <c r="C880" i="20"/>
  <c r="D879" i="20"/>
  <c r="D880" i="19"/>
  <c r="C881" i="19"/>
  <c r="D880" i="20"/>
  <c r="C881" i="20"/>
  <c r="C882" i="19"/>
  <c r="D881" i="19"/>
  <c r="D881" i="20"/>
  <c r="C882" i="20"/>
  <c r="D882" i="19"/>
  <c r="C883" i="19"/>
  <c r="D882" i="20"/>
  <c r="C883" i="20"/>
  <c r="C884" i="19"/>
  <c r="D883" i="19"/>
  <c r="C884" i="20"/>
  <c r="D883" i="20"/>
  <c r="D884" i="19"/>
  <c r="C885" i="19"/>
  <c r="C885" i="20"/>
  <c r="D884" i="20"/>
  <c r="D885" i="19"/>
  <c r="C886" i="19"/>
  <c r="D885" i="20"/>
  <c r="C886" i="20"/>
  <c r="D886" i="19"/>
  <c r="C887" i="19"/>
  <c r="C887" i="20"/>
  <c r="D886" i="20"/>
  <c r="D887" i="19"/>
  <c r="C888" i="19"/>
  <c r="D887" i="20"/>
  <c r="C888" i="20"/>
  <c r="D888" i="19"/>
  <c r="C889" i="19"/>
  <c r="C889" i="20"/>
  <c r="D888" i="20"/>
  <c r="C890" i="19"/>
  <c r="D889" i="19"/>
  <c r="C890" i="20"/>
  <c r="D889" i="20"/>
  <c r="D890" i="19"/>
  <c r="C891" i="19"/>
  <c r="D890" i="20"/>
  <c r="C891" i="20"/>
  <c r="D891" i="19"/>
  <c r="C892" i="19"/>
  <c r="D891" i="20"/>
  <c r="C892" i="20"/>
  <c r="D892" i="19"/>
  <c r="C893" i="19"/>
  <c r="C893" i="20"/>
  <c r="D892" i="20"/>
  <c r="C894" i="19"/>
  <c r="D893" i="19"/>
  <c r="D893" i="20"/>
  <c r="C894" i="20"/>
  <c r="D894" i="19"/>
  <c r="C895" i="19"/>
  <c r="D894" i="20"/>
  <c r="C895" i="20"/>
  <c r="C896" i="19"/>
  <c r="D895" i="19"/>
  <c r="C896" i="20"/>
  <c r="D895" i="20"/>
  <c r="D896" i="19"/>
  <c r="C897" i="19"/>
  <c r="D896" i="20"/>
  <c r="C897" i="20"/>
  <c r="C898" i="19"/>
  <c r="D897" i="19"/>
  <c r="C898" i="20"/>
  <c r="D897" i="20"/>
  <c r="D898" i="19"/>
  <c r="C899" i="19"/>
  <c r="C899" i="20"/>
  <c r="D898" i="20"/>
  <c r="C900" i="19"/>
  <c r="D899" i="19"/>
  <c r="D899" i="20"/>
  <c r="C900" i="20"/>
  <c r="D900" i="19"/>
  <c r="C901" i="19"/>
  <c r="C901" i="20"/>
  <c r="D900" i="20"/>
  <c r="C902" i="19"/>
  <c r="D901" i="19"/>
  <c r="C902" i="20"/>
  <c r="D901" i="20"/>
  <c r="D902" i="19"/>
  <c r="C903" i="19"/>
  <c r="C903" i="20"/>
  <c r="D902" i="20"/>
  <c r="C904" i="19"/>
  <c r="D903" i="19"/>
  <c r="D903" i="20"/>
  <c r="C904" i="20"/>
  <c r="D904" i="19"/>
  <c r="C905" i="19"/>
  <c r="D904" i="20"/>
  <c r="C905" i="20"/>
  <c r="D905" i="19"/>
  <c r="C906" i="19"/>
  <c r="D905" i="20"/>
  <c r="C906" i="20"/>
  <c r="D906" i="19"/>
  <c r="C907" i="19"/>
  <c r="C907" i="20"/>
  <c r="D906" i="20"/>
  <c r="C908" i="19"/>
  <c r="D907" i="19"/>
  <c r="C908" i="20"/>
  <c r="D907" i="20"/>
  <c r="D908" i="19"/>
  <c r="C909" i="19"/>
  <c r="D908" i="20"/>
  <c r="C909" i="20"/>
  <c r="C910" i="19"/>
  <c r="D909" i="19"/>
  <c r="D909" i="20"/>
  <c r="C910" i="20"/>
  <c r="D910" i="19"/>
  <c r="C911" i="19"/>
  <c r="C911" i="20"/>
  <c r="D910" i="20"/>
  <c r="D911" i="19"/>
  <c r="C912" i="19"/>
  <c r="C912" i="20"/>
  <c r="D911" i="20"/>
  <c r="D912" i="19"/>
  <c r="C913" i="19"/>
  <c r="D912" i="20"/>
  <c r="C913" i="20"/>
  <c r="D913" i="19"/>
  <c r="C914" i="19"/>
  <c r="C914" i="20"/>
  <c r="D913" i="20"/>
  <c r="D914" i="19"/>
  <c r="C915" i="19"/>
  <c r="C915" i="20"/>
  <c r="D914" i="20"/>
  <c r="C916" i="19"/>
  <c r="D915" i="19"/>
  <c r="C916" i="20"/>
  <c r="D915" i="20"/>
  <c r="D916" i="19"/>
  <c r="C917" i="19"/>
  <c r="D916" i="20"/>
  <c r="C917" i="20"/>
  <c r="D917" i="19"/>
  <c r="C918" i="19"/>
  <c r="D917" i="20"/>
  <c r="C918" i="20"/>
  <c r="D918" i="19"/>
  <c r="C919" i="19"/>
  <c r="C919" i="20"/>
  <c r="D918" i="20"/>
  <c r="C920" i="19"/>
  <c r="D919" i="19"/>
  <c r="D919" i="20"/>
  <c r="C920" i="20"/>
  <c r="D920" i="19"/>
  <c r="C921" i="19"/>
  <c r="C921" i="20"/>
  <c r="D920" i="20"/>
  <c r="D921" i="19"/>
  <c r="C922" i="19"/>
  <c r="C922" i="20"/>
  <c r="D921" i="20"/>
  <c r="D922" i="19"/>
  <c r="C923" i="19"/>
  <c r="C923" i="20"/>
  <c r="D922" i="20"/>
  <c r="D923" i="19"/>
  <c r="C924" i="19"/>
  <c r="D923" i="20"/>
  <c r="C924" i="20"/>
  <c r="D924" i="19"/>
  <c r="C925" i="19"/>
  <c r="D924" i="20"/>
  <c r="C925" i="20"/>
  <c r="D925" i="19"/>
  <c r="C926" i="19"/>
  <c r="D925" i="20"/>
  <c r="C926" i="20"/>
  <c r="D926" i="19"/>
  <c r="C927" i="19"/>
  <c r="C927" i="20"/>
  <c r="D926" i="20"/>
  <c r="C928" i="19"/>
  <c r="D927" i="19"/>
  <c r="D927" i="20"/>
  <c r="C928" i="20"/>
  <c r="D928" i="19"/>
  <c r="C929" i="19"/>
  <c r="C929" i="20"/>
  <c r="D928" i="20"/>
  <c r="D929" i="19"/>
  <c r="C930" i="19"/>
  <c r="C930" i="20"/>
  <c r="D929" i="20"/>
  <c r="D930" i="19"/>
  <c r="C931" i="19"/>
  <c r="C931" i="20"/>
  <c r="D930" i="20"/>
  <c r="D931" i="19"/>
  <c r="C932" i="19"/>
  <c r="C932" i="20"/>
  <c r="D931" i="20"/>
  <c r="D932" i="19"/>
  <c r="C933" i="19"/>
  <c r="D932" i="20"/>
  <c r="C933" i="20"/>
  <c r="C934" i="19"/>
  <c r="D933" i="19"/>
  <c r="D933" i="20"/>
  <c r="C934" i="20"/>
  <c r="D934" i="19"/>
  <c r="C935" i="19"/>
  <c r="C935" i="20"/>
  <c r="D934" i="20"/>
  <c r="C936" i="19"/>
  <c r="D935" i="19"/>
  <c r="D935" i="20"/>
  <c r="C936" i="20"/>
  <c r="D936" i="19"/>
  <c r="C937" i="19"/>
  <c r="D936" i="20"/>
  <c r="C937" i="20"/>
  <c r="D937" i="19"/>
  <c r="C938" i="19"/>
  <c r="D937" i="20"/>
  <c r="C938" i="20"/>
  <c r="D938" i="19"/>
  <c r="C939" i="19"/>
  <c r="C939" i="20"/>
  <c r="D938" i="20"/>
  <c r="C940" i="19"/>
  <c r="D939" i="19"/>
  <c r="C940" i="20"/>
  <c r="D939" i="20"/>
  <c r="D940" i="19"/>
  <c r="C941" i="19"/>
  <c r="D940" i="20"/>
  <c r="C941" i="20"/>
  <c r="D941" i="19"/>
  <c r="C942" i="19"/>
  <c r="D941" i="20"/>
  <c r="C942" i="20"/>
  <c r="D942" i="19"/>
  <c r="C943" i="19"/>
  <c r="C943" i="20"/>
  <c r="D942" i="20"/>
  <c r="D943" i="19"/>
  <c r="C944" i="19"/>
  <c r="C944" i="20"/>
  <c r="D943" i="20"/>
  <c r="D944" i="19"/>
  <c r="C945" i="19"/>
  <c r="C945" i="20"/>
  <c r="D944" i="20"/>
  <c r="D945" i="19"/>
  <c r="C946" i="19"/>
  <c r="C946" i="20"/>
  <c r="D945" i="20"/>
  <c r="D946" i="19"/>
  <c r="C947" i="19"/>
  <c r="D946" i="20"/>
  <c r="C947" i="20"/>
  <c r="C948" i="19"/>
  <c r="D947" i="19"/>
  <c r="D947" i="20"/>
  <c r="C948" i="20"/>
  <c r="D948" i="19"/>
  <c r="C949" i="19"/>
  <c r="D948" i="20"/>
  <c r="C949" i="20"/>
  <c r="D949" i="19"/>
  <c r="C950" i="19"/>
  <c r="D949" i="20"/>
  <c r="C950" i="20"/>
  <c r="D950" i="19"/>
  <c r="C951" i="19"/>
  <c r="D950" i="20"/>
  <c r="C951" i="20"/>
  <c r="C952" i="19"/>
  <c r="D951" i="19"/>
  <c r="C952" i="20"/>
  <c r="D951" i="20"/>
  <c r="D952" i="19"/>
  <c r="C953" i="19"/>
  <c r="D952" i="20"/>
  <c r="C953" i="20"/>
  <c r="C954" i="19"/>
  <c r="D953" i="19"/>
  <c r="C954" i="20"/>
  <c r="D953" i="20"/>
  <c r="D954" i="19"/>
  <c r="C955" i="19"/>
  <c r="D954" i="20"/>
  <c r="C955" i="20"/>
  <c r="D955" i="19"/>
  <c r="C956" i="19"/>
  <c r="C956" i="20"/>
  <c r="D955" i="20"/>
  <c r="D956" i="19"/>
  <c r="C957" i="19"/>
  <c r="D956" i="20"/>
  <c r="C957" i="20"/>
  <c r="C958" i="19"/>
  <c r="D957" i="19"/>
  <c r="C958" i="20"/>
  <c r="D957" i="20"/>
  <c r="D958" i="19"/>
  <c r="C959" i="19"/>
  <c r="C959" i="20"/>
  <c r="D958" i="20"/>
  <c r="C960" i="19"/>
  <c r="D959" i="19"/>
  <c r="D959" i="20"/>
  <c r="C960" i="20"/>
  <c r="D960" i="19"/>
  <c r="C961" i="19"/>
  <c r="C961" i="20"/>
  <c r="D960" i="20"/>
  <c r="C962" i="19"/>
  <c r="D961" i="19"/>
  <c r="D961" i="20"/>
  <c r="C962" i="20"/>
  <c r="D962" i="19"/>
  <c r="C963" i="19"/>
  <c r="C963" i="20"/>
  <c r="D962" i="20"/>
  <c r="C964" i="19"/>
  <c r="D963" i="19"/>
  <c r="D963" i="20"/>
  <c r="C964" i="20"/>
  <c r="D964" i="19"/>
  <c r="C965" i="19"/>
  <c r="C965" i="20"/>
  <c r="D964" i="20"/>
  <c r="C966" i="19"/>
  <c r="D965" i="19"/>
  <c r="C966" i="20"/>
  <c r="D965" i="20"/>
  <c r="D966" i="19"/>
  <c r="C967" i="19"/>
  <c r="C967" i="20"/>
  <c r="D966" i="20"/>
  <c r="C968" i="19"/>
  <c r="D967" i="19"/>
  <c r="D967" i="20"/>
  <c r="C968" i="20"/>
  <c r="D968" i="19"/>
  <c r="C969" i="19"/>
  <c r="D968" i="20"/>
  <c r="C969" i="20"/>
  <c r="C970" i="19"/>
  <c r="D969" i="19"/>
  <c r="D969" i="20"/>
  <c r="C970" i="20"/>
  <c r="D970" i="19"/>
  <c r="C971" i="19"/>
  <c r="D970" i="20"/>
  <c r="C971" i="20"/>
  <c r="C972" i="19"/>
  <c r="D971" i="19"/>
  <c r="C972" i="20"/>
  <c r="D971" i="20"/>
  <c r="D972" i="19"/>
  <c r="C973" i="19"/>
  <c r="D972" i="20"/>
  <c r="C973" i="20"/>
  <c r="C974" i="19"/>
  <c r="D973" i="19"/>
  <c r="C974" i="20"/>
  <c r="D973" i="20"/>
  <c r="D974" i="19"/>
  <c r="C975" i="19"/>
  <c r="C975" i="20"/>
  <c r="D974" i="20"/>
  <c r="D975" i="19"/>
  <c r="C976" i="19"/>
  <c r="C976" i="20"/>
  <c r="D975" i="20"/>
  <c r="D976" i="19"/>
  <c r="C977" i="19"/>
  <c r="C977" i="20"/>
  <c r="D976" i="20"/>
  <c r="D977" i="19"/>
  <c r="C978" i="19"/>
  <c r="C978" i="20"/>
  <c r="D977" i="20"/>
  <c r="D978" i="19"/>
  <c r="C979" i="19"/>
  <c r="C979" i="20"/>
  <c r="D978" i="20"/>
  <c r="C980" i="19"/>
  <c r="D979" i="19"/>
  <c r="C980" i="20"/>
  <c r="D979" i="20"/>
  <c r="D980" i="19"/>
  <c r="C981" i="19"/>
  <c r="C981" i="20"/>
  <c r="D980" i="20"/>
  <c r="D981" i="19"/>
  <c r="C982" i="19"/>
  <c r="D981" i="20"/>
  <c r="C982" i="20"/>
  <c r="D982" i="19"/>
  <c r="C983" i="19"/>
  <c r="C983" i="20"/>
  <c r="D982" i="20"/>
  <c r="D983" i="19"/>
  <c r="C984" i="19"/>
  <c r="D983" i="20"/>
  <c r="C984" i="20"/>
  <c r="D984" i="19"/>
  <c r="C985" i="19"/>
  <c r="C985" i="20"/>
  <c r="D984" i="20"/>
  <c r="C986" i="19"/>
  <c r="D985" i="19"/>
  <c r="C986" i="20"/>
  <c r="D985" i="20"/>
  <c r="D986" i="19"/>
  <c r="C987" i="19"/>
  <c r="D986" i="20"/>
  <c r="C987" i="20"/>
  <c r="D987" i="19"/>
  <c r="C988" i="19"/>
  <c r="D987" i="20"/>
  <c r="C988" i="20"/>
  <c r="D988" i="19"/>
  <c r="C989" i="19"/>
  <c r="D988" i="20"/>
  <c r="C989" i="20"/>
  <c r="C990" i="19"/>
  <c r="D989" i="19"/>
  <c r="D989" i="20"/>
  <c r="C990" i="20"/>
  <c r="D990" i="19"/>
  <c r="C991" i="19"/>
  <c r="C991" i="20"/>
  <c r="D990" i="20"/>
  <c r="C992" i="19"/>
  <c r="D991" i="19"/>
  <c r="D991" i="20"/>
  <c r="C992" i="20"/>
  <c r="D992" i="19"/>
  <c r="C993" i="19"/>
  <c r="C993" i="20"/>
  <c r="D992" i="20"/>
  <c r="C994" i="19"/>
  <c r="D993" i="19"/>
  <c r="C994" i="20"/>
  <c r="D993" i="20"/>
  <c r="D994" i="19"/>
  <c r="C995" i="19"/>
  <c r="C995" i="20"/>
  <c r="D994" i="20"/>
  <c r="D995" i="19"/>
  <c r="C996" i="19"/>
  <c r="C996" i="20"/>
  <c r="D995" i="20"/>
  <c r="D996" i="19"/>
  <c r="C997" i="19"/>
  <c r="C997" i="20"/>
  <c r="D996" i="20"/>
  <c r="D997" i="19"/>
  <c r="C998" i="19"/>
  <c r="C998" i="20"/>
  <c r="D997" i="20"/>
  <c r="D998" i="19"/>
  <c r="C999" i="19"/>
  <c r="C999" i="20"/>
  <c r="D998" i="20"/>
  <c r="D999" i="19"/>
  <c r="C1000" i="19"/>
  <c r="C1000" i="20"/>
  <c r="D999" i="20"/>
  <c r="D1000" i="19"/>
  <c r="C1001" i="19"/>
  <c r="D1000" i="20"/>
  <c r="C1001" i="20"/>
  <c r="D1001" i="19"/>
  <c r="C1002" i="19"/>
  <c r="C1002" i="20"/>
  <c r="D1001" i="20"/>
  <c r="D1002" i="19"/>
  <c r="C1003" i="19"/>
  <c r="D1002" i="20"/>
  <c r="C1003" i="20"/>
  <c r="C1004" i="19"/>
  <c r="D1003" i="19"/>
  <c r="C1004" i="20"/>
  <c r="D1003" i="20"/>
  <c r="D1004" i="19"/>
  <c r="C1005" i="19"/>
  <c r="C1005" i="20"/>
  <c r="D1004" i="20"/>
  <c r="C1006" i="19"/>
  <c r="D1005" i="19"/>
  <c r="C1006" i="20"/>
  <c r="D1005" i="20"/>
  <c r="D1006" i="19"/>
  <c r="C1007" i="19"/>
  <c r="D1006" i="20"/>
  <c r="C1007" i="20"/>
  <c r="D1007" i="19"/>
  <c r="C1008" i="19"/>
  <c r="C1008" i="20"/>
  <c r="D1007" i="20"/>
  <c r="D1008" i="19"/>
  <c r="C1009" i="19"/>
  <c r="D1008" i="20"/>
  <c r="C1009" i="20"/>
  <c r="D1009" i="19"/>
  <c r="C1010" i="19"/>
  <c r="D1009" i="20"/>
  <c r="C1010" i="20"/>
  <c r="D1010" i="19"/>
  <c r="C1011" i="19"/>
  <c r="D1010" i="20"/>
  <c r="C1011" i="20"/>
  <c r="D1011" i="19"/>
  <c r="C1012" i="19"/>
  <c r="C1012" i="20"/>
  <c r="D1011" i="20"/>
  <c r="D1012" i="19"/>
  <c r="C1013" i="19"/>
  <c r="C1013" i="20"/>
  <c r="D1012" i="20"/>
  <c r="D1013" i="19"/>
  <c r="C1014" i="19"/>
  <c r="D1013" i="20"/>
  <c r="C1014" i="20"/>
  <c r="D1014" i="19"/>
  <c r="C1015" i="19"/>
  <c r="D1014" i="20"/>
  <c r="C1015" i="20"/>
  <c r="C1016" i="19"/>
  <c r="D1015" i="19"/>
  <c r="D1015" i="20"/>
  <c r="C1016" i="20"/>
  <c r="D1016" i="19"/>
  <c r="C1017" i="19"/>
  <c r="D1016" i="20"/>
  <c r="C1017" i="20"/>
  <c r="C1018" i="19"/>
  <c r="D1017" i="19"/>
  <c r="D1017" i="20"/>
  <c r="C1018" i="20"/>
  <c r="D1018" i="19"/>
  <c r="C1019" i="19"/>
  <c r="C1019" i="20"/>
  <c r="D1018" i="20"/>
  <c r="C1020" i="19"/>
  <c r="D1019" i="19"/>
  <c r="D1019" i="20"/>
  <c r="C1020" i="20"/>
  <c r="D1020" i="19"/>
  <c r="C1021" i="19"/>
  <c r="C1021" i="20"/>
  <c r="D1020" i="20"/>
  <c r="C1022" i="19"/>
  <c r="D1021" i="19"/>
  <c r="D1021" i="20"/>
  <c r="C1022" i="20"/>
  <c r="D1022" i="19"/>
  <c r="C1023" i="19"/>
  <c r="C1023" i="20"/>
  <c r="D1022" i="20"/>
  <c r="C1024" i="19"/>
  <c r="D1023" i="19"/>
  <c r="C1024" i="20"/>
  <c r="D1023" i="20"/>
  <c r="D1024" i="19"/>
  <c r="C1025" i="19"/>
  <c r="D1024" i="20"/>
  <c r="C1025" i="20"/>
  <c r="D1025" i="19"/>
  <c r="C1026" i="19"/>
  <c r="C1026" i="20"/>
  <c r="D1025" i="20"/>
  <c r="D1026" i="19"/>
  <c r="C1027" i="19"/>
  <c r="D1026" i="20"/>
  <c r="C1027" i="20"/>
  <c r="C1028" i="19"/>
  <c r="D1027" i="19"/>
  <c r="C1028" i="20"/>
  <c r="D1027" i="20"/>
  <c r="D1028" i="19"/>
  <c r="C1029" i="19"/>
  <c r="D1028" i="20"/>
  <c r="C1029" i="20"/>
  <c r="C1030" i="19"/>
  <c r="D1029" i="19"/>
  <c r="C1030" i="20"/>
  <c r="D1029" i="20"/>
  <c r="D1030" i="19"/>
  <c r="C1031" i="19"/>
  <c r="C1031" i="20"/>
  <c r="D1030" i="20"/>
  <c r="C1032" i="19"/>
  <c r="D1031" i="19"/>
  <c r="C1032" i="20"/>
  <c r="D1031" i="20"/>
  <c r="D1032" i="19"/>
  <c r="C1033" i="19"/>
  <c r="C1033" i="20"/>
  <c r="D1032" i="20"/>
  <c r="D1033" i="19"/>
  <c r="C1034" i="19"/>
  <c r="C1034" i="20"/>
  <c r="D1033" i="20"/>
  <c r="D1034" i="19"/>
  <c r="C1035" i="19"/>
  <c r="D1034" i="20"/>
  <c r="C1035" i="20"/>
  <c r="D1035" i="19"/>
  <c r="C1036" i="19"/>
  <c r="D1035" i="20"/>
  <c r="C1036" i="20"/>
  <c r="C1037" i="19"/>
  <c r="D1036" i="19"/>
  <c r="C1037" i="20"/>
  <c r="D1036" i="20"/>
  <c r="D1037" i="19"/>
  <c r="C1038" i="19"/>
  <c r="D1037" i="20"/>
  <c r="C1038" i="20"/>
  <c r="D1038" i="19"/>
  <c r="C1039" i="19"/>
  <c r="D1038" i="20"/>
  <c r="C1039" i="20"/>
  <c r="C1040" i="19"/>
  <c r="D1039" i="19"/>
  <c r="D1039" i="20"/>
  <c r="C1040" i="20"/>
  <c r="C1041" i="19"/>
  <c r="D1040" i="19"/>
  <c r="C1041" i="20"/>
  <c r="D1040" i="20"/>
  <c r="D1041" i="19"/>
  <c r="C1042" i="19"/>
  <c r="D1041" i="20"/>
  <c r="C1042" i="20"/>
  <c r="D1042" i="19"/>
  <c r="C1043" i="19"/>
  <c r="C1043" i="20"/>
  <c r="D1042" i="20"/>
  <c r="D1043" i="19"/>
  <c r="C1044" i="19"/>
  <c r="D1043" i="20"/>
  <c r="C1044" i="20"/>
  <c r="D1044" i="19"/>
  <c r="C1045" i="19"/>
  <c r="D1044" i="20"/>
  <c r="C1045" i="20"/>
  <c r="C1046" i="19"/>
  <c r="D1045" i="19"/>
  <c r="C1046" i="20"/>
  <c r="D1045" i="20"/>
  <c r="D1046" i="19"/>
  <c r="C1047" i="19"/>
  <c r="D1046" i="20"/>
  <c r="C1047" i="20"/>
  <c r="C1048" i="19"/>
  <c r="D1047" i="19"/>
  <c r="D1047" i="20"/>
  <c r="C1048" i="20"/>
  <c r="C1049" i="19"/>
  <c r="D1048" i="19"/>
  <c r="C1049" i="20"/>
  <c r="D1048" i="20"/>
  <c r="C1050" i="19"/>
  <c r="D1049" i="19"/>
  <c r="C1050" i="20"/>
  <c r="D1049" i="20"/>
  <c r="C1051" i="19"/>
  <c r="D1050" i="19"/>
  <c r="C1051" i="20"/>
  <c r="D1050" i="20"/>
  <c r="C1052" i="19"/>
  <c r="D1051" i="19"/>
  <c r="D1051" i="20"/>
  <c r="C1052" i="20"/>
  <c r="D1052" i="19"/>
  <c r="C1053" i="19"/>
  <c r="C1053" i="20"/>
  <c r="D1052" i="20"/>
  <c r="C1054" i="19"/>
  <c r="D1053" i="19"/>
  <c r="D1053" i="20"/>
  <c r="C1054" i="20"/>
  <c r="D1054" i="19"/>
  <c r="C1055" i="19"/>
  <c r="C1055" i="20"/>
  <c r="D1054" i="20"/>
  <c r="D1055" i="19"/>
  <c r="C1056" i="19"/>
  <c r="D1055" i="20"/>
  <c r="C1056" i="20"/>
  <c r="D1056" i="19"/>
  <c r="C1057" i="19"/>
  <c r="D1056" i="20"/>
  <c r="C1057" i="20"/>
  <c r="C1058" i="19"/>
  <c r="D1057" i="19"/>
  <c r="D1057" i="20"/>
  <c r="C1058" i="20"/>
  <c r="D1058" i="19"/>
  <c r="C1059" i="19"/>
  <c r="C1059" i="20"/>
  <c r="D1058" i="20"/>
  <c r="C1060" i="19"/>
  <c r="D1059" i="19"/>
  <c r="C1060" i="20"/>
  <c r="D1059" i="20"/>
  <c r="C1061" i="19"/>
  <c r="D1060" i="19"/>
  <c r="D1060" i="20"/>
  <c r="C1061" i="20"/>
  <c r="C1062" i="19"/>
  <c r="D1061" i="19"/>
  <c r="D1061" i="20"/>
  <c r="C1062" i="20"/>
  <c r="D1062" i="19"/>
  <c r="C1063" i="19"/>
  <c r="C1063" i="20"/>
  <c r="D1062" i="20"/>
  <c r="D1063" i="19"/>
  <c r="C1064" i="19"/>
  <c r="D1063" i="20"/>
  <c r="C1064" i="20"/>
  <c r="D1064" i="19"/>
  <c r="C1065" i="19"/>
  <c r="C1065" i="20"/>
  <c r="D1064" i="20"/>
  <c r="C1066" i="19"/>
  <c r="D1065" i="19"/>
  <c r="D1065" i="20"/>
  <c r="C1066" i="20"/>
  <c r="D1066" i="19"/>
  <c r="C1067" i="19"/>
  <c r="D1066" i="20"/>
  <c r="C1067" i="20"/>
  <c r="D1067" i="19"/>
  <c r="C1068" i="19"/>
  <c r="D1067" i="20"/>
  <c r="C1068" i="20"/>
  <c r="D1068" i="19"/>
  <c r="C1069" i="19"/>
  <c r="D1068" i="20"/>
  <c r="C1069" i="20"/>
  <c r="C1070" i="19"/>
  <c r="D1069" i="19"/>
  <c r="C1070" i="20"/>
  <c r="D1069" i="20"/>
  <c r="D1070" i="19"/>
  <c r="C1071" i="19"/>
  <c r="D1070" i="20"/>
  <c r="C1071" i="20"/>
  <c r="D1071" i="19"/>
  <c r="C1072" i="19"/>
  <c r="D1071" i="20"/>
  <c r="C1072" i="20"/>
  <c r="C1073" i="19"/>
  <c r="D1072" i="19"/>
  <c r="C1073" i="20"/>
  <c r="D1072" i="20"/>
  <c r="D1073" i="19"/>
  <c r="C1074" i="19"/>
  <c r="C1074" i="20"/>
  <c r="D1073" i="20"/>
  <c r="C1075" i="19"/>
  <c r="D1074" i="19"/>
  <c r="D1074" i="20"/>
  <c r="C1075" i="20"/>
  <c r="D1075" i="19"/>
  <c r="C1076" i="19"/>
  <c r="D1075" i="20"/>
  <c r="C1076" i="20"/>
  <c r="D1076" i="19"/>
  <c r="C1077" i="19"/>
  <c r="D1076" i="20"/>
  <c r="C1077" i="20"/>
  <c r="C1078" i="19"/>
  <c r="D1077" i="19"/>
  <c r="D1077" i="20"/>
  <c r="C1078" i="20"/>
  <c r="D1078" i="19"/>
  <c r="C1079" i="19"/>
  <c r="C1079" i="20"/>
  <c r="D1078" i="20"/>
  <c r="D1079" i="19"/>
  <c r="C1080" i="19"/>
  <c r="D1079" i="20"/>
  <c r="C1080" i="20"/>
  <c r="D1080" i="19"/>
  <c r="C1081" i="19"/>
  <c r="C1081" i="20"/>
  <c r="D1080" i="20"/>
  <c r="D1081" i="19"/>
  <c r="C1082" i="19"/>
  <c r="C1082" i="20"/>
  <c r="D1081" i="20"/>
  <c r="C1083" i="19"/>
  <c r="D1082" i="19"/>
  <c r="D1082" i="20"/>
  <c r="C1083" i="20"/>
  <c r="C1084" i="19"/>
  <c r="D1083" i="19"/>
  <c r="C1084" i="20"/>
  <c r="D1083" i="20"/>
  <c r="D1084" i="19"/>
  <c r="C1085" i="19"/>
  <c r="C1085" i="20"/>
  <c r="D1084" i="20"/>
  <c r="C1086" i="19"/>
  <c r="D1085" i="19"/>
  <c r="C1086" i="20"/>
  <c r="D1085" i="20"/>
  <c r="D1086" i="19"/>
  <c r="C1087" i="19"/>
  <c r="D1086" i="20"/>
  <c r="C1087" i="20"/>
  <c r="C1088" i="19"/>
  <c r="D1087" i="19"/>
  <c r="C1088" i="20"/>
  <c r="D1087" i="20"/>
  <c r="D1088" i="19"/>
  <c r="C1089" i="19"/>
  <c r="D1088" i="20"/>
  <c r="C1089" i="20"/>
  <c r="C1090" i="19"/>
  <c r="D1089" i="19"/>
  <c r="C1090" i="20"/>
  <c r="D1089" i="20"/>
  <c r="D1090" i="19"/>
  <c r="C1091" i="19"/>
  <c r="D1090" i="20"/>
  <c r="C1091" i="20"/>
  <c r="C1092" i="19"/>
  <c r="D1091" i="19"/>
  <c r="D1091" i="20"/>
  <c r="C1092" i="20"/>
  <c r="C1093" i="19"/>
  <c r="D1092" i="19"/>
  <c r="D1092" i="20"/>
  <c r="C1093" i="20"/>
  <c r="C1094" i="19"/>
  <c r="D1093" i="19"/>
  <c r="C1094" i="20"/>
  <c r="D1093" i="20"/>
  <c r="D1094" i="19"/>
  <c r="C1095" i="19"/>
  <c r="C1095" i="20"/>
  <c r="D1094" i="20"/>
  <c r="D1095" i="19"/>
  <c r="C1096" i="19"/>
  <c r="D1095" i="20"/>
  <c r="C1096" i="20"/>
  <c r="D1096" i="19"/>
  <c r="C1097" i="19"/>
  <c r="D1096" i="20"/>
  <c r="C1097" i="20"/>
  <c r="C1098" i="19"/>
  <c r="D1097" i="19"/>
  <c r="C1098" i="20"/>
  <c r="D1097" i="20"/>
  <c r="D1098" i="19"/>
  <c r="C1099" i="19"/>
  <c r="C1099" i="20"/>
  <c r="D1098" i="20"/>
  <c r="C1100" i="19"/>
  <c r="D1099" i="19"/>
  <c r="D1099" i="20"/>
  <c r="C1100" i="20"/>
  <c r="D1100" i="19"/>
  <c r="C1101" i="19"/>
  <c r="C1101" i="20"/>
  <c r="D1100" i="20"/>
  <c r="D1101" i="19"/>
  <c r="C1102" i="19"/>
  <c r="C1102" i="20"/>
  <c r="D1101" i="20"/>
  <c r="D1102" i="19"/>
  <c r="C1103" i="19"/>
  <c r="C1103" i="20"/>
  <c r="D1102" i="20"/>
  <c r="C1104" i="19"/>
  <c r="D1103" i="19"/>
  <c r="C1104" i="20"/>
  <c r="D1103" i="20"/>
  <c r="C1105" i="19"/>
  <c r="D1104" i="19"/>
  <c r="C1105" i="20"/>
  <c r="D1104" i="20"/>
  <c r="D1105" i="19"/>
  <c r="C1106" i="19"/>
  <c r="D1105" i="20"/>
  <c r="C1106" i="20"/>
  <c r="C1107" i="19"/>
  <c r="D1106" i="19"/>
  <c r="D1106" i="20"/>
  <c r="C1107" i="20"/>
  <c r="D1107" i="19"/>
  <c r="C1108" i="19"/>
  <c r="C1108" i="20"/>
  <c r="D1107" i="20"/>
  <c r="D1108" i="19"/>
  <c r="C1109" i="19"/>
  <c r="C1109" i="20"/>
  <c r="D1108" i="20"/>
  <c r="C1110" i="19"/>
  <c r="D1109" i="19"/>
  <c r="D1109" i="20"/>
  <c r="C1110" i="20"/>
  <c r="C1111" i="19"/>
  <c r="D1110" i="19"/>
  <c r="C1111" i="20"/>
  <c r="D1110" i="20"/>
  <c r="C1112" i="19"/>
  <c r="D1111" i="19"/>
  <c r="C1112" i="20"/>
  <c r="D1111" i="20"/>
  <c r="D1112" i="19"/>
  <c r="C1113" i="19"/>
  <c r="C1113" i="20"/>
  <c r="D1112" i="20"/>
  <c r="D1113" i="19"/>
  <c r="C1114" i="19"/>
  <c r="C1114" i="20"/>
  <c r="D1113" i="20"/>
  <c r="D1114" i="19"/>
  <c r="C1115" i="19"/>
  <c r="D1114" i="20"/>
  <c r="C1115" i="20"/>
  <c r="D1115" i="19"/>
  <c r="C1116" i="19"/>
  <c r="D1115" i="20"/>
  <c r="C1116" i="20"/>
  <c r="C1117" i="19"/>
  <c r="D1116" i="19"/>
  <c r="C1117" i="20"/>
  <c r="D1116" i="20"/>
  <c r="D1117" i="19"/>
  <c r="C1118" i="19"/>
  <c r="C1118" i="20"/>
  <c r="D1117" i="20"/>
  <c r="D1118" i="19"/>
  <c r="C1119" i="19"/>
  <c r="D1118" i="20"/>
  <c r="C1119" i="20"/>
  <c r="C1120" i="19"/>
  <c r="D1119" i="19"/>
  <c r="D1119" i="20"/>
  <c r="C1120" i="20"/>
  <c r="C1121" i="19"/>
  <c r="D1120" i="19"/>
  <c r="C1121" i="20"/>
  <c r="D1120" i="20"/>
  <c r="C1122" i="19"/>
  <c r="D1121" i="19"/>
  <c r="C1122" i="20"/>
  <c r="D1121" i="20"/>
  <c r="D1122" i="19"/>
  <c r="C1123" i="19"/>
  <c r="C1123" i="20"/>
  <c r="D1122" i="20"/>
  <c r="D1123" i="19"/>
  <c r="C1124" i="19"/>
  <c r="C1124" i="20"/>
  <c r="D1123" i="20"/>
  <c r="C1125" i="19"/>
  <c r="D1124" i="19"/>
  <c r="C1125" i="20"/>
  <c r="D1124" i="20"/>
  <c r="D1125" i="19"/>
  <c r="C1126" i="19"/>
  <c r="C1126" i="20"/>
  <c r="D1125" i="20"/>
  <c r="C1127" i="19"/>
  <c r="D1126" i="19"/>
  <c r="D1126" i="20"/>
  <c r="C1127" i="20"/>
  <c r="C1128" i="19"/>
  <c r="D1127" i="19"/>
  <c r="D1127" i="20"/>
  <c r="C1128" i="20"/>
  <c r="C1129" i="19"/>
  <c r="D1128" i="19"/>
  <c r="D1128" i="20"/>
  <c r="C1129" i="20"/>
  <c r="C1130" i="19"/>
  <c r="D1129" i="19"/>
  <c r="D1129" i="20"/>
  <c r="C1130" i="20"/>
  <c r="D1130" i="19"/>
  <c r="C1131" i="19"/>
  <c r="D1130" i="20"/>
  <c r="C1131" i="20"/>
  <c r="C1132" i="19"/>
  <c r="D1131" i="19"/>
  <c r="D1131" i="20"/>
  <c r="C1132" i="20"/>
  <c r="D1132" i="19"/>
  <c r="C1133" i="19"/>
  <c r="D1132" i="20"/>
  <c r="C1133" i="20"/>
  <c r="C1134" i="19"/>
  <c r="D1133" i="19"/>
  <c r="C1134" i="20"/>
  <c r="D1133" i="20"/>
  <c r="C1135" i="19"/>
  <c r="D1134" i="19"/>
  <c r="C1135" i="20"/>
  <c r="D1134" i="20"/>
  <c r="D1135" i="19"/>
  <c r="C1136" i="19"/>
  <c r="D1135" i="20"/>
  <c r="C1136" i="20"/>
  <c r="C1137" i="19"/>
  <c r="D1136" i="19"/>
  <c r="C1137" i="20"/>
  <c r="D1136" i="20"/>
  <c r="C1138" i="19"/>
  <c r="D1137" i="19"/>
  <c r="D1137" i="20"/>
  <c r="C1138" i="20"/>
  <c r="C1139" i="19"/>
  <c r="D1138" i="19"/>
  <c r="C1139" i="20"/>
  <c r="D1138" i="20"/>
  <c r="C1140" i="19"/>
  <c r="D1139" i="19"/>
  <c r="C1140" i="20"/>
  <c r="D1139" i="20"/>
  <c r="C1141" i="19"/>
  <c r="D1140" i="19"/>
  <c r="C1141" i="20"/>
  <c r="D1140" i="20"/>
  <c r="D1141" i="19"/>
  <c r="C1142" i="19"/>
  <c r="D1141" i="20"/>
  <c r="C1142" i="20"/>
  <c r="D1142" i="19"/>
  <c r="C1143" i="19"/>
  <c r="D1142" i="20"/>
  <c r="C1143" i="20"/>
  <c r="C1144" i="19"/>
  <c r="D1143" i="19"/>
  <c r="C1144" i="20"/>
  <c r="D1143" i="20"/>
  <c r="D1144" i="19"/>
  <c r="C1145" i="19"/>
  <c r="D1144" i="20"/>
  <c r="C1145" i="20"/>
  <c r="C1146" i="19"/>
  <c r="D1145" i="19"/>
  <c r="D1145" i="20"/>
  <c r="C1146" i="20"/>
  <c r="D1146" i="19"/>
  <c r="C1147" i="19"/>
  <c r="D1146" i="20"/>
  <c r="C1147" i="20"/>
  <c r="C1148" i="19"/>
  <c r="D1147" i="19"/>
  <c r="C1148" i="20"/>
  <c r="D1147" i="20"/>
  <c r="C1149" i="19"/>
  <c r="D1148" i="19"/>
  <c r="C1149" i="20"/>
  <c r="D1148" i="20"/>
  <c r="C1150" i="19"/>
  <c r="D1149" i="19"/>
  <c r="C1150" i="20"/>
  <c r="D1149" i="20"/>
  <c r="D1150" i="19"/>
  <c r="C1151" i="19"/>
  <c r="D1150" i="20"/>
  <c r="C1151" i="20"/>
  <c r="D1151" i="19"/>
  <c r="C1152" i="19"/>
  <c r="C1152" i="20"/>
  <c r="D1151" i="20"/>
  <c r="D1152" i="19"/>
  <c r="C1153" i="19"/>
  <c r="D1152" i="20"/>
  <c r="C1153" i="20"/>
  <c r="D1153" i="19"/>
  <c r="C1154" i="19"/>
  <c r="C1154" i="20"/>
  <c r="D1153" i="20"/>
  <c r="D1154" i="19"/>
  <c r="C1155" i="19"/>
  <c r="D1154" i="20"/>
  <c r="C1155" i="20"/>
  <c r="D1155" i="19"/>
  <c r="C1156" i="19"/>
  <c r="D1155" i="20"/>
  <c r="C1156" i="20"/>
  <c r="D1156" i="19"/>
  <c r="C1157" i="19"/>
  <c r="C1157" i="20"/>
  <c r="D1156" i="20"/>
  <c r="D1157" i="19"/>
  <c r="C1158" i="19"/>
  <c r="D1157" i="20"/>
  <c r="C1158" i="20"/>
  <c r="D1158" i="19"/>
  <c r="C1159" i="19"/>
  <c r="C1159" i="20"/>
  <c r="D1158" i="20"/>
  <c r="D1159" i="19"/>
  <c r="C1160" i="19"/>
  <c r="D1159" i="20"/>
  <c r="C1160" i="20"/>
  <c r="D1160" i="19"/>
  <c r="C1161" i="19"/>
  <c r="C1161" i="20"/>
  <c r="D1160" i="20"/>
  <c r="C1162" i="19"/>
  <c r="D1161" i="19"/>
  <c r="C1162" i="20"/>
  <c r="D1161" i="20"/>
  <c r="D1162" i="19"/>
  <c r="C1163" i="19"/>
  <c r="C1163" i="20"/>
  <c r="D1162" i="20"/>
  <c r="C1164" i="19"/>
  <c r="D1163" i="19"/>
  <c r="D1163" i="20"/>
  <c r="C1164" i="20"/>
  <c r="C1165" i="19"/>
  <c r="D1164" i="19"/>
  <c r="C1165" i="20"/>
  <c r="D1164" i="20"/>
  <c r="C1166" i="19"/>
  <c r="D1165" i="19"/>
  <c r="C1166" i="20"/>
  <c r="D1165" i="20"/>
  <c r="C1167" i="19"/>
  <c r="D1166" i="19"/>
  <c r="D1166" i="20"/>
  <c r="C1167" i="20"/>
  <c r="D1167" i="19"/>
  <c r="C1168" i="19"/>
  <c r="D1167" i="20"/>
  <c r="C1168" i="20"/>
  <c r="D1168" i="19"/>
  <c r="C1169" i="19"/>
  <c r="D1168" i="20"/>
  <c r="C1169" i="20"/>
  <c r="D1169" i="19"/>
  <c r="C1170" i="19"/>
  <c r="C1170" i="20"/>
  <c r="D1169" i="20"/>
  <c r="C1171" i="19"/>
  <c r="D1170" i="19"/>
  <c r="C1171" i="20"/>
  <c r="D1170" i="20"/>
  <c r="D1171" i="19"/>
  <c r="C1172" i="19"/>
  <c r="C1172" i="20"/>
  <c r="D1171" i="20"/>
  <c r="D1172" i="19"/>
  <c r="C1173" i="19"/>
  <c r="D1172" i="20"/>
  <c r="C1173" i="20"/>
  <c r="D1173" i="19"/>
  <c r="C1174" i="19"/>
  <c r="D1173" i="20"/>
  <c r="C1174" i="20"/>
  <c r="D1174" i="19"/>
  <c r="C1175" i="19"/>
  <c r="C1175" i="20"/>
  <c r="D1174" i="20"/>
  <c r="C1176" i="19"/>
  <c r="D1175" i="19"/>
  <c r="D1175" i="20"/>
  <c r="C1176" i="20"/>
  <c r="D1176" i="19"/>
  <c r="C1177" i="19"/>
  <c r="C1177" i="20"/>
  <c r="D1176" i="20"/>
  <c r="D1177" i="19"/>
  <c r="C1178" i="19"/>
  <c r="D1177" i="20"/>
  <c r="C1178" i="20"/>
  <c r="C1179" i="19"/>
  <c r="D1178" i="19"/>
  <c r="D1178" i="20"/>
  <c r="C1179" i="20"/>
  <c r="C1180" i="19"/>
  <c r="D1179" i="19"/>
  <c r="D1179" i="20"/>
  <c r="C1180" i="20"/>
  <c r="C1181" i="19"/>
  <c r="D1180" i="19"/>
  <c r="C1181" i="20"/>
  <c r="D1180" i="20"/>
  <c r="C1182" i="19"/>
  <c r="D1181" i="19"/>
  <c r="D1181" i="20"/>
  <c r="C1182" i="20"/>
  <c r="D1182" i="19"/>
  <c r="C1183" i="19"/>
  <c r="D1182" i="20"/>
  <c r="C1183" i="20"/>
  <c r="D1183" i="19"/>
  <c r="C1184" i="19"/>
  <c r="C1184" i="20"/>
  <c r="D1183" i="20"/>
  <c r="D1184" i="19"/>
  <c r="C1185" i="19"/>
  <c r="D1184" i="20"/>
  <c r="C1185" i="20"/>
  <c r="D1185" i="19"/>
  <c r="C1186" i="19"/>
  <c r="D1185" i="20"/>
  <c r="C1186" i="20"/>
  <c r="C1187" i="19"/>
  <c r="D1186" i="19"/>
  <c r="D1186" i="20"/>
  <c r="C1187" i="20"/>
  <c r="C1188" i="19"/>
  <c r="D1187" i="19"/>
  <c r="D1187" i="20"/>
  <c r="C1188" i="20"/>
  <c r="D1188" i="19"/>
  <c r="C1189" i="19"/>
  <c r="D1188" i="20"/>
  <c r="C1189" i="20"/>
  <c r="C1190" i="19"/>
  <c r="D1189" i="19"/>
  <c r="C1190" i="20"/>
  <c r="D1189" i="20"/>
  <c r="C1191" i="19"/>
  <c r="D1190" i="19"/>
  <c r="C1191" i="20"/>
  <c r="D1190" i="20"/>
  <c r="D1191" i="19"/>
  <c r="C1192" i="19"/>
  <c r="D1191" i="20"/>
  <c r="C1192" i="20"/>
  <c r="D1192" i="19"/>
  <c r="C1193" i="19"/>
  <c r="C1193" i="20"/>
  <c r="D1192" i="20"/>
  <c r="C1194" i="19"/>
  <c r="D1193" i="19"/>
  <c r="C1194" i="20"/>
  <c r="D1193" i="20"/>
  <c r="D1194" i="19"/>
  <c r="C1195" i="19"/>
  <c r="D1194" i="20"/>
  <c r="C1195" i="20"/>
  <c r="D1195" i="19"/>
  <c r="C1196" i="19"/>
  <c r="D1195" i="20"/>
  <c r="C1196" i="20"/>
  <c r="D1196" i="19"/>
  <c r="C1197" i="19"/>
  <c r="D1196" i="20"/>
  <c r="C1197" i="20"/>
  <c r="C1198" i="19"/>
  <c r="D1197" i="19"/>
  <c r="C1198" i="20"/>
  <c r="D1197" i="20"/>
  <c r="D1198" i="19"/>
  <c r="C1199" i="19"/>
  <c r="D1198" i="20"/>
  <c r="C1199" i="20"/>
  <c r="D1199" i="19"/>
  <c r="C1200" i="19"/>
  <c r="D1199" i="20"/>
  <c r="C1200" i="20"/>
  <c r="C1201" i="19"/>
  <c r="D1200" i="19"/>
  <c r="C1201" i="20"/>
  <c r="D1200" i="20"/>
  <c r="D1201" i="19"/>
  <c r="C1202" i="19"/>
  <c r="C1202" i="20"/>
  <c r="D1201" i="20"/>
  <c r="C1203" i="19"/>
  <c r="D1202" i="19"/>
  <c r="D1202" i="20"/>
  <c r="C1203" i="20"/>
  <c r="C1204" i="19"/>
  <c r="D1203" i="19"/>
  <c r="D1203" i="20"/>
  <c r="C1204" i="20"/>
  <c r="C1205" i="19"/>
  <c r="D1204" i="19"/>
  <c r="D1204" i="20"/>
  <c r="C1205" i="20"/>
  <c r="C1206" i="19"/>
  <c r="D1205" i="19"/>
  <c r="D1205" i="20"/>
  <c r="C1206" i="20"/>
  <c r="C1207" i="19"/>
  <c r="D1206" i="19"/>
  <c r="C1207" i="20"/>
  <c r="D1206" i="20"/>
  <c r="C1208" i="19"/>
  <c r="D1207" i="19"/>
  <c r="C1208" i="20"/>
  <c r="D1207" i="20"/>
  <c r="D1208" i="19"/>
  <c r="C1209" i="19"/>
  <c r="C1209" i="20"/>
  <c r="D1208" i="20"/>
  <c r="C1210" i="19"/>
  <c r="D1209" i="19"/>
  <c r="C1210" i="20"/>
  <c r="D1209" i="20"/>
  <c r="C1211" i="19"/>
  <c r="D1210" i="19"/>
  <c r="C1211" i="20"/>
  <c r="D1210" i="20"/>
  <c r="C1212" i="19"/>
  <c r="D1211" i="19"/>
  <c r="D1211" i="20"/>
  <c r="C1212" i="20"/>
  <c r="D1212" i="19"/>
  <c r="C1213" i="19"/>
  <c r="D1212" i="20"/>
  <c r="C1213" i="20"/>
  <c r="C1214" i="19"/>
  <c r="D1213" i="19"/>
  <c r="C1214" i="20"/>
  <c r="D1213" i="20"/>
  <c r="C1215" i="19"/>
  <c r="D1214" i="19"/>
  <c r="C1215" i="20"/>
  <c r="D1214" i="20"/>
  <c r="C1216" i="19"/>
  <c r="D1215" i="19"/>
  <c r="D1215" i="20"/>
  <c r="C1216" i="20"/>
  <c r="C1217" i="19"/>
  <c r="D1216" i="19"/>
  <c r="C1217" i="20"/>
  <c r="D1216" i="20"/>
  <c r="D1217" i="19"/>
  <c r="C1218" i="19"/>
  <c r="C1218" i="20"/>
  <c r="D1217" i="20"/>
  <c r="D1218" i="19"/>
  <c r="C1219" i="19"/>
  <c r="D1218" i="20"/>
  <c r="C1219" i="20"/>
  <c r="C1220" i="19"/>
  <c r="D1219" i="19"/>
  <c r="C1220" i="20"/>
  <c r="D1219" i="20"/>
  <c r="C1221" i="19"/>
  <c r="D1220" i="19"/>
  <c r="D1220" i="20"/>
  <c r="C1221" i="20"/>
  <c r="D1221" i="19"/>
  <c r="C1222" i="19"/>
  <c r="C1222" i="20"/>
  <c r="D1221" i="20"/>
  <c r="D1222" i="19"/>
  <c r="C1223" i="19"/>
  <c r="D1222" i="20"/>
  <c r="C1223" i="20"/>
  <c r="C1224" i="19"/>
  <c r="D1223" i="19"/>
  <c r="C1224" i="20"/>
  <c r="D1223" i="20"/>
  <c r="C1225" i="19"/>
  <c r="D1224" i="19"/>
  <c r="C1225" i="20"/>
  <c r="D1224" i="20"/>
  <c r="C1226" i="19"/>
  <c r="D1225" i="19"/>
  <c r="C1226" i="20"/>
  <c r="D1225" i="20"/>
  <c r="D1226" i="19"/>
  <c r="C1227" i="19"/>
  <c r="D1226" i="20"/>
  <c r="C1227" i="20"/>
  <c r="D1227" i="19"/>
  <c r="C1228" i="19"/>
  <c r="C1228" i="20"/>
  <c r="D1227" i="20"/>
  <c r="D1228" i="19"/>
  <c r="C1229" i="19"/>
  <c r="D1228" i="20"/>
  <c r="C1229" i="20"/>
  <c r="C1230" i="19"/>
  <c r="D1229" i="19"/>
  <c r="C1230" i="20"/>
  <c r="D1229" i="20"/>
  <c r="D1230" i="19"/>
  <c r="C1231" i="19"/>
  <c r="D1230" i="20"/>
  <c r="C1231" i="20"/>
  <c r="D1231" i="19"/>
  <c r="C1232" i="19"/>
  <c r="C1232" i="20"/>
  <c r="D1231" i="20"/>
  <c r="D1232" i="19"/>
  <c r="C1233" i="19"/>
  <c r="C1233" i="20"/>
  <c r="D1232" i="20"/>
  <c r="D1233" i="19"/>
  <c r="C1234" i="19"/>
  <c r="C1234" i="20"/>
  <c r="D1233" i="20"/>
  <c r="D1234" i="19"/>
  <c r="C1235" i="19"/>
  <c r="C1235" i="20"/>
  <c r="D1234" i="20"/>
  <c r="C1236" i="19"/>
  <c r="D1235" i="19"/>
  <c r="C1236" i="20"/>
  <c r="D1235" i="20"/>
  <c r="C1237" i="19"/>
  <c r="D1236" i="19"/>
  <c r="D1236" i="20"/>
  <c r="C1237" i="20"/>
  <c r="C1238" i="19"/>
  <c r="D1237" i="19"/>
  <c r="C1238" i="20"/>
  <c r="D1237" i="20"/>
  <c r="C1239" i="19"/>
  <c r="D1238" i="19"/>
  <c r="C1239" i="20"/>
  <c r="D1238" i="20"/>
  <c r="D1239" i="19"/>
  <c r="C1240" i="19"/>
  <c r="C1240" i="20"/>
  <c r="D1239" i="20"/>
  <c r="D1240" i="19"/>
  <c r="C1241" i="19"/>
  <c r="D1240" i="20"/>
  <c r="C1241" i="20"/>
  <c r="D1241" i="19"/>
  <c r="C1242" i="19"/>
  <c r="C1242" i="20"/>
  <c r="D1241" i="20"/>
  <c r="D1242" i="19"/>
  <c r="C1243" i="19"/>
  <c r="C1243" i="20"/>
  <c r="D1242" i="20"/>
  <c r="C1244" i="19"/>
  <c r="D1243" i="19"/>
  <c r="C1244" i="20"/>
  <c r="D1243" i="20"/>
  <c r="D1244" i="19"/>
  <c r="C1245" i="19"/>
  <c r="D1244" i="20"/>
  <c r="C1245" i="20"/>
  <c r="D1245" i="19"/>
  <c r="C1246" i="19"/>
  <c r="D1245" i="20"/>
  <c r="C1246" i="20"/>
  <c r="C1247" i="19"/>
  <c r="D1246" i="19"/>
  <c r="C1247" i="20"/>
  <c r="D1246" i="20"/>
  <c r="C1248" i="19"/>
  <c r="D1247" i="19"/>
  <c r="D1247" i="20"/>
  <c r="C1248" i="20"/>
  <c r="C1249" i="19"/>
  <c r="D1248" i="19"/>
  <c r="D1248" i="20"/>
  <c r="C1249" i="20"/>
  <c r="C1250" i="19"/>
  <c r="D1249" i="19"/>
  <c r="D1249" i="20"/>
  <c r="C1250" i="20"/>
  <c r="C1251" i="19"/>
  <c r="D1250" i="19"/>
  <c r="C1251" i="20"/>
  <c r="D1250" i="20"/>
  <c r="D1251" i="19"/>
  <c r="C1252" i="19"/>
  <c r="C1252" i="20"/>
  <c r="D1251" i="20"/>
  <c r="C1253" i="19"/>
  <c r="D1252" i="19"/>
  <c r="D1252" i="20"/>
  <c r="C1253" i="20"/>
  <c r="C1254" i="19"/>
  <c r="D1253" i="19"/>
  <c r="D1253" i="20"/>
  <c r="C1254" i="20"/>
  <c r="C1255" i="19"/>
  <c r="D1254" i="19"/>
  <c r="D1254" i="20"/>
  <c r="C1255" i="20"/>
  <c r="C1256" i="19"/>
  <c r="D1255" i="19"/>
  <c r="C1256" i="20"/>
  <c r="D1255" i="20"/>
  <c r="C1257" i="19"/>
  <c r="D1256" i="19"/>
  <c r="D1256" i="20"/>
  <c r="C1257" i="20"/>
  <c r="D1257" i="19"/>
  <c r="C1258" i="19"/>
  <c r="D1257" i="20"/>
  <c r="C1258" i="20"/>
  <c r="C1259" i="19"/>
  <c r="D1258" i="19"/>
  <c r="C1259" i="20"/>
  <c r="D1258" i="20"/>
  <c r="D1259" i="19"/>
  <c r="C1260" i="19"/>
  <c r="C1260" i="20"/>
  <c r="D1259" i="20"/>
  <c r="D1260" i="19"/>
  <c r="C1261" i="19"/>
  <c r="C1261" i="20"/>
  <c r="D1260" i="20"/>
  <c r="D1261" i="19"/>
  <c r="C1262" i="19"/>
  <c r="D1261" i="20"/>
  <c r="C1262" i="20"/>
  <c r="D1262" i="19"/>
  <c r="C1263" i="19"/>
  <c r="D1262" i="20"/>
  <c r="C1263" i="20"/>
  <c r="D1263" i="19"/>
  <c r="C1264" i="19"/>
  <c r="D1263" i="20"/>
  <c r="C1264" i="20"/>
  <c r="D1264" i="19"/>
  <c r="C1265" i="19"/>
  <c r="C1265" i="20"/>
  <c r="D1264" i="20"/>
  <c r="D1265" i="19"/>
  <c r="C1266" i="19"/>
  <c r="C1266" i="20"/>
  <c r="D1265" i="20"/>
  <c r="D1266" i="19"/>
  <c r="C1267" i="19"/>
  <c r="C1267" i="20"/>
  <c r="D1266" i="20"/>
  <c r="D1267" i="19"/>
  <c r="C1268" i="19"/>
  <c r="C1268" i="20"/>
  <c r="D1267" i="20"/>
  <c r="C1269" i="19"/>
  <c r="D1268" i="19"/>
  <c r="C1269" i="20"/>
  <c r="D1268" i="20"/>
  <c r="D1269" i="19"/>
  <c r="C1270" i="19"/>
  <c r="C1270" i="20"/>
  <c r="D1269" i="20"/>
  <c r="C1271" i="19"/>
  <c r="D1270" i="19"/>
  <c r="D1270" i="20"/>
  <c r="C1271" i="20"/>
  <c r="D1271" i="19"/>
  <c r="C1272" i="19"/>
  <c r="C1272" i="20"/>
  <c r="D1271" i="20"/>
  <c r="D1272" i="19"/>
  <c r="C1273" i="19"/>
  <c r="C1273" i="20"/>
  <c r="D1272" i="20"/>
  <c r="D1273" i="19"/>
  <c r="C1274" i="19"/>
  <c r="C1274" i="20"/>
  <c r="D1273" i="20"/>
  <c r="C1275" i="19"/>
  <c r="D1274" i="19"/>
  <c r="D1274" i="20"/>
  <c r="C1275" i="20"/>
  <c r="C1276" i="19"/>
  <c r="D1275" i="19"/>
  <c r="C1276" i="20"/>
  <c r="D1275" i="20"/>
  <c r="D1276" i="19"/>
  <c r="C1277" i="19"/>
  <c r="C1277" i="20"/>
  <c r="D1276" i="20"/>
  <c r="C1278" i="19"/>
  <c r="D1277" i="19"/>
  <c r="D1277" i="20"/>
  <c r="C1278" i="20"/>
  <c r="C1279" i="19"/>
  <c r="D1278" i="19"/>
  <c r="D1278" i="20"/>
  <c r="C1279" i="20"/>
  <c r="C1280" i="19"/>
  <c r="D1279" i="19"/>
  <c r="C1280" i="20"/>
  <c r="D1279" i="20"/>
  <c r="C1281" i="19"/>
  <c r="D1280" i="19"/>
  <c r="C1281" i="20"/>
  <c r="D1280" i="20"/>
  <c r="C1282" i="19"/>
  <c r="D1281" i="19"/>
  <c r="C1282" i="20"/>
  <c r="D1281" i="20"/>
  <c r="D1282" i="19"/>
  <c r="C1283" i="19"/>
  <c r="D1282" i="20"/>
  <c r="C1283" i="20"/>
  <c r="D1283" i="19"/>
  <c r="C1284" i="19"/>
  <c r="D1283" i="20"/>
  <c r="C1284" i="20"/>
  <c r="C1285" i="19"/>
  <c r="D1284" i="19"/>
  <c r="C1285" i="20"/>
  <c r="D1284" i="20"/>
  <c r="C1286" i="19"/>
  <c r="D1285" i="19"/>
  <c r="C1286" i="20"/>
  <c r="D1285" i="20"/>
  <c r="D1286" i="19"/>
  <c r="C1287" i="19"/>
  <c r="C1287" i="20"/>
  <c r="D1286" i="20"/>
  <c r="D1287" i="19"/>
  <c r="C1288" i="19"/>
  <c r="C1288" i="20"/>
  <c r="D1287" i="20"/>
  <c r="C1289" i="19"/>
  <c r="D1288" i="19"/>
  <c r="C1289" i="20"/>
  <c r="D1288" i="20"/>
  <c r="D1289" i="19"/>
  <c r="C1290" i="19"/>
  <c r="C1290" i="20"/>
  <c r="D1289" i="20"/>
  <c r="C1291" i="19"/>
  <c r="D1290" i="19"/>
  <c r="C1291" i="20"/>
  <c r="D1290" i="20"/>
  <c r="D1291" i="19"/>
  <c r="C1292" i="19"/>
  <c r="D1291" i="20"/>
  <c r="C1292" i="20"/>
  <c r="D1292" i="19"/>
  <c r="C1293" i="19"/>
  <c r="C1293" i="20"/>
  <c r="D1292" i="20"/>
  <c r="C1294" i="19"/>
  <c r="D1293" i="19"/>
  <c r="C1294" i="20"/>
  <c r="D1293" i="20"/>
  <c r="D1294" i="19"/>
  <c r="C1295" i="19"/>
  <c r="C1295" i="20"/>
  <c r="D1294" i="20"/>
  <c r="D1295" i="19"/>
  <c r="C1296" i="19"/>
  <c r="C1296" i="20"/>
  <c r="D1295" i="20"/>
  <c r="D1296" i="19"/>
  <c r="C1297" i="19"/>
  <c r="C1297" i="20"/>
  <c r="D1296" i="20"/>
  <c r="C1298" i="19"/>
  <c r="D1297" i="19"/>
  <c r="C1298" i="20"/>
  <c r="D1297" i="20"/>
  <c r="C1299" i="19"/>
  <c r="D1298" i="19"/>
  <c r="C1299" i="20"/>
  <c r="D1298" i="20"/>
  <c r="C1300" i="19"/>
  <c r="D1299" i="19"/>
  <c r="C1300" i="20"/>
  <c r="D1299" i="20"/>
  <c r="C1301" i="19"/>
  <c r="D1300" i="19"/>
  <c r="C1301" i="20"/>
  <c r="D1300" i="20"/>
  <c r="C1302" i="19"/>
  <c r="D1301" i="19"/>
  <c r="C1302" i="20"/>
  <c r="D1301" i="20"/>
  <c r="C1303" i="19"/>
  <c r="D1302" i="19"/>
  <c r="C1303" i="20"/>
  <c r="D1302" i="20"/>
  <c r="C1304" i="19"/>
  <c r="D1303" i="19"/>
  <c r="C1304" i="20"/>
  <c r="D1303" i="20"/>
  <c r="D1304" i="19"/>
  <c r="C1305" i="19"/>
  <c r="D1304" i="20"/>
  <c r="C1305" i="20"/>
  <c r="C1306" i="19"/>
  <c r="D1305" i="19"/>
  <c r="C1306" i="20"/>
  <c r="D1305" i="20"/>
  <c r="D1306" i="19"/>
  <c r="C1307" i="19"/>
  <c r="D1306" i="20"/>
  <c r="C1307" i="20"/>
  <c r="D1307" i="19"/>
  <c r="C1308" i="19"/>
  <c r="C1308" i="20"/>
  <c r="D1307" i="20"/>
  <c r="D1308" i="19"/>
  <c r="C1309" i="19"/>
  <c r="D1308" i="20"/>
  <c r="C1309" i="20"/>
  <c r="C1310" i="19"/>
  <c r="D1309" i="19"/>
  <c r="D1309" i="20"/>
  <c r="C1310" i="20"/>
  <c r="D1310" i="19"/>
  <c r="C1311" i="19"/>
  <c r="D1310" i="20"/>
  <c r="C1311" i="20"/>
  <c r="D1311" i="19"/>
  <c r="C1312" i="19"/>
  <c r="C1312" i="20"/>
  <c r="D1311" i="20"/>
  <c r="C1313" i="19"/>
  <c r="D1312" i="19"/>
  <c r="D1312" i="20"/>
  <c r="C1313" i="20"/>
  <c r="C1314" i="19"/>
  <c r="D1313" i="19"/>
  <c r="C1314" i="20"/>
  <c r="D1313" i="20"/>
  <c r="D1314" i="19"/>
  <c r="C1315" i="19"/>
  <c r="D1314" i="20"/>
  <c r="C1315" i="20"/>
  <c r="D1315" i="19"/>
  <c r="C1316" i="19"/>
  <c r="C1316" i="20"/>
  <c r="D1315" i="20"/>
  <c r="C1317" i="19"/>
  <c r="D1316" i="19"/>
  <c r="D1316" i="20"/>
  <c r="C1317" i="20"/>
  <c r="D1317" i="19"/>
  <c r="C1318" i="19"/>
  <c r="C1318" i="20"/>
  <c r="D1317" i="20"/>
  <c r="C1319" i="19"/>
  <c r="D1318" i="19"/>
  <c r="D1318" i="20"/>
  <c r="C1319" i="20"/>
  <c r="D1319" i="19"/>
  <c r="C1320" i="19"/>
  <c r="C1320" i="20"/>
  <c r="D1319" i="20"/>
  <c r="C1321" i="19"/>
  <c r="D1320" i="19"/>
  <c r="D1320" i="20"/>
  <c r="C1321" i="20"/>
  <c r="C1322" i="19"/>
  <c r="D1321" i="19"/>
  <c r="D1321" i="20"/>
  <c r="C1322" i="20"/>
  <c r="C1323" i="19"/>
  <c r="D1322" i="19"/>
  <c r="D1322" i="20"/>
  <c r="C1323" i="20"/>
  <c r="C1324" i="19"/>
  <c r="D1323" i="19"/>
  <c r="D1323" i="20"/>
  <c r="C1324" i="20"/>
  <c r="D1324" i="19"/>
  <c r="C1325" i="19"/>
  <c r="C1325" i="20"/>
  <c r="D1324" i="20"/>
  <c r="D1325" i="19"/>
  <c r="C1326" i="19"/>
  <c r="C1326" i="20"/>
  <c r="D1325" i="20"/>
  <c r="D1326" i="19"/>
  <c r="C1327" i="19"/>
  <c r="C1327" i="20"/>
  <c r="D1326" i="20"/>
  <c r="D1327" i="19"/>
  <c r="C1328" i="19"/>
  <c r="C1328" i="20"/>
  <c r="D1327" i="20"/>
  <c r="C1329" i="19"/>
  <c r="D1328" i="19"/>
  <c r="C1329" i="20"/>
  <c r="D1328" i="20"/>
  <c r="C1330" i="19"/>
  <c r="D1329" i="19"/>
  <c r="D1329" i="20"/>
  <c r="C1330" i="20"/>
  <c r="C1331" i="19"/>
  <c r="D1330" i="19"/>
  <c r="C1331" i="20"/>
  <c r="D1330" i="20"/>
  <c r="C1332" i="19"/>
  <c r="D1331" i="19"/>
  <c r="C1332" i="20"/>
  <c r="D1331" i="20"/>
  <c r="D1332" i="19"/>
  <c r="C1333" i="19"/>
  <c r="C1333" i="20"/>
  <c r="D1332" i="20"/>
  <c r="C1334" i="19"/>
  <c r="D1333" i="19"/>
  <c r="D1333" i="20"/>
  <c r="C1334" i="20"/>
  <c r="C1335" i="19"/>
  <c r="D1334" i="19"/>
  <c r="D1334" i="20"/>
  <c r="C1335" i="20"/>
  <c r="C1336" i="19"/>
  <c r="D1335" i="19"/>
  <c r="D1335" i="20"/>
  <c r="C1336" i="20"/>
  <c r="C1337" i="19"/>
  <c r="D1336" i="19"/>
  <c r="D1336" i="20"/>
  <c r="C1337" i="20"/>
  <c r="C1338" i="19"/>
  <c r="D1337" i="19"/>
  <c r="C1338" i="20"/>
  <c r="D1337" i="20"/>
  <c r="D1338" i="19"/>
  <c r="C1339" i="19"/>
  <c r="C1339" i="20"/>
  <c r="D1338" i="20"/>
  <c r="C1340" i="19"/>
  <c r="D1339" i="19"/>
  <c r="D1339" i="20"/>
  <c r="C1340" i="20"/>
  <c r="C1341" i="19"/>
  <c r="D1340" i="19"/>
  <c r="D1340" i="20"/>
  <c r="C1341" i="20"/>
  <c r="C1342" i="19"/>
  <c r="D1341" i="19"/>
  <c r="D1341" i="20"/>
  <c r="C1342" i="20"/>
  <c r="D1342" i="19"/>
  <c r="C1343" i="19"/>
  <c r="C1343" i="20"/>
  <c r="D1342" i="20"/>
  <c r="C1344" i="19"/>
  <c r="D1343" i="19"/>
  <c r="D1343" i="20"/>
  <c r="C1344" i="20"/>
  <c r="D1344" i="19"/>
  <c r="C1345" i="19"/>
  <c r="D1344" i="20"/>
  <c r="C1345" i="20"/>
  <c r="D1345" i="19"/>
  <c r="C1346" i="19"/>
  <c r="D1345" i="20"/>
  <c r="C1346" i="20"/>
  <c r="C1347" i="19"/>
  <c r="D1346" i="19"/>
  <c r="D1346" i="20"/>
  <c r="C1347" i="20"/>
  <c r="C1348" i="19"/>
  <c r="D1347" i="19"/>
  <c r="D1347" i="20"/>
  <c r="C1348" i="20"/>
  <c r="D1348" i="19"/>
  <c r="C1349" i="19"/>
  <c r="D1348" i="20"/>
  <c r="C1349" i="20"/>
  <c r="D1349" i="19"/>
  <c r="C1350" i="19"/>
  <c r="D1349" i="20"/>
  <c r="C1350" i="20"/>
  <c r="C1351" i="19"/>
  <c r="D1350" i="19"/>
  <c r="D1350" i="20"/>
  <c r="C1351" i="20"/>
  <c r="D1351" i="19"/>
  <c r="C1352" i="19"/>
  <c r="D1351" i="20"/>
  <c r="C1352" i="20"/>
  <c r="D1352" i="19"/>
  <c r="C1353" i="19"/>
  <c r="D1352" i="20"/>
  <c r="C1353" i="20"/>
  <c r="C1354" i="19"/>
  <c r="D1353" i="19"/>
  <c r="D1353" i="20"/>
  <c r="C1354" i="20"/>
  <c r="C1355" i="19"/>
  <c r="D1354" i="19"/>
  <c r="D1354" i="20"/>
  <c r="C1355" i="20"/>
  <c r="D1355" i="19"/>
  <c r="C1356" i="19"/>
  <c r="D1355" i="20"/>
  <c r="C1356" i="20"/>
  <c r="C1357" i="19"/>
  <c r="D1356" i="19"/>
  <c r="D1356" i="20"/>
  <c r="C1357" i="20"/>
  <c r="C1358" i="19"/>
  <c r="D1357" i="19"/>
  <c r="D1357" i="20"/>
  <c r="C1358" i="20"/>
  <c r="D1358" i="19"/>
  <c r="C1359" i="19"/>
  <c r="D1358" i="20"/>
  <c r="C1359" i="20"/>
  <c r="D1359" i="19"/>
  <c r="C1360" i="19"/>
  <c r="C1360" i="20"/>
  <c r="D1359" i="20"/>
  <c r="C1361" i="19"/>
  <c r="D1360" i="19"/>
  <c r="D1360" i="20"/>
  <c r="C1361" i="20"/>
  <c r="C1362" i="19"/>
  <c r="D1361" i="19"/>
  <c r="C1362" i="20"/>
  <c r="D1361" i="20"/>
  <c r="C1363" i="19"/>
  <c r="D1362" i="19"/>
  <c r="D1362" i="20"/>
  <c r="C1363" i="20"/>
  <c r="D1363" i="19"/>
  <c r="C1364" i="19"/>
  <c r="C1364" i="20"/>
  <c r="D1363" i="20"/>
  <c r="D1364" i="19"/>
  <c r="C1365" i="19"/>
  <c r="D1364" i="20"/>
  <c r="C1365" i="20"/>
  <c r="C1366" i="19"/>
  <c r="D1365" i="19"/>
  <c r="C1366" i="20"/>
  <c r="D1365" i="20"/>
  <c r="C1367" i="19"/>
  <c r="D1366" i="19"/>
  <c r="C1367" i="20"/>
  <c r="D1366" i="20"/>
  <c r="D1367" i="19"/>
  <c r="C1368" i="19"/>
  <c r="C1368" i="20"/>
  <c r="D1367" i="20"/>
  <c r="C1369" i="19"/>
  <c r="D1368" i="19"/>
  <c r="D1368" i="20"/>
  <c r="C1369" i="20"/>
  <c r="C1370" i="19"/>
  <c r="D1369" i="19"/>
  <c r="C1370" i="20"/>
  <c r="D1369" i="20"/>
  <c r="C1371" i="19"/>
  <c r="D1370" i="19"/>
  <c r="D1370" i="20"/>
  <c r="C1371" i="20"/>
  <c r="C1372" i="19"/>
  <c r="D1371" i="19"/>
  <c r="C1372" i="20"/>
  <c r="D1371" i="20"/>
  <c r="C1373" i="19"/>
  <c r="D1372" i="19"/>
  <c r="D1372" i="20"/>
  <c r="C1373" i="20"/>
  <c r="C1374" i="19"/>
  <c r="D1373" i="19"/>
  <c r="D1373" i="20"/>
  <c r="C1374" i="20"/>
  <c r="C1375" i="19"/>
  <c r="D1374" i="19"/>
  <c r="D1374" i="20"/>
  <c r="C1375" i="20"/>
  <c r="C1376" i="19"/>
  <c r="D1375" i="19"/>
  <c r="C1376" i="20"/>
  <c r="D1375" i="20"/>
  <c r="D1376" i="19"/>
  <c r="C1377" i="19"/>
  <c r="D1376" i="20"/>
  <c r="C1377" i="20"/>
  <c r="C1378" i="19"/>
  <c r="D1377" i="19"/>
  <c r="C1378" i="20"/>
  <c r="D1377" i="20"/>
  <c r="D1378" i="19"/>
  <c r="C1379" i="19"/>
  <c r="C1379" i="20"/>
  <c r="D1378" i="20"/>
  <c r="C1380" i="19"/>
  <c r="D1379" i="19"/>
  <c r="C1380" i="20"/>
  <c r="D1379" i="20"/>
  <c r="D1380" i="19"/>
  <c r="C1381" i="19"/>
  <c r="D1380" i="20"/>
  <c r="C1381" i="20"/>
  <c r="D1381" i="19"/>
  <c r="C1382" i="19"/>
  <c r="D1381" i="20"/>
  <c r="C1382" i="20"/>
  <c r="D1382" i="19"/>
  <c r="C1383" i="19"/>
  <c r="D1382" i="20"/>
  <c r="C1383" i="20"/>
  <c r="D1383" i="19"/>
  <c r="C1384" i="19"/>
  <c r="D1383" i="20"/>
  <c r="C1384" i="20"/>
  <c r="D1384" i="19"/>
  <c r="C1385" i="19"/>
  <c r="D1384" i="20"/>
  <c r="C1385" i="20"/>
  <c r="C1386" i="19"/>
  <c r="D1385" i="19"/>
  <c r="D1385" i="20"/>
  <c r="C1386" i="20"/>
  <c r="C1387" i="19"/>
  <c r="D1386" i="19"/>
  <c r="D1386" i="20"/>
  <c r="C1387" i="20"/>
  <c r="C1388" i="19"/>
  <c r="D1387" i="19"/>
  <c r="C1388" i="20"/>
  <c r="D1387" i="20"/>
  <c r="C1389" i="19"/>
  <c r="D1388" i="19"/>
  <c r="D1388" i="20"/>
  <c r="C1389" i="20"/>
  <c r="D1389" i="19"/>
  <c r="C1390" i="19"/>
  <c r="D1389" i="20"/>
  <c r="C1390" i="20"/>
  <c r="C1391" i="19"/>
  <c r="D1390" i="19"/>
  <c r="D1390" i="20"/>
  <c r="C1391" i="20"/>
  <c r="C1392" i="19"/>
  <c r="D1391" i="19"/>
  <c r="C1392" i="20"/>
  <c r="D1391" i="20"/>
  <c r="C1393" i="19"/>
  <c r="D1392" i="19"/>
  <c r="D1392" i="20"/>
  <c r="C1393" i="20"/>
  <c r="C1394" i="19"/>
  <c r="D1393" i="19"/>
  <c r="C1394" i="20"/>
  <c r="D1393" i="20"/>
  <c r="C1395" i="19"/>
  <c r="D1394" i="19"/>
  <c r="D1394" i="20"/>
  <c r="C1395" i="20"/>
  <c r="C1396" i="19"/>
  <c r="D1395" i="19"/>
  <c r="C1396" i="20"/>
  <c r="D1395" i="20"/>
  <c r="D1396" i="19"/>
  <c r="C1397" i="19"/>
  <c r="D1396" i="20"/>
  <c r="C1397" i="20"/>
  <c r="C1398" i="19"/>
  <c r="D1397" i="19"/>
  <c r="C1398" i="20"/>
  <c r="D1397" i="20"/>
  <c r="C1399" i="19"/>
  <c r="D1398" i="19"/>
  <c r="C1399" i="20"/>
  <c r="D1398" i="20"/>
  <c r="C1400" i="19"/>
  <c r="D1399" i="19"/>
  <c r="C1400" i="20"/>
  <c r="D1399" i="20"/>
  <c r="D1400" i="19"/>
  <c r="C1401" i="19"/>
  <c r="C1401" i="20"/>
  <c r="D1400" i="20"/>
  <c r="C1402" i="19"/>
  <c r="D1401" i="19"/>
  <c r="C1402" i="20"/>
  <c r="D1401" i="20"/>
  <c r="C1403" i="19"/>
  <c r="D1402" i="19"/>
  <c r="C1403" i="20"/>
  <c r="D1402" i="20"/>
  <c r="D1403" i="19"/>
  <c r="C1404" i="19"/>
  <c r="D1403" i="20"/>
  <c r="C1404" i="20"/>
  <c r="C1405" i="19"/>
  <c r="D1404" i="19"/>
  <c r="D1404" i="20"/>
  <c r="C1405" i="20"/>
  <c r="D1405" i="19"/>
  <c r="C1406" i="19"/>
  <c r="D1405" i="20"/>
  <c r="C1406" i="20"/>
  <c r="C1407" i="19"/>
  <c r="D1406" i="19"/>
  <c r="C1407" i="20"/>
  <c r="D1406" i="20"/>
  <c r="D1407" i="19"/>
  <c r="C1408" i="19"/>
  <c r="D1407" i="20"/>
  <c r="C1408" i="20"/>
  <c r="D1408" i="19"/>
  <c r="C1409" i="19"/>
  <c r="C1409" i="20"/>
  <c r="D1408" i="20"/>
  <c r="D1409" i="19"/>
  <c r="C1410" i="19"/>
  <c r="D1409" i="20"/>
  <c r="C1410" i="20"/>
  <c r="D1410" i="19"/>
  <c r="C1411" i="19"/>
  <c r="D1410" i="20"/>
  <c r="C1411" i="20"/>
  <c r="C1412" i="19"/>
  <c r="D1411" i="19"/>
  <c r="D1411" i="20"/>
  <c r="C1412" i="20"/>
  <c r="D1412" i="19"/>
  <c r="C1413" i="19"/>
  <c r="D1412" i="20"/>
  <c r="C1413" i="20"/>
  <c r="D1413" i="19"/>
  <c r="C1414" i="19"/>
  <c r="D1413" i="20"/>
  <c r="C1414" i="20"/>
  <c r="D1414" i="19"/>
  <c r="C1415" i="19"/>
  <c r="D1414" i="20"/>
  <c r="C1415" i="20"/>
  <c r="D1415" i="19"/>
  <c r="C1416" i="19"/>
  <c r="C1416" i="20"/>
  <c r="D1415" i="20"/>
  <c r="C1417" i="19"/>
  <c r="D1416" i="19"/>
  <c r="D1416" i="20"/>
  <c r="C1417" i="20"/>
  <c r="C1418" i="19"/>
  <c r="D1417" i="19"/>
  <c r="C1418" i="20"/>
  <c r="D1417" i="20"/>
  <c r="D1418" i="19"/>
  <c r="C1419" i="19"/>
  <c r="D1418" i="20"/>
  <c r="C1419" i="20"/>
  <c r="D1419" i="19"/>
  <c r="C1420" i="19"/>
  <c r="C1420" i="20"/>
  <c r="D1419" i="20"/>
  <c r="C1421" i="19"/>
  <c r="D1420" i="19"/>
  <c r="D1420" i="20"/>
  <c r="C1421" i="20"/>
  <c r="C1422" i="19"/>
  <c r="D1421" i="19"/>
  <c r="D1421" i="20"/>
  <c r="C1422" i="20"/>
  <c r="C1423" i="19"/>
  <c r="D1422" i="19"/>
  <c r="D1422" i="20"/>
  <c r="C1423" i="20"/>
  <c r="C1424" i="19"/>
  <c r="D1423" i="19"/>
  <c r="C1424" i="20"/>
  <c r="D1423" i="20"/>
  <c r="C1425" i="19"/>
  <c r="D1424" i="19"/>
  <c r="D1424" i="20"/>
  <c r="C1425" i="20"/>
  <c r="C1426" i="19"/>
  <c r="D1425" i="19"/>
  <c r="C1426" i="20"/>
  <c r="D1425" i="20"/>
  <c r="C1427" i="19"/>
  <c r="D1426" i="19"/>
  <c r="D1426" i="20"/>
  <c r="C1427" i="20"/>
  <c r="C1428" i="19"/>
  <c r="D1427" i="19"/>
  <c r="C1428" i="20"/>
  <c r="D1427" i="20"/>
  <c r="D1428" i="19"/>
  <c r="C1429" i="19"/>
  <c r="D1428" i="20"/>
  <c r="C1429" i="20"/>
  <c r="D1429" i="19"/>
  <c r="C1430" i="19"/>
  <c r="C1430" i="20"/>
  <c r="D1429" i="20"/>
  <c r="D1430" i="19"/>
  <c r="C1431" i="19"/>
  <c r="D1430" i="20"/>
  <c r="C1431" i="20"/>
  <c r="C1432" i="19"/>
  <c r="D1431" i="19"/>
  <c r="D1431" i="20"/>
  <c r="C1432" i="20"/>
  <c r="D1432" i="19"/>
  <c r="C1433" i="19"/>
  <c r="D1432" i="20"/>
  <c r="C1433" i="20"/>
  <c r="D1433" i="19"/>
  <c r="C1434" i="19"/>
  <c r="C1434" i="20"/>
  <c r="D1433" i="20"/>
  <c r="C1435" i="19"/>
  <c r="D1434" i="19"/>
  <c r="C1435" i="20"/>
  <c r="D1434" i="20"/>
  <c r="C1436" i="19"/>
  <c r="D1435" i="19"/>
  <c r="C1436" i="20"/>
  <c r="D1435" i="20"/>
  <c r="D1436" i="19"/>
  <c r="C1437" i="19"/>
  <c r="C1437" i="20"/>
  <c r="D1436" i="20"/>
  <c r="C1438" i="19"/>
  <c r="D1437" i="19"/>
  <c r="C1438" i="20"/>
  <c r="D1437" i="20"/>
  <c r="C1439" i="19"/>
  <c r="D1438" i="19"/>
  <c r="C1439" i="20"/>
  <c r="D1438" i="20"/>
  <c r="D1439" i="19"/>
  <c r="C1440" i="19"/>
  <c r="D1439" i="20"/>
  <c r="C1440" i="20"/>
  <c r="C1441" i="19"/>
  <c r="D1440" i="19"/>
  <c r="C1441" i="20"/>
  <c r="D1440" i="20"/>
  <c r="C1442" i="19"/>
  <c r="D1441" i="19"/>
  <c r="D1441" i="20"/>
  <c r="C1442" i="20"/>
  <c r="D1442" i="19"/>
  <c r="C1443" i="19"/>
  <c r="D1442" i="20"/>
  <c r="C1443" i="20"/>
  <c r="C1444" i="19"/>
  <c r="D1443" i="19"/>
  <c r="C1444" i="20"/>
  <c r="D1443" i="20"/>
  <c r="C1445" i="19"/>
  <c r="D1444" i="19"/>
  <c r="D1444" i="20"/>
  <c r="C1445" i="20"/>
  <c r="D1445" i="19"/>
  <c r="C1446" i="19"/>
  <c r="C1446" i="20"/>
  <c r="D1445" i="20"/>
  <c r="C1447" i="19"/>
  <c r="D1446" i="19"/>
  <c r="D1446" i="20"/>
  <c r="C1447" i="20"/>
  <c r="C1448" i="19"/>
  <c r="D1447" i="19"/>
  <c r="C1448" i="20"/>
  <c r="D1447" i="20"/>
  <c r="C1449" i="19"/>
  <c r="D1448" i="19"/>
  <c r="D1448" i="20"/>
  <c r="C1449" i="20"/>
  <c r="D1449" i="19"/>
  <c r="C1450" i="19"/>
  <c r="D1449" i="20"/>
  <c r="C1450" i="20"/>
  <c r="C1451" i="19"/>
  <c r="D1450" i="19"/>
  <c r="D1450" i="20"/>
  <c r="C1451" i="20"/>
  <c r="D1451" i="19"/>
  <c r="C1452" i="19"/>
  <c r="D1451" i="20"/>
  <c r="C1452" i="20"/>
  <c r="C1453" i="19"/>
  <c r="D1452" i="19"/>
  <c r="C1453" i="20"/>
  <c r="D1452" i="20"/>
  <c r="D1453" i="19"/>
  <c r="C1454" i="19"/>
  <c r="D1453" i="20"/>
  <c r="C1454" i="20"/>
  <c r="C1455" i="19"/>
  <c r="D1454" i="19"/>
  <c r="C1455" i="20"/>
  <c r="D1454" i="20"/>
  <c r="C1456" i="19"/>
  <c r="D1455" i="19"/>
  <c r="C1456" i="20"/>
  <c r="D1455" i="20"/>
  <c r="C1457" i="19"/>
  <c r="D1456" i="19"/>
  <c r="D1456" i="20"/>
  <c r="C1457" i="20"/>
  <c r="C1458" i="19"/>
  <c r="D1457" i="19"/>
  <c r="D1457" i="20"/>
  <c r="C1458" i="20"/>
  <c r="C1459" i="19"/>
  <c r="D1458" i="19"/>
  <c r="C1459" i="20"/>
  <c r="D1458" i="20"/>
  <c r="D1459" i="19"/>
  <c r="C1460" i="19"/>
  <c r="C1460" i="20"/>
  <c r="D1459" i="20"/>
  <c r="D1460" i="19"/>
  <c r="C1461" i="19"/>
  <c r="C1461" i="20"/>
  <c r="D1460" i="20"/>
  <c r="D1461" i="19"/>
  <c r="C1462" i="19"/>
  <c r="D1461" i="20"/>
  <c r="C1462" i="20"/>
  <c r="D1462" i="19"/>
  <c r="C1463" i="19"/>
  <c r="D1462" i="20"/>
  <c r="C1463" i="20"/>
  <c r="C1464" i="19"/>
  <c r="D1463" i="19"/>
  <c r="D1463" i="20"/>
  <c r="C1464" i="20"/>
  <c r="C1465" i="19"/>
  <c r="D1464" i="19"/>
  <c r="C1465" i="20"/>
  <c r="D1464" i="20"/>
  <c r="D1465" i="19"/>
  <c r="C1466" i="19"/>
  <c r="D1465" i="20"/>
  <c r="C1466" i="20"/>
  <c r="C1467" i="19"/>
  <c r="D1466" i="19"/>
  <c r="D1466" i="20"/>
  <c r="C1467" i="20"/>
  <c r="C1468" i="19"/>
  <c r="D1467" i="19"/>
  <c r="C1468" i="20"/>
  <c r="D1467" i="20"/>
  <c r="C1469" i="19"/>
  <c r="D1468" i="19"/>
  <c r="D1468" i="20"/>
  <c r="C1469" i="20"/>
  <c r="D1469" i="19"/>
  <c r="C1470" i="19"/>
  <c r="C1470" i="20"/>
  <c r="D1469" i="20"/>
  <c r="C1471" i="19"/>
  <c r="D1470" i="19"/>
  <c r="C1471" i="20"/>
  <c r="D1470" i="20"/>
  <c r="D1471" i="19"/>
  <c r="C1472" i="19"/>
  <c r="D1471" i="20"/>
  <c r="C1472" i="20"/>
  <c r="D1472" i="19"/>
  <c r="C1473" i="19"/>
  <c r="D1472" i="20"/>
  <c r="C1473" i="20"/>
  <c r="D1473" i="19"/>
  <c r="C1474" i="19"/>
  <c r="C1474" i="20"/>
  <c r="D1473" i="20"/>
  <c r="D1474" i="19"/>
  <c r="C1475" i="19"/>
  <c r="C1475" i="20"/>
  <c r="D1474" i="20"/>
  <c r="C1476" i="19"/>
  <c r="D1475" i="19"/>
  <c r="C1476" i="20"/>
  <c r="D1475" i="20"/>
  <c r="D1476" i="19"/>
  <c r="C1477" i="19"/>
  <c r="D1476" i="20"/>
  <c r="C1477" i="20"/>
  <c r="C1478" i="19"/>
  <c r="D1477" i="19"/>
  <c r="D1477" i="20"/>
  <c r="C1478" i="20"/>
  <c r="D1478" i="19"/>
  <c r="C1479" i="19"/>
  <c r="D1478" i="20"/>
  <c r="C1479" i="20"/>
  <c r="D1479" i="19"/>
  <c r="C1480" i="19"/>
  <c r="D1479" i="20"/>
  <c r="C1480" i="20"/>
  <c r="D1480" i="19"/>
  <c r="C1481" i="19"/>
  <c r="D1480" i="20"/>
  <c r="C1481" i="20"/>
  <c r="C1482" i="19"/>
  <c r="D1481" i="19"/>
  <c r="D1481" i="20"/>
  <c r="C1482" i="20"/>
  <c r="C1483" i="19"/>
  <c r="D1482" i="19"/>
  <c r="D1482" i="20"/>
  <c r="C1483" i="20"/>
  <c r="D1483" i="19"/>
  <c r="C1484" i="19"/>
  <c r="C1484" i="20"/>
  <c r="D1483" i="20"/>
  <c r="C1485" i="19"/>
  <c r="D1484" i="19"/>
  <c r="D1484" i="20"/>
  <c r="C1485" i="20"/>
  <c r="C1486" i="19"/>
  <c r="D1485" i="19"/>
  <c r="C1486" i="20"/>
  <c r="D1485" i="20"/>
  <c r="D1486" i="19"/>
  <c r="C1487" i="19"/>
  <c r="D1486" i="20"/>
  <c r="C1487" i="20"/>
  <c r="C1488" i="19"/>
  <c r="D1487" i="19"/>
  <c r="D1487" i="20"/>
  <c r="C1488" i="20"/>
  <c r="C1489" i="19"/>
  <c r="D1488" i="19"/>
  <c r="D1488" i="20"/>
  <c r="C1489" i="20"/>
  <c r="D1489" i="19"/>
  <c r="C1490" i="19"/>
  <c r="D1489" i="20"/>
  <c r="C1490" i="20"/>
  <c r="D1490" i="19"/>
  <c r="C1491" i="19"/>
  <c r="C1491" i="20"/>
  <c r="D1490" i="20"/>
  <c r="C1492" i="19"/>
  <c r="D1491" i="19"/>
  <c r="C1492" i="20"/>
  <c r="D1491" i="20"/>
  <c r="D1492" i="19"/>
  <c r="C1493" i="19"/>
  <c r="C1493" i="20"/>
  <c r="D1492" i="20"/>
  <c r="C1494" i="19"/>
  <c r="D1493" i="19"/>
  <c r="D1493" i="20"/>
  <c r="C1494" i="20"/>
  <c r="C1495" i="19"/>
  <c r="D1494" i="19"/>
  <c r="D1494" i="20"/>
  <c r="C1495" i="20"/>
  <c r="C1496" i="19"/>
  <c r="D1495" i="19"/>
  <c r="D1495" i="20"/>
  <c r="C1496" i="20"/>
  <c r="C1497" i="19"/>
  <c r="D1496" i="19"/>
  <c r="D1496" i="20"/>
  <c r="C1497" i="20"/>
  <c r="C1498" i="19"/>
  <c r="D1497" i="19"/>
  <c r="C1498" i="20"/>
  <c r="D1497" i="20"/>
  <c r="C1499" i="19"/>
  <c r="D1498" i="19"/>
  <c r="D1498" i="20"/>
  <c r="C1499" i="20"/>
  <c r="D1499" i="19"/>
  <c r="C1500" i="19"/>
  <c r="D1499" i="20"/>
  <c r="C1500" i="20"/>
  <c r="D1500" i="19"/>
  <c r="C1501" i="19"/>
  <c r="D1500" i="20"/>
  <c r="C1501" i="20"/>
  <c r="D1501" i="19"/>
  <c r="C1502" i="19"/>
  <c r="D1501" i="20"/>
  <c r="C1502" i="20"/>
  <c r="D1502" i="19"/>
  <c r="C1503" i="19"/>
  <c r="D1502" i="20"/>
  <c r="C1503" i="20"/>
  <c r="C1504" i="19"/>
  <c r="D1503" i="19"/>
  <c r="C1504" i="20"/>
  <c r="D1503" i="20"/>
  <c r="D1504" i="19"/>
  <c r="C1505" i="19"/>
  <c r="D1504" i="20"/>
  <c r="C1505" i="20"/>
  <c r="D1505" i="19"/>
  <c r="C1506" i="19"/>
  <c r="C1506" i="20"/>
  <c r="D1505" i="20"/>
  <c r="C1507" i="19"/>
  <c r="D1506" i="19"/>
  <c r="C1507" i="20"/>
  <c r="D1506" i="20"/>
  <c r="D1507" i="19"/>
  <c r="C1508" i="19"/>
  <c r="C1508" i="20"/>
  <c r="D1507" i="20"/>
  <c r="C1509" i="19"/>
  <c r="D1508" i="19"/>
  <c r="D1508" i="20"/>
  <c r="C1509" i="20"/>
  <c r="D1509" i="19"/>
  <c r="C1510" i="19"/>
  <c r="C1510" i="20"/>
  <c r="D1509" i="20"/>
  <c r="D1510" i="19"/>
  <c r="C1511" i="19"/>
  <c r="D1510" i="20"/>
  <c r="C1511" i="20"/>
  <c r="C1512" i="19"/>
  <c r="D1511" i="19"/>
  <c r="D1511" i="20"/>
  <c r="C1512" i="20"/>
  <c r="D1512" i="19"/>
  <c r="C1513" i="19"/>
  <c r="D1512" i="20"/>
  <c r="C1513" i="20"/>
  <c r="D1513" i="19"/>
  <c r="C1514" i="19"/>
  <c r="C1514" i="20"/>
  <c r="D1513" i="20"/>
  <c r="C1515" i="19"/>
  <c r="D1514" i="19"/>
  <c r="C1515" i="20"/>
  <c r="D1514" i="20"/>
  <c r="C1516" i="19"/>
  <c r="D1515" i="19"/>
  <c r="C1516" i="20"/>
  <c r="D1515" i="20"/>
  <c r="C1517" i="19"/>
  <c r="D1516" i="19"/>
  <c r="C1517" i="20"/>
  <c r="D1516" i="20"/>
  <c r="C1518" i="19"/>
  <c r="D1517" i="19"/>
  <c r="D1517" i="20"/>
  <c r="C1518" i="20"/>
  <c r="D1518" i="19"/>
  <c r="E19" i="19" s="1" a="1"/>
  <c r="E25" i="19" l="1"/>
  <c r="E33" i="19"/>
  <c r="E41" i="19"/>
  <c r="E49" i="19"/>
  <c r="E57" i="19"/>
  <c r="E65" i="19"/>
  <c r="E73" i="19"/>
  <c r="E81" i="19"/>
  <c r="E89" i="19"/>
  <c r="E97" i="19"/>
  <c r="E105" i="19"/>
  <c r="E113" i="19"/>
  <c r="E121" i="19"/>
  <c r="E129" i="19"/>
  <c r="E137" i="19"/>
  <c r="E20" i="19"/>
  <c r="E29" i="19"/>
  <c r="E38" i="19"/>
  <c r="E47" i="19"/>
  <c r="E56" i="19"/>
  <c r="E66" i="19"/>
  <c r="E75" i="19"/>
  <c r="E84" i="19"/>
  <c r="E93" i="19"/>
  <c r="E102" i="19"/>
  <c r="E111" i="19"/>
  <c r="E120" i="19"/>
  <c r="E130" i="19"/>
  <c r="E139" i="19"/>
  <c r="E147" i="19"/>
  <c r="E155" i="19"/>
  <c r="E163" i="19"/>
  <c r="E171" i="19"/>
  <c r="E179" i="19"/>
  <c r="E187" i="19"/>
  <c r="E195" i="19"/>
  <c r="E203" i="19"/>
  <c r="E211" i="19"/>
  <c r="E219" i="19"/>
  <c r="E227" i="19"/>
  <c r="E235" i="19"/>
  <c r="E243" i="19"/>
  <c r="E251" i="19"/>
  <c r="E259" i="19"/>
  <c r="E267" i="19"/>
  <c r="E275" i="19"/>
  <c r="E283" i="19"/>
  <c r="E291" i="19"/>
  <c r="E299" i="19"/>
  <c r="E307" i="19"/>
  <c r="E315" i="19"/>
  <c r="E323" i="19"/>
  <c r="E331" i="19"/>
  <c r="E339" i="19"/>
  <c r="E347" i="19"/>
  <c r="E355" i="19"/>
  <c r="E363" i="19"/>
  <c r="E371" i="19"/>
  <c r="E379" i="19"/>
  <c r="E387" i="19"/>
  <c r="E395" i="19"/>
  <c r="E403" i="19"/>
  <c r="E411" i="19"/>
  <c r="E26" i="19"/>
  <c r="E36" i="19"/>
  <c r="E46" i="19"/>
  <c r="E58" i="19"/>
  <c r="E68" i="19"/>
  <c r="E78" i="19"/>
  <c r="E88" i="19"/>
  <c r="E99" i="19"/>
  <c r="E109" i="19"/>
  <c r="E119" i="19"/>
  <c r="E131" i="19"/>
  <c r="E141" i="19"/>
  <c r="E150" i="19"/>
  <c r="E159" i="19"/>
  <c r="E168" i="19"/>
  <c r="E177" i="19"/>
  <c r="E186" i="19"/>
  <c r="E196" i="19"/>
  <c r="E205" i="19"/>
  <c r="E214" i="19"/>
  <c r="E223" i="19"/>
  <c r="E232" i="19"/>
  <c r="E241" i="19"/>
  <c r="E250" i="19"/>
  <c r="E260" i="19"/>
  <c r="E269" i="19"/>
  <c r="E278" i="19"/>
  <c r="E287" i="19"/>
  <c r="E296" i="19"/>
  <c r="E305" i="19"/>
  <c r="E314" i="19"/>
  <c r="E324" i="19"/>
  <c r="E333" i="19"/>
  <c r="E342" i="19"/>
  <c r="E351" i="19"/>
  <c r="E360" i="19"/>
  <c r="E369" i="19"/>
  <c r="E378" i="19"/>
  <c r="E388" i="19"/>
  <c r="E397" i="19"/>
  <c r="E406" i="19"/>
  <c r="E415" i="19"/>
  <c r="E423" i="19"/>
  <c r="E431" i="19"/>
  <c r="E439" i="19"/>
  <c r="E447" i="19"/>
  <c r="E455" i="19"/>
  <c r="E463" i="19"/>
  <c r="E471" i="19"/>
  <c r="E479" i="19"/>
  <c r="E487" i="19"/>
  <c r="E495" i="19"/>
  <c r="E503" i="19"/>
  <c r="E511" i="19"/>
  <c r="E519" i="19"/>
  <c r="E527" i="19"/>
  <c r="E535" i="19"/>
  <c r="E543" i="19"/>
  <c r="E551" i="19"/>
  <c r="E559" i="19"/>
  <c r="E567" i="19"/>
  <c r="E575" i="19"/>
  <c r="E583" i="19"/>
  <c r="E591" i="19"/>
  <c r="E599" i="19"/>
  <c r="E607" i="19"/>
  <c r="E615" i="19"/>
  <c r="E623" i="19"/>
  <c r="E631" i="19"/>
  <c r="E639" i="19"/>
  <c r="E647" i="19"/>
  <c r="E655" i="19"/>
  <c r="E22" i="19"/>
  <c r="E32" i="19"/>
  <c r="E43" i="19"/>
  <c r="E53" i="19"/>
  <c r="E63" i="19"/>
  <c r="E74" i="19"/>
  <c r="E85" i="19"/>
  <c r="E95" i="19"/>
  <c r="E106" i="19"/>
  <c r="E116" i="19"/>
  <c r="E126" i="19"/>
  <c r="E136" i="19"/>
  <c r="E146" i="19"/>
  <c r="E156" i="19"/>
  <c r="E165" i="19"/>
  <c r="E174" i="19"/>
  <c r="E183" i="19"/>
  <c r="E192" i="19"/>
  <c r="E201" i="19"/>
  <c r="E210" i="19"/>
  <c r="E220" i="19"/>
  <c r="E229" i="19"/>
  <c r="E238" i="19"/>
  <c r="E247" i="19"/>
  <c r="E256" i="19"/>
  <c r="E265" i="19"/>
  <c r="E274" i="19"/>
  <c r="E284" i="19"/>
  <c r="E293" i="19"/>
  <c r="E302" i="19"/>
  <c r="E311" i="19"/>
  <c r="E320" i="19"/>
  <c r="E329" i="19"/>
  <c r="E338" i="19"/>
  <c r="E348" i="19"/>
  <c r="E357" i="19"/>
  <c r="E366" i="19"/>
  <c r="E375" i="19"/>
  <c r="E384" i="19"/>
  <c r="E393" i="19"/>
  <c r="E402" i="19"/>
  <c r="E412" i="19"/>
  <c r="E420" i="19"/>
  <c r="E428" i="19"/>
  <c r="E436" i="19"/>
  <c r="E444" i="19"/>
  <c r="E452" i="19"/>
  <c r="E460" i="19"/>
  <c r="E468" i="19"/>
  <c r="E476" i="19"/>
  <c r="E484" i="19"/>
  <c r="E492" i="19"/>
  <c r="E500" i="19"/>
  <c r="E508" i="19"/>
  <c r="E516" i="19"/>
  <c r="E31" i="19"/>
  <c r="E45" i="19"/>
  <c r="E60" i="19"/>
  <c r="E72" i="19"/>
  <c r="E87" i="19"/>
  <c r="E101" i="19"/>
  <c r="E115" i="19"/>
  <c r="E128" i="19"/>
  <c r="E143" i="19"/>
  <c r="E154" i="19"/>
  <c r="E167" i="19"/>
  <c r="E180" i="19"/>
  <c r="E191" i="19"/>
  <c r="E204" i="19"/>
  <c r="E216" i="19"/>
  <c r="E228" i="19"/>
  <c r="E240" i="19"/>
  <c r="E253" i="19"/>
  <c r="E264" i="19"/>
  <c r="E277" i="19"/>
  <c r="E289" i="19"/>
  <c r="E301" i="19"/>
  <c r="E313" i="19"/>
  <c r="E326" i="19"/>
  <c r="E337" i="19"/>
  <c r="E350" i="19"/>
  <c r="E362" i="19"/>
  <c r="E374" i="19"/>
  <c r="E386" i="19"/>
  <c r="E399" i="19"/>
  <c r="E410" i="19"/>
  <c r="E422" i="19"/>
  <c r="E433" i="19"/>
  <c r="E443" i="19"/>
  <c r="E454" i="19"/>
  <c r="E465" i="19"/>
  <c r="E475" i="19"/>
  <c r="E486" i="19"/>
  <c r="E497" i="19"/>
  <c r="E507" i="19"/>
  <c r="E518" i="19"/>
  <c r="E528" i="19"/>
  <c r="E537" i="19"/>
  <c r="E546" i="19"/>
  <c r="E555" i="19"/>
  <c r="E564" i="19"/>
  <c r="E573" i="19"/>
  <c r="E582" i="19"/>
  <c r="E592" i="19"/>
  <c r="E601" i="19"/>
  <c r="E610" i="19"/>
  <c r="E619" i="19"/>
  <c r="E628" i="19"/>
  <c r="E637" i="19"/>
  <c r="E646" i="19"/>
  <c r="E656" i="19"/>
  <c r="E664" i="19"/>
  <c r="E672" i="19"/>
  <c r="E680" i="19"/>
  <c r="E688" i="19"/>
  <c r="E696" i="19"/>
  <c r="E704" i="19"/>
  <c r="E712" i="19"/>
  <c r="E720" i="19"/>
  <c r="E728" i="19"/>
  <c r="E736" i="19"/>
  <c r="E744" i="19"/>
  <c r="E752" i="19"/>
  <c r="E760" i="19"/>
  <c r="E768" i="19"/>
  <c r="E776" i="19"/>
  <c r="E784" i="19"/>
  <c r="E792" i="19"/>
  <c r="E800" i="19"/>
  <c r="E808" i="19"/>
  <c r="E816" i="19"/>
  <c r="E824" i="19"/>
  <c r="E832" i="19"/>
  <c r="E840" i="19"/>
  <c r="E848" i="19"/>
  <c r="E19" i="19"/>
  <c r="E34" i="19"/>
  <c r="E48" i="19"/>
  <c r="E61" i="19"/>
  <c r="E76" i="19"/>
  <c r="E90" i="19"/>
  <c r="E103" i="19"/>
  <c r="E117" i="19"/>
  <c r="E132" i="19"/>
  <c r="E144" i="19"/>
  <c r="E157" i="19"/>
  <c r="E169" i="19"/>
  <c r="E181" i="19"/>
  <c r="E193" i="19"/>
  <c r="E206" i="19"/>
  <c r="E217" i="19"/>
  <c r="E230" i="19"/>
  <c r="E242" i="19"/>
  <c r="E254" i="19"/>
  <c r="E266" i="19"/>
  <c r="E279" i="19"/>
  <c r="E290" i="19"/>
  <c r="E303" i="19"/>
  <c r="E316" i="19"/>
  <c r="E327" i="19"/>
  <c r="E340" i="19"/>
  <c r="E352" i="19"/>
  <c r="E364" i="19"/>
  <c r="E376" i="19"/>
  <c r="E389" i="19"/>
  <c r="E400" i="19"/>
  <c r="E413" i="19"/>
  <c r="E424" i="19"/>
  <c r="E434" i="19"/>
  <c r="E445" i="19"/>
  <c r="E456" i="19"/>
  <c r="E466" i="19"/>
  <c r="E477" i="19"/>
  <c r="E488" i="19"/>
  <c r="E498" i="19"/>
  <c r="E509" i="19"/>
  <c r="E520" i="19"/>
  <c r="E529" i="19"/>
  <c r="E538" i="19"/>
  <c r="E547" i="19"/>
  <c r="E556" i="19"/>
  <c r="E565" i="19"/>
  <c r="E574" i="19"/>
  <c r="E584" i="19"/>
  <c r="E593" i="19"/>
  <c r="E602" i="19"/>
  <c r="E611" i="19"/>
  <c r="E620" i="19"/>
  <c r="E629" i="19"/>
  <c r="E638" i="19"/>
  <c r="E648" i="19"/>
  <c r="E657" i="19"/>
  <c r="E665" i="19"/>
  <c r="E673" i="19"/>
  <c r="E681" i="19"/>
  <c r="E689" i="19"/>
  <c r="E697" i="19"/>
  <c r="E705" i="19"/>
  <c r="E713" i="19"/>
  <c r="E721" i="19"/>
  <c r="E729" i="19"/>
  <c r="E737" i="19"/>
  <c r="E745" i="19"/>
  <c r="E753" i="19"/>
  <c r="E761" i="19"/>
  <c r="E769" i="19"/>
  <c r="E777" i="19"/>
  <c r="E785" i="19"/>
  <c r="E793" i="19"/>
  <c r="E801" i="19"/>
  <c r="E809" i="19"/>
  <c r="E817" i="19"/>
  <c r="E825" i="19"/>
  <c r="E833" i="19"/>
  <c r="E841" i="19"/>
  <c r="E849" i="19"/>
  <c r="E857" i="19"/>
  <c r="E865" i="19"/>
  <c r="E873" i="19"/>
  <c r="E881" i="19"/>
  <c r="E889" i="19"/>
  <c r="E897" i="19"/>
  <c r="E905" i="19"/>
  <c r="E913" i="19"/>
  <c r="E921" i="19"/>
  <c r="E929" i="19"/>
  <c r="E937" i="19"/>
  <c r="E945" i="19"/>
  <c r="E953" i="19"/>
  <c r="E961" i="19"/>
  <c r="E969" i="19"/>
  <c r="E977" i="19"/>
  <c r="E985" i="19"/>
  <c r="E993" i="19"/>
  <c r="E1001" i="19"/>
  <c r="E1009" i="19"/>
  <c r="E1017" i="19"/>
  <c r="E1025" i="19"/>
  <c r="E1033" i="19"/>
  <c r="E1041" i="19"/>
  <c r="E1049" i="19"/>
  <c r="E1057" i="19"/>
  <c r="E1065" i="19"/>
  <c r="E1073" i="19"/>
  <c r="E1081" i="19"/>
  <c r="E1089" i="19"/>
  <c r="E1097" i="19"/>
  <c r="E1105" i="19"/>
  <c r="E1113" i="19"/>
  <c r="E1121" i="19"/>
  <c r="E1129" i="19"/>
  <c r="E1137" i="19"/>
  <c r="E1145" i="19"/>
  <c r="E1153" i="19"/>
  <c r="E1161" i="19"/>
  <c r="E1169" i="19"/>
  <c r="E1177" i="19"/>
  <c r="E1185" i="19"/>
  <c r="E1193" i="19"/>
  <c r="E1201" i="19"/>
  <c r="E1209" i="19"/>
  <c r="E1217" i="19"/>
  <c r="E1225" i="19"/>
  <c r="E1233" i="19"/>
  <c r="E1241" i="19"/>
  <c r="E1249" i="19"/>
  <c r="E1257" i="19"/>
  <c r="E1265" i="19"/>
  <c r="E1273" i="19"/>
  <c r="E1281" i="19"/>
  <c r="E1289" i="19"/>
  <c r="E1297" i="19"/>
  <c r="E1305" i="19"/>
  <c r="E1313" i="19"/>
  <c r="E1321" i="19"/>
  <c r="E1329" i="19"/>
  <c r="E1337" i="19"/>
  <c r="E1345" i="19"/>
  <c r="E1353" i="19"/>
  <c r="E1361" i="19"/>
  <c r="E1369" i="19"/>
  <c r="E1377" i="19"/>
  <c r="E1385" i="19"/>
  <c r="E1393" i="19"/>
  <c r="E1401" i="19"/>
  <c r="E1409" i="19"/>
  <c r="E1417" i="19"/>
  <c r="E1425" i="19"/>
  <c r="E1433" i="19"/>
  <c r="E1441" i="19"/>
  <c r="E1449" i="19"/>
  <c r="E1457" i="19"/>
  <c r="E1465" i="19"/>
  <c r="E1473" i="19"/>
  <c r="E1481" i="19"/>
  <c r="E1489" i="19"/>
  <c r="E1497" i="19"/>
  <c r="E1505" i="19"/>
  <c r="E1513" i="19"/>
  <c r="E21" i="19"/>
  <c r="E35" i="19"/>
  <c r="E62" i="19"/>
  <c r="E77" i="19"/>
  <c r="E91" i="19"/>
  <c r="E104" i="19"/>
  <c r="E118" i="19"/>
  <c r="E133" i="19"/>
  <c r="E145" i="19"/>
  <c r="E158" i="19"/>
  <c r="E170" i="19"/>
  <c r="E182" i="19"/>
  <c r="E194" i="19"/>
  <c r="E28" i="19"/>
  <c r="E42" i="19"/>
  <c r="E55" i="19"/>
  <c r="E70" i="19"/>
  <c r="E83" i="19"/>
  <c r="E98" i="19"/>
  <c r="E112" i="19"/>
  <c r="E125" i="19"/>
  <c r="E140" i="19"/>
  <c r="E152" i="19"/>
  <c r="E164" i="19"/>
  <c r="E176" i="19"/>
  <c r="E189" i="19"/>
  <c r="E200" i="19"/>
  <c r="E213" i="19"/>
  <c r="E225" i="19"/>
  <c r="E237" i="19"/>
  <c r="E249" i="19"/>
  <c r="E262" i="19"/>
  <c r="E273" i="19"/>
  <c r="E286" i="19"/>
  <c r="E298" i="19"/>
  <c r="E310" i="19"/>
  <c r="E322" i="19"/>
  <c r="E335" i="19"/>
  <c r="E346" i="19"/>
  <c r="E359" i="19"/>
  <c r="E372" i="19"/>
  <c r="E383" i="19"/>
  <c r="E396" i="19"/>
  <c r="E408" i="19"/>
  <c r="E419" i="19"/>
  <c r="E430" i="19"/>
  <c r="E441" i="19"/>
  <c r="E451" i="19"/>
  <c r="E462" i="19"/>
  <c r="E473" i="19"/>
  <c r="E483" i="19"/>
  <c r="E494" i="19"/>
  <c r="E505" i="19"/>
  <c r="E515" i="19"/>
  <c r="E525" i="19"/>
  <c r="E534" i="19"/>
  <c r="E544" i="19"/>
  <c r="E553" i="19"/>
  <c r="E562" i="19"/>
  <c r="E571" i="19"/>
  <c r="E580" i="19"/>
  <c r="E589" i="19"/>
  <c r="E598" i="19"/>
  <c r="E608" i="19"/>
  <c r="E617" i="19"/>
  <c r="E626" i="19"/>
  <c r="E635" i="19"/>
  <c r="E644" i="19"/>
  <c r="E653" i="19"/>
  <c r="E662" i="19"/>
  <c r="E670" i="19"/>
  <c r="E678" i="19"/>
  <c r="E686" i="19"/>
  <c r="E694" i="19"/>
  <c r="E702" i="19"/>
  <c r="E710" i="19"/>
  <c r="E718" i="19"/>
  <c r="E726" i="19"/>
  <c r="E734" i="19"/>
  <c r="E742" i="19"/>
  <c r="E750" i="19"/>
  <c r="E758" i="19"/>
  <c r="E766" i="19"/>
  <c r="E774" i="19"/>
  <c r="E782" i="19"/>
  <c r="E790" i="19"/>
  <c r="E798" i="19"/>
  <c r="E806" i="19"/>
  <c r="E814" i="19"/>
  <c r="E822" i="19"/>
  <c r="E830" i="19"/>
  <c r="E838" i="19"/>
  <c r="E846" i="19"/>
  <c r="E854" i="19"/>
  <c r="E862" i="19"/>
  <c r="E870" i="19"/>
  <c r="E878" i="19"/>
  <c r="E886" i="19"/>
  <c r="E894" i="19"/>
  <c r="E902" i="19"/>
  <c r="E910" i="19"/>
  <c r="E918" i="19"/>
  <c r="E926" i="19"/>
  <c r="E934" i="19"/>
  <c r="E942" i="19"/>
  <c r="E950" i="19"/>
  <c r="E958" i="19"/>
  <c r="E966" i="19"/>
  <c r="E974" i="19"/>
  <c r="E982" i="19"/>
  <c r="E990" i="19"/>
  <c r="E998" i="19"/>
  <c r="E1006" i="19"/>
  <c r="E1014" i="19"/>
  <c r="E1022" i="19"/>
  <c r="E1030" i="19"/>
  <c r="E1038" i="19"/>
  <c r="E1046" i="19"/>
  <c r="E1054" i="19"/>
  <c r="E1062" i="19"/>
  <c r="E1070" i="19"/>
  <c r="E1078" i="19"/>
  <c r="E1086" i="19"/>
  <c r="E1094" i="19"/>
  <c r="E1102" i="19"/>
  <c r="E1110" i="19"/>
  <c r="E1118" i="19"/>
  <c r="E1126" i="19"/>
  <c r="E1134" i="19"/>
  <c r="E1142" i="19"/>
  <c r="E1150" i="19"/>
  <c r="E1158" i="19"/>
  <c r="E1166" i="19"/>
  <c r="E1174" i="19"/>
  <c r="E1182" i="19"/>
  <c r="E1190" i="19"/>
  <c r="E1198" i="19"/>
  <c r="E1206" i="19"/>
  <c r="E1214" i="19"/>
  <c r="E1222" i="19"/>
  <c r="E1230" i="19"/>
  <c r="E1238" i="19"/>
  <c r="E1246" i="19"/>
  <c r="E1254" i="19"/>
  <c r="E1262" i="19"/>
  <c r="E1270" i="19"/>
  <c r="E1278" i="19"/>
  <c r="E1286" i="19"/>
  <c r="E1294" i="19"/>
  <c r="E1302" i="19"/>
  <c r="E1310" i="19"/>
  <c r="E1318" i="19"/>
  <c r="E1326" i="19"/>
  <c r="E1334" i="19"/>
  <c r="E1342" i="19"/>
  <c r="E1350" i="19"/>
  <c r="E1358" i="19"/>
  <c r="E1366" i="19"/>
  <c r="E1374" i="19"/>
  <c r="E1382" i="19"/>
  <c r="E1390" i="19"/>
  <c r="E1398" i="19"/>
  <c r="E1406" i="19"/>
  <c r="E1414" i="19"/>
  <c r="E1422" i="19"/>
  <c r="E1430" i="19"/>
  <c r="E1438" i="19"/>
  <c r="E1446" i="19"/>
  <c r="E1454" i="19"/>
  <c r="E1462" i="19"/>
  <c r="E1470" i="19"/>
  <c r="E1478" i="19"/>
  <c r="E1486" i="19"/>
  <c r="E1494" i="19"/>
  <c r="E1502" i="19"/>
  <c r="E1510" i="19"/>
  <c r="E1518" i="19"/>
  <c r="E30" i="19"/>
  <c r="E44" i="19"/>
  <c r="E59" i="19"/>
  <c r="E71" i="19"/>
  <c r="E86" i="19"/>
  <c r="E100" i="19"/>
  <c r="E114" i="19"/>
  <c r="E127" i="19"/>
  <c r="E142" i="19"/>
  <c r="E153" i="19"/>
  <c r="E166" i="19"/>
  <c r="E178" i="19"/>
  <c r="E190" i="19"/>
  <c r="E202" i="19"/>
  <c r="E215" i="19"/>
  <c r="E40" i="19"/>
  <c r="E79" i="19"/>
  <c r="E110" i="19"/>
  <c r="E149" i="19"/>
  <c r="E184" i="19"/>
  <c r="E209" i="19"/>
  <c r="E233" i="19"/>
  <c r="E252" i="19"/>
  <c r="E271" i="19"/>
  <c r="E292" i="19"/>
  <c r="E309" i="19"/>
  <c r="E330" i="19"/>
  <c r="E349" i="19"/>
  <c r="E368" i="19"/>
  <c r="E390" i="19"/>
  <c r="E407" i="19"/>
  <c r="E426" i="19"/>
  <c r="E442" i="19"/>
  <c r="E459" i="19"/>
  <c r="E478" i="19"/>
  <c r="E493" i="19"/>
  <c r="E512" i="19"/>
  <c r="E526" i="19"/>
  <c r="E541" i="19"/>
  <c r="E557" i="19"/>
  <c r="E570" i="19"/>
  <c r="E586" i="19"/>
  <c r="E600" i="19"/>
  <c r="E614" i="19"/>
  <c r="E630" i="19"/>
  <c r="E643" i="19"/>
  <c r="E659" i="19"/>
  <c r="E671" i="19"/>
  <c r="E684" i="19"/>
  <c r="E698" i="19"/>
  <c r="E709" i="19"/>
  <c r="E723" i="19"/>
  <c r="E735" i="19"/>
  <c r="E748" i="19"/>
  <c r="E762" i="19"/>
  <c r="E773" i="19"/>
  <c r="E787" i="19"/>
  <c r="E799" i="19"/>
  <c r="E812" i="19"/>
  <c r="E826" i="19"/>
  <c r="E837" i="19"/>
  <c r="E851" i="19"/>
  <c r="E861" i="19"/>
  <c r="E872" i="19"/>
  <c r="E883" i="19"/>
  <c r="E893" i="19"/>
  <c r="E904" i="19"/>
  <c r="E915" i="19"/>
  <c r="E925" i="19"/>
  <c r="E936" i="19"/>
  <c r="E947" i="19"/>
  <c r="E957" i="19"/>
  <c r="E968" i="19"/>
  <c r="E979" i="19"/>
  <c r="E989" i="19"/>
  <c r="E1000" i="19"/>
  <c r="E1011" i="19"/>
  <c r="E1021" i="19"/>
  <c r="E1032" i="19"/>
  <c r="E1043" i="19"/>
  <c r="E1053" i="19"/>
  <c r="E1064" i="19"/>
  <c r="E1075" i="19"/>
  <c r="E1085" i="19"/>
  <c r="E1096" i="19"/>
  <c r="E1107" i="19"/>
  <c r="E1117" i="19"/>
  <c r="E1128" i="19"/>
  <c r="E1139" i="19"/>
  <c r="E1149" i="19"/>
  <c r="E1160" i="19"/>
  <c r="E1171" i="19"/>
  <c r="E1181" i="19"/>
  <c r="E1192" i="19"/>
  <c r="E1203" i="19"/>
  <c r="E1213" i="19"/>
  <c r="E1224" i="19"/>
  <c r="E1235" i="19"/>
  <c r="E1245" i="19"/>
  <c r="E1256" i="19"/>
  <c r="E1267" i="19"/>
  <c r="E1277" i="19"/>
  <c r="E1288" i="19"/>
  <c r="E1299" i="19"/>
  <c r="E1309" i="19"/>
  <c r="E1320" i="19"/>
  <c r="E1331" i="19"/>
  <c r="E1341" i="19"/>
  <c r="E1352" i="19"/>
  <c r="E1363" i="19"/>
  <c r="E1373" i="19"/>
  <c r="E1384" i="19"/>
  <c r="E1395" i="19"/>
  <c r="E1405" i="19"/>
  <c r="E1416" i="19"/>
  <c r="E1427" i="19"/>
  <c r="E1437" i="19"/>
  <c r="E1448" i="19"/>
  <c r="E1459" i="19"/>
  <c r="E1469" i="19"/>
  <c r="E1480" i="19"/>
  <c r="E1491" i="19"/>
  <c r="E1501" i="19"/>
  <c r="E1512" i="19"/>
  <c r="E700" i="19"/>
  <c r="E907" i="19"/>
  <c r="E1003" i="19"/>
  <c r="E1056" i="19"/>
  <c r="E1099" i="19"/>
  <c r="E1131" i="19"/>
  <c r="E1152" i="19"/>
  <c r="E1184" i="19"/>
  <c r="E1216" i="19"/>
  <c r="E1248" i="19"/>
  <c r="E1280" i="19"/>
  <c r="E1312" i="19"/>
  <c r="E1355" i="19"/>
  <c r="E1387" i="19"/>
  <c r="E1429" i="19"/>
  <c r="E1472" i="19"/>
  <c r="E1504" i="19"/>
  <c r="E92" i="19"/>
  <c r="E221" i="19"/>
  <c r="E297" i="19"/>
  <c r="E356" i="19"/>
  <c r="E432" i="19"/>
  <c r="E482" i="19"/>
  <c r="E50" i="19"/>
  <c r="E80" i="19"/>
  <c r="E122" i="19"/>
  <c r="E151" i="19"/>
  <c r="E185" i="19"/>
  <c r="E212" i="19"/>
  <c r="E234" i="19"/>
  <c r="E255" i="19"/>
  <c r="E272" i="19"/>
  <c r="E294" i="19"/>
  <c r="E312" i="19"/>
  <c r="E332" i="19"/>
  <c r="E353" i="19"/>
  <c r="E370" i="19"/>
  <c r="E391" i="19"/>
  <c r="E409" i="19"/>
  <c r="E427" i="19"/>
  <c r="E446" i="19"/>
  <c r="E461" i="19"/>
  <c r="E480" i="19"/>
  <c r="E496" i="19"/>
  <c r="E513" i="19"/>
  <c r="E530" i="19"/>
  <c r="E542" i="19"/>
  <c r="E558" i="19"/>
  <c r="E572" i="19"/>
  <c r="E587" i="19"/>
  <c r="E603" i="19"/>
  <c r="E616" i="19"/>
  <c r="E632" i="19"/>
  <c r="E645" i="19"/>
  <c r="E660" i="19"/>
  <c r="E674" i="19"/>
  <c r="E685" i="19"/>
  <c r="E699" i="19"/>
  <c r="E711" i="19"/>
  <c r="E724" i="19"/>
  <c r="E738" i="19"/>
  <c r="E749" i="19"/>
  <c r="E763" i="19"/>
  <c r="E775" i="19"/>
  <c r="E788" i="19"/>
  <c r="E802" i="19"/>
  <c r="E813" i="19"/>
  <c r="E827" i="19"/>
  <c r="E839" i="19"/>
  <c r="E852" i="19"/>
  <c r="E863" i="19"/>
  <c r="E874" i="19"/>
  <c r="E884" i="19"/>
  <c r="E895" i="19"/>
  <c r="E906" i="19"/>
  <c r="E916" i="19"/>
  <c r="E927" i="19"/>
  <c r="E938" i="19"/>
  <c r="E948" i="19"/>
  <c r="E959" i="19"/>
  <c r="E970" i="19"/>
  <c r="E980" i="19"/>
  <c r="E991" i="19"/>
  <c r="E1002" i="19"/>
  <c r="E1012" i="19"/>
  <c r="E1023" i="19"/>
  <c r="E1034" i="19"/>
  <c r="E1044" i="19"/>
  <c r="E1055" i="19"/>
  <c r="E1066" i="19"/>
  <c r="E1076" i="19"/>
  <c r="E1087" i="19"/>
  <c r="E1098" i="19"/>
  <c r="E1108" i="19"/>
  <c r="E1119" i="19"/>
  <c r="E1130" i="19"/>
  <c r="E1140" i="19"/>
  <c r="E1151" i="19"/>
  <c r="E1162" i="19"/>
  <c r="E1172" i="19"/>
  <c r="E1183" i="19"/>
  <c r="E1194" i="19"/>
  <c r="E1204" i="19"/>
  <c r="E1215" i="19"/>
  <c r="E1226" i="19"/>
  <c r="E1236" i="19"/>
  <c r="E1247" i="19"/>
  <c r="E1258" i="19"/>
  <c r="E1268" i="19"/>
  <c r="E1279" i="19"/>
  <c r="E1290" i="19"/>
  <c r="E1300" i="19"/>
  <c r="E1311" i="19"/>
  <c r="E1322" i="19"/>
  <c r="E1332" i="19"/>
  <c r="E1343" i="19"/>
  <c r="E1354" i="19"/>
  <c r="E1364" i="19"/>
  <c r="E1375" i="19"/>
  <c r="E1386" i="19"/>
  <c r="E1396" i="19"/>
  <c r="E1407" i="19"/>
  <c r="E1418" i="19"/>
  <c r="E1428" i="19"/>
  <c r="E1439" i="19"/>
  <c r="E1450" i="19"/>
  <c r="E1460" i="19"/>
  <c r="E1471" i="19"/>
  <c r="E1482" i="19"/>
  <c r="E1492" i="19"/>
  <c r="E1503" i="19"/>
  <c r="E1514" i="19"/>
  <c r="E51" i="19"/>
  <c r="E82" i="19"/>
  <c r="E123" i="19"/>
  <c r="E160" i="19"/>
  <c r="E188" i="19"/>
  <c r="E218" i="19"/>
  <c r="E257" i="19"/>
  <c r="E276" i="19"/>
  <c r="E295" i="19"/>
  <c r="E317" i="19"/>
  <c r="E334" i="19"/>
  <c r="E354" i="19"/>
  <c r="E373" i="19"/>
  <c r="E392" i="19"/>
  <c r="E414" i="19"/>
  <c r="E429" i="19"/>
  <c r="E448" i="19"/>
  <c r="E464" i="19"/>
  <c r="E481" i="19"/>
  <c r="E499" i="19"/>
  <c r="E514" i="19"/>
  <c r="E531" i="19"/>
  <c r="E545" i="19"/>
  <c r="E560" i="19"/>
  <c r="E576" i="19"/>
  <c r="E588" i="19"/>
  <c r="E604" i="19"/>
  <c r="E618" i="19"/>
  <c r="E633" i="19"/>
  <c r="E649" i="19"/>
  <c r="E661" i="19"/>
  <c r="E687" i="19"/>
  <c r="E714" i="19"/>
  <c r="E739" i="19"/>
  <c r="E751" i="19"/>
  <c r="E764" i="19"/>
  <c r="E778" i="19"/>
  <c r="E789" i="19"/>
  <c r="E803" i="19"/>
  <c r="E815" i="19"/>
  <c r="E828" i="19"/>
  <c r="E842" i="19"/>
  <c r="E853" i="19"/>
  <c r="E864" i="19"/>
  <c r="E875" i="19"/>
  <c r="E885" i="19"/>
  <c r="E896" i="19"/>
  <c r="E928" i="19"/>
  <c r="E939" i="19"/>
  <c r="E949" i="19"/>
  <c r="E960" i="19"/>
  <c r="E971" i="19"/>
  <c r="E981" i="19"/>
  <c r="E992" i="19"/>
  <c r="E1024" i="19"/>
  <c r="E1035" i="19"/>
  <c r="E1045" i="19"/>
  <c r="E1077" i="19"/>
  <c r="E1109" i="19"/>
  <c r="E1141" i="19"/>
  <c r="E1173" i="19"/>
  <c r="E1205" i="19"/>
  <c r="E1237" i="19"/>
  <c r="E1269" i="19"/>
  <c r="E1301" i="19"/>
  <c r="E1333" i="19"/>
  <c r="E1365" i="19"/>
  <c r="E1408" i="19"/>
  <c r="E1451" i="19"/>
  <c r="E1483" i="19"/>
  <c r="E23" i="19"/>
  <c r="E161" i="19"/>
  <c r="E258" i="19"/>
  <c r="E318" i="19"/>
  <c r="E394" i="19"/>
  <c r="E467" i="19"/>
  <c r="E517" i="19"/>
  <c r="E236" i="19"/>
  <c r="E675" i="19"/>
  <c r="E1088" i="19"/>
  <c r="E37" i="19"/>
  <c r="E67" i="19"/>
  <c r="E107" i="19"/>
  <c r="E138" i="19"/>
  <c r="E173" i="19"/>
  <c r="E207" i="19"/>
  <c r="E226" i="19"/>
  <c r="E246" i="19"/>
  <c r="E268" i="19"/>
  <c r="E285" i="19"/>
  <c r="E306" i="19"/>
  <c r="E325" i="19"/>
  <c r="E344" i="19"/>
  <c r="E365" i="19"/>
  <c r="E382" i="19"/>
  <c r="E404" i="19"/>
  <c r="E421" i="19"/>
  <c r="E438" i="19"/>
  <c r="E457" i="19"/>
  <c r="E472" i="19"/>
  <c r="E490" i="19"/>
  <c r="E506" i="19"/>
  <c r="E523" i="19"/>
  <c r="E539" i="19"/>
  <c r="E552" i="19"/>
  <c r="E568" i="19"/>
  <c r="E581" i="19"/>
  <c r="E596" i="19"/>
  <c r="E612" i="19"/>
  <c r="E625" i="19"/>
  <c r="E641" i="19"/>
  <c r="E654" i="19"/>
  <c r="E668" i="19"/>
  <c r="E682" i="19"/>
  <c r="E693" i="19"/>
  <c r="E707" i="19"/>
  <c r="E719" i="19"/>
  <c r="E732" i="19"/>
  <c r="E746" i="19"/>
  <c r="E757" i="19"/>
  <c r="E771" i="19"/>
  <c r="E783" i="19"/>
  <c r="E796" i="19"/>
  <c r="E810" i="19"/>
  <c r="E821" i="19"/>
  <c r="E835" i="19"/>
  <c r="E847" i="19"/>
  <c r="E859" i="19"/>
  <c r="E869" i="19"/>
  <c r="E880" i="19"/>
  <c r="E891" i="19"/>
  <c r="E901" i="19"/>
  <c r="E912" i="19"/>
  <c r="E923" i="19"/>
  <c r="E933" i="19"/>
  <c r="E944" i="19"/>
  <c r="E955" i="19"/>
  <c r="E965" i="19"/>
  <c r="E976" i="19"/>
  <c r="E987" i="19"/>
  <c r="E997" i="19"/>
  <c r="E1008" i="19"/>
  <c r="E1019" i="19"/>
  <c r="E1029" i="19"/>
  <c r="E1040" i="19"/>
  <c r="E1051" i="19"/>
  <c r="E1061" i="19"/>
  <c r="E1072" i="19"/>
  <c r="E1083" i="19"/>
  <c r="E1093" i="19"/>
  <c r="E1104" i="19"/>
  <c r="E1115" i="19"/>
  <c r="E1125" i="19"/>
  <c r="E1136" i="19"/>
  <c r="E1147" i="19"/>
  <c r="E1157" i="19"/>
  <c r="E1168" i="19"/>
  <c r="E1179" i="19"/>
  <c r="E1189" i="19"/>
  <c r="E1200" i="19"/>
  <c r="E1211" i="19"/>
  <c r="E1221" i="19"/>
  <c r="E1232" i="19"/>
  <c r="E1243" i="19"/>
  <c r="E1253" i="19"/>
  <c r="E1264" i="19"/>
  <c r="E1275" i="19"/>
  <c r="E1285" i="19"/>
  <c r="E1296" i="19"/>
  <c r="E1307" i="19"/>
  <c r="E1317" i="19"/>
  <c r="E1328" i="19"/>
  <c r="E1339" i="19"/>
  <c r="E1349" i="19"/>
  <c r="E1360" i="19"/>
  <c r="E1371" i="19"/>
  <c r="E1381" i="19"/>
  <c r="E1392" i="19"/>
  <c r="E1403" i="19"/>
  <c r="E1413" i="19"/>
  <c r="E1424" i="19"/>
  <c r="E1435" i="19"/>
  <c r="E1445" i="19"/>
  <c r="E1456" i="19"/>
  <c r="E1467" i="19"/>
  <c r="E1477" i="19"/>
  <c r="E1488" i="19"/>
  <c r="E1499" i="19"/>
  <c r="E1509" i="19"/>
  <c r="E39" i="19"/>
  <c r="E69" i="19"/>
  <c r="E108" i="19"/>
  <c r="E148" i="19"/>
  <c r="E175" i="19"/>
  <c r="E208" i="19"/>
  <c r="E231" i="19"/>
  <c r="E248" i="19"/>
  <c r="E270" i="19"/>
  <c r="E288" i="19"/>
  <c r="E308" i="19"/>
  <c r="E328" i="19"/>
  <c r="E345" i="19"/>
  <c r="E367" i="19"/>
  <c r="E385" i="19"/>
  <c r="E405" i="19"/>
  <c r="E425" i="19"/>
  <c r="E440" i="19"/>
  <c r="E458" i="19"/>
  <c r="E474" i="19"/>
  <c r="E491" i="19"/>
  <c r="E510" i="19"/>
  <c r="E524" i="19"/>
  <c r="E540" i="19"/>
  <c r="E554" i="19"/>
  <c r="E569" i="19"/>
  <c r="E585" i="19"/>
  <c r="E597" i="19"/>
  <c r="E613" i="19"/>
  <c r="E627" i="19"/>
  <c r="E642" i="19"/>
  <c r="E658" i="19"/>
  <c r="E669" i="19"/>
  <c r="E683" i="19"/>
  <c r="E695" i="19"/>
  <c r="E708" i="19"/>
  <c r="E722" i="19"/>
  <c r="E733" i="19"/>
  <c r="E747" i="19"/>
  <c r="E759" i="19"/>
  <c r="E772" i="19"/>
  <c r="E786" i="19"/>
  <c r="E797" i="19"/>
  <c r="E811" i="19"/>
  <c r="E823" i="19"/>
  <c r="E836" i="19"/>
  <c r="E850" i="19"/>
  <c r="E860" i="19"/>
  <c r="E871" i="19"/>
  <c r="E882" i="19"/>
  <c r="E892" i="19"/>
  <c r="E903" i="19"/>
  <c r="E914" i="19"/>
  <c r="E924" i="19"/>
  <c r="E935" i="19"/>
  <c r="E946" i="19"/>
  <c r="E956" i="19"/>
  <c r="E967" i="19"/>
  <c r="E978" i="19"/>
  <c r="E988" i="19"/>
  <c r="E999" i="19"/>
  <c r="E1010" i="19"/>
  <c r="E1020" i="19"/>
  <c r="E1031" i="19"/>
  <c r="E1042" i="19"/>
  <c r="E1052" i="19"/>
  <c r="E1063" i="19"/>
  <c r="E1074" i="19"/>
  <c r="E1084" i="19"/>
  <c r="E1095" i="19"/>
  <c r="E1106" i="19"/>
  <c r="E1116" i="19"/>
  <c r="E1127" i="19"/>
  <c r="E1138" i="19"/>
  <c r="E1148" i="19"/>
  <c r="E1159" i="19"/>
  <c r="E1170" i="19"/>
  <c r="E1180" i="19"/>
  <c r="E1191" i="19"/>
  <c r="E1202" i="19"/>
  <c r="E1212" i="19"/>
  <c r="E1223" i="19"/>
  <c r="E1234" i="19"/>
  <c r="E1244" i="19"/>
  <c r="E1255" i="19"/>
  <c r="E1266" i="19"/>
  <c r="E1276" i="19"/>
  <c r="E1287" i="19"/>
  <c r="E1298" i="19"/>
  <c r="E1308" i="19"/>
  <c r="E1319" i="19"/>
  <c r="E1330" i="19"/>
  <c r="E1340" i="19"/>
  <c r="E1351" i="19"/>
  <c r="E1362" i="19"/>
  <c r="E1372" i="19"/>
  <c r="E1383" i="19"/>
  <c r="E1394" i="19"/>
  <c r="E1404" i="19"/>
  <c r="E1415" i="19"/>
  <c r="E1426" i="19"/>
  <c r="E1436" i="19"/>
  <c r="E1447" i="19"/>
  <c r="E1458" i="19"/>
  <c r="E1468" i="19"/>
  <c r="E1479" i="19"/>
  <c r="E1490" i="19"/>
  <c r="E1500" i="19"/>
  <c r="E1511" i="19"/>
  <c r="E725" i="19"/>
  <c r="E917" i="19"/>
  <c r="E1013" i="19"/>
  <c r="E1067" i="19"/>
  <c r="E1120" i="19"/>
  <c r="E1163" i="19"/>
  <c r="E1195" i="19"/>
  <c r="E1227" i="19"/>
  <c r="E1259" i="19"/>
  <c r="E1291" i="19"/>
  <c r="E1323" i="19"/>
  <c r="E1344" i="19"/>
  <c r="E1376" i="19"/>
  <c r="E1397" i="19"/>
  <c r="E1419" i="19"/>
  <c r="E1440" i="19"/>
  <c r="E1461" i="19"/>
  <c r="E1493" i="19"/>
  <c r="E1515" i="19"/>
  <c r="E52" i="19"/>
  <c r="E124" i="19"/>
  <c r="E197" i="19"/>
  <c r="E239" i="19"/>
  <c r="E280" i="19"/>
  <c r="E336" i="19"/>
  <c r="E377" i="19"/>
  <c r="E416" i="19"/>
  <c r="E449" i="19"/>
  <c r="E501" i="19"/>
  <c r="E27" i="19"/>
  <c r="E172" i="19"/>
  <c r="E263" i="19"/>
  <c r="E343" i="19"/>
  <c r="E418" i="19"/>
  <c r="E489" i="19"/>
  <c r="E548" i="19"/>
  <c r="E579" i="19"/>
  <c r="E622" i="19"/>
  <c r="E663" i="19"/>
  <c r="E692" i="19"/>
  <c r="E730" i="19"/>
  <c r="E765" i="19"/>
  <c r="E795" i="19"/>
  <c r="E831" i="19"/>
  <c r="E866" i="19"/>
  <c r="E890" i="19"/>
  <c r="E920" i="19"/>
  <c r="E951" i="19"/>
  <c r="E975" i="19"/>
  <c r="E1005" i="19"/>
  <c r="E1036" i="19"/>
  <c r="E1060" i="19"/>
  <c r="E1091" i="19"/>
  <c r="E1122" i="19"/>
  <c r="E1146" i="19"/>
  <c r="E1176" i="19"/>
  <c r="E1207" i="19"/>
  <c r="E1231" i="19"/>
  <c r="E1261" i="19"/>
  <c r="E1292" i="19"/>
  <c r="E1316" i="19"/>
  <c r="E1347" i="19"/>
  <c r="E1378" i="19"/>
  <c r="E1402" i="19"/>
  <c r="E1432" i="19"/>
  <c r="E1463" i="19"/>
  <c r="E1487" i="19"/>
  <c r="E1517" i="19"/>
  <c r="E380" i="19"/>
  <c r="E561" i="19"/>
  <c r="E676" i="19"/>
  <c r="E779" i="19"/>
  <c r="E876" i="19"/>
  <c r="E986" i="19"/>
  <c r="E1071" i="19"/>
  <c r="E1218" i="19"/>
  <c r="E1327" i="19"/>
  <c r="E1443" i="19"/>
  <c r="E304" i="19"/>
  <c r="E605" i="19"/>
  <c r="E743" i="19"/>
  <c r="E877" i="19"/>
  <c r="E994" i="19"/>
  <c r="E1079" i="19"/>
  <c r="E1188" i="19"/>
  <c r="E1304" i="19"/>
  <c r="E1389" i="19"/>
  <c r="E1475" i="19"/>
  <c r="E398" i="19"/>
  <c r="E566" i="19"/>
  <c r="E716" i="19"/>
  <c r="E855" i="19"/>
  <c r="E1026" i="19"/>
  <c r="E1165" i="19"/>
  <c r="E1306" i="19"/>
  <c r="E1421" i="19"/>
  <c r="E54" i="19"/>
  <c r="E198" i="19"/>
  <c r="E281" i="19"/>
  <c r="E358" i="19"/>
  <c r="E435" i="19"/>
  <c r="E502" i="19"/>
  <c r="E549" i="19"/>
  <c r="E590" i="19"/>
  <c r="E624" i="19"/>
  <c r="E666" i="19"/>
  <c r="E701" i="19"/>
  <c r="E731" i="19"/>
  <c r="E767" i="19"/>
  <c r="E804" i="19"/>
  <c r="E834" i="19"/>
  <c r="E867" i="19"/>
  <c r="E898" i="19"/>
  <c r="E922" i="19"/>
  <c r="E952" i="19"/>
  <c r="E983" i="19"/>
  <c r="E1007" i="19"/>
  <c r="E1037" i="19"/>
  <c r="E1068" i="19"/>
  <c r="E1092" i="19"/>
  <c r="E1123" i="19"/>
  <c r="E1154" i="19"/>
  <c r="E1178" i="19"/>
  <c r="E1208" i="19"/>
  <c r="E1239" i="19"/>
  <c r="E1263" i="19"/>
  <c r="E1293" i="19"/>
  <c r="E1324" i="19"/>
  <c r="E1348" i="19"/>
  <c r="E1379" i="19"/>
  <c r="E1410" i="19"/>
  <c r="E1434" i="19"/>
  <c r="E1464" i="19"/>
  <c r="E1495" i="19"/>
  <c r="E94" i="19"/>
  <c r="E450" i="19"/>
  <c r="E595" i="19"/>
  <c r="E706" i="19"/>
  <c r="E807" i="19"/>
  <c r="E900" i="19"/>
  <c r="E1016" i="19"/>
  <c r="E1132" i="19"/>
  <c r="E1242" i="19"/>
  <c r="E1357" i="19"/>
  <c r="E1474" i="19"/>
  <c r="E224" i="19"/>
  <c r="E522" i="19"/>
  <c r="E677" i="19"/>
  <c r="E818" i="19"/>
  <c r="E932" i="19"/>
  <c r="E1103" i="19"/>
  <c r="E1274" i="19"/>
  <c r="E1444" i="19"/>
  <c r="E134" i="19"/>
  <c r="E606" i="19"/>
  <c r="E781" i="19"/>
  <c r="E909" i="19"/>
  <c r="E995" i="19"/>
  <c r="E1080" i="19"/>
  <c r="E1196" i="19"/>
  <c r="E1282" i="19"/>
  <c r="E1391" i="19"/>
  <c r="E1476" i="19"/>
  <c r="E64" i="19"/>
  <c r="E199" i="19"/>
  <c r="E282" i="19"/>
  <c r="E361" i="19"/>
  <c r="E437" i="19"/>
  <c r="E504" i="19"/>
  <c r="E550" i="19"/>
  <c r="E594" i="19"/>
  <c r="E634" i="19"/>
  <c r="E667" i="19"/>
  <c r="E703" i="19"/>
  <c r="E740" i="19"/>
  <c r="E770" i="19"/>
  <c r="E805" i="19"/>
  <c r="E843" i="19"/>
  <c r="E868" i="19"/>
  <c r="E899" i="19"/>
  <c r="E930" i="19"/>
  <c r="E954" i="19"/>
  <c r="E984" i="19"/>
  <c r="E1015" i="19"/>
  <c r="E1039" i="19"/>
  <c r="E1069" i="19"/>
  <c r="E1100" i="19"/>
  <c r="E1124" i="19"/>
  <c r="E1155" i="19"/>
  <c r="E1186" i="19"/>
  <c r="E1210" i="19"/>
  <c r="E1240" i="19"/>
  <c r="E1271" i="19"/>
  <c r="E1295" i="19"/>
  <c r="E1325" i="19"/>
  <c r="E1356" i="19"/>
  <c r="E1380" i="19"/>
  <c r="E1411" i="19"/>
  <c r="E1442" i="19"/>
  <c r="E1466" i="19"/>
  <c r="E1496" i="19"/>
  <c r="E222" i="19"/>
  <c r="E521" i="19"/>
  <c r="E636" i="19"/>
  <c r="E741" i="19"/>
  <c r="E844" i="19"/>
  <c r="E931" i="19"/>
  <c r="E1047" i="19"/>
  <c r="E1101" i="19"/>
  <c r="E1187" i="19"/>
  <c r="E1272" i="19"/>
  <c r="E1388" i="19"/>
  <c r="E1498" i="19"/>
  <c r="E96" i="19"/>
  <c r="E381" i="19"/>
  <c r="E563" i="19"/>
  <c r="E715" i="19"/>
  <c r="E845" i="19"/>
  <c r="E963" i="19"/>
  <c r="E1048" i="19"/>
  <c r="E1164" i="19"/>
  <c r="E1250" i="19"/>
  <c r="E1335" i="19"/>
  <c r="E1420" i="19"/>
  <c r="E244" i="19"/>
  <c r="E469" i="19"/>
  <c r="E650" i="19"/>
  <c r="E754" i="19"/>
  <c r="E879" i="19"/>
  <c r="E964" i="19"/>
  <c r="E1111" i="19"/>
  <c r="E1220" i="19"/>
  <c r="E1367" i="19"/>
  <c r="E1507" i="19"/>
  <c r="E135" i="19"/>
  <c r="E245" i="19"/>
  <c r="E321" i="19"/>
  <c r="E401" i="19"/>
  <c r="E470" i="19"/>
  <c r="E533" i="19"/>
  <c r="E577" i="19"/>
  <c r="E609" i="19"/>
  <c r="E651" i="19"/>
  <c r="E690" i="19"/>
  <c r="E717" i="19"/>
  <c r="E755" i="19"/>
  <c r="E791" i="19"/>
  <c r="E820" i="19"/>
  <c r="E856" i="19"/>
  <c r="E887" i="19"/>
  <c r="E911" i="19"/>
  <c r="E941" i="19"/>
  <c r="E972" i="19"/>
  <c r="E996" i="19"/>
  <c r="E1027" i="19"/>
  <c r="E1058" i="19"/>
  <c r="E1082" i="19"/>
  <c r="E1112" i="19"/>
  <c r="E1143" i="19"/>
  <c r="E1167" i="19"/>
  <c r="E1197" i="19"/>
  <c r="E1228" i="19"/>
  <c r="E1252" i="19"/>
  <c r="E1283" i="19"/>
  <c r="E1314" i="19"/>
  <c r="E1338" i="19"/>
  <c r="E1368" i="19"/>
  <c r="E1399" i="19"/>
  <c r="E1423" i="19"/>
  <c r="E1453" i="19"/>
  <c r="E1484" i="19"/>
  <c r="E1508" i="19"/>
  <c r="E24" i="19"/>
  <c r="E162" i="19"/>
  <c r="E261" i="19"/>
  <c r="E341" i="19"/>
  <c r="E417" i="19"/>
  <c r="E485" i="19"/>
  <c r="E536" i="19"/>
  <c r="E578" i="19"/>
  <c r="E621" i="19"/>
  <c r="E652" i="19"/>
  <c r="E691" i="19"/>
  <c r="E727" i="19"/>
  <c r="E756" i="19"/>
  <c r="E794" i="19"/>
  <c r="E829" i="19"/>
  <c r="E858" i="19"/>
  <c r="E888" i="19"/>
  <c r="E919" i="19"/>
  <c r="E943" i="19"/>
  <c r="E973" i="19"/>
  <c r="E1004" i="19"/>
  <c r="E1028" i="19"/>
  <c r="E1059" i="19"/>
  <c r="E1090" i="19"/>
  <c r="E1114" i="19"/>
  <c r="E1144" i="19"/>
  <c r="E1175" i="19"/>
  <c r="E1199" i="19"/>
  <c r="E1229" i="19"/>
  <c r="E1260" i="19"/>
  <c r="E1284" i="19"/>
  <c r="E1315" i="19"/>
  <c r="E1346" i="19"/>
  <c r="E1370" i="19"/>
  <c r="E1400" i="19"/>
  <c r="E1431" i="19"/>
  <c r="E1455" i="19"/>
  <c r="E1485" i="19"/>
  <c r="E1516" i="19"/>
  <c r="E300" i="19"/>
  <c r="E962" i="19"/>
  <c r="E1156" i="19"/>
  <c r="E1303" i="19"/>
  <c r="E1412" i="19"/>
  <c r="E453" i="19"/>
  <c r="E640" i="19"/>
  <c r="E780" i="19"/>
  <c r="E908" i="19"/>
  <c r="E1018" i="19"/>
  <c r="E1133" i="19"/>
  <c r="E1219" i="19"/>
  <c r="E1359" i="19"/>
  <c r="E1506" i="19"/>
  <c r="E319" i="19"/>
  <c r="E532" i="19"/>
  <c r="E679" i="19"/>
  <c r="E819" i="19"/>
  <c r="E940" i="19"/>
  <c r="E1050" i="19"/>
  <c r="E1135" i="19"/>
  <c r="E1251" i="19"/>
  <c r="E1336" i="19"/>
  <c r="E1452" i="19"/>
  <c r="G1518" i="20"/>
  <c r="O1518" i="20"/>
  <c r="K1518" i="20"/>
  <c r="G1518" i="19"/>
  <c r="G1517" i="20"/>
  <c r="K1517" i="20"/>
  <c r="O1517" i="20"/>
  <c r="G1517" i="19"/>
  <c r="G1516" i="20"/>
  <c r="O1516" i="20"/>
  <c r="K1516" i="20"/>
  <c r="G1516" i="19"/>
  <c r="O1515" i="20"/>
  <c r="G1515" i="20"/>
  <c r="K1515" i="20"/>
  <c r="G1515" i="19"/>
  <c r="O1514" i="20"/>
  <c r="K1514" i="20"/>
  <c r="G1514" i="20"/>
  <c r="G1514" i="19"/>
  <c r="K1513" i="20"/>
  <c r="O1513" i="20"/>
  <c r="G1513" i="20"/>
  <c r="G1513" i="19"/>
  <c r="K1512" i="20"/>
  <c r="O1512" i="20"/>
  <c r="G1512" i="20"/>
  <c r="G1512" i="19"/>
  <c r="K1511" i="20"/>
  <c r="G1511" i="20"/>
  <c r="O1511" i="20"/>
  <c r="G1511" i="19"/>
  <c r="K1510" i="20"/>
  <c r="G1510" i="20"/>
  <c r="O1510" i="20"/>
  <c r="G1510" i="19"/>
  <c r="G1509" i="20"/>
  <c r="O1509" i="20"/>
  <c r="K1509" i="20"/>
  <c r="G1509" i="19"/>
  <c r="G1508" i="20"/>
  <c r="O1508" i="20"/>
  <c r="K1508" i="20"/>
  <c r="G1508" i="19"/>
  <c r="O1507" i="20"/>
  <c r="K1507" i="20"/>
  <c r="G1507" i="20"/>
  <c r="G1507" i="19"/>
  <c r="G1506" i="20"/>
  <c r="O1506" i="20"/>
  <c r="K1506" i="20"/>
  <c r="G1506" i="19"/>
  <c r="O1505" i="20"/>
  <c r="K1505" i="20"/>
  <c r="G1505" i="20"/>
  <c r="G1505" i="19"/>
  <c r="G1504" i="20"/>
  <c r="O1504" i="20"/>
  <c r="K1504" i="20"/>
  <c r="G1504" i="19"/>
  <c r="G1503" i="20"/>
  <c r="O1503" i="20"/>
  <c r="K1503" i="20"/>
  <c r="G1503" i="19"/>
  <c r="O1502" i="20"/>
  <c r="G1502" i="20"/>
  <c r="K1502" i="20"/>
  <c r="G1502" i="19"/>
  <c r="O1501" i="20"/>
  <c r="K1501" i="20"/>
  <c r="G1501" i="20"/>
  <c r="G1501" i="19"/>
  <c r="G1500" i="20"/>
  <c r="K1500" i="20"/>
  <c r="O1500" i="20"/>
  <c r="G1500" i="19"/>
  <c r="K1499" i="20"/>
  <c r="O1499" i="20"/>
  <c r="G1499" i="20"/>
  <c r="G1499" i="19"/>
  <c r="O1498" i="20"/>
  <c r="G1498" i="20"/>
  <c r="K1498" i="20"/>
  <c r="G1498" i="19"/>
  <c r="O1497" i="20"/>
  <c r="K1497" i="20"/>
  <c r="G1497" i="20"/>
  <c r="G1497" i="19"/>
  <c r="G1496" i="20"/>
  <c r="O1496" i="20"/>
  <c r="K1496" i="20"/>
  <c r="G1496" i="19"/>
  <c r="G1495" i="20"/>
  <c r="O1495" i="20"/>
  <c r="K1495" i="20"/>
  <c r="G1495" i="19"/>
  <c r="G1494" i="20"/>
  <c r="K1494" i="20"/>
  <c r="O1494" i="20"/>
  <c r="G1494" i="19"/>
  <c r="O1493" i="20"/>
  <c r="G1493" i="20"/>
  <c r="K1493" i="20"/>
  <c r="G1493" i="19"/>
  <c r="K1492" i="20"/>
  <c r="O1492" i="20"/>
  <c r="G1492" i="20"/>
  <c r="G1492" i="19"/>
  <c r="O1491" i="20"/>
  <c r="K1491" i="20"/>
  <c r="G1491" i="20"/>
  <c r="G1491" i="19"/>
  <c r="O1490" i="20"/>
  <c r="K1490" i="20"/>
  <c r="G1490" i="20"/>
  <c r="G1490" i="19"/>
  <c r="K1489" i="20"/>
  <c r="G1489" i="20"/>
  <c r="O1489" i="20"/>
  <c r="G1489" i="19"/>
  <c r="K1488" i="20"/>
  <c r="G1488" i="20"/>
  <c r="O1488" i="20"/>
  <c r="G1488" i="19"/>
  <c r="G1487" i="20"/>
  <c r="O1487" i="20"/>
  <c r="K1487" i="20"/>
  <c r="G1487" i="19"/>
  <c r="O1486" i="20"/>
  <c r="K1486" i="20"/>
  <c r="G1486" i="20"/>
  <c r="G1486" i="19"/>
  <c r="G1485" i="20"/>
  <c r="O1485" i="20"/>
  <c r="K1485" i="20"/>
  <c r="G1485" i="19"/>
  <c r="O1484" i="20"/>
  <c r="G1484" i="20"/>
  <c r="K1484" i="20"/>
  <c r="G1484" i="19"/>
  <c r="O1483" i="20"/>
  <c r="K1483" i="20"/>
  <c r="G1483" i="20"/>
  <c r="G1483" i="19"/>
  <c r="K1482" i="20"/>
  <c r="G1482" i="20"/>
  <c r="O1482" i="20"/>
  <c r="G1482" i="19"/>
  <c r="G1481" i="20"/>
  <c r="O1481" i="20"/>
  <c r="K1481" i="20"/>
  <c r="G1481" i="19"/>
  <c r="G1480" i="20"/>
  <c r="O1480" i="20"/>
  <c r="K1480" i="20"/>
  <c r="G1480" i="19"/>
  <c r="O1479" i="20"/>
  <c r="K1479" i="20"/>
  <c r="G1479" i="20"/>
  <c r="G1479" i="19"/>
  <c r="K1478" i="20"/>
  <c r="G1478" i="20"/>
  <c r="O1478" i="20"/>
  <c r="G1478" i="19"/>
  <c r="O1477" i="20"/>
  <c r="G1477" i="20"/>
  <c r="K1477" i="20"/>
  <c r="G1477" i="19"/>
  <c r="O1476" i="20"/>
  <c r="G1476" i="20"/>
  <c r="K1476" i="20"/>
  <c r="G1476" i="19"/>
  <c r="G1475" i="20"/>
  <c r="O1475" i="20"/>
  <c r="K1475" i="20"/>
  <c r="G1475" i="19"/>
  <c r="G1474" i="20"/>
  <c r="O1474" i="20"/>
  <c r="K1474" i="20"/>
  <c r="G1474" i="19"/>
  <c r="K1473" i="20"/>
  <c r="G1473" i="20"/>
  <c r="O1473" i="20"/>
  <c r="G1473" i="19"/>
  <c r="K1472" i="20"/>
  <c r="O1472" i="20"/>
  <c r="G1472" i="20"/>
  <c r="G1472" i="19"/>
  <c r="K1471" i="20"/>
  <c r="G1471" i="20"/>
  <c r="O1471" i="20"/>
  <c r="G1471" i="19"/>
  <c r="K1470" i="20"/>
  <c r="G1470" i="20"/>
  <c r="O1470" i="20"/>
  <c r="G1470" i="19"/>
  <c r="K1469" i="20"/>
  <c r="O1469" i="20"/>
  <c r="G1469" i="20"/>
  <c r="G1469" i="19"/>
  <c r="K1468" i="20"/>
  <c r="O1468" i="20"/>
  <c r="G1468" i="20"/>
  <c r="G1468" i="19"/>
  <c r="O1467" i="20"/>
  <c r="K1467" i="20"/>
  <c r="G1467" i="20"/>
  <c r="G1467" i="19"/>
  <c r="G1466" i="20"/>
  <c r="O1466" i="20"/>
  <c r="K1466" i="20"/>
  <c r="G1466" i="19"/>
  <c r="K1465" i="20"/>
  <c r="G1465" i="20"/>
  <c r="O1465" i="20"/>
  <c r="G1465" i="19"/>
  <c r="K1464" i="20"/>
  <c r="G1464" i="20"/>
  <c r="O1464" i="20"/>
  <c r="G1464" i="19"/>
  <c r="K1463" i="20"/>
  <c r="O1463" i="20"/>
  <c r="G1463" i="20"/>
  <c r="G1463" i="19"/>
  <c r="O1462" i="20"/>
  <c r="K1462" i="20"/>
  <c r="G1462" i="20"/>
  <c r="G1462" i="19"/>
  <c r="O1461" i="20"/>
  <c r="K1461" i="20"/>
  <c r="G1461" i="20"/>
  <c r="G1461" i="19"/>
  <c r="O1460" i="20"/>
  <c r="G1460" i="20"/>
  <c r="K1460" i="20"/>
  <c r="G1460" i="19"/>
  <c r="K1459" i="20"/>
  <c r="G1459" i="20"/>
  <c r="O1459" i="20"/>
  <c r="G1459" i="19"/>
  <c r="K1458" i="20"/>
  <c r="O1458" i="20"/>
  <c r="G1458" i="20"/>
  <c r="G1458" i="19"/>
  <c r="K1457" i="20"/>
  <c r="O1457" i="20"/>
  <c r="G1457" i="20"/>
  <c r="G1457" i="19"/>
  <c r="G1456" i="20"/>
  <c r="O1456" i="20"/>
  <c r="K1456" i="20"/>
  <c r="G1456" i="19"/>
  <c r="O1455" i="20"/>
  <c r="G1455" i="20"/>
  <c r="K1455" i="20"/>
  <c r="G1455" i="19"/>
  <c r="K1454" i="20"/>
  <c r="G1454" i="20"/>
  <c r="O1454" i="20"/>
  <c r="G1454" i="19"/>
  <c r="O1453" i="20"/>
  <c r="K1453" i="20"/>
  <c r="G1453" i="20"/>
  <c r="G1453" i="19"/>
  <c r="O1452" i="20"/>
  <c r="G1452" i="20"/>
  <c r="K1452" i="20"/>
  <c r="G1452" i="19"/>
  <c r="G1451" i="20"/>
  <c r="K1451" i="20"/>
  <c r="O1451" i="20"/>
  <c r="G1451" i="19"/>
  <c r="O1450" i="20"/>
  <c r="K1450" i="20"/>
  <c r="G1450" i="20"/>
  <c r="G1450" i="19"/>
  <c r="O1449" i="20"/>
  <c r="K1449" i="20"/>
  <c r="G1449" i="20"/>
  <c r="G1449" i="19"/>
  <c r="G1448" i="20"/>
  <c r="O1448" i="20"/>
  <c r="K1448" i="20"/>
  <c r="G1448" i="19"/>
  <c r="K1447" i="20"/>
  <c r="G1447" i="20"/>
  <c r="O1447" i="20"/>
  <c r="G1447" i="19"/>
  <c r="K1446" i="20"/>
  <c r="G1446" i="20"/>
  <c r="O1446" i="20"/>
  <c r="G1446" i="19"/>
  <c r="K1445" i="20"/>
  <c r="G1445" i="20"/>
  <c r="O1445" i="20"/>
  <c r="G1445" i="19"/>
  <c r="O1444" i="20"/>
  <c r="K1444" i="20"/>
  <c r="G1444" i="20"/>
  <c r="G1444" i="19"/>
  <c r="K1443" i="20"/>
  <c r="G1443" i="20"/>
  <c r="O1443" i="20"/>
  <c r="G1443" i="19"/>
  <c r="O1442" i="20"/>
  <c r="K1442" i="20"/>
  <c r="G1442" i="20"/>
  <c r="G1442" i="19"/>
  <c r="O1441" i="20"/>
  <c r="G1441" i="20"/>
  <c r="K1441" i="20"/>
  <c r="G1441" i="19"/>
  <c r="G1440" i="20"/>
  <c r="K1440" i="20"/>
  <c r="O1440" i="20"/>
  <c r="G1440" i="19"/>
  <c r="O1439" i="20"/>
  <c r="G1439" i="20"/>
  <c r="K1439" i="20"/>
  <c r="G1439" i="19"/>
  <c r="O1438" i="20"/>
  <c r="K1438" i="20"/>
  <c r="G1438" i="20"/>
  <c r="G1438" i="19"/>
  <c r="G1437" i="20"/>
  <c r="K1437" i="20"/>
  <c r="O1437" i="20"/>
  <c r="G1437" i="19"/>
  <c r="K1436" i="20"/>
  <c r="G1436" i="20"/>
  <c r="O1436" i="20"/>
  <c r="G1436" i="19"/>
  <c r="G1435" i="20"/>
  <c r="K1435" i="20"/>
  <c r="O1435" i="20"/>
  <c r="G1435" i="19"/>
  <c r="G1434" i="20"/>
  <c r="K1434" i="20"/>
  <c r="O1434" i="20"/>
  <c r="G1434" i="19"/>
  <c r="G1433" i="20"/>
  <c r="K1433" i="20"/>
  <c r="O1433" i="20"/>
  <c r="G1433" i="19"/>
  <c r="O1432" i="20"/>
  <c r="G1432" i="20"/>
  <c r="K1432" i="20"/>
  <c r="G1432" i="19"/>
  <c r="G1431" i="20"/>
  <c r="K1431" i="20"/>
  <c r="O1431" i="20"/>
  <c r="G1431" i="19"/>
  <c r="G1430" i="20"/>
  <c r="K1430" i="20"/>
  <c r="O1430" i="20"/>
  <c r="G1430" i="19"/>
  <c r="G1429" i="20"/>
  <c r="O1429" i="20"/>
  <c r="K1429" i="20"/>
  <c r="G1429" i="19"/>
  <c r="O1428" i="20"/>
  <c r="G1428" i="20"/>
  <c r="K1428" i="20"/>
  <c r="G1428" i="19"/>
  <c r="G1427" i="20"/>
  <c r="K1427" i="20"/>
  <c r="O1427" i="20"/>
  <c r="G1427" i="19"/>
  <c r="G1426" i="20"/>
  <c r="O1426" i="20"/>
  <c r="K1426" i="20"/>
  <c r="G1426" i="19"/>
  <c r="O1425" i="20"/>
  <c r="K1425" i="20"/>
  <c r="G1425" i="20"/>
  <c r="G1425" i="19"/>
  <c r="G1424" i="20"/>
  <c r="O1424" i="20"/>
  <c r="K1424" i="20"/>
  <c r="G1424" i="19"/>
  <c r="O1423" i="20"/>
  <c r="K1423" i="20"/>
  <c r="G1423" i="20"/>
  <c r="G1423" i="19"/>
  <c r="K1422" i="20"/>
  <c r="G1422" i="20"/>
  <c r="O1422" i="20"/>
  <c r="G1422" i="19"/>
  <c r="K1421" i="20"/>
  <c r="O1421" i="20"/>
  <c r="G1421" i="20"/>
  <c r="G1421" i="19"/>
  <c r="O1420" i="20"/>
  <c r="G1420" i="20"/>
  <c r="K1420" i="20"/>
  <c r="G1420" i="19"/>
  <c r="K1419" i="20"/>
  <c r="O1419" i="20"/>
  <c r="G1419" i="20"/>
  <c r="G1419" i="19"/>
  <c r="K1418" i="20"/>
  <c r="G1418" i="20"/>
  <c r="O1418" i="20"/>
  <c r="G1418" i="19"/>
  <c r="G1417" i="20"/>
  <c r="O1417" i="20"/>
  <c r="K1417" i="20"/>
  <c r="G1417" i="19"/>
  <c r="G1416" i="20"/>
  <c r="O1416" i="20"/>
  <c r="K1416" i="20"/>
  <c r="G1416" i="19"/>
  <c r="G1415" i="20"/>
  <c r="O1415" i="20"/>
  <c r="K1415" i="20"/>
  <c r="G1415" i="19"/>
  <c r="K1414" i="20"/>
  <c r="G1414" i="20"/>
  <c r="O1414" i="20"/>
  <c r="G1414" i="19"/>
  <c r="O1413" i="20"/>
  <c r="G1413" i="20"/>
  <c r="K1413" i="20"/>
  <c r="G1413" i="19"/>
  <c r="G1412" i="20"/>
  <c r="O1412" i="20"/>
  <c r="K1412" i="20"/>
  <c r="G1412" i="19"/>
  <c r="G1411" i="20"/>
  <c r="O1411" i="20"/>
  <c r="K1411" i="20"/>
  <c r="G1411" i="19"/>
  <c r="K1410" i="20"/>
  <c r="G1410" i="20"/>
  <c r="O1410" i="20"/>
  <c r="G1410" i="19"/>
  <c r="O1409" i="20"/>
  <c r="K1409" i="20"/>
  <c r="G1409" i="20"/>
  <c r="G1409" i="19"/>
  <c r="G1408" i="20"/>
  <c r="K1408" i="20"/>
  <c r="O1408" i="20"/>
  <c r="G1408" i="19"/>
  <c r="O1407" i="20"/>
  <c r="K1407" i="20"/>
  <c r="G1407" i="20"/>
  <c r="G1407" i="19"/>
  <c r="K1406" i="20"/>
  <c r="G1406" i="20"/>
  <c r="O1406" i="20"/>
  <c r="G1406" i="19"/>
  <c r="K1405" i="20"/>
  <c r="O1405" i="20"/>
  <c r="G1405" i="20"/>
  <c r="G1405" i="19"/>
  <c r="G1404" i="20"/>
  <c r="K1404" i="20"/>
  <c r="O1404" i="20"/>
  <c r="G1404" i="19"/>
  <c r="O1403" i="20"/>
  <c r="K1403" i="20"/>
  <c r="G1403" i="20"/>
  <c r="G1403" i="19"/>
  <c r="O1402" i="20"/>
  <c r="K1402" i="20"/>
  <c r="G1402" i="20"/>
  <c r="G1402" i="19"/>
  <c r="K1401" i="20"/>
  <c r="G1401" i="20"/>
  <c r="O1401" i="20"/>
  <c r="G1401" i="19"/>
  <c r="K1400" i="20"/>
  <c r="O1400" i="20"/>
  <c r="G1400" i="20"/>
  <c r="G1400" i="19"/>
  <c r="O1399" i="20"/>
  <c r="K1399" i="20"/>
  <c r="G1399" i="20"/>
  <c r="G1399" i="19"/>
  <c r="G1398" i="20"/>
  <c r="O1398" i="20"/>
  <c r="K1398" i="20"/>
  <c r="G1398" i="19"/>
  <c r="O1397" i="20"/>
  <c r="K1397" i="20"/>
  <c r="G1397" i="20"/>
  <c r="G1397" i="19"/>
  <c r="K1396" i="20"/>
  <c r="G1396" i="20"/>
  <c r="O1396" i="20"/>
  <c r="G1396" i="19"/>
  <c r="K1395" i="20"/>
  <c r="G1395" i="20"/>
  <c r="O1395" i="20"/>
  <c r="G1395" i="19"/>
  <c r="O1394" i="20"/>
  <c r="K1394" i="20"/>
  <c r="G1394" i="20"/>
  <c r="G1394" i="19"/>
  <c r="G1393" i="20"/>
  <c r="O1393" i="20"/>
  <c r="K1393" i="20"/>
  <c r="G1393" i="19"/>
  <c r="G1392" i="20"/>
  <c r="O1392" i="20"/>
  <c r="K1392" i="20"/>
  <c r="G1392" i="19"/>
  <c r="O1391" i="20"/>
  <c r="G1391" i="20"/>
  <c r="K1391" i="20"/>
  <c r="G1391" i="19"/>
  <c r="K1390" i="20"/>
  <c r="G1390" i="20"/>
  <c r="O1390" i="20"/>
  <c r="G1390" i="19"/>
  <c r="K1389" i="20"/>
  <c r="G1389" i="20"/>
  <c r="O1389" i="20"/>
  <c r="G1389" i="19"/>
  <c r="O1388" i="20"/>
  <c r="G1388" i="20"/>
  <c r="K1388" i="20"/>
  <c r="G1388" i="19"/>
  <c r="K1387" i="20"/>
  <c r="G1387" i="20"/>
  <c r="O1387" i="20"/>
  <c r="G1387" i="19"/>
  <c r="O1386" i="20"/>
  <c r="G1386" i="20"/>
  <c r="K1386" i="20"/>
  <c r="G1386" i="19"/>
  <c r="G1385" i="20"/>
  <c r="O1385" i="20"/>
  <c r="K1385" i="20"/>
  <c r="G1385" i="19"/>
  <c r="G1384" i="20"/>
  <c r="O1384" i="20"/>
  <c r="K1384" i="20"/>
  <c r="G1384" i="19"/>
  <c r="O1383" i="20"/>
  <c r="K1383" i="20"/>
  <c r="G1383" i="20"/>
  <c r="G1383" i="19"/>
  <c r="O1382" i="20"/>
  <c r="K1382" i="20"/>
  <c r="G1382" i="20"/>
  <c r="G1382" i="19"/>
  <c r="O1381" i="20"/>
  <c r="K1381" i="20"/>
  <c r="G1381" i="20"/>
  <c r="G1381" i="19"/>
  <c r="O1380" i="20"/>
  <c r="G1380" i="20"/>
  <c r="K1380" i="20"/>
  <c r="G1380" i="19"/>
  <c r="K1379" i="20"/>
  <c r="O1379" i="20"/>
  <c r="G1379" i="20"/>
  <c r="G1379" i="19"/>
  <c r="K1378" i="20"/>
  <c r="G1378" i="20"/>
  <c r="O1378" i="20"/>
  <c r="G1378" i="19"/>
  <c r="K1377" i="20"/>
  <c r="G1377" i="20"/>
  <c r="O1377" i="20"/>
  <c r="G1377" i="19"/>
  <c r="G1376" i="20"/>
  <c r="O1376" i="20"/>
  <c r="K1376" i="20"/>
  <c r="G1376" i="19"/>
  <c r="O1375" i="20"/>
  <c r="K1375" i="20"/>
  <c r="G1375" i="20"/>
  <c r="G1375" i="19"/>
  <c r="G1374" i="20"/>
  <c r="O1374" i="20"/>
  <c r="K1374" i="20"/>
  <c r="G1374" i="19"/>
  <c r="O1373" i="20"/>
  <c r="K1373" i="20"/>
  <c r="G1373" i="20"/>
  <c r="G1373" i="19"/>
  <c r="K1372" i="20"/>
  <c r="O1372" i="20"/>
  <c r="G1372" i="20"/>
  <c r="G1372" i="19"/>
  <c r="K1371" i="20"/>
  <c r="G1371" i="20"/>
  <c r="O1371" i="20"/>
  <c r="G1371" i="19"/>
  <c r="K1370" i="20"/>
  <c r="O1370" i="20"/>
  <c r="G1370" i="20"/>
  <c r="G1370" i="19"/>
  <c r="K1369" i="20"/>
  <c r="G1369" i="20"/>
  <c r="O1369" i="20"/>
  <c r="G1369" i="19"/>
  <c r="G1368" i="20"/>
  <c r="O1368" i="20"/>
  <c r="K1368" i="20"/>
  <c r="G1368" i="19"/>
  <c r="O1367" i="20"/>
  <c r="G1367" i="20"/>
  <c r="K1367" i="20"/>
  <c r="G1367" i="19"/>
  <c r="O1366" i="20"/>
  <c r="K1366" i="20"/>
  <c r="G1366" i="20"/>
  <c r="G1366" i="19"/>
  <c r="O1365" i="20"/>
  <c r="G1365" i="20"/>
  <c r="K1365" i="20"/>
  <c r="G1365" i="19"/>
  <c r="O1364" i="20"/>
  <c r="K1364" i="20"/>
  <c r="G1364" i="20"/>
  <c r="G1364" i="19"/>
  <c r="G1363" i="20"/>
  <c r="O1363" i="20"/>
  <c r="K1363" i="20"/>
  <c r="G1363" i="19"/>
  <c r="G1362" i="20"/>
  <c r="O1362" i="20"/>
  <c r="K1362" i="20"/>
  <c r="G1362" i="19"/>
  <c r="O1361" i="20"/>
  <c r="G1361" i="20"/>
  <c r="K1361" i="20"/>
  <c r="G1361" i="19"/>
  <c r="G1360" i="20"/>
  <c r="O1360" i="20"/>
  <c r="K1360" i="20"/>
  <c r="G1360" i="19"/>
  <c r="O1359" i="20"/>
  <c r="G1359" i="20"/>
  <c r="K1359" i="20"/>
  <c r="G1359" i="19"/>
  <c r="O1358" i="20"/>
  <c r="K1358" i="20"/>
  <c r="G1358" i="20"/>
  <c r="G1358" i="19"/>
  <c r="G1357" i="20"/>
  <c r="K1357" i="20"/>
  <c r="O1357" i="20"/>
  <c r="G1357" i="19"/>
  <c r="G1356" i="20"/>
  <c r="O1356" i="20"/>
  <c r="K1356" i="20"/>
  <c r="G1356" i="19"/>
  <c r="O1355" i="20"/>
  <c r="K1355" i="20"/>
  <c r="G1355" i="20"/>
  <c r="G1355" i="19"/>
  <c r="G1354" i="20"/>
  <c r="O1354" i="20"/>
  <c r="K1354" i="20"/>
  <c r="G1354" i="19"/>
  <c r="O1353" i="20"/>
  <c r="G1353" i="20"/>
  <c r="K1353" i="20"/>
  <c r="G1353" i="19"/>
  <c r="G1352" i="20"/>
  <c r="O1352" i="20"/>
  <c r="K1352" i="20"/>
  <c r="G1352" i="19"/>
  <c r="O1351" i="20"/>
  <c r="G1351" i="20"/>
  <c r="K1351" i="20"/>
  <c r="G1351" i="19"/>
  <c r="K1350" i="20"/>
  <c r="O1350" i="20"/>
  <c r="G1350" i="20"/>
  <c r="G1350" i="19"/>
  <c r="O1349" i="20"/>
  <c r="G1349" i="20"/>
  <c r="K1349" i="20"/>
  <c r="G1349" i="19"/>
  <c r="O1348" i="20"/>
  <c r="K1348" i="20"/>
  <c r="G1348" i="20"/>
  <c r="G1348" i="19"/>
  <c r="O1347" i="20"/>
  <c r="K1347" i="20"/>
  <c r="G1347" i="20"/>
  <c r="G1347" i="19"/>
  <c r="O1346" i="20"/>
  <c r="G1346" i="20"/>
  <c r="K1346" i="20"/>
  <c r="G1346" i="19"/>
  <c r="O1345" i="20"/>
  <c r="K1345" i="20"/>
  <c r="G1345" i="20"/>
  <c r="G1345" i="19"/>
  <c r="K1344" i="20"/>
  <c r="G1344" i="20"/>
  <c r="O1344" i="20"/>
  <c r="G1344" i="19"/>
  <c r="G1343" i="20"/>
  <c r="K1343" i="20"/>
  <c r="O1343" i="20"/>
  <c r="G1343" i="19"/>
  <c r="O1342" i="20"/>
  <c r="K1342" i="20"/>
  <c r="G1342" i="20"/>
  <c r="G1342" i="19"/>
  <c r="G1341" i="20"/>
  <c r="K1341" i="20"/>
  <c r="O1341" i="20"/>
  <c r="G1341" i="19"/>
  <c r="K1340" i="20"/>
  <c r="O1340" i="20"/>
  <c r="G1340" i="20"/>
  <c r="G1340" i="19"/>
  <c r="K1339" i="20"/>
  <c r="G1339" i="20"/>
  <c r="O1339" i="20"/>
  <c r="G1339" i="19"/>
  <c r="G1338" i="20"/>
  <c r="K1338" i="20"/>
  <c r="O1338" i="20"/>
  <c r="G1338" i="19"/>
  <c r="O1337" i="20"/>
  <c r="G1337" i="20"/>
  <c r="K1337" i="20"/>
  <c r="G1337" i="19"/>
  <c r="O1336" i="20"/>
  <c r="K1336" i="20"/>
  <c r="G1336" i="20"/>
  <c r="G1336" i="19"/>
  <c r="G1335" i="20"/>
  <c r="K1335" i="20"/>
  <c r="O1335" i="20"/>
  <c r="G1335" i="19"/>
  <c r="G1334" i="20"/>
  <c r="O1334" i="20"/>
  <c r="K1334" i="20"/>
  <c r="G1334" i="19"/>
  <c r="K1333" i="20"/>
  <c r="O1333" i="20"/>
  <c r="G1333" i="20"/>
  <c r="G1333" i="19"/>
  <c r="O1332" i="20"/>
  <c r="G1332" i="20"/>
  <c r="K1332" i="20"/>
  <c r="G1332" i="19"/>
  <c r="G1331" i="20"/>
  <c r="O1331" i="20"/>
  <c r="K1331" i="20"/>
  <c r="G1331" i="19"/>
  <c r="G1330" i="20"/>
  <c r="K1330" i="20"/>
  <c r="O1330" i="20"/>
  <c r="G1330" i="19"/>
  <c r="K1329" i="20"/>
  <c r="O1329" i="20"/>
  <c r="G1329" i="20"/>
  <c r="G1329" i="19"/>
  <c r="G1328" i="20"/>
  <c r="O1328" i="20"/>
  <c r="K1328" i="20"/>
  <c r="G1328" i="19"/>
  <c r="G1327" i="20"/>
  <c r="K1327" i="20"/>
  <c r="O1327" i="20"/>
  <c r="G1327" i="19"/>
  <c r="G1326" i="20"/>
  <c r="O1326" i="20"/>
  <c r="K1326" i="20"/>
  <c r="G1326" i="19"/>
  <c r="K1325" i="20"/>
  <c r="O1325" i="20"/>
  <c r="G1325" i="20"/>
  <c r="G1325" i="19"/>
  <c r="G1324" i="20"/>
  <c r="O1324" i="20"/>
  <c r="K1324" i="20"/>
  <c r="G1324" i="19"/>
  <c r="K1323" i="20"/>
  <c r="O1323" i="20"/>
  <c r="G1323" i="20"/>
  <c r="G1323" i="19"/>
  <c r="G1322" i="20"/>
  <c r="O1322" i="20"/>
  <c r="K1322" i="20"/>
  <c r="G1322" i="19"/>
  <c r="O1321" i="20"/>
  <c r="G1321" i="20"/>
  <c r="K1321" i="20"/>
  <c r="G1321" i="19"/>
  <c r="O1320" i="20"/>
  <c r="K1320" i="20"/>
  <c r="G1320" i="20"/>
  <c r="G1320" i="19"/>
  <c r="K1319" i="20"/>
  <c r="O1319" i="20"/>
  <c r="G1319" i="20"/>
  <c r="G1319" i="19"/>
  <c r="O1318" i="20"/>
  <c r="G1318" i="20"/>
  <c r="K1318" i="20"/>
  <c r="G1318" i="19"/>
  <c r="G1317" i="20"/>
  <c r="K1317" i="20"/>
  <c r="O1317" i="20"/>
  <c r="G1317" i="19"/>
  <c r="K1316" i="20"/>
  <c r="O1316" i="20"/>
  <c r="G1316" i="20"/>
  <c r="G1316" i="19"/>
  <c r="K1315" i="20"/>
  <c r="O1315" i="20"/>
  <c r="G1315" i="20"/>
  <c r="G1315" i="19"/>
  <c r="K1314" i="20"/>
  <c r="O1314" i="20"/>
  <c r="G1314" i="20"/>
  <c r="G1314" i="19"/>
  <c r="O1313" i="20"/>
  <c r="G1313" i="20"/>
  <c r="K1313" i="20"/>
  <c r="G1313" i="19"/>
  <c r="O1312" i="20"/>
  <c r="K1312" i="20"/>
  <c r="G1312" i="20"/>
  <c r="G1312" i="19"/>
  <c r="G1311" i="20"/>
  <c r="K1311" i="20"/>
  <c r="O1311" i="20"/>
  <c r="G1311" i="19"/>
  <c r="O1310" i="20"/>
  <c r="K1310" i="20"/>
  <c r="G1310" i="20"/>
  <c r="G1310" i="19"/>
  <c r="G1309" i="20"/>
  <c r="K1309" i="20"/>
  <c r="O1309" i="20"/>
  <c r="G1309" i="19"/>
  <c r="G1308" i="20"/>
  <c r="O1308" i="20"/>
  <c r="K1308" i="20"/>
  <c r="G1308" i="19"/>
  <c r="K1307" i="20"/>
  <c r="O1307" i="20"/>
  <c r="G1307" i="20"/>
  <c r="G1307" i="19"/>
  <c r="G1306" i="20"/>
  <c r="O1306" i="20"/>
  <c r="K1306" i="20"/>
  <c r="G1306" i="19"/>
  <c r="K1305" i="20"/>
  <c r="O1305" i="20"/>
  <c r="G1305" i="20"/>
  <c r="G1305" i="19"/>
  <c r="O1304" i="20"/>
  <c r="K1304" i="20"/>
  <c r="G1304" i="20"/>
  <c r="G1304" i="19"/>
  <c r="G1303" i="20"/>
  <c r="K1303" i="20"/>
  <c r="O1303" i="20"/>
  <c r="G1303" i="19"/>
  <c r="O1302" i="20"/>
  <c r="K1302" i="20"/>
  <c r="G1302" i="20"/>
  <c r="G1302" i="19"/>
  <c r="G1301" i="20"/>
  <c r="K1301" i="20"/>
  <c r="O1301" i="20"/>
  <c r="G1301" i="19"/>
  <c r="G1300" i="20"/>
  <c r="K1300" i="20"/>
  <c r="O1300" i="20"/>
  <c r="G1300" i="19"/>
  <c r="O1299" i="20"/>
  <c r="G1299" i="20"/>
  <c r="K1299" i="20"/>
  <c r="G1299" i="19"/>
  <c r="O1298" i="20"/>
  <c r="G1298" i="20"/>
  <c r="K1298" i="20"/>
  <c r="G1298" i="19"/>
  <c r="G1297" i="20"/>
  <c r="K1297" i="20"/>
  <c r="O1297" i="20"/>
  <c r="G1297" i="19"/>
  <c r="O1296" i="20"/>
  <c r="G1296" i="20"/>
  <c r="K1296" i="20"/>
  <c r="G1296" i="19"/>
  <c r="O1295" i="20"/>
  <c r="G1295" i="20"/>
  <c r="K1295" i="20"/>
  <c r="G1295" i="19"/>
  <c r="O1294" i="20"/>
  <c r="K1294" i="20"/>
  <c r="G1294" i="20"/>
  <c r="G1294" i="19"/>
  <c r="K1293" i="20"/>
  <c r="O1293" i="20"/>
  <c r="G1293" i="20"/>
  <c r="G1293" i="19"/>
  <c r="K1292" i="20"/>
  <c r="O1292" i="20"/>
  <c r="G1292" i="20"/>
  <c r="G1292" i="19"/>
  <c r="K1291" i="20"/>
  <c r="O1291" i="20"/>
  <c r="G1291" i="20"/>
  <c r="G1291" i="19"/>
  <c r="G1290" i="20"/>
  <c r="K1290" i="20"/>
  <c r="O1290" i="20"/>
  <c r="G1290" i="19"/>
  <c r="K1289" i="20"/>
  <c r="G1289" i="20"/>
  <c r="O1289" i="20"/>
  <c r="G1289" i="19"/>
  <c r="O1288" i="20"/>
  <c r="K1288" i="20"/>
  <c r="G1288" i="20"/>
  <c r="G1288" i="19"/>
  <c r="O1287" i="20"/>
  <c r="G1287" i="20"/>
  <c r="K1287" i="20"/>
  <c r="G1287" i="19"/>
  <c r="K1286" i="20"/>
  <c r="O1286" i="20"/>
  <c r="G1286" i="20"/>
  <c r="G1286" i="19"/>
  <c r="K1285" i="20"/>
  <c r="O1285" i="20"/>
  <c r="G1285" i="20"/>
  <c r="G1285" i="19"/>
  <c r="G1284" i="20"/>
  <c r="O1284" i="20"/>
  <c r="K1284" i="20"/>
  <c r="G1284" i="19"/>
  <c r="G1283" i="20"/>
  <c r="K1283" i="20"/>
  <c r="O1283" i="20"/>
  <c r="G1283" i="19"/>
  <c r="G1282" i="20"/>
  <c r="K1282" i="20"/>
  <c r="O1282" i="20"/>
  <c r="G1282" i="19"/>
  <c r="G1281" i="20"/>
  <c r="K1281" i="20"/>
  <c r="O1281" i="20"/>
  <c r="G1281" i="19"/>
  <c r="K1280" i="20"/>
  <c r="G1280" i="20"/>
  <c r="O1280" i="20"/>
  <c r="G1280" i="19"/>
  <c r="K1279" i="20"/>
  <c r="O1279" i="20"/>
  <c r="G1279" i="20"/>
  <c r="G1279" i="19"/>
  <c r="K1278" i="20"/>
  <c r="O1278" i="20"/>
  <c r="G1278" i="20"/>
  <c r="G1278" i="19"/>
  <c r="G1277" i="20"/>
  <c r="K1277" i="20"/>
  <c r="O1277" i="20"/>
  <c r="G1277" i="19"/>
  <c r="O1276" i="20"/>
  <c r="G1276" i="20"/>
  <c r="K1276" i="20"/>
  <c r="G1276" i="19"/>
  <c r="G1275" i="20"/>
  <c r="K1275" i="20"/>
  <c r="O1275" i="20"/>
  <c r="G1275" i="19"/>
  <c r="O1274" i="20"/>
  <c r="G1274" i="20"/>
  <c r="K1274" i="20"/>
  <c r="G1274" i="19"/>
  <c r="K1273" i="20"/>
  <c r="O1273" i="20"/>
  <c r="G1273" i="20"/>
  <c r="G1273" i="19"/>
  <c r="O1272" i="20"/>
  <c r="G1272" i="20"/>
  <c r="K1272" i="20"/>
  <c r="G1272" i="19"/>
  <c r="K1271" i="20"/>
  <c r="O1271" i="20"/>
  <c r="G1271" i="20"/>
  <c r="G1271" i="19"/>
  <c r="K1270" i="20"/>
  <c r="O1270" i="20"/>
  <c r="G1270" i="20"/>
  <c r="G1270" i="19"/>
  <c r="G1269" i="20"/>
  <c r="K1269" i="20"/>
  <c r="O1269" i="20"/>
  <c r="G1269" i="19"/>
  <c r="O1268" i="20"/>
  <c r="G1268" i="20"/>
  <c r="K1268" i="20"/>
  <c r="G1268" i="19"/>
  <c r="G1267" i="20"/>
  <c r="K1267" i="20"/>
  <c r="O1267" i="20"/>
  <c r="G1267" i="19"/>
  <c r="K1266" i="20"/>
  <c r="O1266" i="20"/>
  <c r="G1266" i="20"/>
  <c r="G1266" i="19"/>
  <c r="O1265" i="20"/>
  <c r="K1265" i="20"/>
  <c r="G1265" i="20"/>
  <c r="G1265" i="19"/>
  <c r="O1264" i="20"/>
  <c r="K1264" i="20"/>
  <c r="G1264" i="20"/>
  <c r="G1264" i="19"/>
  <c r="G1263" i="20"/>
  <c r="K1263" i="20"/>
  <c r="O1263" i="20"/>
  <c r="G1263" i="19"/>
  <c r="O1262" i="20"/>
  <c r="G1262" i="20"/>
  <c r="K1262" i="20"/>
  <c r="G1262" i="19"/>
  <c r="G1261" i="20"/>
  <c r="K1261" i="20"/>
  <c r="O1261" i="20"/>
  <c r="G1261" i="19"/>
  <c r="O1260" i="20"/>
  <c r="G1260" i="20"/>
  <c r="K1260" i="20"/>
  <c r="G1260" i="19"/>
  <c r="O1259" i="20"/>
  <c r="G1259" i="20"/>
  <c r="K1259" i="20"/>
  <c r="G1259" i="19"/>
  <c r="O1258" i="20"/>
  <c r="G1258" i="20"/>
  <c r="K1258" i="20"/>
  <c r="G1258" i="19"/>
  <c r="K1257" i="20"/>
  <c r="G1257" i="20"/>
  <c r="O1257" i="20"/>
  <c r="G1257" i="19"/>
  <c r="G1256" i="20"/>
  <c r="K1256" i="20"/>
  <c r="O1256" i="20"/>
  <c r="G1256" i="19"/>
  <c r="K1255" i="20"/>
  <c r="O1255" i="20"/>
  <c r="G1255" i="20"/>
  <c r="G1255" i="19"/>
  <c r="K1254" i="20"/>
  <c r="G1254" i="20"/>
  <c r="O1254" i="20"/>
  <c r="G1254" i="19"/>
  <c r="K1253" i="20"/>
  <c r="O1253" i="20"/>
  <c r="G1253" i="20"/>
  <c r="G1253" i="19"/>
  <c r="G1252" i="20"/>
  <c r="O1252" i="20"/>
  <c r="K1252" i="20"/>
  <c r="G1252" i="19"/>
  <c r="K1251" i="20"/>
  <c r="O1251" i="20"/>
  <c r="G1251" i="20"/>
  <c r="G1251" i="19"/>
  <c r="O1250" i="20"/>
  <c r="G1250" i="20"/>
  <c r="K1250" i="20"/>
  <c r="G1250" i="19"/>
  <c r="K1249" i="20"/>
  <c r="G1249" i="20"/>
  <c r="O1249" i="20"/>
  <c r="G1249" i="19"/>
  <c r="G1248" i="20"/>
  <c r="O1248" i="20"/>
  <c r="K1248" i="20"/>
  <c r="G1248" i="19"/>
  <c r="K1247" i="20"/>
  <c r="G1247" i="20"/>
  <c r="O1247" i="20"/>
  <c r="G1247" i="19"/>
  <c r="G1246" i="20"/>
  <c r="K1246" i="20"/>
  <c r="O1246" i="20"/>
  <c r="G1246" i="19"/>
  <c r="O1245" i="20"/>
  <c r="K1245" i="20"/>
  <c r="G1245" i="20"/>
  <c r="G1245" i="19"/>
  <c r="K1244" i="20"/>
  <c r="G1244" i="20"/>
  <c r="O1244" i="20"/>
  <c r="G1244" i="19"/>
  <c r="K1243" i="20"/>
  <c r="G1243" i="20"/>
  <c r="O1243" i="20"/>
  <c r="G1243" i="19"/>
  <c r="O1242" i="20"/>
  <c r="K1242" i="20"/>
  <c r="G1242" i="20"/>
  <c r="G1242" i="19"/>
  <c r="O1241" i="20"/>
  <c r="K1241" i="20"/>
  <c r="G1241" i="20"/>
  <c r="G1241" i="19"/>
  <c r="G1240" i="20"/>
  <c r="O1240" i="20"/>
  <c r="K1240" i="20"/>
  <c r="G1240" i="19"/>
  <c r="O1239" i="20"/>
  <c r="K1239" i="20"/>
  <c r="G1239" i="20"/>
  <c r="G1239" i="19"/>
  <c r="G1238" i="20"/>
  <c r="O1238" i="20"/>
  <c r="K1238" i="20"/>
  <c r="G1238" i="19"/>
  <c r="O1237" i="20"/>
  <c r="K1237" i="20"/>
  <c r="G1237" i="20"/>
  <c r="G1237" i="19"/>
  <c r="K1236" i="20"/>
  <c r="G1236" i="20"/>
  <c r="O1236" i="20"/>
  <c r="G1236" i="19"/>
  <c r="K1235" i="20"/>
  <c r="O1235" i="20"/>
  <c r="G1235" i="20"/>
  <c r="G1235" i="19"/>
  <c r="O1234" i="20"/>
  <c r="K1234" i="20"/>
  <c r="G1234" i="20"/>
  <c r="G1234" i="19"/>
  <c r="G1233" i="20"/>
  <c r="O1233" i="20"/>
  <c r="K1233" i="20"/>
  <c r="G1233" i="19"/>
  <c r="K1232" i="20"/>
  <c r="G1232" i="20"/>
  <c r="O1232" i="20"/>
  <c r="G1232" i="19"/>
  <c r="O1231" i="20"/>
  <c r="K1231" i="20"/>
  <c r="G1231" i="20"/>
  <c r="G1231" i="19"/>
  <c r="O1230" i="20"/>
  <c r="K1230" i="20"/>
  <c r="G1230" i="20"/>
  <c r="G1230" i="19"/>
  <c r="G1229" i="20"/>
  <c r="O1229" i="20"/>
  <c r="K1229" i="20"/>
  <c r="G1229" i="19"/>
  <c r="O1228" i="20"/>
  <c r="K1228" i="20"/>
  <c r="G1228" i="20"/>
  <c r="G1228" i="19"/>
  <c r="O1227" i="20"/>
  <c r="K1227" i="20"/>
  <c r="G1227" i="20"/>
  <c r="G1227" i="19"/>
  <c r="G1226" i="20"/>
  <c r="O1226" i="20"/>
  <c r="K1226" i="20"/>
  <c r="G1226" i="19"/>
  <c r="G1225" i="20"/>
  <c r="O1225" i="20"/>
  <c r="K1225" i="20"/>
  <c r="G1225" i="19"/>
  <c r="K1224" i="20"/>
  <c r="G1224" i="20"/>
  <c r="O1224" i="20"/>
  <c r="G1224" i="19"/>
  <c r="G1223" i="20"/>
  <c r="O1223" i="20"/>
  <c r="K1223" i="20"/>
  <c r="G1223" i="19"/>
  <c r="K1222" i="20"/>
  <c r="G1222" i="20"/>
  <c r="O1222" i="20"/>
  <c r="G1222" i="19"/>
  <c r="G1221" i="20"/>
  <c r="K1221" i="20"/>
  <c r="O1221" i="20"/>
  <c r="G1221" i="19"/>
  <c r="K1220" i="20"/>
  <c r="O1220" i="20"/>
  <c r="G1220" i="20"/>
  <c r="G1220" i="19"/>
  <c r="G1219" i="20"/>
  <c r="O1219" i="20"/>
  <c r="K1219" i="20"/>
  <c r="G1219" i="19"/>
  <c r="O1218" i="20"/>
  <c r="K1218" i="20"/>
  <c r="G1218" i="20"/>
  <c r="G1218" i="19"/>
  <c r="K1217" i="20"/>
  <c r="G1217" i="20"/>
  <c r="O1217" i="20"/>
  <c r="G1217" i="19"/>
  <c r="O1216" i="20"/>
  <c r="G1216" i="20"/>
  <c r="K1216" i="20"/>
  <c r="G1216" i="19"/>
  <c r="G1215" i="20"/>
  <c r="O1215" i="20"/>
  <c r="K1215" i="20"/>
  <c r="G1215" i="19"/>
  <c r="G1214" i="20"/>
  <c r="K1214" i="20"/>
  <c r="O1214" i="20"/>
  <c r="G1214" i="19"/>
  <c r="G1213" i="20"/>
  <c r="O1213" i="20"/>
  <c r="K1213" i="20"/>
  <c r="G1213" i="19"/>
  <c r="O1212" i="20"/>
  <c r="G1212" i="20"/>
  <c r="K1212" i="20"/>
  <c r="G1212" i="19"/>
  <c r="O1211" i="20"/>
  <c r="K1211" i="20"/>
  <c r="G1211" i="20"/>
  <c r="G1211" i="19"/>
  <c r="G1210" i="20"/>
  <c r="O1210" i="20"/>
  <c r="K1210" i="20"/>
  <c r="G1210" i="19"/>
  <c r="G1209" i="20"/>
  <c r="O1209" i="20"/>
  <c r="K1209" i="20"/>
  <c r="G1209" i="19"/>
  <c r="K1208" i="20"/>
  <c r="O1208" i="20"/>
  <c r="G1208" i="20"/>
  <c r="G1208" i="19"/>
  <c r="K1207" i="20"/>
  <c r="G1207" i="20"/>
  <c r="O1207" i="20"/>
  <c r="G1207" i="19"/>
  <c r="O1206" i="20"/>
  <c r="K1206" i="20"/>
  <c r="G1206" i="20"/>
  <c r="G1206" i="19"/>
  <c r="O1205" i="20"/>
  <c r="K1205" i="20"/>
  <c r="G1205" i="20"/>
  <c r="G1205" i="19"/>
  <c r="G1204" i="20"/>
  <c r="O1204" i="20"/>
  <c r="K1204" i="20"/>
  <c r="G1204" i="19"/>
  <c r="K1203" i="20"/>
  <c r="G1203" i="20"/>
  <c r="O1203" i="20"/>
  <c r="G1203" i="19"/>
  <c r="O1202" i="20"/>
  <c r="K1202" i="20"/>
  <c r="G1202" i="20"/>
  <c r="G1202" i="19"/>
  <c r="K1201" i="20"/>
  <c r="G1201" i="20"/>
  <c r="O1201" i="20"/>
  <c r="G1201" i="19"/>
  <c r="G1200" i="20"/>
  <c r="K1200" i="20"/>
  <c r="O1200" i="20"/>
  <c r="G1200" i="19"/>
  <c r="O1199" i="20"/>
  <c r="K1199" i="20"/>
  <c r="G1199" i="20"/>
  <c r="G1199" i="19"/>
  <c r="G1198" i="20"/>
  <c r="O1198" i="20"/>
  <c r="K1198" i="20"/>
  <c r="G1198" i="19"/>
  <c r="K1197" i="20"/>
  <c r="G1197" i="20"/>
  <c r="O1197" i="20"/>
  <c r="G1197" i="19"/>
  <c r="K1196" i="20"/>
  <c r="G1196" i="20"/>
  <c r="O1196" i="20"/>
  <c r="G1196" i="19"/>
  <c r="O1195" i="20"/>
  <c r="K1195" i="20"/>
  <c r="G1195" i="20"/>
  <c r="G1195" i="19"/>
  <c r="K1194" i="20"/>
  <c r="G1194" i="20"/>
  <c r="O1194" i="20"/>
  <c r="G1194" i="19"/>
  <c r="G1193" i="20"/>
  <c r="O1193" i="20"/>
  <c r="K1193" i="20"/>
  <c r="G1193" i="19"/>
  <c r="G1192" i="20"/>
  <c r="O1192" i="20"/>
  <c r="K1192" i="20"/>
  <c r="G1192" i="19"/>
  <c r="G1191" i="20"/>
  <c r="O1191" i="20"/>
  <c r="K1191" i="20"/>
  <c r="G1191" i="19"/>
  <c r="O1190" i="20"/>
  <c r="K1190" i="20"/>
  <c r="G1190" i="20"/>
  <c r="G1190" i="19"/>
  <c r="K1189" i="20"/>
  <c r="G1189" i="20"/>
  <c r="O1189" i="20"/>
  <c r="G1189" i="19"/>
  <c r="K1188" i="20"/>
  <c r="G1188" i="20"/>
  <c r="O1188" i="20"/>
  <c r="G1188" i="19"/>
  <c r="O1187" i="20"/>
  <c r="G1187" i="20"/>
  <c r="K1187" i="20"/>
  <c r="G1187" i="19"/>
  <c r="O1186" i="20"/>
  <c r="K1186" i="20"/>
  <c r="G1186" i="20"/>
  <c r="G1186" i="19"/>
  <c r="K1185" i="20"/>
  <c r="G1185" i="20"/>
  <c r="O1185" i="20"/>
  <c r="G1185" i="19"/>
  <c r="G1184" i="20"/>
  <c r="K1184" i="20"/>
  <c r="O1184" i="20"/>
  <c r="G1184" i="19"/>
  <c r="K1183" i="20"/>
  <c r="G1183" i="20"/>
  <c r="O1183" i="20"/>
  <c r="G1183" i="19"/>
  <c r="O1182" i="20"/>
  <c r="K1182" i="20"/>
  <c r="G1182" i="20"/>
  <c r="G1182" i="19"/>
  <c r="G1181" i="20"/>
  <c r="O1181" i="20"/>
  <c r="K1181" i="20"/>
  <c r="G1181" i="19"/>
  <c r="O1180" i="20"/>
  <c r="K1180" i="20"/>
  <c r="G1180" i="20"/>
  <c r="G1180" i="19"/>
  <c r="G1179" i="20"/>
  <c r="O1179" i="20"/>
  <c r="K1179" i="20"/>
  <c r="G1179" i="19"/>
  <c r="O1178" i="20"/>
  <c r="K1178" i="20"/>
  <c r="G1178" i="20"/>
  <c r="G1178" i="19"/>
  <c r="G1177" i="20"/>
  <c r="O1177" i="20"/>
  <c r="K1177" i="20"/>
  <c r="G1177" i="19"/>
  <c r="K1176" i="20"/>
  <c r="G1176" i="20"/>
  <c r="O1176" i="20"/>
  <c r="G1176" i="19"/>
  <c r="K1175" i="20"/>
  <c r="G1175" i="20"/>
  <c r="O1175" i="20"/>
  <c r="G1175" i="19"/>
  <c r="G1174" i="20"/>
  <c r="O1174" i="20"/>
  <c r="K1174" i="20"/>
  <c r="G1174" i="19"/>
  <c r="G1173" i="20"/>
  <c r="O1173" i="20"/>
  <c r="K1173" i="20"/>
  <c r="G1173" i="19"/>
  <c r="K1172" i="20"/>
  <c r="G1172" i="20"/>
  <c r="O1172" i="20"/>
  <c r="G1172" i="19"/>
  <c r="K1171" i="20"/>
  <c r="O1171" i="20"/>
  <c r="G1171" i="20"/>
  <c r="G1171" i="19"/>
  <c r="K1170" i="20"/>
  <c r="G1170" i="20"/>
  <c r="O1170" i="20"/>
  <c r="G1170" i="19"/>
  <c r="K1169" i="20"/>
  <c r="G1169" i="20"/>
  <c r="O1169" i="20"/>
  <c r="G1169" i="19"/>
  <c r="G1168" i="20"/>
  <c r="O1168" i="20"/>
  <c r="K1168" i="20"/>
  <c r="G1168" i="19"/>
  <c r="O1167" i="20"/>
  <c r="K1167" i="20"/>
  <c r="G1167" i="20"/>
  <c r="G1167" i="19"/>
  <c r="K1166" i="20"/>
  <c r="G1166" i="20"/>
  <c r="O1166" i="20"/>
  <c r="G1166" i="19"/>
  <c r="K1165" i="20"/>
  <c r="G1165" i="20"/>
  <c r="O1165" i="20"/>
  <c r="G1165" i="19"/>
  <c r="K1164" i="20"/>
  <c r="G1164" i="20"/>
  <c r="O1164" i="20"/>
  <c r="G1164" i="19"/>
  <c r="K1163" i="20"/>
  <c r="G1163" i="20"/>
  <c r="O1163" i="20"/>
  <c r="G1163" i="19"/>
  <c r="G1162" i="20"/>
  <c r="O1162" i="20"/>
  <c r="K1162" i="20"/>
  <c r="G1162" i="19"/>
  <c r="O1161" i="20"/>
  <c r="K1161" i="20"/>
  <c r="G1161" i="20"/>
  <c r="G1161" i="19"/>
  <c r="O1160" i="20"/>
  <c r="K1160" i="20"/>
  <c r="G1160" i="20"/>
  <c r="G1160" i="19"/>
  <c r="K1159" i="20"/>
  <c r="G1159" i="20"/>
  <c r="O1159" i="20"/>
  <c r="G1159" i="19"/>
  <c r="K1158" i="20"/>
  <c r="O1158" i="20"/>
  <c r="G1158" i="20"/>
  <c r="G1158" i="19"/>
  <c r="O1157" i="20"/>
  <c r="K1157" i="20"/>
  <c r="G1157" i="20"/>
  <c r="G1157" i="19"/>
  <c r="K1156" i="20"/>
  <c r="O1156" i="20"/>
  <c r="G1156" i="20"/>
  <c r="G1156" i="19"/>
  <c r="O1155" i="20"/>
  <c r="K1155" i="20"/>
  <c r="G1155" i="20"/>
  <c r="G1155" i="19"/>
  <c r="G1154" i="20"/>
  <c r="O1154" i="20"/>
  <c r="K1154" i="20"/>
  <c r="G1154" i="19"/>
  <c r="K1153" i="20"/>
  <c r="G1153" i="20"/>
  <c r="O1153" i="20"/>
  <c r="G1153" i="19"/>
  <c r="G1152" i="20"/>
  <c r="K1152" i="20"/>
  <c r="O1152" i="20"/>
  <c r="G1152" i="19"/>
  <c r="O1151" i="20"/>
  <c r="K1151" i="20"/>
  <c r="G1151" i="20"/>
  <c r="G1151" i="19"/>
  <c r="G1150" i="20"/>
  <c r="K1150" i="20"/>
  <c r="O1150" i="20"/>
  <c r="G1150" i="19"/>
  <c r="K1149" i="20"/>
  <c r="G1149" i="20"/>
  <c r="O1149" i="20"/>
  <c r="G1149" i="19"/>
  <c r="O1148" i="20"/>
  <c r="K1148" i="20"/>
  <c r="G1148" i="20"/>
  <c r="G1148" i="19"/>
  <c r="O1147" i="20"/>
  <c r="K1147" i="20"/>
  <c r="G1147" i="20"/>
  <c r="G1147" i="19"/>
  <c r="O1146" i="20"/>
  <c r="K1146" i="20"/>
  <c r="G1146" i="20"/>
  <c r="G1146" i="19"/>
  <c r="K1145" i="20"/>
  <c r="G1145" i="20"/>
  <c r="O1145" i="20"/>
  <c r="G1145" i="19"/>
  <c r="K1144" i="20"/>
  <c r="O1144" i="20"/>
  <c r="G1144" i="20"/>
  <c r="G1144" i="19"/>
  <c r="G1143" i="20"/>
  <c r="O1143" i="20"/>
  <c r="K1143" i="20"/>
  <c r="G1143" i="19"/>
  <c r="K1142" i="20"/>
  <c r="G1142" i="20"/>
  <c r="O1142" i="20"/>
  <c r="G1142" i="19"/>
  <c r="O1141" i="20"/>
  <c r="K1141" i="20"/>
  <c r="G1141" i="20"/>
  <c r="G1141" i="19"/>
  <c r="G1140" i="20"/>
  <c r="O1140" i="20"/>
  <c r="K1140" i="20"/>
  <c r="G1140" i="19"/>
  <c r="O1139" i="20"/>
  <c r="K1139" i="20"/>
  <c r="G1139" i="20"/>
  <c r="G1139" i="19"/>
  <c r="G1138" i="20"/>
  <c r="O1138" i="20"/>
  <c r="K1138" i="20"/>
  <c r="G1138" i="19"/>
  <c r="K1137" i="20"/>
  <c r="G1137" i="20"/>
  <c r="O1137" i="20"/>
  <c r="G1137" i="19"/>
  <c r="O1136" i="20"/>
  <c r="K1136" i="20"/>
  <c r="G1136" i="20"/>
  <c r="G1136" i="19"/>
  <c r="O1135" i="20"/>
  <c r="K1135" i="20"/>
  <c r="G1135" i="20"/>
  <c r="G1135" i="19"/>
  <c r="G1134" i="20"/>
  <c r="O1134" i="20"/>
  <c r="K1134" i="20"/>
  <c r="G1134" i="19"/>
  <c r="O1133" i="20"/>
  <c r="K1133" i="20"/>
  <c r="G1133" i="20"/>
  <c r="G1133" i="19"/>
  <c r="G1132" i="20"/>
  <c r="O1132" i="20"/>
  <c r="K1132" i="20"/>
  <c r="G1132" i="19"/>
  <c r="G1131" i="20"/>
  <c r="O1131" i="20"/>
  <c r="K1131" i="20"/>
  <c r="G1131" i="19"/>
  <c r="O1130" i="20"/>
  <c r="K1130" i="20"/>
  <c r="G1130" i="20"/>
  <c r="G1130" i="19"/>
  <c r="K1129" i="20"/>
  <c r="G1129" i="20"/>
  <c r="O1129" i="20"/>
  <c r="G1129" i="19"/>
  <c r="O1128" i="20"/>
  <c r="K1128" i="20"/>
  <c r="G1128" i="20"/>
  <c r="G1128" i="19"/>
  <c r="K1127" i="20"/>
  <c r="G1127" i="20"/>
  <c r="O1127" i="20"/>
  <c r="G1127" i="19"/>
  <c r="O1126" i="20"/>
  <c r="K1126" i="20"/>
  <c r="G1126" i="20"/>
  <c r="G1126" i="19"/>
  <c r="G1125" i="20"/>
  <c r="O1125" i="20"/>
  <c r="K1125" i="20"/>
  <c r="G1125" i="19"/>
  <c r="O1124" i="20"/>
  <c r="K1124" i="20"/>
  <c r="G1124" i="20"/>
  <c r="G1124" i="19"/>
  <c r="G1123" i="20"/>
  <c r="O1123" i="20"/>
  <c r="K1123" i="20"/>
  <c r="G1123" i="19"/>
  <c r="O1122" i="20"/>
  <c r="K1122" i="20"/>
  <c r="G1122" i="20"/>
  <c r="G1122" i="19"/>
  <c r="O1121" i="20"/>
  <c r="K1121" i="20"/>
  <c r="G1121" i="20"/>
  <c r="G1121" i="19"/>
  <c r="K1120" i="20"/>
  <c r="G1120" i="20"/>
  <c r="O1120" i="20"/>
  <c r="G1120" i="19"/>
  <c r="G1119" i="20"/>
  <c r="O1119" i="20"/>
  <c r="K1119" i="20"/>
  <c r="G1119" i="19"/>
  <c r="O1118" i="20"/>
  <c r="G1118" i="20"/>
  <c r="K1118" i="20"/>
  <c r="G1118" i="19"/>
  <c r="K1117" i="20"/>
  <c r="O1117" i="20"/>
  <c r="G1117" i="20"/>
  <c r="G1117" i="19"/>
  <c r="O1116" i="20"/>
  <c r="G1116" i="20"/>
  <c r="K1116" i="20"/>
  <c r="G1116" i="19"/>
  <c r="O1115" i="20"/>
  <c r="G1115" i="20"/>
  <c r="K1115" i="20"/>
  <c r="G1115" i="19"/>
  <c r="O1114" i="20"/>
  <c r="G1114" i="20"/>
  <c r="K1114" i="20"/>
  <c r="G1114" i="19"/>
  <c r="O1113" i="20"/>
  <c r="G1113" i="20"/>
  <c r="K1113" i="20"/>
  <c r="G1113" i="19"/>
  <c r="G1112" i="20"/>
  <c r="K1112" i="20"/>
  <c r="O1112" i="20"/>
  <c r="G1112" i="19"/>
  <c r="G1111" i="20"/>
  <c r="K1111" i="20"/>
  <c r="O1111" i="20"/>
  <c r="G1111" i="19"/>
  <c r="O1110" i="20"/>
  <c r="K1110" i="20"/>
  <c r="G1110" i="20"/>
  <c r="G1110" i="19"/>
  <c r="G1109" i="20"/>
  <c r="K1109" i="20"/>
  <c r="O1109" i="20"/>
  <c r="G1109" i="19"/>
  <c r="K1108" i="20"/>
  <c r="O1108" i="20"/>
  <c r="G1108" i="20"/>
  <c r="G1108" i="19"/>
  <c r="K1107" i="20"/>
  <c r="O1107" i="20"/>
  <c r="G1107" i="20"/>
  <c r="G1107" i="19"/>
  <c r="G1106" i="20"/>
  <c r="K1106" i="20"/>
  <c r="O1106" i="20"/>
  <c r="G1106" i="19"/>
  <c r="K1105" i="20"/>
  <c r="O1105" i="20"/>
  <c r="G1105" i="20"/>
  <c r="G1105" i="19"/>
  <c r="K1104" i="20"/>
  <c r="O1104" i="20"/>
  <c r="G1104" i="20"/>
  <c r="G1104" i="19"/>
  <c r="O1103" i="20"/>
  <c r="G1103" i="20"/>
  <c r="K1103" i="20"/>
  <c r="G1103" i="19"/>
  <c r="G1102" i="20"/>
  <c r="O1102" i="20"/>
  <c r="K1102" i="20"/>
  <c r="G1102" i="19"/>
  <c r="O1101" i="20"/>
  <c r="G1101" i="20"/>
  <c r="K1101" i="20"/>
  <c r="G1101" i="19"/>
  <c r="G1100" i="20"/>
  <c r="K1100" i="20"/>
  <c r="O1100" i="20"/>
  <c r="G1100" i="19"/>
  <c r="K1099" i="20"/>
  <c r="O1099" i="20"/>
  <c r="G1099" i="20"/>
  <c r="G1099" i="19"/>
  <c r="O1098" i="20"/>
  <c r="G1098" i="20"/>
  <c r="K1098" i="20"/>
  <c r="G1098" i="19"/>
  <c r="O1097" i="20"/>
  <c r="K1097" i="20"/>
  <c r="G1097" i="20"/>
  <c r="G1097" i="19"/>
  <c r="O1096" i="20"/>
  <c r="G1096" i="20"/>
  <c r="K1096" i="20"/>
  <c r="G1096" i="19"/>
  <c r="K1095" i="20"/>
  <c r="O1095" i="20"/>
  <c r="G1095" i="20"/>
  <c r="G1095" i="19"/>
  <c r="G1094" i="20"/>
  <c r="K1094" i="20"/>
  <c r="O1094" i="20"/>
  <c r="G1094" i="19"/>
  <c r="K1093" i="20"/>
  <c r="G1093" i="20"/>
  <c r="O1093" i="20"/>
  <c r="G1093" i="19"/>
  <c r="G1092" i="20"/>
  <c r="K1092" i="20"/>
  <c r="O1092" i="20"/>
  <c r="G1092" i="19"/>
  <c r="G1091" i="20"/>
  <c r="K1091" i="20"/>
  <c r="O1091" i="20"/>
  <c r="G1091" i="19"/>
  <c r="K1090" i="20"/>
  <c r="O1090" i="20"/>
  <c r="G1090" i="20"/>
  <c r="G1090" i="19"/>
  <c r="O1089" i="20"/>
  <c r="G1089" i="20"/>
  <c r="K1089" i="20"/>
  <c r="G1089" i="19"/>
  <c r="G1088" i="20"/>
  <c r="K1088" i="20"/>
  <c r="O1088" i="20"/>
  <c r="G1088" i="19"/>
  <c r="K1087" i="20"/>
  <c r="O1087" i="20"/>
  <c r="G1087" i="20"/>
  <c r="G1087" i="19"/>
  <c r="K1086" i="20"/>
  <c r="O1086" i="20"/>
  <c r="G1086" i="20"/>
  <c r="G1086" i="19"/>
  <c r="O1085" i="20"/>
  <c r="G1085" i="20"/>
  <c r="K1085" i="20"/>
  <c r="G1085" i="19"/>
  <c r="O1084" i="20"/>
  <c r="G1084" i="20"/>
  <c r="K1084" i="20"/>
  <c r="G1084" i="19"/>
  <c r="O1083" i="20"/>
  <c r="G1083" i="20"/>
  <c r="K1083" i="20"/>
  <c r="G1083" i="19"/>
  <c r="G1082" i="20"/>
  <c r="K1082" i="20"/>
  <c r="O1082" i="20"/>
  <c r="G1082" i="19"/>
  <c r="K1081" i="20"/>
  <c r="G1081" i="20"/>
  <c r="O1081" i="20"/>
  <c r="G1081" i="19"/>
  <c r="G1080" i="20"/>
  <c r="O1080" i="20"/>
  <c r="K1080" i="20"/>
  <c r="G1080" i="19"/>
  <c r="K1079" i="20"/>
  <c r="O1079" i="20"/>
  <c r="G1079" i="20"/>
  <c r="G1079" i="19"/>
  <c r="O1078" i="20"/>
  <c r="G1078" i="20"/>
  <c r="K1078" i="20"/>
  <c r="G1078" i="19"/>
  <c r="G1077" i="20"/>
  <c r="K1077" i="20"/>
  <c r="O1077" i="20"/>
  <c r="G1077" i="19"/>
  <c r="G1076" i="20"/>
  <c r="O1076" i="20"/>
  <c r="K1076" i="20"/>
  <c r="G1076" i="19"/>
  <c r="K1075" i="20"/>
  <c r="G1075" i="20"/>
  <c r="O1075" i="20"/>
  <c r="G1075" i="19"/>
  <c r="O1074" i="20"/>
  <c r="K1074" i="20"/>
  <c r="G1074" i="20"/>
  <c r="G1074" i="19"/>
  <c r="G1073" i="20"/>
  <c r="K1073" i="20"/>
  <c r="O1073" i="20"/>
  <c r="G1073" i="19"/>
  <c r="O1072" i="20"/>
  <c r="G1072" i="20"/>
  <c r="K1072" i="20"/>
  <c r="G1072" i="19"/>
  <c r="G1071" i="20"/>
  <c r="K1071" i="20"/>
  <c r="O1071" i="20"/>
  <c r="G1071" i="19"/>
  <c r="K1070" i="20"/>
  <c r="O1070" i="20"/>
  <c r="G1070" i="20"/>
  <c r="G1070" i="19"/>
  <c r="O1069" i="20"/>
  <c r="G1069" i="20"/>
  <c r="K1069" i="20"/>
  <c r="G1069" i="19"/>
  <c r="G1068" i="20"/>
  <c r="K1068" i="20"/>
  <c r="O1068" i="20"/>
  <c r="G1068" i="19"/>
  <c r="O1067" i="20"/>
  <c r="K1067" i="20"/>
  <c r="G1067" i="20"/>
  <c r="G1067" i="19"/>
  <c r="K1066" i="20"/>
  <c r="O1066" i="20"/>
  <c r="G1066" i="20"/>
  <c r="G1066" i="19"/>
  <c r="G1065" i="20"/>
  <c r="O1065" i="20"/>
  <c r="K1065" i="20"/>
  <c r="G1065" i="19"/>
  <c r="G1064" i="20"/>
  <c r="O1064" i="20"/>
  <c r="K1064" i="20"/>
  <c r="G1064" i="19"/>
  <c r="O1063" i="20"/>
  <c r="G1063" i="20"/>
  <c r="K1063" i="20"/>
  <c r="G1063" i="19"/>
  <c r="O1062" i="20"/>
  <c r="G1062" i="20"/>
  <c r="K1062" i="20"/>
  <c r="G1062" i="19"/>
  <c r="O1061" i="20"/>
  <c r="G1061" i="20"/>
  <c r="K1061" i="20"/>
  <c r="G1061" i="19"/>
  <c r="G1060" i="20"/>
  <c r="K1060" i="20"/>
  <c r="O1060" i="20"/>
  <c r="G1060" i="19"/>
  <c r="G1059" i="20"/>
  <c r="K1059" i="20"/>
  <c r="O1059" i="20"/>
  <c r="G1059" i="19"/>
  <c r="K1058" i="20"/>
  <c r="O1058" i="20"/>
  <c r="G1058" i="20"/>
  <c r="G1058" i="19"/>
  <c r="O1057" i="20"/>
  <c r="G1057" i="20"/>
  <c r="K1057" i="20"/>
  <c r="G1057" i="19"/>
  <c r="G1056" i="20"/>
  <c r="O1056" i="20"/>
  <c r="K1056" i="20"/>
  <c r="G1056" i="19"/>
  <c r="O1055" i="20"/>
  <c r="G1055" i="20"/>
  <c r="K1055" i="20"/>
  <c r="G1055" i="19"/>
  <c r="K1054" i="20"/>
  <c r="O1054" i="20"/>
  <c r="G1054" i="20"/>
  <c r="G1054" i="19"/>
  <c r="K1053" i="20"/>
  <c r="O1053" i="20"/>
  <c r="G1053" i="20"/>
  <c r="G1053" i="19"/>
  <c r="G1052" i="20"/>
  <c r="K1052" i="20"/>
  <c r="O1052" i="20"/>
  <c r="G1052" i="19"/>
  <c r="G1051" i="20"/>
  <c r="O1051" i="20"/>
  <c r="K1051" i="20"/>
  <c r="G1051" i="19"/>
  <c r="K1050" i="20"/>
  <c r="O1050" i="20"/>
  <c r="G1050" i="20"/>
  <c r="G1050" i="19"/>
  <c r="K1049" i="20"/>
  <c r="G1049" i="20"/>
  <c r="O1049" i="20"/>
  <c r="G1049" i="19"/>
  <c r="K1048" i="20"/>
  <c r="G1048" i="20"/>
  <c r="O1048" i="20"/>
  <c r="G1048" i="19"/>
  <c r="O1047" i="20"/>
  <c r="G1047" i="20"/>
  <c r="K1047" i="20"/>
  <c r="G1047" i="19"/>
  <c r="G1046" i="20"/>
  <c r="K1046" i="20"/>
  <c r="O1046" i="20"/>
  <c r="G1046" i="19"/>
  <c r="G1045" i="20"/>
  <c r="O1045" i="20"/>
  <c r="K1045" i="20"/>
  <c r="G1045" i="19"/>
  <c r="G1044" i="20"/>
  <c r="K1044" i="20"/>
  <c r="O1044" i="20"/>
  <c r="G1044" i="19"/>
  <c r="K1043" i="20"/>
  <c r="O1043" i="20"/>
  <c r="G1043" i="20"/>
  <c r="G1043" i="19"/>
  <c r="K1042" i="20"/>
  <c r="O1042" i="20"/>
  <c r="G1042" i="20"/>
  <c r="G1042" i="19"/>
  <c r="K1041" i="20"/>
  <c r="G1041" i="20"/>
  <c r="O1041" i="20"/>
  <c r="G1041" i="19"/>
  <c r="G1040" i="20"/>
  <c r="O1040" i="20"/>
  <c r="K1040" i="20"/>
  <c r="G1040" i="19"/>
  <c r="G1039" i="20"/>
  <c r="K1039" i="20"/>
  <c r="O1039" i="20"/>
  <c r="G1039" i="19"/>
  <c r="K1038" i="20"/>
  <c r="O1038" i="20"/>
  <c r="G1038" i="20"/>
  <c r="G1038" i="19"/>
  <c r="O1037" i="20"/>
  <c r="K1037" i="20"/>
  <c r="G1037" i="20"/>
  <c r="G1037" i="19"/>
  <c r="K1036" i="20"/>
  <c r="O1036" i="20"/>
  <c r="G1036" i="20"/>
  <c r="G1036" i="19"/>
  <c r="K1035" i="20"/>
  <c r="G1035" i="20"/>
  <c r="O1035" i="20"/>
  <c r="G1035" i="19"/>
  <c r="O1034" i="20"/>
  <c r="G1034" i="20"/>
  <c r="K1034" i="20"/>
  <c r="G1034" i="19"/>
  <c r="O1033" i="20"/>
  <c r="G1033" i="20"/>
  <c r="K1033" i="20"/>
  <c r="G1033" i="19"/>
  <c r="O1032" i="20"/>
  <c r="K1032" i="20"/>
  <c r="G1032" i="20"/>
  <c r="G1032" i="19"/>
  <c r="O1031" i="20"/>
  <c r="G1031" i="20"/>
  <c r="K1031" i="20"/>
  <c r="G1031" i="19"/>
  <c r="G1030" i="20"/>
  <c r="O1030" i="20"/>
  <c r="K1030" i="20"/>
  <c r="G1030" i="19"/>
  <c r="K1029" i="20"/>
  <c r="O1029" i="20"/>
  <c r="G1029" i="20"/>
  <c r="G1029" i="19"/>
  <c r="G1028" i="20"/>
  <c r="K1028" i="20"/>
  <c r="O1028" i="20"/>
  <c r="G1028" i="19"/>
  <c r="G1027" i="20"/>
  <c r="O1027" i="20"/>
  <c r="K1027" i="20"/>
  <c r="G1027" i="19"/>
  <c r="K1026" i="20"/>
  <c r="O1026" i="20"/>
  <c r="G1026" i="20"/>
  <c r="G1026" i="19"/>
  <c r="G1025" i="20"/>
  <c r="O1025" i="20"/>
  <c r="K1025" i="20"/>
  <c r="G1025" i="19"/>
  <c r="O1024" i="20"/>
  <c r="K1024" i="20"/>
  <c r="G1024" i="20"/>
  <c r="G1024" i="19"/>
  <c r="K1023" i="20"/>
  <c r="O1023" i="20"/>
  <c r="G1023" i="20"/>
  <c r="G1023" i="19"/>
  <c r="O1022" i="20"/>
  <c r="G1022" i="20"/>
  <c r="K1022" i="20"/>
  <c r="G1022" i="19"/>
  <c r="O1021" i="20"/>
  <c r="G1021" i="20"/>
  <c r="K1021" i="20"/>
  <c r="G1021" i="19"/>
  <c r="G1020" i="20"/>
  <c r="K1020" i="20"/>
  <c r="O1020" i="20"/>
  <c r="G1020" i="19"/>
  <c r="K1019" i="20"/>
  <c r="G1019" i="20"/>
  <c r="O1019" i="20"/>
  <c r="G1019" i="19"/>
  <c r="K1018" i="20"/>
  <c r="O1018" i="20"/>
  <c r="G1018" i="20"/>
  <c r="G1018" i="19"/>
  <c r="K1017" i="20"/>
  <c r="G1017" i="20"/>
  <c r="O1017" i="20"/>
  <c r="G1017" i="19"/>
  <c r="K1016" i="20"/>
  <c r="O1016" i="20"/>
  <c r="G1016" i="20"/>
  <c r="G1016" i="19"/>
  <c r="K1015" i="20"/>
  <c r="O1015" i="20"/>
  <c r="G1015" i="20"/>
  <c r="G1015" i="19"/>
  <c r="G1014" i="20"/>
  <c r="K1014" i="20"/>
  <c r="O1014" i="20"/>
  <c r="G1014" i="19"/>
  <c r="K1013" i="20"/>
  <c r="G1013" i="20"/>
  <c r="O1013" i="20"/>
  <c r="G1013" i="19"/>
  <c r="G1012" i="20"/>
  <c r="K1012" i="20"/>
  <c r="O1012" i="20"/>
  <c r="G1012" i="19"/>
  <c r="G1011" i="20"/>
  <c r="K1011" i="20"/>
  <c r="O1011" i="20"/>
  <c r="G1011" i="19"/>
  <c r="K1010" i="20"/>
  <c r="O1010" i="20"/>
  <c r="G1010" i="20"/>
  <c r="G1010" i="19"/>
  <c r="G1009" i="20"/>
  <c r="O1009" i="20"/>
  <c r="K1009" i="20"/>
  <c r="G1009" i="19"/>
  <c r="K1008" i="20"/>
  <c r="G1008" i="20"/>
  <c r="O1008" i="20"/>
  <c r="G1008" i="19"/>
  <c r="G1007" i="20"/>
  <c r="K1007" i="20"/>
  <c r="O1007" i="20"/>
  <c r="G1007" i="19"/>
  <c r="K1006" i="20"/>
  <c r="O1006" i="20"/>
  <c r="G1006" i="20"/>
  <c r="G1006" i="19"/>
  <c r="O1005" i="20"/>
  <c r="G1005" i="20"/>
  <c r="K1005" i="20"/>
  <c r="G1005" i="19"/>
  <c r="G1004" i="20"/>
  <c r="K1004" i="20"/>
  <c r="O1004" i="20"/>
  <c r="G1004" i="19"/>
  <c r="G1003" i="20"/>
  <c r="O1003" i="20"/>
  <c r="K1003" i="20"/>
  <c r="G1003" i="19"/>
  <c r="O1002" i="20"/>
  <c r="G1002" i="20"/>
  <c r="K1002" i="20"/>
  <c r="G1002" i="19"/>
  <c r="K1001" i="20"/>
  <c r="G1001" i="20"/>
  <c r="O1001" i="20"/>
  <c r="G1001" i="19"/>
  <c r="G1000" i="20"/>
  <c r="O1000" i="20"/>
  <c r="K1000" i="20"/>
  <c r="G1000" i="19"/>
  <c r="K999" i="20"/>
  <c r="O999" i="20"/>
  <c r="G999" i="20"/>
  <c r="G999" i="19"/>
  <c r="K998" i="20"/>
  <c r="O998" i="20"/>
  <c r="G998" i="20"/>
  <c r="G998" i="19"/>
  <c r="G997" i="20"/>
  <c r="K997" i="20"/>
  <c r="O997" i="20"/>
  <c r="G997" i="19"/>
  <c r="G996" i="20"/>
  <c r="K996" i="20"/>
  <c r="O996" i="20"/>
  <c r="G996" i="19"/>
  <c r="G995" i="20"/>
  <c r="O995" i="20"/>
  <c r="K995" i="20"/>
  <c r="G995" i="19"/>
  <c r="G994" i="20"/>
  <c r="K994" i="20"/>
  <c r="O994" i="20"/>
  <c r="G994" i="19"/>
  <c r="K993" i="20"/>
  <c r="O993" i="20"/>
  <c r="G993" i="20"/>
  <c r="G993" i="19"/>
  <c r="K992" i="20"/>
  <c r="G992" i="20"/>
  <c r="O992" i="20"/>
  <c r="G992" i="19"/>
  <c r="K991" i="20"/>
  <c r="O991" i="20"/>
  <c r="G991" i="20"/>
  <c r="G991" i="19"/>
  <c r="K990" i="20"/>
  <c r="O990" i="20"/>
  <c r="G990" i="20"/>
  <c r="G990" i="19"/>
  <c r="G989" i="20"/>
  <c r="K989" i="20"/>
  <c r="O989" i="20"/>
  <c r="G989" i="19"/>
  <c r="K988" i="20"/>
  <c r="O988" i="20"/>
  <c r="G988" i="20"/>
  <c r="G988" i="19"/>
  <c r="G987" i="20"/>
  <c r="O987" i="20"/>
  <c r="K987" i="20"/>
  <c r="G987" i="19"/>
  <c r="G986" i="20"/>
  <c r="K986" i="20"/>
  <c r="O986" i="20"/>
  <c r="G986" i="19"/>
  <c r="G985" i="20"/>
  <c r="O985" i="20"/>
  <c r="K985" i="20"/>
  <c r="G985" i="19"/>
  <c r="G984" i="20"/>
  <c r="O984" i="20"/>
  <c r="K984" i="20"/>
  <c r="G984" i="19"/>
  <c r="G983" i="20"/>
  <c r="K983" i="20"/>
  <c r="O983" i="20"/>
  <c r="G983" i="19"/>
  <c r="G982" i="20"/>
  <c r="K982" i="20"/>
  <c r="O982" i="20"/>
  <c r="G982" i="19"/>
  <c r="K981" i="20"/>
  <c r="G981" i="20"/>
  <c r="O981" i="20"/>
  <c r="G981" i="19"/>
  <c r="K980" i="20"/>
  <c r="O980" i="20"/>
  <c r="G980" i="20"/>
  <c r="G980" i="19"/>
  <c r="G979" i="20"/>
  <c r="K979" i="20"/>
  <c r="O979" i="20"/>
  <c r="G979" i="19"/>
  <c r="G978" i="20"/>
  <c r="K978" i="20"/>
  <c r="O978" i="20"/>
  <c r="G978" i="19"/>
  <c r="O977" i="20"/>
  <c r="K977" i="20"/>
  <c r="G977" i="20"/>
  <c r="G977" i="19"/>
  <c r="G976" i="20"/>
  <c r="O976" i="20"/>
  <c r="K976" i="20"/>
  <c r="G976" i="19"/>
  <c r="K975" i="20"/>
  <c r="O975" i="20"/>
  <c r="G975" i="20"/>
  <c r="G975" i="19"/>
  <c r="O974" i="20"/>
  <c r="K974" i="20"/>
  <c r="G974" i="20"/>
  <c r="G974" i="19"/>
  <c r="G973" i="20"/>
  <c r="O973" i="20"/>
  <c r="K973" i="20"/>
  <c r="G973" i="19"/>
  <c r="K972" i="20"/>
  <c r="O972" i="20"/>
  <c r="G972" i="20"/>
  <c r="G972" i="19"/>
  <c r="K971" i="20"/>
  <c r="G971" i="20"/>
  <c r="O971" i="20"/>
  <c r="G971" i="19"/>
  <c r="G970" i="20"/>
  <c r="K970" i="20"/>
  <c r="O970" i="20"/>
  <c r="G970" i="19"/>
  <c r="G969" i="20"/>
  <c r="K969" i="20"/>
  <c r="O969" i="20"/>
  <c r="G969" i="19"/>
  <c r="K968" i="20"/>
  <c r="G968" i="20"/>
  <c r="O968" i="20"/>
  <c r="G968" i="19"/>
  <c r="K967" i="20"/>
  <c r="O967" i="20"/>
  <c r="G967" i="20"/>
  <c r="G967" i="19"/>
  <c r="K966" i="20"/>
  <c r="G966" i="20"/>
  <c r="O966" i="20"/>
  <c r="G966" i="19"/>
  <c r="G965" i="20"/>
  <c r="K965" i="20"/>
  <c r="O965" i="20"/>
  <c r="G965" i="19"/>
  <c r="K964" i="20"/>
  <c r="O964" i="20"/>
  <c r="G964" i="20"/>
  <c r="G964" i="19"/>
  <c r="O963" i="20"/>
  <c r="K963" i="20"/>
  <c r="G963" i="20"/>
  <c r="G963" i="19"/>
  <c r="G962" i="20"/>
  <c r="K962" i="20"/>
  <c r="O962" i="20"/>
  <c r="G962" i="19"/>
  <c r="K961" i="20"/>
  <c r="G961" i="20"/>
  <c r="O961" i="20"/>
  <c r="G961" i="19"/>
  <c r="K960" i="20"/>
  <c r="G960" i="20"/>
  <c r="O960" i="20"/>
  <c r="G960" i="19"/>
  <c r="G959" i="20"/>
  <c r="K959" i="20"/>
  <c r="O959" i="20"/>
  <c r="G959" i="19"/>
  <c r="K958" i="20"/>
  <c r="O958" i="20"/>
  <c r="G958" i="20"/>
  <c r="G958" i="19"/>
  <c r="G957" i="20"/>
  <c r="K957" i="20"/>
  <c r="O957" i="20"/>
  <c r="G957" i="19"/>
  <c r="G956" i="20"/>
  <c r="K956" i="20"/>
  <c r="O956" i="20"/>
  <c r="G956" i="19"/>
  <c r="O955" i="20"/>
  <c r="K955" i="20"/>
  <c r="G955" i="20"/>
  <c r="G955" i="19"/>
  <c r="O954" i="20"/>
  <c r="G954" i="20"/>
  <c r="K954" i="20"/>
  <c r="G954" i="19"/>
  <c r="G953" i="20"/>
  <c r="O953" i="20"/>
  <c r="K953" i="20"/>
  <c r="G953" i="19"/>
  <c r="O952" i="20"/>
  <c r="K952" i="20"/>
  <c r="G952" i="20"/>
  <c r="G952" i="19"/>
  <c r="K951" i="20"/>
  <c r="O951" i="20"/>
  <c r="G951" i="20"/>
  <c r="G951" i="19"/>
  <c r="O950" i="20"/>
  <c r="G950" i="20"/>
  <c r="K950" i="20"/>
  <c r="G950" i="19"/>
  <c r="O949" i="20"/>
  <c r="K949" i="20"/>
  <c r="G949" i="20"/>
  <c r="G949" i="19"/>
  <c r="O948" i="20"/>
  <c r="G948" i="20"/>
  <c r="K948" i="20"/>
  <c r="G948" i="19"/>
  <c r="O947" i="20"/>
  <c r="G947" i="20"/>
  <c r="K947" i="20"/>
  <c r="G947" i="19"/>
  <c r="G946" i="20"/>
  <c r="K946" i="20"/>
  <c r="O946" i="20"/>
  <c r="G946" i="19"/>
  <c r="O945" i="20"/>
  <c r="K945" i="20"/>
  <c r="G945" i="20"/>
  <c r="G945" i="19"/>
  <c r="O944" i="20"/>
  <c r="K944" i="20"/>
  <c r="G944" i="20"/>
  <c r="G944" i="19"/>
  <c r="O943" i="20"/>
  <c r="G943" i="20"/>
  <c r="K943" i="20"/>
  <c r="G943" i="19"/>
  <c r="G942" i="20"/>
  <c r="K942" i="20"/>
  <c r="O942" i="20"/>
  <c r="G942" i="19"/>
  <c r="K941" i="20"/>
  <c r="O941" i="20"/>
  <c r="G941" i="20"/>
  <c r="G941" i="19"/>
  <c r="O940" i="20"/>
  <c r="G940" i="20"/>
  <c r="K940" i="20"/>
  <c r="G940" i="19"/>
  <c r="K939" i="20"/>
  <c r="O939" i="20"/>
  <c r="G939" i="20"/>
  <c r="G939" i="19"/>
  <c r="G938" i="20"/>
  <c r="K938" i="20"/>
  <c r="O938" i="20"/>
  <c r="G938" i="19"/>
  <c r="G937" i="20"/>
  <c r="O937" i="20"/>
  <c r="K937" i="20"/>
  <c r="G937" i="19"/>
  <c r="O936" i="20"/>
  <c r="G936" i="20"/>
  <c r="K936" i="20"/>
  <c r="G936" i="19"/>
  <c r="O935" i="20"/>
  <c r="G935" i="20"/>
  <c r="K935" i="20"/>
  <c r="G935" i="19"/>
  <c r="O934" i="20"/>
  <c r="G934" i="20"/>
  <c r="K934" i="20"/>
  <c r="G934" i="19"/>
  <c r="G933" i="20"/>
  <c r="K933" i="20"/>
  <c r="O933" i="20"/>
  <c r="G933" i="19"/>
  <c r="K932" i="20"/>
  <c r="G932" i="20"/>
  <c r="O932" i="20"/>
  <c r="G932" i="19"/>
  <c r="K931" i="20"/>
  <c r="G931" i="20"/>
  <c r="O931" i="20"/>
  <c r="G931" i="19"/>
  <c r="O930" i="20"/>
  <c r="G930" i="20"/>
  <c r="K930" i="20"/>
  <c r="G930" i="19"/>
  <c r="G929" i="20"/>
  <c r="O929" i="20"/>
  <c r="K929" i="20"/>
  <c r="G929" i="19"/>
  <c r="G928" i="20"/>
  <c r="K928" i="20"/>
  <c r="O928" i="20"/>
  <c r="G928" i="19"/>
  <c r="K927" i="20"/>
  <c r="G927" i="20"/>
  <c r="O927" i="20"/>
  <c r="G927" i="19"/>
  <c r="K926" i="20"/>
  <c r="O926" i="20"/>
  <c r="G926" i="20"/>
  <c r="G926" i="19"/>
  <c r="G925" i="20"/>
  <c r="O925" i="20"/>
  <c r="K925" i="20"/>
  <c r="G925" i="19"/>
  <c r="O924" i="20"/>
  <c r="G924" i="20"/>
  <c r="K924" i="20"/>
  <c r="G924" i="19"/>
  <c r="G923" i="20"/>
  <c r="K923" i="20"/>
  <c r="O923" i="20"/>
  <c r="G923" i="19"/>
  <c r="K922" i="20"/>
  <c r="G922" i="20"/>
  <c r="O922" i="20"/>
  <c r="G922" i="19"/>
  <c r="O921" i="20"/>
  <c r="G921" i="20"/>
  <c r="K921" i="20"/>
  <c r="G921" i="19"/>
  <c r="K920" i="20"/>
  <c r="O920" i="20"/>
  <c r="G920" i="20"/>
  <c r="G920" i="19"/>
  <c r="K919" i="20"/>
  <c r="G919" i="20"/>
  <c r="O919" i="20"/>
  <c r="G919" i="19"/>
  <c r="K918" i="20"/>
  <c r="O918" i="20"/>
  <c r="G918" i="20"/>
  <c r="G918" i="19"/>
  <c r="K917" i="20"/>
  <c r="O917" i="20"/>
  <c r="G917" i="20"/>
  <c r="G917" i="19"/>
  <c r="G916" i="20"/>
  <c r="K916" i="20"/>
  <c r="O916" i="20"/>
  <c r="G916" i="19"/>
  <c r="G915" i="20"/>
  <c r="K915" i="20"/>
  <c r="O915" i="20"/>
  <c r="G915" i="19"/>
  <c r="K914" i="20"/>
  <c r="O914" i="20"/>
  <c r="G914" i="20"/>
  <c r="G914" i="19"/>
  <c r="O913" i="20"/>
  <c r="G913" i="20"/>
  <c r="K913" i="20"/>
  <c r="G913" i="19"/>
  <c r="K912" i="20"/>
  <c r="O912" i="20"/>
  <c r="G912" i="20"/>
  <c r="G912" i="19"/>
  <c r="K911" i="20"/>
  <c r="G911" i="20"/>
  <c r="O911" i="20"/>
  <c r="G911" i="19"/>
  <c r="K910" i="20"/>
  <c r="G910" i="20"/>
  <c r="O910" i="20"/>
  <c r="G910" i="19"/>
  <c r="G909" i="20"/>
  <c r="O909" i="20"/>
  <c r="K909" i="20"/>
  <c r="G909" i="19"/>
  <c r="K908" i="20"/>
  <c r="O908" i="20"/>
  <c r="G908" i="20"/>
  <c r="G908" i="19"/>
  <c r="G907" i="20"/>
  <c r="K907" i="20"/>
  <c r="O907" i="20"/>
  <c r="G907" i="19"/>
  <c r="O906" i="20"/>
  <c r="G906" i="20"/>
  <c r="K906" i="20"/>
  <c r="G906" i="19"/>
  <c r="O905" i="20"/>
  <c r="G905" i="20"/>
  <c r="K905" i="20"/>
  <c r="G905" i="19"/>
  <c r="K904" i="20"/>
  <c r="O904" i="20"/>
  <c r="G904" i="20"/>
  <c r="G904" i="19"/>
  <c r="O903" i="20"/>
  <c r="K903" i="20"/>
  <c r="G903" i="20"/>
  <c r="G903" i="19"/>
  <c r="K902" i="20"/>
  <c r="G902" i="20"/>
  <c r="O902" i="20"/>
  <c r="G902" i="19"/>
  <c r="K901" i="20"/>
  <c r="O901" i="20"/>
  <c r="G901" i="20"/>
  <c r="G901" i="19"/>
  <c r="K900" i="20"/>
  <c r="O900" i="20"/>
  <c r="G900" i="20"/>
  <c r="G900" i="19"/>
  <c r="G899" i="20"/>
  <c r="K899" i="20"/>
  <c r="O899" i="20"/>
  <c r="G899" i="19"/>
  <c r="O898" i="20"/>
  <c r="G898" i="20"/>
  <c r="K898" i="20"/>
  <c r="G898" i="19"/>
  <c r="K897" i="20"/>
  <c r="O897" i="20"/>
  <c r="G897" i="20"/>
  <c r="G897" i="19"/>
  <c r="O896" i="20"/>
  <c r="G896" i="20"/>
  <c r="K896" i="20"/>
  <c r="G896" i="19"/>
  <c r="O895" i="20"/>
  <c r="K895" i="20"/>
  <c r="G895" i="20"/>
  <c r="G895" i="19"/>
  <c r="O894" i="20"/>
  <c r="G894" i="20"/>
  <c r="K894" i="20"/>
  <c r="G894" i="19"/>
  <c r="O893" i="20"/>
  <c r="G893" i="20"/>
  <c r="K893" i="20"/>
  <c r="G893" i="19"/>
  <c r="O892" i="20"/>
  <c r="G892" i="20"/>
  <c r="K892" i="20"/>
  <c r="G892" i="19"/>
  <c r="G891" i="20"/>
  <c r="K891" i="20"/>
  <c r="O891" i="20"/>
  <c r="G891" i="19"/>
  <c r="G890" i="20"/>
  <c r="K890" i="20"/>
  <c r="O890" i="20"/>
  <c r="G890" i="19"/>
  <c r="O889" i="20"/>
  <c r="K889" i="20"/>
  <c r="G889" i="20"/>
  <c r="G889" i="19"/>
  <c r="O888" i="20"/>
  <c r="G888" i="20"/>
  <c r="K888" i="20"/>
  <c r="G888" i="19"/>
  <c r="K887" i="20"/>
  <c r="O887" i="20"/>
  <c r="G887" i="20"/>
  <c r="G887" i="19"/>
  <c r="K886" i="20"/>
  <c r="G886" i="20"/>
  <c r="O886" i="20"/>
  <c r="G886" i="19"/>
  <c r="K885" i="20"/>
  <c r="G885" i="20"/>
  <c r="O885" i="20"/>
  <c r="G885" i="19"/>
  <c r="G884" i="20"/>
  <c r="K884" i="20"/>
  <c r="O884" i="20"/>
  <c r="G884" i="19"/>
  <c r="G883" i="20"/>
  <c r="K883" i="20"/>
  <c r="O883" i="20"/>
  <c r="G883" i="19"/>
  <c r="G882" i="20"/>
  <c r="O882" i="20"/>
  <c r="K882" i="20"/>
  <c r="G882" i="19"/>
  <c r="K881" i="20"/>
  <c r="O881" i="20"/>
  <c r="G881" i="20"/>
  <c r="G881" i="19"/>
  <c r="K880" i="20"/>
  <c r="O880" i="20"/>
  <c r="G880" i="20"/>
  <c r="G880" i="19"/>
  <c r="O879" i="20"/>
  <c r="G879" i="20"/>
  <c r="K879" i="20"/>
  <c r="G879" i="19"/>
  <c r="O878" i="20"/>
  <c r="K878" i="20"/>
  <c r="G878" i="20"/>
  <c r="G878" i="19"/>
  <c r="G877" i="20"/>
  <c r="K877" i="20"/>
  <c r="O877" i="20"/>
  <c r="G877" i="19"/>
  <c r="G876" i="20"/>
  <c r="K876" i="20"/>
  <c r="O876" i="20"/>
  <c r="G876" i="19"/>
  <c r="G875" i="20"/>
  <c r="O875" i="20"/>
  <c r="K875" i="20"/>
  <c r="G875" i="19"/>
  <c r="G874" i="20"/>
  <c r="O874" i="20"/>
  <c r="K874" i="20"/>
  <c r="G874" i="19"/>
  <c r="K873" i="20"/>
  <c r="O873" i="20"/>
  <c r="G873" i="20"/>
  <c r="G873" i="19"/>
  <c r="O872" i="20"/>
  <c r="K872" i="20"/>
  <c r="G872" i="20"/>
  <c r="G872" i="19"/>
  <c r="G871" i="20"/>
  <c r="K871" i="20"/>
  <c r="O871" i="20"/>
  <c r="G871" i="19"/>
  <c r="O870" i="20"/>
  <c r="G870" i="20"/>
  <c r="K870" i="20"/>
  <c r="G870" i="19"/>
  <c r="K869" i="20"/>
  <c r="O869" i="20"/>
  <c r="G869" i="20"/>
  <c r="G869" i="19"/>
  <c r="O868" i="20"/>
  <c r="G868" i="20"/>
  <c r="K868" i="20"/>
  <c r="G868" i="19"/>
  <c r="G867" i="20"/>
  <c r="O867" i="20"/>
  <c r="K867" i="20"/>
  <c r="G867" i="19"/>
  <c r="G866" i="20"/>
  <c r="O866" i="20"/>
  <c r="K866" i="20"/>
  <c r="G866" i="19"/>
  <c r="K865" i="20"/>
  <c r="O865" i="20"/>
  <c r="G865" i="20"/>
  <c r="G865" i="19"/>
  <c r="G864" i="20"/>
  <c r="K864" i="20"/>
  <c r="O864" i="20"/>
  <c r="G864" i="19"/>
  <c r="K863" i="20"/>
  <c r="O863" i="20"/>
  <c r="G863" i="20"/>
  <c r="G863" i="19"/>
  <c r="O862" i="20"/>
  <c r="K862" i="20"/>
  <c r="G862" i="20"/>
  <c r="G862" i="19"/>
  <c r="G861" i="20"/>
  <c r="O861" i="20"/>
  <c r="K861" i="20"/>
  <c r="G861" i="19"/>
  <c r="O860" i="20"/>
  <c r="G860" i="20"/>
  <c r="K860" i="20"/>
  <c r="G860" i="19"/>
  <c r="G859" i="20"/>
  <c r="O859" i="20"/>
  <c r="K859" i="20"/>
  <c r="G859" i="19"/>
  <c r="O858" i="20"/>
  <c r="K858" i="20"/>
  <c r="G858" i="20"/>
  <c r="G858" i="19"/>
  <c r="O857" i="20"/>
  <c r="K857" i="20"/>
  <c r="G857" i="20"/>
  <c r="G857" i="19"/>
  <c r="O856" i="20"/>
  <c r="G856" i="20"/>
  <c r="K856" i="20"/>
  <c r="G856" i="19"/>
  <c r="G855" i="20"/>
  <c r="K855" i="20"/>
  <c r="O855" i="20"/>
  <c r="G855" i="19"/>
  <c r="K854" i="20"/>
  <c r="O854" i="20"/>
  <c r="G854" i="20"/>
  <c r="G854" i="19"/>
  <c r="G853" i="20"/>
  <c r="K853" i="20"/>
  <c r="O853" i="20"/>
  <c r="G853" i="19"/>
  <c r="O852" i="20"/>
  <c r="G852" i="20"/>
  <c r="K852" i="20"/>
  <c r="G852" i="19"/>
  <c r="G851" i="20"/>
  <c r="O851" i="20"/>
  <c r="K851" i="20"/>
  <c r="G851" i="19"/>
  <c r="O850" i="20"/>
  <c r="K850" i="20"/>
  <c r="G850" i="20"/>
  <c r="G850" i="19"/>
  <c r="O849" i="20"/>
  <c r="G849" i="20"/>
  <c r="K849" i="20"/>
  <c r="G849" i="19"/>
  <c r="O848" i="20"/>
  <c r="G848" i="20"/>
  <c r="K848" i="20"/>
  <c r="G848" i="19"/>
  <c r="G847" i="20"/>
  <c r="K847" i="20"/>
  <c r="O847" i="20"/>
  <c r="G847" i="19"/>
  <c r="K846" i="20"/>
  <c r="O846" i="20"/>
  <c r="G846" i="20"/>
  <c r="G846" i="19"/>
  <c r="K845" i="20"/>
  <c r="G845" i="20"/>
  <c r="O845" i="20"/>
  <c r="G845" i="19"/>
  <c r="O844" i="20"/>
  <c r="G844" i="20"/>
  <c r="K844" i="20"/>
  <c r="G844" i="19"/>
  <c r="K843" i="20"/>
  <c r="O843" i="20"/>
  <c r="G843" i="20"/>
  <c r="G843" i="19"/>
  <c r="G842" i="20"/>
  <c r="O842" i="20"/>
  <c r="K842" i="20"/>
  <c r="G842" i="19"/>
  <c r="K841" i="20"/>
  <c r="O841" i="20"/>
  <c r="G841" i="20"/>
  <c r="G841" i="19"/>
  <c r="G840" i="20"/>
  <c r="K840" i="20"/>
  <c r="O840" i="20"/>
  <c r="G840" i="19"/>
  <c r="O839" i="20"/>
  <c r="G839" i="20"/>
  <c r="K839" i="20"/>
  <c r="G839" i="19"/>
  <c r="G838" i="20"/>
  <c r="K838" i="20"/>
  <c r="O838" i="20"/>
  <c r="G838" i="19"/>
  <c r="K837" i="20"/>
  <c r="G837" i="20"/>
  <c r="O837" i="20"/>
  <c r="G837" i="19"/>
  <c r="K836" i="20"/>
  <c r="O836" i="20"/>
  <c r="G836" i="20"/>
  <c r="G836" i="19"/>
  <c r="G835" i="20"/>
  <c r="O835" i="20"/>
  <c r="K835" i="20"/>
  <c r="G835" i="19"/>
  <c r="G834" i="20"/>
  <c r="O834" i="20"/>
  <c r="K834" i="20"/>
  <c r="G834" i="19"/>
  <c r="O833" i="20"/>
  <c r="K833" i="20"/>
  <c r="G833" i="20"/>
  <c r="G833" i="19"/>
  <c r="K832" i="20"/>
  <c r="O832" i="20"/>
  <c r="G832" i="20"/>
  <c r="G832" i="19"/>
  <c r="K831" i="20"/>
  <c r="O831" i="20"/>
  <c r="G831" i="20"/>
  <c r="G831" i="19"/>
  <c r="K830" i="20"/>
  <c r="O830" i="20"/>
  <c r="G830" i="20"/>
  <c r="G830" i="19"/>
  <c r="O829" i="20"/>
  <c r="G829" i="20"/>
  <c r="K829" i="20"/>
  <c r="G829" i="19"/>
  <c r="O828" i="20"/>
  <c r="G828" i="20"/>
  <c r="K828" i="20"/>
  <c r="G828" i="19"/>
  <c r="G827" i="20"/>
  <c r="O827" i="20"/>
  <c r="K827" i="20"/>
  <c r="G827" i="19"/>
  <c r="K826" i="20"/>
  <c r="G826" i="20"/>
  <c r="O826" i="20"/>
  <c r="G826" i="19"/>
  <c r="O825" i="20"/>
  <c r="G825" i="20"/>
  <c r="K825" i="20"/>
  <c r="G825" i="19"/>
  <c r="G824" i="20"/>
  <c r="K824" i="20"/>
  <c r="O824" i="20"/>
  <c r="G824" i="19"/>
  <c r="K823" i="20"/>
  <c r="O823" i="20"/>
  <c r="G823" i="20"/>
  <c r="G823" i="19"/>
  <c r="G822" i="20"/>
  <c r="K822" i="20"/>
  <c r="O822" i="20"/>
  <c r="G822" i="19"/>
  <c r="O821" i="20"/>
  <c r="K821" i="20"/>
  <c r="G821" i="20"/>
  <c r="G821" i="19"/>
  <c r="G820" i="20"/>
  <c r="K820" i="20"/>
  <c r="O820" i="20"/>
  <c r="G820" i="19"/>
  <c r="O819" i="20"/>
  <c r="G819" i="20"/>
  <c r="K819" i="20"/>
  <c r="G819" i="19"/>
  <c r="O818" i="20"/>
  <c r="K818" i="20"/>
  <c r="G818" i="20"/>
  <c r="G818" i="19"/>
  <c r="O817" i="20"/>
  <c r="G817" i="20"/>
  <c r="K817" i="20"/>
  <c r="G817" i="19"/>
  <c r="K816" i="20"/>
  <c r="G816" i="20"/>
  <c r="O816" i="20"/>
  <c r="G816" i="19"/>
  <c r="K815" i="20"/>
  <c r="O815" i="20"/>
  <c r="G815" i="20"/>
  <c r="G815" i="19"/>
  <c r="K814" i="20"/>
  <c r="O814" i="20"/>
  <c r="G814" i="20"/>
  <c r="G814" i="19"/>
  <c r="O813" i="20"/>
  <c r="K813" i="20"/>
  <c r="G813" i="20"/>
  <c r="G813" i="19"/>
  <c r="G812" i="20"/>
  <c r="K812" i="20"/>
  <c r="O812" i="20"/>
  <c r="G812" i="19"/>
  <c r="O811" i="20"/>
  <c r="G811" i="20"/>
  <c r="K811" i="20"/>
  <c r="G811" i="19"/>
  <c r="K810" i="20"/>
  <c r="G810" i="20"/>
  <c r="O810" i="20"/>
  <c r="G810" i="19"/>
  <c r="O809" i="20"/>
  <c r="G809" i="20"/>
  <c r="K809" i="20"/>
  <c r="G809" i="19"/>
  <c r="O808" i="20"/>
  <c r="K808" i="20"/>
  <c r="G808" i="20"/>
  <c r="G808" i="19"/>
  <c r="O807" i="20"/>
  <c r="G807" i="20"/>
  <c r="K807" i="20"/>
  <c r="G807" i="19"/>
  <c r="G806" i="20"/>
  <c r="O806" i="20"/>
  <c r="K806" i="20"/>
  <c r="G806" i="19"/>
  <c r="O805" i="20"/>
  <c r="K805" i="20"/>
  <c r="G805" i="20"/>
  <c r="G805" i="19"/>
  <c r="G804" i="20"/>
  <c r="K804" i="20"/>
  <c r="O804" i="20"/>
  <c r="G804" i="19"/>
  <c r="K803" i="20"/>
  <c r="O803" i="20"/>
  <c r="G803" i="20"/>
  <c r="G803" i="19"/>
  <c r="O802" i="20"/>
  <c r="K802" i="20"/>
  <c r="G802" i="20"/>
  <c r="G802" i="19"/>
  <c r="G801" i="20"/>
  <c r="K801" i="20"/>
  <c r="O801" i="20"/>
  <c r="G801" i="19"/>
  <c r="K800" i="20"/>
  <c r="G800" i="20"/>
  <c r="O800" i="20"/>
  <c r="G800" i="19"/>
  <c r="G799" i="20"/>
  <c r="K799" i="20"/>
  <c r="O799" i="20"/>
  <c r="G799" i="19"/>
  <c r="O798" i="20"/>
  <c r="G798" i="20"/>
  <c r="K798" i="20"/>
  <c r="G798" i="19"/>
  <c r="O797" i="20"/>
  <c r="K797" i="20"/>
  <c r="G797" i="20"/>
  <c r="G797" i="19"/>
  <c r="K796" i="20"/>
  <c r="O796" i="20"/>
  <c r="G796" i="20"/>
  <c r="G796" i="19"/>
  <c r="G795" i="20"/>
  <c r="K795" i="20"/>
  <c r="O795" i="20"/>
  <c r="G795" i="19"/>
  <c r="G794" i="20"/>
  <c r="O794" i="20"/>
  <c r="K794" i="20"/>
  <c r="G794" i="19"/>
  <c r="K793" i="20"/>
  <c r="G793" i="20"/>
  <c r="O793" i="20"/>
  <c r="G793" i="19"/>
  <c r="O792" i="20"/>
  <c r="K792" i="20"/>
  <c r="G792" i="20"/>
  <c r="G792" i="19"/>
  <c r="O791" i="20"/>
  <c r="G791" i="20"/>
  <c r="K791" i="20"/>
  <c r="G791" i="19"/>
  <c r="O790" i="20"/>
  <c r="G790" i="20"/>
  <c r="K790" i="20"/>
  <c r="G790" i="19"/>
  <c r="K789" i="20"/>
  <c r="O789" i="20"/>
  <c r="G789" i="20"/>
  <c r="G789" i="19"/>
  <c r="G788" i="20"/>
  <c r="K788" i="20"/>
  <c r="O788" i="20"/>
  <c r="G788" i="19"/>
  <c r="G787" i="20"/>
  <c r="K787" i="20"/>
  <c r="O787" i="20"/>
  <c r="G787" i="19"/>
  <c r="K786" i="20"/>
  <c r="G786" i="20"/>
  <c r="O786" i="20"/>
  <c r="G786" i="19"/>
  <c r="K785" i="20"/>
  <c r="O785" i="20"/>
  <c r="G785" i="20"/>
  <c r="G785" i="19"/>
  <c r="K784" i="20"/>
  <c r="O784" i="20"/>
  <c r="G784" i="20"/>
  <c r="G784" i="19"/>
  <c r="K783" i="20"/>
  <c r="O783" i="20"/>
  <c r="G783" i="20"/>
  <c r="G783" i="19"/>
  <c r="G782" i="20"/>
  <c r="K782" i="20"/>
  <c r="O782" i="20"/>
  <c r="G782" i="19"/>
  <c r="G781" i="20"/>
  <c r="O781" i="20"/>
  <c r="K781" i="20"/>
  <c r="G781" i="19"/>
  <c r="O780" i="20"/>
  <c r="G780" i="20"/>
  <c r="K780" i="20"/>
  <c r="G780" i="19"/>
  <c r="K779" i="20"/>
  <c r="O779" i="20"/>
  <c r="G779" i="20"/>
  <c r="G779" i="19"/>
  <c r="K778" i="20"/>
  <c r="G778" i="20"/>
  <c r="O778" i="20"/>
  <c r="G778" i="19"/>
  <c r="K777" i="20"/>
  <c r="O777" i="20"/>
  <c r="G777" i="20"/>
  <c r="G777" i="19"/>
  <c r="K776" i="20"/>
  <c r="O776" i="20"/>
  <c r="G776" i="20"/>
  <c r="G776" i="19"/>
  <c r="K775" i="20"/>
  <c r="O775" i="20"/>
  <c r="G775" i="20"/>
  <c r="G775" i="19"/>
  <c r="K774" i="20"/>
  <c r="G774" i="20"/>
  <c r="O774" i="20"/>
  <c r="G774" i="19"/>
  <c r="G773" i="20"/>
  <c r="O773" i="20"/>
  <c r="K773" i="20"/>
  <c r="G773" i="19"/>
  <c r="G772" i="20"/>
  <c r="K772" i="20"/>
  <c r="O772" i="20"/>
  <c r="G772" i="19"/>
  <c r="K771" i="20"/>
  <c r="G771" i="20"/>
  <c r="O771" i="20"/>
  <c r="G771" i="19"/>
  <c r="O770" i="20"/>
  <c r="K770" i="20"/>
  <c r="G770" i="20"/>
  <c r="G770" i="19"/>
  <c r="K769" i="20"/>
  <c r="O769" i="20"/>
  <c r="G769" i="20"/>
  <c r="G769" i="19"/>
  <c r="G768" i="20"/>
  <c r="O768" i="20"/>
  <c r="K768" i="20"/>
  <c r="G768" i="19"/>
  <c r="G767" i="20"/>
  <c r="K767" i="20"/>
  <c r="O767" i="20"/>
  <c r="G767" i="19"/>
  <c r="G766" i="20"/>
  <c r="K766" i="20"/>
  <c r="O766" i="20"/>
  <c r="G766" i="19"/>
  <c r="O765" i="20"/>
  <c r="G765" i="20"/>
  <c r="K765" i="20"/>
  <c r="G765" i="19"/>
  <c r="K764" i="20"/>
  <c r="O764" i="20"/>
  <c r="G764" i="20"/>
  <c r="G764" i="19"/>
  <c r="G763" i="20"/>
  <c r="O763" i="20"/>
  <c r="K763" i="20"/>
  <c r="G763" i="19"/>
  <c r="G762" i="20"/>
  <c r="O762" i="20"/>
  <c r="K762" i="20"/>
  <c r="G762" i="19"/>
  <c r="G761" i="20"/>
  <c r="K761" i="20"/>
  <c r="O761" i="20"/>
  <c r="G761" i="19"/>
  <c r="G760" i="20"/>
  <c r="K760" i="20"/>
  <c r="O760" i="20"/>
  <c r="G760" i="19"/>
  <c r="K759" i="20"/>
  <c r="O759" i="20"/>
  <c r="G759" i="20"/>
  <c r="G759" i="19"/>
  <c r="G758" i="20"/>
  <c r="K758" i="20"/>
  <c r="O758" i="20"/>
  <c r="G758" i="19"/>
  <c r="K757" i="20"/>
  <c r="G757" i="20"/>
  <c r="O757" i="20"/>
  <c r="G757" i="19"/>
  <c r="K756" i="20"/>
  <c r="O756" i="20"/>
  <c r="G756" i="20"/>
  <c r="G756" i="19"/>
  <c r="O755" i="20"/>
  <c r="G755" i="20"/>
  <c r="K755" i="20"/>
  <c r="G755" i="19"/>
  <c r="K754" i="20"/>
  <c r="G754" i="20"/>
  <c r="O754" i="20"/>
  <c r="G754" i="19"/>
  <c r="K753" i="20"/>
  <c r="O753" i="20"/>
  <c r="G753" i="20"/>
  <c r="G753" i="19"/>
  <c r="K752" i="20"/>
  <c r="O752" i="20"/>
  <c r="G752" i="20"/>
  <c r="G752" i="19"/>
  <c r="G751" i="20"/>
  <c r="K751" i="20"/>
  <c r="O751" i="20"/>
  <c r="G751" i="19"/>
  <c r="K750" i="20"/>
  <c r="O750" i="20"/>
  <c r="G750" i="20"/>
  <c r="G750" i="19"/>
  <c r="G749" i="20"/>
  <c r="O749" i="20"/>
  <c r="K749" i="20"/>
  <c r="G749" i="19"/>
  <c r="O748" i="20"/>
  <c r="G748" i="20"/>
  <c r="K748" i="20"/>
  <c r="G748" i="19"/>
  <c r="G747" i="20"/>
  <c r="K747" i="20"/>
  <c r="O747" i="20"/>
  <c r="G747" i="19"/>
  <c r="K746" i="20"/>
  <c r="G746" i="20"/>
  <c r="O746" i="20"/>
  <c r="G746" i="19"/>
  <c r="O745" i="20"/>
  <c r="G745" i="20"/>
  <c r="K745" i="20"/>
  <c r="G745" i="19"/>
  <c r="O744" i="20"/>
  <c r="K744" i="20"/>
  <c r="G744" i="20"/>
  <c r="G744" i="19"/>
  <c r="O743" i="20"/>
  <c r="G743" i="20"/>
  <c r="K743" i="20"/>
  <c r="G743" i="19"/>
  <c r="G742" i="20"/>
  <c r="O742" i="20"/>
  <c r="K742" i="20"/>
  <c r="G742" i="19"/>
  <c r="K741" i="20"/>
  <c r="G741" i="20"/>
  <c r="O741" i="20"/>
  <c r="G741" i="19"/>
  <c r="G740" i="20"/>
  <c r="K740" i="20"/>
  <c r="O740" i="20"/>
  <c r="G740" i="19"/>
  <c r="G739" i="20"/>
  <c r="K739" i="20"/>
  <c r="O739" i="20"/>
  <c r="G739" i="19"/>
  <c r="O738" i="20"/>
  <c r="K738" i="20"/>
  <c r="G738" i="20"/>
  <c r="G738" i="19"/>
  <c r="G737" i="20"/>
  <c r="K737" i="20"/>
  <c r="O737" i="20"/>
  <c r="G737" i="19"/>
  <c r="O736" i="20"/>
  <c r="K736" i="20"/>
  <c r="G736" i="20"/>
  <c r="G736" i="19"/>
  <c r="K735" i="20"/>
  <c r="O735" i="20"/>
  <c r="G735" i="20"/>
  <c r="G735" i="19"/>
  <c r="K734" i="20"/>
  <c r="O734" i="20"/>
  <c r="G734" i="20"/>
  <c r="G734" i="19"/>
  <c r="O733" i="20"/>
  <c r="K733" i="20"/>
  <c r="G733" i="20"/>
  <c r="G733" i="19"/>
  <c r="O732" i="20"/>
  <c r="G732" i="20"/>
  <c r="K732" i="20"/>
  <c r="G732" i="19"/>
  <c r="K731" i="20"/>
  <c r="G731" i="20"/>
  <c r="O731" i="20"/>
  <c r="G731" i="19"/>
  <c r="G730" i="20"/>
  <c r="O730" i="20"/>
  <c r="K730" i="20"/>
  <c r="G730" i="19"/>
  <c r="K729" i="20"/>
  <c r="G729" i="20"/>
  <c r="O729" i="20"/>
  <c r="G729" i="19"/>
  <c r="O728" i="20"/>
  <c r="K728" i="20"/>
  <c r="G728" i="20"/>
  <c r="G728" i="19"/>
  <c r="G727" i="20"/>
  <c r="K727" i="20"/>
  <c r="O727" i="20"/>
  <c r="G727" i="19"/>
  <c r="K726" i="20"/>
  <c r="O726" i="20"/>
  <c r="G726" i="20"/>
  <c r="G726" i="19"/>
  <c r="G725" i="20"/>
  <c r="K725" i="20"/>
  <c r="O725" i="20"/>
  <c r="G725" i="19"/>
  <c r="G724" i="20"/>
  <c r="K724" i="20"/>
  <c r="O724" i="20"/>
  <c r="G724" i="19"/>
  <c r="G723" i="20"/>
  <c r="K723" i="20"/>
  <c r="O723" i="20"/>
  <c r="G723" i="19"/>
  <c r="O722" i="20"/>
  <c r="K722" i="20"/>
  <c r="G722" i="20"/>
  <c r="G722" i="19"/>
  <c r="K721" i="20"/>
  <c r="G721" i="20"/>
  <c r="O721" i="20"/>
  <c r="G721" i="19"/>
  <c r="O720" i="20"/>
  <c r="G720" i="20"/>
  <c r="K720" i="20"/>
  <c r="G720" i="19"/>
  <c r="G719" i="20"/>
  <c r="K719" i="20"/>
  <c r="O719" i="20"/>
  <c r="G719" i="19"/>
  <c r="G718" i="20"/>
  <c r="K718" i="20"/>
  <c r="O718" i="20"/>
  <c r="G718" i="19"/>
  <c r="G717" i="20"/>
  <c r="O717" i="20"/>
  <c r="K717" i="20"/>
  <c r="G717" i="19"/>
  <c r="G716" i="20"/>
  <c r="K716" i="20"/>
  <c r="O716" i="20"/>
  <c r="G716" i="19"/>
  <c r="O715" i="20"/>
  <c r="G715" i="20"/>
  <c r="K715" i="20"/>
  <c r="G715" i="19"/>
  <c r="K714" i="20"/>
  <c r="G714" i="20"/>
  <c r="O714" i="20"/>
  <c r="G714" i="19"/>
  <c r="O713" i="20"/>
  <c r="K713" i="20"/>
  <c r="G713" i="20"/>
  <c r="G713" i="19"/>
  <c r="K712" i="20"/>
  <c r="O712" i="20"/>
  <c r="G712" i="20"/>
  <c r="G712" i="19"/>
  <c r="O711" i="20"/>
  <c r="G711" i="20"/>
  <c r="K711" i="20"/>
  <c r="G711" i="19"/>
  <c r="K710" i="20"/>
  <c r="G710" i="20"/>
  <c r="O710" i="20"/>
  <c r="G710" i="19"/>
  <c r="K709" i="20"/>
  <c r="O709" i="20"/>
  <c r="G709" i="20"/>
  <c r="G709" i="19"/>
  <c r="K708" i="20"/>
  <c r="O708" i="20"/>
  <c r="G708" i="20"/>
  <c r="G708" i="19"/>
  <c r="G707" i="20"/>
  <c r="O707" i="20"/>
  <c r="K707" i="20"/>
  <c r="G707" i="19"/>
  <c r="K706" i="20"/>
  <c r="G706" i="20"/>
  <c r="O706" i="20"/>
  <c r="G706" i="19"/>
  <c r="G705" i="20"/>
  <c r="K705" i="20"/>
  <c r="O705" i="20"/>
  <c r="G705" i="19"/>
  <c r="O704" i="20"/>
  <c r="K704" i="20"/>
  <c r="G704" i="20"/>
  <c r="G704" i="19"/>
  <c r="G703" i="20"/>
  <c r="K703" i="20"/>
  <c r="O703" i="20"/>
  <c r="G703" i="19"/>
  <c r="K702" i="20"/>
  <c r="O702" i="20"/>
  <c r="G702" i="20"/>
  <c r="G702" i="19"/>
  <c r="O701" i="20"/>
  <c r="K701" i="20"/>
  <c r="G701" i="20"/>
  <c r="G701" i="19"/>
  <c r="O700" i="20"/>
  <c r="G700" i="20"/>
  <c r="K700" i="20"/>
  <c r="G700" i="19"/>
  <c r="O699" i="20"/>
  <c r="K699" i="20"/>
  <c r="G699" i="20"/>
  <c r="G699" i="19"/>
  <c r="K698" i="20"/>
  <c r="G698" i="20"/>
  <c r="O698" i="20"/>
  <c r="G698" i="19"/>
  <c r="K697" i="20"/>
  <c r="O697" i="20"/>
  <c r="G697" i="20"/>
  <c r="G697" i="19"/>
  <c r="K696" i="20"/>
  <c r="G696" i="20"/>
  <c r="O696" i="20"/>
  <c r="G696" i="19"/>
  <c r="G695" i="20"/>
  <c r="K695" i="20"/>
  <c r="O695" i="20"/>
  <c r="G695" i="19"/>
  <c r="G694" i="20"/>
  <c r="O694" i="20"/>
  <c r="K694" i="20"/>
  <c r="G694" i="19"/>
  <c r="G693" i="20"/>
  <c r="K693" i="20"/>
  <c r="O693" i="20"/>
  <c r="G693" i="19"/>
  <c r="G692" i="20"/>
  <c r="K692" i="20"/>
  <c r="O692" i="20"/>
  <c r="G692" i="19"/>
  <c r="O691" i="20"/>
  <c r="G691" i="20"/>
  <c r="K691" i="20"/>
  <c r="G691" i="19"/>
  <c r="K690" i="20"/>
  <c r="G690" i="20"/>
  <c r="O690" i="20"/>
  <c r="G690" i="19"/>
  <c r="K689" i="20"/>
  <c r="O689" i="20"/>
  <c r="G689" i="20"/>
  <c r="G689" i="19"/>
  <c r="G688" i="20"/>
  <c r="K688" i="20"/>
  <c r="O688" i="20"/>
  <c r="G688" i="19"/>
  <c r="G687" i="20"/>
  <c r="K687" i="20"/>
  <c r="O687" i="20"/>
  <c r="G687" i="19"/>
  <c r="O686" i="20"/>
  <c r="G686" i="20"/>
  <c r="K686" i="20"/>
  <c r="G686" i="19"/>
  <c r="G685" i="20"/>
  <c r="K685" i="20"/>
  <c r="O685" i="20"/>
  <c r="G685" i="19"/>
  <c r="O684" i="20"/>
  <c r="G684" i="20"/>
  <c r="K684" i="20"/>
  <c r="G684" i="19"/>
  <c r="G683" i="20"/>
  <c r="O683" i="20"/>
  <c r="K683" i="20"/>
  <c r="G683" i="19"/>
  <c r="G682" i="20"/>
  <c r="K682" i="20"/>
  <c r="O682" i="20"/>
  <c r="G682" i="19"/>
  <c r="O681" i="20"/>
  <c r="G681" i="20"/>
  <c r="K681" i="20"/>
  <c r="G681" i="19"/>
  <c r="G680" i="20"/>
  <c r="K680" i="20"/>
  <c r="O680" i="20"/>
  <c r="G680" i="19"/>
  <c r="O679" i="20"/>
  <c r="G679" i="20"/>
  <c r="K679" i="20"/>
  <c r="G679" i="19"/>
  <c r="K678" i="20"/>
  <c r="G678" i="20"/>
  <c r="O678" i="20"/>
  <c r="G678" i="19"/>
  <c r="K677" i="20"/>
  <c r="O677" i="20"/>
  <c r="G677" i="20"/>
  <c r="G677" i="19"/>
  <c r="O676" i="20"/>
  <c r="G676" i="20"/>
  <c r="K676" i="20"/>
  <c r="G676" i="19"/>
  <c r="G675" i="20"/>
  <c r="K675" i="20"/>
  <c r="O675" i="20"/>
  <c r="G675" i="19"/>
  <c r="K674" i="20"/>
  <c r="O674" i="20"/>
  <c r="G674" i="20"/>
  <c r="G674" i="19"/>
  <c r="G673" i="20"/>
  <c r="K673" i="20"/>
  <c r="O673" i="20"/>
  <c r="G673" i="19"/>
  <c r="O672" i="20"/>
  <c r="G672" i="20"/>
  <c r="K672" i="20"/>
  <c r="G672" i="19"/>
  <c r="K671" i="20"/>
  <c r="O671" i="20"/>
  <c r="G671" i="20"/>
  <c r="G671" i="19"/>
  <c r="K670" i="20"/>
  <c r="O670" i="20"/>
  <c r="G670" i="20"/>
  <c r="G670" i="19"/>
  <c r="K669" i="20"/>
  <c r="O669" i="20"/>
  <c r="G669" i="20"/>
  <c r="G669" i="19"/>
  <c r="K668" i="20"/>
  <c r="O668" i="20"/>
  <c r="G668" i="20"/>
  <c r="G668" i="19"/>
  <c r="K667" i="20"/>
  <c r="G667" i="20"/>
  <c r="O667" i="20"/>
  <c r="G667" i="19"/>
  <c r="O666" i="20"/>
  <c r="K666" i="20"/>
  <c r="G666" i="20"/>
  <c r="G666" i="19"/>
  <c r="G665" i="20"/>
  <c r="O665" i="20"/>
  <c r="K665" i="20"/>
  <c r="G665" i="19"/>
  <c r="O664" i="20"/>
  <c r="K664" i="20"/>
  <c r="G664" i="20"/>
  <c r="G664" i="19"/>
  <c r="K663" i="20"/>
  <c r="G663" i="20"/>
  <c r="O663" i="20"/>
  <c r="G663" i="19"/>
  <c r="G662" i="20"/>
  <c r="O662" i="20"/>
  <c r="K662" i="20"/>
  <c r="G662" i="19"/>
  <c r="O661" i="20"/>
  <c r="K661" i="20"/>
  <c r="G661" i="20"/>
  <c r="G661" i="19"/>
  <c r="K660" i="20"/>
  <c r="G660" i="20"/>
  <c r="O660" i="20"/>
  <c r="G660" i="19"/>
  <c r="G659" i="20"/>
  <c r="K659" i="20"/>
  <c r="O659" i="20"/>
  <c r="G659" i="19"/>
  <c r="O658" i="20"/>
  <c r="K658" i="20"/>
  <c r="G658" i="20"/>
  <c r="G658" i="19"/>
  <c r="K657" i="20"/>
  <c r="O657" i="20"/>
  <c r="G657" i="20"/>
  <c r="G657" i="19"/>
  <c r="G656" i="20"/>
  <c r="O656" i="20"/>
  <c r="K656" i="20"/>
  <c r="G656" i="19"/>
  <c r="K655" i="20"/>
  <c r="G655" i="20"/>
  <c r="O655" i="20"/>
  <c r="G655" i="19"/>
  <c r="O654" i="20"/>
  <c r="G654" i="20"/>
  <c r="K654" i="20"/>
  <c r="G654" i="19"/>
  <c r="O653" i="20"/>
  <c r="G653" i="20"/>
  <c r="K653" i="20"/>
  <c r="G653" i="19"/>
  <c r="G652" i="20"/>
  <c r="O652" i="20"/>
  <c r="K652" i="20"/>
  <c r="G652" i="19"/>
  <c r="G651" i="20"/>
  <c r="O651" i="20"/>
  <c r="K651" i="20"/>
  <c r="G651" i="19"/>
  <c r="K650" i="20"/>
  <c r="O650" i="20"/>
  <c r="G650" i="20"/>
  <c r="G650" i="19"/>
  <c r="K649" i="20"/>
  <c r="O649" i="20"/>
  <c r="G649" i="20"/>
  <c r="G649" i="19"/>
  <c r="K648" i="20"/>
  <c r="O648" i="20"/>
  <c r="G648" i="20"/>
  <c r="G648" i="19"/>
  <c r="K647" i="20"/>
  <c r="O647" i="20"/>
  <c r="G647" i="20"/>
  <c r="G647" i="19"/>
  <c r="G646" i="20"/>
  <c r="K646" i="20"/>
  <c r="O646" i="20"/>
  <c r="G646" i="19"/>
  <c r="G645" i="20"/>
  <c r="K645" i="20"/>
  <c r="O645" i="20"/>
  <c r="G645" i="19"/>
  <c r="G644" i="20"/>
  <c r="K644" i="20"/>
  <c r="O644" i="20"/>
  <c r="G644" i="19"/>
  <c r="K643" i="20"/>
  <c r="O643" i="20"/>
  <c r="G643" i="20"/>
  <c r="G643" i="19"/>
  <c r="O642" i="20"/>
  <c r="G642" i="20"/>
  <c r="K642" i="20"/>
  <c r="G642" i="19"/>
  <c r="G641" i="20"/>
  <c r="O641" i="20"/>
  <c r="K641" i="20"/>
  <c r="G641" i="19"/>
  <c r="O640" i="20"/>
  <c r="K640" i="20"/>
  <c r="G640" i="20"/>
  <c r="G640" i="19"/>
  <c r="K639" i="20"/>
  <c r="O639" i="20"/>
  <c r="G639" i="20"/>
  <c r="G639" i="19"/>
  <c r="K638" i="20"/>
  <c r="O638" i="20"/>
  <c r="G638" i="20"/>
  <c r="G638" i="19"/>
  <c r="O637" i="20"/>
  <c r="K637" i="20"/>
  <c r="G637" i="20"/>
  <c r="G637" i="19"/>
  <c r="K636" i="20"/>
  <c r="G636" i="20"/>
  <c r="O636" i="20"/>
  <c r="G636" i="19"/>
  <c r="O635" i="20"/>
  <c r="G635" i="20"/>
  <c r="K635" i="20"/>
  <c r="G635" i="19"/>
  <c r="G634" i="20"/>
  <c r="K634" i="20"/>
  <c r="O634" i="20"/>
  <c r="G634" i="19"/>
  <c r="K633" i="20"/>
  <c r="G633" i="20"/>
  <c r="O633" i="20"/>
  <c r="G633" i="19"/>
  <c r="G632" i="20"/>
  <c r="K632" i="20"/>
  <c r="O632" i="20"/>
  <c r="G632" i="19"/>
  <c r="O631" i="20"/>
  <c r="G631" i="20"/>
  <c r="K631" i="20"/>
  <c r="G631" i="19"/>
  <c r="G630" i="20"/>
  <c r="O630" i="20"/>
  <c r="K630" i="20"/>
  <c r="G630" i="19"/>
  <c r="K629" i="20"/>
  <c r="O629" i="20"/>
  <c r="G629" i="20"/>
  <c r="G629" i="19"/>
  <c r="O628" i="20"/>
  <c r="K628" i="20"/>
  <c r="G628" i="20"/>
  <c r="G628" i="19"/>
  <c r="O627" i="20"/>
  <c r="K627" i="20"/>
  <c r="G627" i="20"/>
  <c r="G627" i="19"/>
  <c r="K626" i="20"/>
  <c r="O626" i="20"/>
  <c r="G626" i="20"/>
  <c r="G626" i="19"/>
  <c r="G625" i="20"/>
  <c r="K625" i="20"/>
  <c r="O625" i="20"/>
  <c r="G625" i="19"/>
  <c r="K624" i="20"/>
  <c r="O624" i="20"/>
  <c r="G624" i="20"/>
  <c r="G624" i="19"/>
  <c r="K623" i="20"/>
  <c r="O623" i="20"/>
  <c r="G623" i="20"/>
  <c r="G623" i="19"/>
  <c r="K622" i="20"/>
  <c r="G622" i="20"/>
  <c r="O622" i="20"/>
  <c r="G622" i="19"/>
  <c r="G621" i="20"/>
  <c r="K621" i="20"/>
  <c r="O621" i="20"/>
  <c r="G621" i="19"/>
  <c r="K620" i="20"/>
  <c r="G620" i="20"/>
  <c r="O620" i="20"/>
  <c r="G620" i="19"/>
  <c r="G619" i="20"/>
  <c r="O619" i="20"/>
  <c r="K619" i="20"/>
  <c r="G619" i="19"/>
  <c r="O618" i="20"/>
  <c r="K618" i="20"/>
  <c r="G618" i="20"/>
  <c r="G618" i="19"/>
  <c r="G617" i="20"/>
  <c r="K617" i="20"/>
  <c r="O617" i="20"/>
  <c r="G617" i="19"/>
  <c r="G616" i="20"/>
  <c r="O616" i="20"/>
  <c r="K616" i="20"/>
  <c r="G616" i="19"/>
  <c r="G615" i="20"/>
  <c r="K615" i="20"/>
  <c r="O615" i="20"/>
  <c r="G615" i="19"/>
  <c r="K614" i="20"/>
  <c r="O614" i="20"/>
  <c r="G614" i="20"/>
  <c r="G614" i="19"/>
  <c r="O613" i="20"/>
  <c r="G613" i="20"/>
  <c r="K613" i="20"/>
  <c r="G613" i="19"/>
  <c r="O612" i="20"/>
  <c r="K612" i="20"/>
  <c r="G612" i="20"/>
  <c r="G612" i="19"/>
  <c r="K611" i="20"/>
  <c r="O611" i="20"/>
  <c r="G611" i="20"/>
  <c r="G611" i="19"/>
  <c r="G610" i="20"/>
  <c r="O610" i="20"/>
  <c r="K610" i="20"/>
  <c r="G610" i="19"/>
  <c r="K609" i="20"/>
  <c r="O609" i="20"/>
  <c r="G609" i="20"/>
  <c r="G609" i="19"/>
  <c r="K608" i="20"/>
  <c r="O608" i="20"/>
  <c r="G608" i="20"/>
  <c r="G608" i="19"/>
  <c r="K607" i="20"/>
  <c r="O607" i="20"/>
  <c r="G607" i="20"/>
  <c r="G607" i="19"/>
  <c r="G606" i="20"/>
  <c r="K606" i="20"/>
  <c r="O606" i="20"/>
  <c r="G606" i="19"/>
  <c r="G605" i="20"/>
  <c r="K605" i="20"/>
  <c r="O605" i="20"/>
  <c r="G605" i="19"/>
  <c r="K604" i="20"/>
  <c r="G604" i="20"/>
  <c r="O604" i="20"/>
  <c r="G604" i="19"/>
  <c r="G603" i="20"/>
  <c r="O603" i="20"/>
  <c r="K603" i="20"/>
  <c r="G603" i="19"/>
  <c r="G602" i="20"/>
  <c r="O602" i="20"/>
  <c r="K602" i="20"/>
  <c r="G602" i="19"/>
  <c r="G601" i="20"/>
  <c r="K601" i="20"/>
  <c r="O601" i="20"/>
  <c r="G601" i="19"/>
  <c r="G600" i="20"/>
  <c r="O600" i="20"/>
  <c r="K600" i="20"/>
  <c r="G600" i="19"/>
  <c r="K599" i="20"/>
  <c r="O599" i="20"/>
  <c r="G599" i="20"/>
  <c r="G599" i="19"/>
  <c r="K598" i="20"/>
  <c r="O598" i="20"/>
  <c r="G598" i="20"/>
  <c r="G598" i="19"/>
  <c r="O597" i="20"/>
  <c r="K597" i="20"/>
  <c r="G597" i="20"/>
  <c r="G597" i="19"/>
  <c r="O596" i="20"/>
  <c r="G596" i="20"/>
  <c r="K596" i="20"/>
  <c r="G596" i="19"/>
  <c r="G595" i="20"/>
  <c r="O595" i="20"/>
  <c r="K595" i="20"/>
  <c r="G595" i="19"/>
  <c r="G594" i="20"/>
  <c r="K594" i="20"/>
  <c r="O594" i="20"/>
  <c r="G594" i="19"/>
  <c r="O593" i="20"/>
  <c r="G593" i="20"/>
  <c r="K593" i="20"/>
  <c r="G593" i="19"/>
  <c r="K592" i="20"/>
  <c r="O592" i="20"/>
  <c r="G592" i="20"/>
  <c r="G592" i="19"/>
  <c r="G591" i="20"/>
  <c r="K591" i="20"/>
  <c r="O591" i="20"/>
  <c r="G591" i="19"/>
  <c r="G590" i="20"/>
  <c r="O590" i="20"/>
  <c r="K590" i="20"/>
  <c r="G590" i="19"/>
  <c r="G589" i="20"/>
  <c r="K589" i="20"/>
  <c r="O589" i="20"/>
  <c r="G589" i="19"/>
  <c r="O588" i="20"/>
  <c r="G588" i="20"/>
  <c r="K588" i="20"/>
  <c r="G588" i="19"/>
  <c r="K587" i="20"/>
  <c r="G587" i="20"/>
  <c r="O587" i="20"/>
  <c r="G587" i="19"/>
  <c r="G586" i="20"/>
  <c r="K586" i="20"/>
  <c r="O586" i="20"/>
  <c r="G586" i="19"/>
  <c r="K585" i="20"/>
  <c r="O585" i="20"/>
  <c r="G585" i="20"/>
  <c r="G585" i="19"/>
  <c r="O584" i="20"/>
  <c r="G584" i="20"/>
  <c r="K584" i="20"/>
  <c r="G584" i="19"/>
  <c r="O583" i="20"/>
  <c r="G583" i="20"/>
  <c r="K583" i="20"/>
  <c r="G583" i="19"/>
  <c r="K582" i="20"/>
  <c r="G582" i="20"/>
  <c r="O582" i="20"/>
  <c r="G582" i="19"/>
  <c r="G581" i="20"/>
  <c r="O581" i="20"/>
  <c r="K581" i="20"/>
  <c r="G581" i="19"/>
  <c r="K580" i="20"/>
  <c r="O580" i="20"/>
  <c r="G580" i="20"/>
  <c r="G580" i="19"/>
  <c r="O579" i="20"/>
  <c r="K579" i="20"/>
  <c r="G579" i="20"/>
  <c r="G579" i="19"/>
  <c r="K578" i="20"/>
  <c r="O578" i="20"/>
  <c r="G578" i="20"/>
  <c r="G578" i="19"/>
  <c r="G577" i="20"/>
  <c r="K577" i="20"/>
  <c r="O577" i="20"/>
  <c r="G577" i="19"/>
  <c r="G576" i="20"/>
  <c r="K576" i="20"/>
  <c r="O576" i="20"/>
  <c r="G576" i="19"/>
  <c r="K575" i="20"/>
  <c r="O575" i="20"/>
  <c r="G575" i="20"/>
  <c r="G575" i="19"/>
  <c r="K574" i="20"/>
  <c r="G574" i="20"/>
  <c r="O574" i="20"/>
  <c r="G574" i="19"/>
  <c r="G573" i="20"/>
  <c r="K573" i="20"/>
  <c r="O573" i="20"/>
  <c r="G573" i="19"/>
  <c r="K572" i="20"/>
  <c r="G572" i="20"/>
  <c r="O572" i="20"/>
  <c r="G572" i="19"/>
  <c r="G571" i="20"/>
  <c r="O571" i="20"/>
  <c r="K571" i="20"/>
  <c r="G571" i="19"/>
  <c r="O570" i="20"/>
  <c r="G570" i="20"/>
  <c r="K570" i="20"/>
  <c r="G570" i="19"/>
  <c r="O569" i="20"/>
  <c r="K569" i="20"/>
  <c r="G569" i="20"/>
  <c r="G569" i="19"/>
  <c r="K568" i="20"/>
  <c r="G568" i="20"/>
  <c r="O568" i="20"/>
  <c r="G568" i="19"/>
  <c r="K567" i="20"/>
  <c r="O567" i="20"/>
  <c r="G567" i="20"/>
  <c r="G567" i="19"/>
  <c r="O566" i="20"/>
  <c r="K566" i="20"/>
  <c r="G566" i="20"/>
  <c r="G566" i="19"/>
  <c r="G565" i="20"/>
  <c r="K565" i="20"/>
  <c r="O565" i="20"/>
  <c r="G565" i="19"/>
  <c r="K564" i="20"/>
  <c r="G564" i="20"/>
  <c r="O564" i="20"/>
  <c r="G564" i="19"/>
  <c r="O563" i="20"/>
  <c r="G563" i="20"/>
  <c r="K563" i="20"/>
  <c r="G563" i="19"/>
  <c r="O562" i="20"/>
  <c r="G562" i="20"/>
  <c r="K562" i="20"/>
  <c r="G562" i="19"/>
  <c r="G561" i="20"/>
  <c r="K561" i="20"/>
  <c r="O561" i="20"/>
  <c r="G561" i="19"/>
  <c r="O560" i="20"/>
  <c r="G560" i="20"/>
  <c r="K560" i="20"/>
  <c r="G560" i="19"/>
  <c r="K559" i="20"/>
  <c r="O559" i="20"/>
  <c r="G559" i="20"/>
  <c r="G559" i="19"/>
  <c r="O558" i="20"/>
  <c r="K558" i="20"/>
  <c r="G558" i="20"/>
  <c r="G558" i="19"/>
  <c r="G557" i="20"/>
  <c r="K557" i="20"/>
  <c r="O557" i="20"/>
  <c r="G557" i="19"/>
  <c r="K556" i="20"/>
  <c r="O556" i="20"/>
  <c r="G556" i="20"/>
  <c r="G556" i="19"/>
  <c r="O555" i="20"/>
  <c r="K555" i="20"/>
  <c r="G555" i="20"/>
  <c r="G555" i="19"/>
  <c r="O554" i="20"/>
  <c r="G554" i="20"/>
  <c r="K554" i="20"/>
  <c r="G554" i="19"/>
  <c r="G553" i="20"/>
  <c r="K553" i="20"/>
  <c r="O553" i="20"/>
  <c r="G553" i="19"/>
  <c r="K552" i="20"/>
  <c r="O552" i="20"/>
  <c r="G552" i="20"/>
  <c r="G552" i="19"/>
  <c r="G551" i="20"/>
  <c r="K551" i="20"/>
  <c r="O551" i="20"/>
  <c r="G551" i="19"/>
  <c r="K550" i="20"/>
  <c r="O550" i="20"/>
  <c r="G550" i="20"/>
  <c r="G550" i="19"/>
  <c r="O549" i="20"/>
  <c r="G549" i="20"/>
  <c r="K549" i="20"/>
  <c r="G549" i="19"/>
  <c r="O548" i="20"/>
  <c r="G548" i="20"/>
  <c r="K548" i="20"/>
  <c r="G548" i="19"/>
  <c r="G547" i="20"/>
  <c r="K547" i="20"/>
  <c r="O547" i="20"/>
  <c r="G547" i="19"/>
  <c r="O546" i="20"/>
  <c r="G546" i="20"/>
  <c r="K546" i="20"/>
  <c r="G546" i="19"/>
  <c r="K545" i="20"/>
  <c r="G545" i="20"/>
  <c r="O545" i="20"/>
  <c r="G545" i="19"/>
  <c r="O544" i="20"/>
  <c r="G544" i="20"/>
  <c r="K544" i="20"/>
  <c r="G544" i="19"/>
  <c r="K543" i="20"/>
  <c r="O543" i="20"/>
  <c r="G543" i="20"/>
  <c r="G543" i="19"/>
  <c r="K542" i="20"/>
  <c r="G542" i="20"/>
  <c r="O542" i="20"/>
  <c r="G542" i="19"/>
  <c r="G541" i="20"/>
  <c r="K541" i="20"/>
  <c r="O541" i="20"/>
  <c r="G541" i="19"/>
  <c r="G540" i="20"/>
  <c r="K540" i="20"/>
  <c r="O540" i="20"/>
  <c r="G540" i="19"/>
  <c r="O539" i="20"/>
  <c r="G539" i="20"/>
  <c r="K539" i="20"/>
  <c r="G539" i="19"/>
  <c r="K538" i="20"/>
  <c r="O538" i="20"/>
  <c r="G538" i="20"/>
  <c r="G538" i="19"/>
  <c r="G537" i="20"/>
  <c r="K537" i="20"/>
  <c r="O537" i="20"/>
  <c r="G537" i="19"/>
  <c r="G536" i="20"/>
  <c r="K536" i="20"/>
  <c r="O536" i="20"/>
  <c r="G536" i="19"/>
  <c r="K535" i="20"/>
  <c r="O535" i="20"/>
  <c r="G535" i="20"/>
  <c r="G535" i="19"/>
  <c r="K534" i="20"/>
  <c r="G534" i="20"/>
  <c r="O534" i="20"/>
  <c r="G534" i="19"/>
  <c r="G533" i="20"/>
  <c r="O533" i="20"/>
  <c r="K533" i="20"/>
  <c r="G533" i="19"/>
  <c r="O532" i="20"/>
  <c r="G532" i="20"/>
  <c r="K532" i="20"/>
  <c r="G532" i="19"/>
  <c r="K531" i="20"/>
  <c r="G531" i="20"/>
  <c r="O531" i="20"/>
  <c r="G531" i="19"/>
  <c r="O530" i="20"/>
  <c r="G530" i="20"/>
  <c r="K530" i="20"/>
  <c r="G530" i="19"/>
  <c r="O529" i="20"/>
  <c r="G529" i="20"/>
  <c r="K529" i="20"/>
  <c r="G529" i="19"/>
  <c r="O528" i="20"/>
  <c r="G528" i="20"/>
  <c r="K528" i="20"/>
  <c r="G528" i="19"/>
  <c r="K527" i="20"/>
  <c r="O527" i="20"/>
  <c r="G527" i="20"/>
  <c r="G527" i="19"/>
  <c r="G526" i="20"/>
  <c r="K526" i="20"/>
  <c r="O526" i="20"/>
  <c r="G526" i="19"/>
  <c r="K525" i="20"/>
  <c r="O525" i="20"/>
  <c r="G525" i="20"/>
  <c r="G525" i="19"/>
  <c r="O524" i="20"/>
  <c r="K524" i="20"/>
  <c r="G524" i="20"/>
  <c r="G524" i="19"/>
  <c r="K523" i="20"/>
  <c r="G523" i="20"/>
  <c r="O523" i="20"/>
  <c r="G523" i="19"/>
  <c r="O522" i="20"/>
  <c r="G522" i="20"/>
  <c r="K522" i="20"/>
  <c r="G522" i="19"/>
  <c r="K521" i="20"/>
  <c r="O521" i="20"/>
  <c r="G521" i="20"/>
  <c r="G521" i="19"/>
  <c r="G520" i="20"/>
  <c r="K520" i="20"/>
  <c r="O520" i="20"/>
  <c r="G520" i="19"/>
  <c r="O519" i="20"/>
  <c r="G519" i="20"/>
  <c r="K519" i="20"/>
  <c r="G519" i="19"/>
  <c r="K518" i="20"/>
  <c r="G518" i="20"/>
  <c r="O518" i="20"/>
  <c r="G518" i="19"/>
  <c r="K517" i="20"/>
  <c r="G517" i="20"/>
  <c r="O517" i="20"/>
  <c r="G517" i="19"/>
  <c r="K516" i="20"/>
  <c r="O516" i="20"/>
  <c r="G516" i="20"/>
  <c r="G516" i="19"/>
  <c r="G515" i="20"/>
  <c r="O515" i="20"/>
  <c r="K515" i="20"/>
  <c r="G515" i="19"/>
  <c r="O514" i="20"/>
  <c r="G514" i="20"/>
  <c r="K514" i="20"/>
  <c r="G514" i="19"/>
  <c r="K513" i="20"/>
  <c r="O513" i="20"/>
  <c r="G513" i="20"/>
  <c r="G513" i="19"/>
  <c r="G512" i="20"/>
  <c r="K512" i="20"/>
  <c r="O512" i="20"/>
  <c r="G512" i="19"/>
  <c r="O511" i="20"/>
  <c r="G511" i="20"/>
  <c r="K511" i="20"/>
  <c r="G511" i="19"/>
  <c r="O510" i="20"/>
  <c r="K510" i="20"/>
  <c r="G510" i="20"/>
  <c r="G510" i="19"/>
  <c r="G509" i="20"/>
  <c r="K509" i="20"/>
  <c r="O509" i="20"/>
  <c r="G509" i="19"/>
  <c r="K508" i="20"/>
  <c r="G508" i="20"/>
  <c r="O508" i="20"/>
  <c r="G508" i="19"/>
  <c r="O507" i="20"/>
  <c r="K507" i="20"/>
  <c r="G507" i="20"/>
  <c r="G507" i="19"/>
  <c r="O506" i="20"/>
  <c r="G506" i="20"/>
  <c r="K506" i="20"/>
  <c r="G506" i="19"/>
  <c r="G505" i="20"/>
  <c r="O505" i="20"/>
  <c r="K505" i="20"/>
  <c r="G505" i="19"/>
  <c r="K504" i="20"/>
  <c r="O504" i="20"/>
  <c r="G504" i="20"/>
  <c r="G504" i="19"/>
  <c r="G503" i="20"/>
  <c r="O503" i="20"/>
  <c r="K503" i="20"/>
  <c r="G503" i="19"/>
  <c r="O502" i="20"/>
  <c r="K502" i="20"/>
  <c r="G502" i="20"/>
  <c r="G502" i="19"/>
  <c r="G501" i="20"/>
  <c r="O501" i="20"/>
  <c r="K501" i="20"/>
  <c r="G501" i="19"/>
  <c r="K500" i="20"/>
  <c r="G500" i="20"/>
  <c r="O500" i="20"/>
  <c r="G500" i="19"/>
  <c r="O499" i="20"/>
  <c r="G499" i="20"/>
  <c r="K499" i="20"/>
  <c r="G499" i="19"/>
  <c r="G498" i="20"/>
  <c r="K498" i="20"/>
  <c r="O498" i="20"/>
  <c r="G498" i="19"/>
  <c r="G497" i="20"/>
  <c r="K497" i="20"/>
  <c r="O497" i="20"/>
  <c r="G497" i="19"/>
  <c r="G496" i="20"/>
  <c r="K496" i="20"/>
  <c r="O496" i="20"/>
  <c r="G496" i="19"/>
  <c r="G495" i="20"/>
  <c r="K495" i="20"/>
  <c r="O495" i="20"/>
  <c r="G495" i="19"/>
  <c r="O494" i="20"/>
  <c r="K494" i="20"/>
  <c r="G494" i="20"/>
  <c r="G494" i="19"/>
  <c r="K493" i="20"/>
  <c r="O493" i="20"/>
  <c r="G493" i="20"/>
  <c r="G493" i="19"/>
  <c r="K492" i="20"/>
  <c r="O492" i="20"/>
  <c r="G492" i="20"/>
  <c r="G492" i="19"/>
  <c r="K491" i="20"/>
  <c r="O491" i="20"/>
  <c r="G491" i="20"/>
  <c r="G491" i="19"/>
  <c r="K490" i="20"/>
  <c r="O490" i="20"/>
  <c r="G490" i="20"/>
  <c r="G490" i="19"/>
  <c r="K489" i="20"/>
  <c r="G489" i="20"/>
  <c r="O489" i="20"/>
  <c r="G489" i="19"/>
  <c r="O488" i="20"/>
  <c r="G488" i="20"/>
  <c r="K488" i="20"/>
  <c r="G488" i="19"/>
  <c r="K487" i="20"/>
  <c r="O487" i="20"/>
  <c r="G487" i="20"/>
  <c r="G487" i="19"/>
  <c r="O486" i="20"/>
  <c r="K486" i="20"/>
  <c r="G486" i="20"/>
  <c r="G486" i="19"/>
  <c r="O485" i="20"/>
  <c r="G485" i="20"/>
  <c r="K485" i="20"/>
  <c r="G485" i="19"/>
  <c r="G484" i="20"/>
  <c r="K484" i="20"/>
  <c r="O484" i="20"/>
  <c r="G484" i="19"/>
  <c r="O483" i="20"/>
  <c r="K483" i="20"/>
  <c r="G483" i="20"/>
  <c r="G483" i="19"/>
  <c r="G482" i="20"/>
  <c r="K482" i="20"/>
  <c r="O482" i="20"/>
  <c r="G482" i="19"/>
  <c r="O481" i="20"/>
  <c r="G481" i="20"/>
  <c r="K481" i="20"/>
  <c r="G481" i="19"/>
  <c r="K480" i="20"/>
  <c r="O480" i="20"/>
  <c r="G480" i="20"/>
  <c r="G480" i="19"/>
  <c r="G479" i="20"/>
  <c r="K479" i="20"/>
  <c r="O479" i="20"/>
  <c r="G479" i="19"/>
  <c r="K478" i="20"/>
  <c r="O478" i="20"/>
  <c r="G478" i="20"/>
  <c r="G478" i="19"/>
  <c r="K477" i="20"/>
  <c r="O477" i="20"/>
  <c r="G477" i="20"/>
  <c r="G477" i="19"/>
  <c r="O476" i="20"/>
  <c r="G476" i="20"/>
  <c r="K476" i="20"/>
  <c r="G476" i="19"/>
  <c r="G475" i="20"/>
  <c r="O475" i="20"/>
  <c r="K475" i="20"/>
  <c r="G475" i="19"/>
  <c r="G474" i="20"/>
  <c r="K474" i="20"/>
  <c r="O474" i="20"/>
  <c r="G474" i="19"/>
  <c r="K473" i="20"/>
  <c r="O473" i="20"/>
  <c r="G473" i="20"/>
  <c r="G473" i="19"/>
  <c r="O472" i="20"/>
  <c r="G472" i="20"/>
  <c r="K472" i="20"/>
  <c r="G472" i="19"/>
  <c r="O471" i="20"/>
  <c r="G471" i="20"/>
  <c r="K471" i="20"/>
  <c r="G471" i="19"/>
  <c r="O470" i="20"/>
  <c r="K470" i="20"/>
  <c r="G470" i="20"/>
  <c r="G470" i="19"/>
  <c r="K469" i="20"/>
  <c r="G469" i="20"/>
  <c r="O469" i="20"/>
  <c r="G469" i="19"/>
  <c r="G468" i="20"/>
  <c r="K468" i="20"/>
  <c r="O468" i="20"/>
  <c r="G468" i="19"/>
  <c r="O467" i="20"/>
  <c r="G467" i="20"/>
  <c r="K467" i="20"/>
  <c r="G467" i="19"/>
  <c r="K466" i="20"/>
  <c r="O466" i="20"/>
  <c r="G466" i="20"/>
  <c r="G466" i="19"/>
  <c r="G465" i="20"/>
  <c r="K465" i="20"/>
  <c r="O465" i="20"/>
  <c r="G465" i="19"/>
  <c r="K464" i="20"/>
  <c r="O464" i="20"/>
  <c r="G464" i="20"/>
  <c r="G464" i="19"/>
  <c r="O463" i="20"/>
  <c r="G463" i="20"/>
  <c r="K463" i="20"/>
  <c r="G463" i="19"/>
  <c r="G462" i="20"/>
  <c r="O462" i="20"/>
  <c r="K462" i="20"/>
  <c r="G462" i="19"/>
  <c r="G461" i="20"/>
  <c r="O461" i="20"/>
  <c r="K461" i="20"/>
  <c r="G461" i="19"/>
  <c r="O460" i="20"/>
  <c r="G460" i="20"/>
  <c r="K460" i="20"/>
  <c r="G460" i="19"/>
  <c r="O459" i="20"/>
  <c r="K459" i="20"/>
  <c r="G459" i="20"/>
  <c r="G459" i="19"/>
  <c r="K458" i="20"/>
  <c r="O458" i="20"/>
  <c r="G458" i="20"/>
  <c r="G458" i="19"/>
  <c r="O457" i="20"/>
  <c r="G457" i="20"/>
  <c r="K457" i="20"/>
  <c r="G457" i="19"/>
  <c r="G456" i="20"/>
  <c r="K456" i="20"/>
  <c r="O456" i="20"/>
  <c r="G456" i="19"/>
  <c r="O455" i="20"/>
  <c r="K455" i="20"/>
  <c r="G455" i="20"/>
  <c r="G455" i="19"/>
  <c r="O454" i="20"/>
  <c r="G454" i="20"/>
  <c r="K454" i="20"/>
  <c r="G454" i="19"/>
  <c r="G453" i="20"/>
  <c r="K453" i="20"/>
  <c r="O453" i="20"/>
  <c r="G453" i="19"/>
  <c r="O452" i="20"/>
  <c r="K452" i="20"/>
  <c r="G452" i="20"/>
  <c r="G452" i="19"/>
  <c r="O451" i="20"/>
  <c r="G451" i="20"/>
  <c r="K451" i="20"/>
  <c r="G451" i="19"/>
  <c r="G450" i="20"/>
  <c r="K450" i="20"/>
  <c r="O450" i="20"/>
  <c r="G450" i="19"/>
  <c r="G449" i="20"/>
  <c r="K449" i="20"/>
  <c r="O449" i="20"/>
  <c r="G449" i="19"/>
  <c r="K448" i="20"/>
  <c r="G448" i="20"/>
  <c r="O448" i="20"/>
  <c r="G448" i="19"/>
  <c r="G447" i="20"/>
  <c r="K447" i="20"/>
  <c r="O447" i="20"/>
  <c r="G447" i="19"/>
  <c r="O446" i="20"/>
  <c r="K446" i="20"/>
  <c r="G446" i="20"/>
  <c r="G446" i="19"/>
  <c r="K445" i="20"/>
  <c r="O445" i="20"/>
  <c r="G445" i="20"/>
  <c r="G445" i="19"/>
  <c r="G444" i="20"/>
  <c r="K444" i="20"/>
  <c r="O444" i="20"/>
  <c r="G444" i="19"/>
  <c r="O443" i="20"/>
  <c r="G443" i="20"/>
  <c r="K443" i="20"/>
  <c r="G443" i="19"/>
  <c r="O442" i="20"/>
  <c r="K442" i="20"/>
  <c r="G442" i="20"/>
  <c r="G442" i="19"/>
  <c r="O441" i="20"/>
  <c r="G441" i="20"/>
  <c r="K441" i="20"/>
  <c r="G441" i="19"/>
  <c r="G440" i="20"/>
  <c r="O440" i="20"/>
  <c r="K440" i="20"/>
  <c r="G440" i="19"/>
  <c r="K439" i="20"/>
  <c r="G439" i="20"/>
  <c r="O439" i="20"/>
  <c r="G439" i="19"/>
  <c r="G438" i="20"/>
  <c r="K438" i="20"/>
  <c r="O438" i="20"/>
  <c r="G438" i="19"/>
  <c r="K437" i="20"/>
  <c r="G437" i="20"/>
  <c r="O437" i="20"/>
  <c r="G437" i="19"/>
  <c r="O436" i="20"/>
  <c r="K436" i="20"/>
  <c r="G436" i="20"/>
  <c r="G436" i="19"/>
  <c r="O435" i="20"/>
  <c r="G435" i="20"/>
  <c r="K435" i="20"/>
  <c r="G435" i="19"/>
  <c r="G434" i="20"/>
  <c r="K434" i="20"/>
  <c r="O434" i="20"/>
  <c r="G434" i="19"/>
  <c r="O433" i="20"/>
  <c r="G433" i="20"/>
  <c r="K433" i="20"/>
  <c r="G433" i="19"/>
  <c r="G432" i="20"/>
  <c r="K432" i="20"/>
  <c r="O432" i="20"/>
  <c r="G432" i="19"/>
  <c r="K431" i="20"/>
  <c r="O431" i="20"/>
  <c r="G431" i="20"/>
  <c r="G431" i="19"/>
  <c r="O430" i="20"/>
  <c r="K430" i="20"/>
  <c r="G430" i="20"/>
  <c r="G430" i="19"/>
  <c r="O429" i="20"/>
  <c r="G429" i="20"/>
  <c r="K429" i="20"/>
  <c r="G429" i="19"/>
  <c r="O428" i="20"/>
  <c r="G428" i="20"/>
  <c r="K428" i="20"/>
  <c r="G428" i="19"/>
  <c r="O427" i="20"/>
  <c r="G427" i="20"/>
  <c r="K427" i="20"/>
  <c r="G427" i="19"/>
  <c r="K426" i="20"/>
  <c r="O426" i="20"/>
  <c r="G426" i="20"/>
  <c r="G426" i="19"/>
  <c r="O425" i="20"/>
  <c r="G425" i="20"/>
  <c r="K425" i="20"/>
  <c r="G425" i="19"/>
  <c r="O424" i="20"/>
  <c r="G424" i="20"/>
  <c r="K424" i="20"/>
  <c r="G424" i="19"/>
  <c r="O423" i="20"/>
  <c r="K423" i="20"/>
  <c r="G423" i="20"/>
  <c r="G423" i="19"/>
  <c r="O422" i="20"/>
  <c r="G422" i="20"/>
  <c r="K422" i="20"/>
  <c r="G422" i="19"/>
  <c r="O421" i="20"/>
  <c r="G421" i="20"/>
  <c r="K421" i="20"/>
  <c r="G421" i="19"/>
  <c r="K420" i="20"/>
  <c r="O420" i="20"/>
  <c r="G420" i="20"/>
  <c r="G420" i="19"/>
  <c r="G419" i="20"/>
  <c r="K419" i="20"/>
  <c r="O419" i="20"/>
  <c r="G419" i="19"/>
  <c r="O418" i="20"/>
  <c r="G418" i="20"/>
  <c r="K418" i="20"/>
  <c r="G418" i="19"/>
  <c r="O417" i="20"/>
  <c r="G417" i="20"/>
  <c r="K417" i="20"/>
  <c r="G417" i="19"/>
  <c r="O416" i="20"/>
  <c r="G416" i="20"/>
  <c r="K416" i="20"/>
  <c r="G416" i="19"/>
  <c r="O415" i="20"/>
  <c r="G415" i="20"/>
  <c r="K415" i="20"/>
  <c r="G415" i="19"/>
  <c r="G414" i="20"/>
  <c r="O414" i="20"/>
  <c r="K414" i="20"/>
  <c r="G414" i="19"/>
  <c r="G413" i="20"/>
  <c r="K413" i="20"/>
  <c r="O413" i="20"/>
  <c r="G413" i="19"/>
  <c r="G412" i="20"/>
  <c r="K412" i="20"/>
  <c r="O412" i="20"/>
  <c r="G412" i="19"/>
  <c r="O411" i="20"/>
  <c r="G411" i="20"/>
  <c r="K411" i="20"/>
  <c r="G411" i="19"/>
  <c r="O410" i="20"/>
  <c r="G410" i="20"/>
  <c r="K410" i="20"/>
  <c r="G410" i="19"/>
  <c r="K409" i="20"/>
  <c r="G409" i="20"/>
  <c r="O409" i="20"/>
  <c r="G409" i="19"/>
  <c r="O408" i="20"/>
  <c r="K408" i="20"/>
  <c r="G408" i="20"/>
  <c r="G408" i="19"/>
  <c r="O407" i="20"/>
  <c r="G407" i="20"/>
  <c r="K407" i="20"/>
  <c r="G407" i="19"/>
  <c r="K406" i="20"/>
  <c r="O406" i="20"/>
  <c r="G406" i="20"/>
  <c r="G406" i="19"/>
  <c r="K405" i="20"/>
  <c r="G405" i="20"/>
  <c r="O405" i="20"/>
  <c r="G405" i="19"/>
  <c r="G404" i="20"/>
  <c r="K404" i="20"/>
  <c r="O404" i="20"/>
  <c r="G404" i="19"/>
  <c r="O403" i="20"/>
  <c r="K403" i="20"/>
  <c r="G403" i="20"/>
  <c r="G403" i="19"/>
  <c r="G402" i="20"/>
  <c r="K402" i="20"/>
  <c r="O402" i="20"/>
  <c r="G402" i="19"/>
  <c r="G401" i="20"/>
  <c r="O401" i="20"/>
  <c r="K401" i="20"/>
  <c r="G401" i="19"/>
  <c r="O400" i="20"/>
  <c r="K400" i="20"/>
  <c r="G400" i="20"/>
  <c r="G400" i="19"/>
  <c r="G399" i="20"/>
  <c r="K399" i="20"/>
  <c r="O399" i="20"/>
  <c r="G399" i="19"/>
  <c r="O398" i="20"/>
  <c r="G398" i="20"/>
  <c r="K398" i="20"/>
  <c r="G398" i="19"/>
  <c r="K397" i="20"/>
  <c r="G397" i="20"/>
  <c r="O397" i="20"/>
  <c r="G397" i="19"/>
  <c r="G396" i="20"/>
  <c r="K396" i="20"/>
  <c r="O396" i="20"/>
  <c r="G396" i="19"/>
  <c r="K395" i="20"/>
  <c r="O395" i="20"/>
  <c r="G395" i="20"/>
  <c r="G395" i="19"/>
  <c r="K394" i="20"/>
  <c r="O394" i="20"/>
  <c r="G394" i="20"/>
  <c r="G394" i="19"/>
  <c r="K393" i="20"/>
  <c r="O393" i="20"/>
  <c r="G393" i="20"/>
  <c r="G393" i="19"/>
  <c r="G392" i="20"/>
  <c r="K392" i="20"/>
  <c r="O392" i="20"/>
  <c r="G392" i="19"/>
  <c r="O391" i="20"/>
  <c r="K391" i="20"/>
  <c r="G391" i="20"/>
  <c r="G391" i="19"/>
  <c r="K390" i="20"/>
  <c r="O390" i="20"/>
  <c r="G390" i="20"/>
  <c r="G390" i="19"/>
  <c r="K389" i="20"/>
  <c r="O389" i="20"/>
  <c r="G389" i="20"/>
  <c r="G389" i="19"/>
  <c r="G388" i="20"/>
  <c r="K388" i="20"/>
  <c r="O388" i="20"/>
  <c r="G388" i="19"/>
  <c r="K387" i="20"/>
  <c r="G387" i="20"/>
  <c r="O387" i="20"/>
  <c r="G387" i="19"/>
  <c r="O386" i="20"/>
  <c r="G386" i="20"/>
  <c r="K386" i="20"/>
  <c r="G386" i="19"/>
  <c r="K385" i="20"/>
  <c r="O385" i="20"/>
  <c r="G385" i="20"/>
  <c r="G385" i="19"/>
  <c r="G384" i="20"/>
  <c r="O384" i="20"/>
  <c r="K384" i="20"/>
  <c r="G384" i="19"/>
  <c r="O383" i="20"/>
  <c r="K383" i="20"/>
  <c r="G383" i="20"/>
  <c r="G383" i="19"/>
  <c r="G382" i="20"/>
  <c r="K382" i="20"/>
  <c r="O382" i="20"/>
  <c r="G382" i="19"/>
  <c r="K381" i="20"/>
  <c r="G381" i="20"/>
  <c r="O381" i="20"/>
  <c r="G381" i="19"/>
  <c r="K380" i="20"/>
  <c r="O380" i="20"/>
  <c r="G380" i="20"/>
  <c r="G380" i="19"/>
  <c r="O379" i="20"/>
  <c r="K379" i="20"/>
  <c r="G379" i="20"/>
  <c r="G379" i="19"/>
  <c r="G378" i="20"/>
  <c r="K378" i="20"/>
  <c r="O378" i="20"/>
  <c r="G378" i="19"/>
  <c r="K377" i="20"/>
  <c r="O377" i="20"/>
  <c r="G377" i="20"/>
  <c r="G377" i="19"/>
  <c r="O376" i="20"/>
  <c r="K376" i="20"/>
  <c r="G376" i="20"/>
  <c r="G376" i="19"/>
  <c r="K375" i="20"/>
  <c r="G375" i="20"/>
  <c r="O375" i="20"/>
  <c r="G375" i="19"/>
  <c r="O374" i="20"/>
  <c r="G374" i="20"/>
  <c r="K374" i="20"/>
  <c r="G374" i="19"/>
  <c r="K373" i="20"/>
  <c r="O373" i="20"/>
  <c r="G373" i="20"/>
  <c r="G373" i="19"/>
  <c r="O372" i="20"/>
  <c r="G372" i="20"/>
  <c r="K372" i="20"/>
  <c r="G372" i="19"/>
  <c r="K371" i="20"/>
  <c r="G371" i="20"/>
  <c r="O371" i="20"/>
  <c r="G371" i="19"/>
  <c r="K370" i="20"/>
  <c r="O370" i="20"/>
  <c r="G370" i="20"/>
  <c r="G370" i="19"/>
  <c r="K369" i="20"/>
  <c r="O369" i="20"/>
  <c r="G369" i="20"/>
  <c r="G369" i="19"/>
  <c r="O368" i="20"/>
  <c r="G368" i="20"/>
  <c r="K368" i="20"/>
  <c r="G368" i="19"/>
  <c r="K367" i="20"/>
  <c r="G367" i="20"/>
  <c r="O367" i="20"/>
  <c r="G367" i="19"/>
  <c r="G366" i="20"/>
  <c r="O366" i="20"/>
  <c r="K366" i="20"/>
  <c r="G366" i="19"/>
  <c r="K365" i="20"/>
  <c r="O365" i="20"/>
  <c r="G365" i="20"/>
  <c r="G365" i="19"/>
  <c r="O364" i="20"/>
  <c r="G364" i="20"/>
  <c r="K364" i="20"/>
  <c r="G364" i="19"/>
  <c r="O363" i="20"/>
  <c r="K363" i="20"/>
  <c r="G363" i="20"/>
  <c r="G363" i="19"/>
  <c r="O362" i="20"/>
  <c r="G362" i="20"/>
  <c r="K362" i="20"/>
  <c r="G362" i="19"/>
  <c r="O361" i="20"/>
  <c r="K361" i="20"/>
  <c r="G361" i="20"/>
  <c r="G361" i="19"/>
  <c r="G360" i="20"/>
  <c r="O360" i="20"/>
  <c r="K360" i="20"/>
  <c r="G360" i="19"/>
  <c r="K359" i="20"/>
  <c r="G359" i="20"/>
  <c r="O359" i="20"/>
  <c r="G359" i="19"/>
  <c r="G358" i="20"/>
  <c r="K358" i="20"/>
  <c r="O358" i="20"/>
  <c r="G358" i="19"/>
  <c r="K357" i="20"/>
  <c r="O357" i="20"/>
  <c r="G357" i="20"/>
  <c r="G357" i="19"/>
  <c r="K356" i="20"/>
  <c r="O356" i="20"/>
  <c r="G356" i="20"/>
  <c r="G356" i="19"/>
  <c r="K355" i="20"/>
  <c r="O355" i="20"/>
  <c r="G355" i="20"/>
  <c r="G355" i="19"/>
  <c r="K354" i="20"/>
  <c r="G354" i="20"/>
  <c r="O354" i="20"/>
  <c r="G354" i="19"/>
  <c r="O353" i="20"/>
  <c r="G353" i="20"/>
  <c r="K353" i="20"/>
  <c r="G353" i="19"/>
  <c r="K352" i="20"/>
  <c r="G352" i="20"/>
  <c r="O352" i="20"/>
  <c r="G352" i="19"/>
  <c r="K351" i="20"/>
  <c r="G351" i="20"/>
  <c r="O351" i="20"/>
  <c r="G351" i="19"/>
  <c r="K350" i="20"/>
  <c r="G350" i="20"/>
  <c r="O350" i="20"/>
  <c r="G350" i="19"/>
  <c r="K349" i="20"/>
  <c r="O349" i="20"/>
  <c r="G349" i="20"/>
  <c r="G349" i="19"/>
  <c r="O348" i="20"/>
  <c r="K348" i="20"/>
  <c r="G348" i="20"/>
  <c r="G348" i="19"/>
  <c r="G347" i="20"/>
  <c r="O347" i="20"/>
  <c r="K347" i="20"/>
  <c r="G347" i="19"/>
  <c r="G346" i="20"/>
  <c r="O346" i="20"/>
  <c r="K346" i="20"/>
  <c r="G346" i="19"/>
  <c r="O345" i="20"/>
  <c r="K345" i="20"/>
  <c r="G345" i="20"/>
  <c r="G345" i="19"/>
  <c r="O344" i="20"/>
  <c r="K344" i="20"/>
  <c r="G344" i="20"/>
  <c r="G344" i="19"/>
  <c r="G343" i="20"/>
  <c r="K343" i="20"/>
  <c r="O343" i="20"/>
  <c r="G343" i="19"/>
  <c r="G342" i="20"/>
  <c r="O342" i="20"/>
  <c r="K342" i="20"/>
  <c r="G342" i="19"/>
  <c r="O341" i="20"/>
  <c r="K341" i="20"/>
  <c r="G341" i="20"/>
  <c r="G341" i="19"/>
  <c r="G340" i="20"/>
  <c r="O340" i="20"/>
  <c r="K340" i="20"/>
  <c r="G340" i="19"/>
  <c r="G339" i="20"/>
  <c r="O339" i="20"/>
  <c r="K339" i="20"/>
  <c r="G339" i="19"/>
  <c r="O338" i="20"/>
  <c r="G338" i="20"/>
  <c r="K338" i="20"/>
  <c r="G338" i="19"/>
  <c r="K337" i="20"/>
  <c r="O337" i="20"/>
  <c r="G337" i="20"/>
  <c r="G337" i="19"/>
  <c r="O336" i="20"/>
  <c r="G336" i="20"/>
  <c r="K336" i="20"/>
  <c r="G336" i="19"/>
  <c r="O335" i="20"/>
  <c r="K335" i="20"/>
  <c r="G335" i="20"/>
  <c r="G335" i="19"/>
  <c r="G334" i="20"/>
  <c r="O334" i="20"/>
  <c r="K334" i="20"/>
  <c r="G334" i="19"/>
  <c r="K333" i="20"/>
  <c r="O333" i="20"/>
  <c r="G333" i="20"/>
  <c r="G333" i="19"/>
  <c r="K332" i="20"/>
  <c r="O332" i="20"/>
  <c r="G332" i="20"/>
  <c r="G332" i="19"/>
  <c r="K331" i="20"/>
  <c r="G331" i="20"/>
  <c r="O331" i="20"/>
  <c r="G331" i="19"/>
  <c r="O330" i="20"/>
  <c r="G330" i="20"/>
  <c r="K330" i="20"/>
  <c r="G330" i="19"/>
  <c r="K329" i="20"/>
  <c r="O329" i="20"/>
  <c r="G329" i="20"/>
  <c r="G329" i="19"/>
  <c r="O328" i="20"/>
  <c r="G328" i="20"/>
  <c r="K328" i="20"/>
  <c r="G328" i="19"/>
  <c r="O327" i="20"/>
  <c r="K327" i="20"/>
  <c r="G327" i="20"/>
  <c r="G327" i="19"/>
  <c r="K326" i="20"/>
  <c r="G326" i="20"/>
  <c r="O326" i="20"/>
  <c r="G326" i="19"/>
  <c r="O325" i="20"/>
  <c r="G325" i="20"/>
  <c r="K325" i="20"/>
  <c r="G325" i="19"/>
  <c r="K324" i="20"/>
  <c r="O324" i="20"/>
  <c r="G324" i="20"/>
  <c r="G324" i="19"/>
  <c r="G323" i="20"/>
  <c r="O323" i="20"/>
  <c r="K323" i="20"/>
  <c r="G323" i="19"/>
  <c r="O322" i="20"/>
  <c r="K322" i="20"/>
  <c r="G322" i="20"/>
  <c r="G322" i="19"/>
  <c r="G321" i="20"/>
  <c r="O321" i="20"/>
  <c r="K321" i="20"/>
  <c r="G321" i="19"/>
  <c r="O320" i="20"/>
  <c r="K320" i="20"/>
  <c r="G320" i="20"/>
  <c r="G320" i="19"/>
  <c r="K319" i="20"/>
  <c r="G319" i="20"/>
  <c r="O319" i="20"/>
  <c r="G319" i="19"/>
  <c r="O318" i="20"/>
  <c r="K318" i="20"/>
  <c r="G318" i="20"/>
  <c r="G318" i="19"/>
  <c r="G317" i="20"/>
  <c r="O317" i="20"/>
  <c r="K317" i="20"/>
  <c r="G317" i="19"/>
  <c r="G316" i="20"/>
  <c r="K316" i="20"/>
  <c r="O316" i="20"/>
  <c r="G316" i="19"/>
  <c r="O315" i="20"/>
  <c r="G315" i="20"/>
  <c r="K315" i="20"/>
  <c r="G315" i="19"/>
  <c r="K314" i="20"/>
  <c r="G314" i="20"/>
  <c r="O314" i="20"/>
  <c r="G314" i="19"/>
  <c r="O313" i="20"/>
  <c r="G313" i="20"/>
  <c r="K313" i="20"/>
  <c r="G313" i="19"/>
  <c r="O312" i="20"/>
  <c r="G312" i="20"/>
  <c r="K312" i="20"/>
  <c r="G312" i="19"/>
  <c r="O311" i="20"/>
  <c r="K311" i="20"/>
  <c r="G311" i="20"/>
  <c r="G311" i="19"/>
  <c r="O310" i="20"/>
  <c r="G310" i="20"/>
  <c r="K310" i="20"/>
  <c r="G310" i="19"/>
  <c r="G309" i="20"/>
  <c r="K309" i="20"/>
  <c r="O309" i="20"/>
  <c r="G309" i="19"/>
  <c r="O308" i="20"/>
  <c r="G308" i="20"/>
  <c r="K308" i="20"/>
  <c r="G308" i="19"/>
  <c r="G307" i="20"/>
  <c r="K307" i="20"/>
  <c r="O307" i="20"/>
  <c r="G307" i="19"/>
  <c r="G306" i="20"/>
  <c r="K306" i="20"/>
  <c r="O306" i="20"/>
  <c r="G306" i="19"/>
  <c r="O305" i="20"/>
  <c r="G305" i="20"/>
  <c r="K305" i="20"/>
  <c r="G305" i="19"/>
  <c r="K304" i="20"/>
  <c r="O304" i="20"/>
  <c r="G304" i="20"/>
  <c r="G304" i="19"/>
  <c r="G303" i="20"/>
  <c r="K303" i="20"/>
  <c r="O303" i="20"/>
  <c r="G303" i="19"/>
  <c r="G302" i="20"/>
  <c r="K302" i="20"/>
  <c r="O302" i="20"/>
  <c r="G302" i="19"/>
  <c r="K301" i="20"/>
  <c r="O301" i="20"/>
  <c r="G301" i="20"/>
  <c r="G301" i="19"/>
  <c r="O300" i="20"/>
  <c r="G300" i="20"/>
  <c r="K300" i="20"/>
  <c r="G300" i="19"/>
  <c r="G299" i="20"/>
  <c r="O299" i="20"/>
  <c r="K299" i="20"/>
  <c r="G299" i="19"/>
  <c r="K298" i="20"/>
  <c r="O298" i="20"/>
  <c r="G298" i="20"/>
  <c r="G298" i="19"/>
  <c r="O297" i="20"/>
  <c r="G297" i="20"/>
  <c r="K297" i="20"/>
  <c r="G297" i="19"/>
  <c r="G296" i="20"/>
  <c r="K296" i="20"/>
  <c r="O296" i="20"/>
  <c r="G296" i="19"/>
  <c r="G295" i="20"/>
  <c r="K295" i="20"/>
  <c r="O295" i="20"/>
  <c r="G295" i="19"/>
  <c r="K294" i="20"/>
  <c r="O294" i="20"/>
  <c r="G294" i="20"/>
  <c r="G294" i="19"/>
  <c r="K293" i="20"/>
  <c r="O293" i="20"/>
  <c r="G293" i="20"/>
  <c r="G293" i="19"/>
  <c r="K292" i="20"/>
  <c r="O292" i="20"/>
  <c r="G292" i="20"/>
  <c r="G292" i="19"/>
  <c r="G291" i="20"/>
  <c r="K291" i="20"/>
  <c r="O291" i="20"/>
  <c r="G291" i="19"/>
  <c r="K290" i="20"/>
  <c r="G290" i="20"/>
  <c r="O290" i="20"/>
  <c r="G290" i="19"/>
  <c r="O289" i="20"/>
  <c r="G289" i="20"/>
  <c r="K289" i="20"/>
  <c r="G289" i="19"/>
  <c r="G288" i="20"/>
  <c r="K288" i="20"/>
  <c r="O288" i="20"/>
  <c r="G288" i="19"/>
  <c r="O287" i="20"/>
  <c r="G287" i="20"/>
  <c r="K287" i="20"/>
  <c r="G287" i="19"/>
  <c r="G286" i="20"/>
  <c r="K286" i="20"/>
  <c r="O286" i="20"/>
  <c r="G286" i="19"/>
  <c r="K285" i="20"/>
  <c r="O285" i="20"/>
  <c r="G285" i="20"/>
  <c r="G285" i="19"/>
  <c r="G284" i="20"/>
  <c r="K284" i="20"/>
  <c r="O284" i="20"/>
  <c r="G284" i="19"/>
  <c r="O283" i="20"/>
  <c r="K283" i="20"/>
  <c r="G283" i="20"/>
  <c r="G283" i="19"/>
  <c r="G282" i="20"/>
  <c r="K282" i="20"/>
  <c r="O282" i="20"/>
  <c r="G282" i="19"/>
  <c r="O281" i="20"/>
  <c r="K281" i="20"/>
  <c r="G281" i="20"/>
  <c r="G281" i="19"/>
  <c r="O280" i="20"/>
  <c r="G280" i="20"/>
  <c r="K280" i="20"/>
  <c r="G280" i="19"/>
  <c r="O279" i="20"/>
  <c r="G279" i="20"/>
  <c r="K279" i="20"/>
  <c r="G279" i="19"/>
  <c r="K278" i="20"/>
  <c r="O278" i="20"/>
  <c r="G278" i="20"/>
  <c r="G278" i="19"/>
  <c r="K277" i="20"/>
  <c r="G277" i="20"/>
  <c r="O277" i="20"/>
  <c r="G277" i="19"/>
  <c r="O276" i="20"/>
  <c r="G276" i="20"/>
  <c r="K276" i="20"/>
  <c r="G276" i="19"/>
  <c r="K275" i="20"/>
  <c r="O275" i="20"/>
  <c r="G275" i="20"/>
  <c r="G275" i="19"/>
  <c r="K274" i="20"/>
  <c r="O274" i="20"/>
  <c r="G274" i="20"/>
  <c r="G274" i="19"/>
  <c r="K273" i="20"/>
  <c r="O273" i="20"/>
  <c r="G273" i="20"/>
  <c r="G273" i="19"/>
  <c r="O272" i="20"/>
  <c r="K272" i="20"/>
  <c r="G272" i="20"/>
  <c r="G272" i="19"/>
  <c r="K271" i="20"/>
  <c r="O271" i="20"/>
  <c r="G271" i="20"/>
  <c r="G271" i="19"/>
  <c r="K270" i="20"/>
  <c r="O270" i="20"/>
  <c r="G270" i="20"/>
  <c r="G270" i="19"/>
  <c r="G269" i="20"/>
  <c r="K269" i="20"/>
  <c r="O269" i="20"/>
  <c r="G269" i="19"/>
  <c r="O268" i="20"/>
  <c r="G268" i="20"/>
  <c r="K268" i="20"/>
  <c r="G268" i="19"/>
  <c r="O267" i="20"/>
  <c r="G267" i="20"/>
  <c r="K267" i="20"/>
  <c r="G267" i="19"/>
  <c r="O266" i="20"/>
  <c r="G266" i="20"/>
  <c r="K266" i="20"/>
  <c r="G266" i="19"/>
  <c r="K265" i="20"/>
  <c r="G265" i="20"/>
  <c r="O265" i="20"/>
  <c r="G265" i="19"/>
  <c r="G264" i="20"/>
  <c r="K264" i="20"/>
  <c r="O264" i="20"/>
  <c r="G264" i="19"/>
  <c r="K263" i="20"/>
  <c r="G263" i="20"/>
  <c r="O263" i="20"/>
  <c r="G263" i="19"/>
  <c r="K262" i="20"/>
  <c r="G262" i="20"/>
  <c r="O262" i="20"/>
  <c r="G262" i="19"/>
  <c r="G261" i="20"/>
  <c r="K261" i="20"/>
  <c r="O261" i="20"/>
  <c r="G261" i="19"/>
  <c r="K260" i="20"/>
  <c r="G260" i="20"/>
  <c r="O260" i="20"/>
  <c r="G260" i="19"/>
  <c r="K259" i="20"/>
  <c r="O259" i="20"/>
  <c r="G259" i="20"/>
  <c r="G259" i="19"/>
  <c r="K258" i="20"/>
  <c r="O258" i="20"/>
  <c r="G258" i="20"/>
  <c r="G258" i="19"/>
  <c r="K257" i="20"/>
  <c r="G257" i="20"/>
  <c r="O257" i="20"/>
  <c r="G257" i="19"/>
  <c r="G256" i="20"/>
  <c r="K256" i="20"/>
  <c r="O256" i="20"/>
  <c r="G256" i="19"/>
  <c r="G255" i="20"/>
  <c r="K255" i="20"/>
  <c r="O255" i="20"/>
  <c r="G255" i="19"/>
  <c r="G254" i="20"/>
  <c r="K254" i="20"/>
  <c r="O254" i="20"/>
  <c r="G254" i="19"/>
  <c r="G253" i="20"/>
  <c r="O253" i="20"/>
  <c r="K253" i="20"/>
  <c r="G253" i="19"/>
  <c r="K252" i="20"/>
  <c r="O252" i="20"/>
  <c r="G252" i="20"/>
  <c r="G252" i="19"/>
  <c r="G251" i="20"/>
  <c r="O251" i="20"/>
  <c r="K251" i="20"/>
  <c r="G251" i="19"/>
  <c r="G250" i="20"/>
  <c r="O250" i="20"/>
  <c r="K250" i="20"/>
  <c r="G250" i="19"/>
  <c r="K249" i="20"/>
  <c r="O249" i="20"/>
  <c r="G249" i="20"/>
  <c r="G249" i="19"/>
  <c r="O248" i="20"/>
  <c r="K248" i="20"/>
  <c r="G248" i="20"/>
  <c r="G248" i="19"/>
  <c r="O247" i="20"/>
  <c r="G247" i="20"/>
  <c r="K247" i="20"/>
  <c r="G247" i="19"/>
  <c r="K246" i="20"/>
  <c r="O246" i="20"/>
  <c r="G246" i="20"/>
  <c r="G246" i="19"/>
  <c r="G245" i="20"/>
  <c r="K245" i="20"/>
  <c r="O245" i="20"/>
  <c r="G245" i="19"/>
  <c r="K244" i="20"/>
  <c r="O244" i="20"/>
  <c r="G244" i="20"/>
  <c r="G244" i="19"/>
  <c r="G243" i="20"/>
  <c r="O243" i="20"/>
  <c r="K243" i="20"/>
  <c r="G243" i="19"/>
  <c r="O242" i="20"/>
  <c r="G242" i="20"/>
  <c r="K242" i="20"/>
  <c r="G242" i="19"/>
  <c r="K241" i="20"/>
  <c r="O241" i="20"/>
  <c r="G241" i="20"/>
  <c r="G241" i="19"/>
  <c r="K240" i="20"/>
  <c r="G240" i="20"/>
  <c r="O240" i="20"/>
  <c r="G240" i="19"/>
  <c r="K239" i="20"/>
  <c r="O239" i="20"/>
  <c r="G239" i="20"/>
  <c r="G239" i="19"/>
  <c r="G238" i="20"/>
  <c r="K238" i="20"/>
  <c r="O238" i="20"/>
  <c r="G238" i="19"/>
  <c r="G237" i="20"/>
  <c r="K237" i="20"/>
  <c r="O237" i="20"/>
  <c r="G237" i="19"/>
  <c r="K236" i="20"/>
  <c r="G236" i="20"/>
  <c r="O236" i="20"/>
  <c r="G236" i="19"/>
  <c r="K235" i="20"/>
  <c r="O235" i="20"/>
  <c r="G235" i="20"/>
  <c r="G235" i="19"/>
  <c r="G234" i="20"/>
  <c r="K234" i="20"/>
  <c r="O234" i="20"/>
  <c r="G234" i="19"/>
  <c r="K233" i="20"/>
  <c r="O233" i="20"/>
  <c r="G233" i="20"/>
  <c r="G233" i="19"/>
  <c r="O232" i="20"/>
  <c r="K232" i="20"/>
  <c r="G232" i="20"/>
  <c r="G232" i="19"/>
  <c r="O231" i="20"/>
  <c r="K231" i="20"/>
  <c r="G231" i="20"/>
  <c r="G231" i="19"/>
  <c r="K230" i="20"/>
  <c r="G230" i="20"/>
  <c r="O230" i="20"/>
  <c r="G230" i="19"/>
  <c r="G229" i="20"/>
  <c r="K229" i="20"/>
  <c r="O229" i="20"/>
  <c r="G229" i="19"/>
  <c r="K228" i="20"/>
  <c r="O228" i="20"/>
  <c r="G228" i="20"/>
  <c r="G228" i="19"/>
  <c r="K227" i="20"/>
  <c r="O227" i="20"/>
  <c r="G227" i="20"/>
  <c r="G227" i="19"/>
  <c r="O226" i="20"/>
  <c r="G226" i="20"/>
  <c r="K226" i="20"/>
  <c r="G226" i="19"/>
  <c r="K225" i="20"/>
  <c r="O225" i="20"/>
  <c r="G225" i="20"/>
  <c r="G225" i="19"/>
  <c r="O224" i="20"/>
  <c r="G224" i="20"/>
  <c r="K224" i="20"/>
  <c r="G224" i="19"/>
  <c r="K223" i="20"/>
  <c r="O223" i="20"/>
  <c r="G223" i="20"/>
  <c r="G223" i="19"/>
  <c r="G222" i="20"/>
  <c r="K222" i="20"/>
  <c r="O222" i="20"/>
  <c r="G222" i="19"/>
  <c r="G221" i="20"/>
  <c r="K221" i="20"/>
  <c r="O221" i="20"/>
  <c r="G221" i="19"/>
  <c r="O220" i="20"/>
  <c r="G220" i="20"/>
  <c r="K220" i="20"/>
  <c r="G220" i="19"/>
  <c r="K219" i="20"/>
  <c r="G219" i="20"/>
  <c r="O219" i="20"/>
  <c r="G219" i="19"/>
  <c r="K218" i="20"/>
  <c r="O218" i="20"/>
  <c r="G218" i="20"/>
  <c r="G218" i="19"/>
  <c r="K217" i="20"/>
  <c r="G217" i="20"/>
  <c r="O217" i="20"/>
  <c r="G217" i="19"/>
  <c r="K216" i="20"/>
  <c r="G216" i="20"/>
  <c r="O216" i="20"/>
  <c r="G216" i="19"/>
  <c r="K215" i="20"/>
  <c r="G215" i="20"/>
  <c r="O215" i="20"/>
  <c r="G215" i="19"/>
  <c r="G214" i="20"/>
  <c r="K214" i="20"/>
  <c r="O214" i="20"/>
  <c r="G214" i="19"/>
  <c r="G213" i="20"/>
  <c r="O213" i="20"/>
  <c r="K213" i="20"/>
  <c r="G213" i="19"/>
  <c r="O212" i="20"/>
  <c r="K212" i="20"/>
  <c r="G212" i="20"/>
  <c r="G212" i="19"/>
  <c r="G211" i="20"/>
  <c r="K211" i="20"/>
  <c r="O211" i="20"/>
  <c r="G211" i="19"/>
  <c r="G210" i="20"/>
  <c r="O210" i="20"/>
  <c r="K210" i="20"/>
  <c r="G210" i="19"/>
  <c r="K209" i="20"/>
  <c r="O209" i="20"/>
  <c r="G209" i="20"/>
  <c r="G209" i="19"/>
  <c r="K208" i="20"/>
  <c r="O208" i="20"/>
  <c r="G208" i="20"/>
  <c r="G208" i="19"/>
  <c r="K207" i="20"/>
  <c r="G207" i="20"/>
  <c r="O207" i="20"/>
  <c r="G207" i="19"/>
  <c r="O206" i="20"/>
  <c r="G206" i="20"/>
  <c r="K206" i="20"/>
  <c r="G206" i="19"/>
  <c r="G205" i="20"/>
  <c r="K205" i="20"/>
  <c r="O205" i="20"/>
  <c r="G205" i="19"/>
  <c r="O204" i="20"/>
  <c r="G204" i="20"/>
  <c r="K204" i="20"/>
  <c r="G204" i="19"/>
  <c r="O203" i="20"/>
  <c r="G203" i="20"/>
  <c r="K203" i="20"/>
  <c r="G203" i="19"/>
  <c r="K202" i="20"/>
  <c r="O202" i="20"/>
  <c r="G202" i="20"/>
  <c r="G202" i="19"/>
  <c r="K201" i="20"/>
  <c r="G201" i="20"/>
  <c r="O201" i="20"/>
  <c r="G201" i="19"/>
  <c r="G200" i="20"/>
  <c r="K200" i="20"/>
  <c r="O200" i="20"/>
  <c r="G200" i="19"/>
  <c r="K199" i="20"/>
  <c r="G199" i="20"/>
  <c r="O199" i="20"/>
  <c r="G199" i="19"/>
  <c r="K198" i="20"/>
  <c r="O198" i="20"/>
  <c r="G198" i="20"/>
  <c r="G198" i="19"/>
  <c r="G197" i="20"/>
  <c r="K197" i="20"/>
  <c r="O197" i="20"/>
  <c r="G197" i="19"/>
  <c r="K196" i="20"/>
  <c r="G196" i="20"/>
  <c r="O196" i="20"/>
  <c r="G196" i="19"/>
  <c r="K195" i="20"/>
  <c r="O195" i="20"/>
  <c r="G195" i="20"/>
  <c r="G195" i="19"/>
  <c r="G194" i="20"/>
  <c r="K194" i="20"/>
  <c r="O194" i="20"/>
  <c r="G194" i="19"/>
  <c r="K193" i="20"/>
  <c r="O193" i="20"/>
  <c r="G193" i="20"/>
  <c r="G193" i="19"/>
  <c r="G192" i="20"/>
  <c r="O192" i="20"/>
  <c r="K192" i="20"/>
  <c r="G192" i="19"/>
  <c r="O191" i="20"/>
  <c r="G191" i="20"/>
  <c r="K191" i="20"/>
  <c r="G191" i="19"/>
  <c r="K190" i="20"/>
  <c r="O190" i="20"/>
  <c r="G190" i="20"/>
  <c r="G190" i="19"/>
  <c r="G189" i="20"/>
  <c r="O189" i="20"/>
  <c r="K189" i="20"/>
  <c r="G189" i="19"/>
  <c r="K188" i="20"/>
  <c r="O188" i="20"/>
  <c r="G188" i="20"/>
  <c r="G188" i="19"/>
  <c r="G187" i="20"/>
  <c r="O187" i="20"/>
  <c r="K187" i="20"/>
  <c r="G187" i="19"/>
  <c r="O186" i="20"/>
  <c r="G186" i="20"/>
  <c r="K186" i="20"/>
  <c r="G186" i="19"/>
  <c r="K185" i="20"/>
  <c r="O185" i="20"/>
  <c r="G185" i="20"/>
  <c r="G185" i="19"/>
  <c r="K184" i="20"/>
  <c r="O184" i="20"/>
  <c r="G184" i="20"/>
  <c r="G184" i="19"/>
  <c r="O183" i="20"/>
  <c r="G183" i="20"/>
  <c r="K183" i="20"/>
  <c r="G183" i="19"/>
  <c r="O182" i="20"/>
  <c r="G182" i="20"/>
  <c r="K182" i="20"/>
  <c r="G182" i="19"/>
  <c r="K181" i="20"/>
  <c r="O181" i="20"/>
  <c r="G181" i="20"/>
  <c r="G181" i="19"/>
  <c r="K180" i="20"/>
  <c r="O180" i="20"/>
  <c r="G180" i="20"/>
  <c r="G180" i="19"/>
  <c r="G179" i="20"/>
  <c r="O179" i="20"/>
  <c r="K179" i="20"/>
  <c r="G179" i="19"/>
  <c r="G178" i="20"/>
  <c r="K178" i="20"/>
  <c r="O178" i="20"/>
  <c r="G178" i="19"/>
  <c r="O177" i="20"/>
  <c r="K177" i="20"/>
  <c r="G177" i="20"/>
  <c r="G177" i="19"/>
  <c r="G176" i="20"/>
  <c r="K176" i="20"/>
  <c r="O176" i="20"/>
  <c r="G176" i="19"/>
  <c r="K175" i="20"/>
  <c r="O175" i="20"/>
  <c r="G175" i="20"/>
  <c r="G175" i="19"/>
  <c r="O174" i="20"/>
  <c r="G174" i="20"/>
  <c r="K174" i="20"/>
  <c r="G174" i="19"/>
  <c r="K173" i="20"/>
  <c r="O173" i="20"/>
  <c r="G173" i="20"/>
  <c r="G173" i="19"/>
  <c r="K172" i="20"/>
  <c r="O172" i="20"/>
  <c r="G172" i="20"/>
  <c r="G172" i="19"/>
  <c r="O171" i="20"/>
  <c r="G171" i="20"/>
  <c r="K171" i="20"/>
  <c r="G171" i="19"/>
  <c r="K170" i="20"/>
  <c r="G170" i="20"/>
  <c r="O170" i="20"/>
  <c r="G170" i="19"/>
  <c r="O169" i="20"/>
  <c r="K169" i="20"/>
  <c r="G169" i="20"/>
  <c r="G169" i="19"/>
  <c r="O168" i="20"/>
  <c r="G168" i="20"/>
  <c r="K168" i="20"/>
  <c r="G168" i="19"/>
  <c r="K167" i="20"/>
  <c r="O167" i="20"/>
  <c r="G167" i="20"/>
  <c r="G167" i="19"/>
  <c r="O166" i="20"/>
  <c r="G166" i="20"/>
  <c r="K166" i="20"/>
  <c r="G166" i="19"/>
  <c r="K165" i="20"/>
  <c r="O165" i="20"/>
  <c r="G165" i="20"/>
  <c r="G165" i="19"/>
  <c r="K164" i="20"/>
  <c r="O164" i="20"/>
  <c r="G164" i="20"/>
  <c r="G164" i="19"/>
  <c r="K163" i="20"/>
  <c r="G163" i="20"/>
  <c r="O163" i="20"/>
  <c r="G163" i="19"/>
  <c r="K162" i="20"/>
  <c r="O162" i="20"/>
  <c r="G162" i="20"/>
  <c r="G162" i="19"/>
  <c r="O161" i="20"/>
  <c r="G161" i="20"/>
  <c r="K161" i="20"/>
  <c r="G161" i="19"/>
  <c r="K160" i="20"/>
  <c r="O160" i="20"/>
  <c r="G160" i="20"/>
  <c r="G160" i="19"/>
  <c r="O159" i="20"/>
  <c r="G159" i="20"/>
  <c r="K159" i="20"/>
  <c r="G159" i="19"/>
  <c r="K158" i="20"/>
  <c r="O158" i="20"/>
  <c r="G158" i="20"/>
  <c r="G158" i="19"/>
  <c r="O157" i="20"/>
  <c r="G157" i="20"/>
  <c r="K157" i="20"/>
  <c r="G157" i="19"/>
  <c r="G156" i="20"/>
  <c r="K156" i="20"/>
  <c r="O156" i="20"/>
  <c r="G156" i="19"/>
  <c r="O155" i="20"/>
  <c r="G155" i="20"/>
  <c r="K155" i="20"/>
  <c r="G155" i="19"/>
  <c r="O154" i="20"/>
  <c r="K154" i="20"/>
  <c r="G154" i="20"/>
  <c r="G154" i="19"/>
  <c r="G153" i="20"/>
  <c r="O153" i="20"/>
  <c r="K153" i="20"/>
  <c r="G153" i="19"/>
  <c r="O152" i="20"/>
  <c r="K152" i="20"/>
  <c r="G152" i="20"/>
  <c r="G152" i="19"/>
  <c r="O151" i="20"/>
  <c r="G151" i="20"/>
  <c r="K151" i="20"/>
  <c r="G151" i="19"/>
  <c r="K150" i="20"/>
  <c r="G150" i="20"/>
  <c r="O150" i="20"/>
  <c r="G150" i="19"/>
  <c r="K149" i="20"/>
  <c r="G149" i="20"/>
  <c r="O149" i="20"/>
  <c r="G149" i="19"/>
  <c r="K148" i="20"/>
  <c r="O148" i="20"/>
  <c r="G148" i="20"/>
  <c r="G148" i="19"/>
  <c r="O147" i="20"/>
  <c r="G147" i="20"/>
  <c r="K147" i="20"/>
  <c r="G147" i="19"/>
  <c r="O146" i="20"/>
  <c r="G146" i="20"/>
  <c r="K146" i="20"/>
  <c r="G146" i="19"/>
  <c r="O145" i="20"/>
  <c r="G145" i="20"/>
  <c r="K145" i="20"/>
  <c r="G145" i="19"/>
  <c r="G144" i="20"/>
  <c r="O144" i="20"/>
  <c r="K144" i="20"/>
  <c r="G144" i="19"/>
  <c r="O143" i="20"/>
  <c r="G143" i="20"/>
  <c r="K143" i="20"/>
  <c r="G143" i="19"/>
  <c r="O142" i="20"/>
  <c r="G142" i="20"/>
  <c r="K142" i="20"/>
  <c r="G142" i="19"/>
  <c r="O141" i="20"/>
  <c r="G141" i="20"/>
  <c r="K141" i="20"/>
  <c r="G141" i="19"/>
  <c r="O140" i="20"/>
  <c r="G140" i="20"/>
  <c r="K140" i="20"/>
  <c r="G140" i="19"/>
  <c r="K139" i="20"/>
  <c r="O139" i="20"/>
  <c r="G139" i="20"/>
  <c r="G139" i="19"/>
  <c r="K138" i="20"/>
  <c r="O138" i="20"/>
  <c r="G138" i="20"/>
  <c r="G138" i="19"/>
  <c r="G137" i="20"/>
  <c r="O137" i="20"/>
  <c r="K137" i="20"/>
  <c r="G137" i="19"/>
  <c r="O136" i="20"/>
  <c r="K136" i="20"/>
  <c r="G136" i="20"/>
  <c r="G136" i="19"/>
  <c r="K135" i="20"/>
  <c r="G135" i="20"/>
  <c r="O135" i="20"/>
  <c r="G135" i="19"/>
  <c r="K134" i="20"/>
  <c r="O134" i="20"/>
  <c r="G134" i="20"/>
  <c r="G134" i="19"/>
  <c r="O133" i="20"/>
  <c r="K133" i="20"/>
  <c r="G133" i="20"/>
  <c r="G133" i="19"/>
  <c r="O132" i="20"/>
  <c r="G132" i="20"/>
  <c r="K132" i="20"/>
  <c r="G132" i="19"/>
  <c r="O131" i="20"/>
  <c r="G131" i="20"/>
  <c r="K131" i="20"/>
  <c r="G131" i="19"/>
  <c r="O130" i="20"/>
  <c r="G130" i="20"/>
  <c r="K130" i="20"/>
  <c r="G130" i="19"/>
  <c r="G129" i="20"/>
  <c r="K129" i="20"/>
  <c r="O129" i="20"/>
  <c r="G129" i="19"/>
  <c r="G128" i="20"/>
  <c r="K128" i="20"/>
  <c r="O128" i="20"/>
  <c r="G128" i="19"/>
  <c r="G127" i="20"/>
  <c r="O127" i="20"/>
  <c r="K127" i="20"/>
  <c r="G127" i="19"/>
  <c r="O126" i="20"/>
  <c r="K126" i="20"/>
  <c r="G126" i="20"/>
  <c r="G126" i="19"/>
  <c r="G125" i="20"/>
  <c r="K125" i="20"/>
  <c r="O125" i="20"/>
  <c r="G125" i="19"/>
  <c r="G124" i="20"/>
  <c r="O124" i="20"/>
  <c r="K124" i="20"/>
  <c r="G124" i="19"/>
  <c r="O123" i="20"/>
  <c r="G123" i="20"/>
  <c r="K123" i="20"/>
  <c r="G123" i="19"/>
  <c r="G122" i="20"/>
  <c r="O122" i="20"/>
  <c r="K122" i="20"/>
  <c r="G122" i="19"/>
  <c r="G121" i="20"/>
  <c r="K121" i="20"/>
  <c r="O121" i="20"/>
  <c r="G121" i="19"/>
  <c r="K120" i="20"/>
  <c r="O120" i="20"/>
  <c r="G120" i="20"/>
  <c r="G120" i="19"/>
  <c r="G119" i="20"/>
  <c r="O119" i="20"/>
  <c r="K119" i="20"/>
  <c r="G119" i="19"/>
  <c r="K118" i="20"/>
  <c r="O118" i="20"/>
  <c r="G118" i="20"/>
  <c r="G118" i="19"/>
  <c r="G117" i="20"/>
  <c r="K117" i="20"/>
  <c r="O117" i="20"/>
  <c r="G117" i="19"/>
  <c r="G116" i="20"/>
  <c r="K116" i="20"/>
  <c r="O116" i="20"/>
  <c r="G116" i="19"/>
  <c r="O115" i="20"/>
  <c r="G115" i="20"/>
  <c r="K115" i="20"/>
  <c r="G115" i="19"/>
  <c r="G114" i="20"/>
  <c r="K114" i="20"/>
  <c r="O114" i="20"/>
  <c r="G114" i="19"/>
  <c r="G113" i="20"/>
  <c r="K113" i="20"/>
  <c r="O113" i="20"/>
  <c r="G113" i="19"/>
  <c r="G112" i="20"/>
  <c r="K112" i="20"/>
  <c r="O112" i="20"/>
  <c r="G112" i="19"/>
  <c r="G111" i="20"/>
  <c r="O111" i="20"/>
  <c r="K111" i="20"/>
  <c r="G111" i="19"/>
  <c r="G110" i="20"/>
  <c r="K110" i="20"/>
  <c r="O110" i="20"/>
  <c r="G110" i="19"/>
  <c r="G109" i="20"/>
  <c r="K109" i="20"/>
  <c r="O109" i="20"/>
  <c r="G109" i="19"/>
  <c r="G108" i="20"/>
  <c r="K108" i="20"/>
  <c r="O108" i="20"/>
  <c r="G108" i="19"/>
  <c r="O107" i="20"/>
  <c r="K107" i="20"/>
  <c r="G107" i="20"/>
  <c r="G107" i="19"/>
  <c r="G106" i="20"/>
  <c r="K106" i="20"/>
  <c r="O106" i="20"/>
  <c r="G106" i="19"/>
  <c r="G105" i="20"/>
  <c r="K105" i="20"/>
  <c r="O105" i="20"/>
  <c r="G105" i="19"/>
  <c r="O104" i="20"/>
  <c r="G104" i="20"/>
  <c r="K104" i="20"/>
  <c r="G104" i="19"/>
  <c r="G103" i="20"/>
  <c r="K103" i="20"/>
  <c r="O103" i="20"/>
  <c r="G103" i="19"/>
  <c r="K102" i="20"/>
  <c r="G102" i="20"/>
  <c r="O102" i="20"/>
  <c r="G102" i="19"/>
  <c r="O101" i="20"/>
  <c r="G101" i="20"/>
  <c r="K101" i="20"/>
  <c r="G101" i="19"/>
  <c r="G100" i="20"/>
  <c r="K100" i="20"/>
  <c r="O100" i="20"/>
  <c r="G100" i="19"/>
  <c r="K99" i="20"/>
  <c r="G99" i="20"/>
  <c r="O99" i="20"/>
  <c r="G99" i="19"/>
  <c r="G98" i="20"/>
  <c r="K98" i="20"/>
  <c r="O98" i="20"/>
  <c r="G98" i="19"/>
  <c r="O97" i="20"/>
  <c r="K97" i="20"/>
  <c r="G97" i="20"/>
  <c r="G97" i="19"/>
  <c r="O96" i="20"/>
  <c r="K96" i="20"/>
  <c r="G96" i="20"/>
  <c r="G96" i="19"/>
  <c r="O95" i="20"/>
  <c r="K95" i="20"/>
  <c r="G95" i="20"/>
  <c r="G95" i="19"/>
  <c r="G94" i="20"/>
  <c r="O94" i="20"/>
  <c r="K94" i="20"/>
  <c r="G94" i="19"/>
  <c r="G93" i="20"/>
  <c r="K93" i="20"/>
  <c r="O93" i="20"/>
  <c r="G93" i="19"/>
  <c r="O92" i="20"/>
  <c r="G92" i="20"/>
  <c r="K92" i="20"/>
  <c r="G92" i="19"/>
  <c r="G91" i="20"/>
  <c r="O91" i="20"/>
  <c r="K91" i="20"/>
  <c r="G91" i="19"/>
  <c r="G90" i="20"/>
  <c r="K90" i="20"/>
  <c r="O90" i="20"/>
  <c r="G90" i="19"/>
  <c r="O89" i="20"/>
  <c r="G89" i="20"/>
  <c r="K89" i="20"/>
  <c r="G89" i="19"/>
  <c r="O88" i="20"/>
  <c r="G88" i="20"/>
  <c r="K88" i="20"/>
  <c r="G88" i="19"/>
  <c r="G87" i="20"/>
  <c r="K87" i="20"/>
  <c r="O87" i="20"/>
  <c r="G87" i="19"/>
  <c r="O86" i="20"/>
  <c r="G86" i="20"/>
  <c r="K86" i="20"/>
  <c r="G86" i="19"/>
  <c r="G85" i="20"/>
  <c r="O85" i="20"/>
  <c r="K85" i="20"/>
  <c r="G85" i="19"/>
  <c r="K84" i="20"/>
  <c r="O84" i="20"/>
  <c r="G84" i="20"/>
  <c r="G84" i="19"/>
  <c r="G83" i="20"/>
  <c r="K83" i="20"/>
  <c r="O83" i="20"/>
  <c r="G83" i="19"/>
  <c r="G82" i="20"/>
  <c r="K82" i="20"/>
  <c r="O82" i="20"/>
  <c r="G82" i="19"/>
  <c r="K81" i="20"/>
  <c r="G81" i="20"/>
  <c r="O81" i="20"/>
  <c r="G81" i="19"/>
  <c r="K80" i="20"/>
  <c r="O80" i="20"/>
  <c r="G80" i="20"/>
  <c r="G80" i="19"/>
  <c r="G79" i="20"/>
  <c r="K79" i="20"/>
  <c r="O79" i="20"/>
  <c r="G79" i="19"/>
  <c r="O78" i="20"/>
  <c r="K78" i="20"/>
  <c r="G78" i="20"/>
  <c r="G78" i="19"/>
  <c r="O77" i="20"/>
  <c r="G77" i="20"/>
  <c r="K77" i="20"/>
  <c r="G77" i="19"/>
  <c r="O76" i="20"/>
  <c r="G76" i="20"/>
  <c r="K76" i="20"/>
  <c r="G76" i="19"/>
  <c r="O75" i="20"/>
  <c r="K75" i="20"/>
  <c r="G75" i="20"/>
  <c r="G75" i="19"/>
  <c r="G74" i="20"/>
  <c r="K74" i="20"/>
  <c r="O74" i="20"/>
  <c r="G74" i="19"/>
  <c r="O73" i="20"/>
  <c r="K73" i="20"/>
  <c r="G73" i="20"/>
  <c r="G73" i="19"/>
  <c r="G72" i="20"/>
  <c r="K72" i="20"/>
  <c r="O72" i="20"/>
  <c r="G72" i="19"/>
  <c r="O71" i="20"/>
  <c r="G71" i="20"/>
  <c r="K71" i="20"/>
  <c r="G71" i="19"/>
  <c r="O70" i="20"/>
  <c r="G70" i="20"/>
  <c r="K70" i="20"/>
  <c r="G70" i="19"/>
  <c r="O69" i="20"/>
  <c r="K69" i="20"/>
  <c r="G69" i="20"/>
  <c r="G69" i="19"/>
  <c r="O68" i="20"/>
  <c r="G68" i="20"/>
  <c r="K68" i="20"/>
  <c r="G68" i="19"/>
  <c r="O67" i="20"/>
  <c r="G67" i="20"/>
  <c r="K67" i="20"/>
  <c r="G67" i="19"/>
  <c r="K66" i="20"/>
  <c r="O66" i="20"/>
  <c r="G66" i="20"/>
  <c r="G66" i="19"/>
  <c r="G65" i="20"/>
  <c r="O65" i="20"/>
  <c r="K65" i="20"/>
  <c r="G65" i="19"/>
  <c r="K64" i="20"/>
  <c r="O64" i="20"/>
  <c r="G64" i="20"/>
  <c r="G64" i="19"/>
  <c r="G63" i="20"/>
  <c r="O63" i="20"/>
  <c r="K63" i="20"/>
  <c r="G63" i="19"/>
  <c r="G62" i="20"/>
  <c r="O62" i="20"/>
  <c r="K62" i="20"/>
  <c r="G62" i="19"/>
  <c r="K61" i="20"/>
  <c r="O61" i="20"/>
  <c r="G61" i="20"/>
  <c r="G61" i="19"/>
  <c r="O60" i="20"/>
  <c r="G60" i="20"/>
  <c r="K60" i="20"/>
  <c r="G60" i="19"/>
  <c r="O59" i="20"/>
  <c r="G59" i="20"/>
  <c r="K59" i="20"/>
  <c r="G59" i="19"/>
  <c r="O58" i="20"/>
  <c r="K58" i="20"/>
  <c r="G58" i="20"/>
  <c r="G58" i="19"/>
  <c r="K57" i="20"/>
  <c r="O57" i="20"/>
  <c r="G57" i="20"/>
  <c r="G57" i="19"/>
  <c r="O56" i="20"/>
  <c r="K56" i="20"/>
  <c r="G56" i="20"/>
  <c r="G56" i="19"/>
  <c r="K55" i="20"/>
  <c r="O55" i="20"/>
  <c r="G55" i="20"/>
  <c r="G55" i="19"/>
  <c r="O54" i="20"/>
  <c r="G54" i="20"/>
  <c r="K54" i="20"/>
  <c r="G54" i="19"/>
  <c r="G53" i="20"/>
  <c r="K53" i="20"/>
  <c r="O53" i="20"/>
  <c r="G53" i="19"/>
  <c r="O52" i="20"/>
  <c r="G52" i="20"/>
  <c r="K52" i="20"/>
  <c r="G52" i="19"/>
  <c r="K51" i="20"/>
  <c r="G51" i="20"/>
  <c r="O51" i="20"/>
  <c r="G51" i="19"/>
  <c r="G50" i="20"/>
  <c r="K50" i="20"/>
  <c r="O50" i="20"/>
  <c r="G50" i="19"/>
  <c r="K49" i="20"/>
  <c r="O49" i="20"/>
  <c r="G49" i="20"/>
  <c r="G49" i="19"/>
  <c r="K48" i="20"/>
  <c r="G48" i="20"/>
  <c r="O48" i="20"/>
  <c r="G48" i="19"/>
  <c r="O47" i="20"/>
  <c r="G47" i="20"/>
  <c r="K47" i="20"/>
  <c r="G47" i="19"/>
  <c r="G46" i="20"/>
  <c r="K46" i="20"/>
  <c r="O46" i="20"/>
  <c r="G46" i="19"/>
  <c r="K45" i="20"/>
  <c r="O45" i="20"/>
  <c r="G45" i="20"/>
  <c r="G45" i="19"/>
  <c r="G44" i="20"/>
  <c r="K44" i="20"/>
  <c r="O44" i="20"/>
  <c r="G44" i="19"/>
  <c r="G43" i="20"/>
  <c r="K43" i="20"/>
  <c r="O43" i="20"/>
  <c r="G43" i="19"/>
  <c r="G42" i="20"/>
  <c r="K42" i="20"/>
  <c r="O42" i="20"/>
  <c r="G42" i="19"/>
  <c r="G41" i="20"/>
  <c r="K41" i="20"/>
  <c r="O41" i="20"/>
  <c r="G41" i="19"/>
  <c r="K40" i="20"/>
  <c r="O40" i="20"/>
  <c r="G40" i="20"/>
  <c r="G40" i="19"/>
  <c r="G39" i="20"/>
  <c r="K39" i="20"/>
  <c r="O39" i="20"/>
  <c r="G39" i="19"/>
  <c r="O38" i="20"/>
  <c r="K38" i="20"/>
  <c r="G38" i="20"/>
  <c r="G38" i="19"/>
  <c r="O37" i="20"/>
  <c r="G37" i="20"/>
  <c r="K37" i="20"/>
  <c r="G37" i="19"/>
  <c r="O36" i="20"/>
  <c r="G36" i="20"/>
  <c r="K36" i="20"/>
  <c r="G36" i="19"/>
  <c r="G35" i="20"/>
  <c r="O35" i="20"/>
  <c r="K35" i="20"/>
  <c r="G35" i="19"/>
  <c r="G34" i="20"/>
  <c r="K34" i="20"/>
  <c r="O34" i="20"/>
  <c r="G34" i="19"/>
  <c r="O33" i="20"/>
  <c r="K33" i="20"/>
  <c r="G33" i="20"/>
  <c r="G33" i="19"/>
  <c r="G32" i="20"/>
  <c r="O32" i="20"/>
  <c r="K32" i="20"/>
  <c r="G32" i="19"/>
  <c r="G31" i="20"/>
  <c r="O31" i="20"/>
  <c r="K31" i="20"/>
  <c r="G31" i="19"/>
  <c r="O30" i="20"/>
  <c r="G30" i="20"/>
  <c r="K30" i="20"/>
  <c r="G30" i="19"/>
  <c r="G29" i="20"/>
  <c r="K29" i="20"/>
  <c r="O29" i="20"/>
  <c r="G29" i="19"/>
  <c r="O28" i="20"/>
  <c r="G28" i="20"/>
  <c r="K28" i="20"/>
  <c r="G28" i="19"/>
  <c r="G27" i="20"/>
  <c r="O27" i="20"/>
  <c r="K27" i="20"/>
  <c r="G27" i="19"/>
  <c r="G26" i="20"/>
  <c r="K26" i="20"/>
  <c r="O26" i="20"/>
  <c r="G26" i="19"/>
  <c r="O25" i="20"/>
  <c r="K25" i="20"/>
  <c r="G25" i="20"/>
  <c r="G25" i="19"/>
  <c r="G24" i="20"/>
  <c r="O24" i="20"/>
  <c r="K24" i="20"/>
  <c r="G24" i="19"/>
  <c r="G23" i="20"/>
  <c r="K23" i="20"/>
  <c r="O23" i="20"/>
  <c r="G23" i="19"/>
  <c r="G22" i="20"/>
  <c r="K22" i="20"/>
  <c r="O22" i="20"/>
  <c r="G22" i="19"/>
  <c r="K21" i="20"/>
  <c r="G21" i="20"/>
  <c r="O21" i="20"/>
  <c r="G21" i="19"/>
  <c r="G20" i="16"/>
  <c r="K20" i="16"/>
  <c r="O20" i="16"/>
  <c r="S20" i="16"/>
  <c r="D8" i="11"/>
  <c r="D8" i="2"/>
  <c r="G20" i="19"/>
  <c r="O20" i="20"/>
  <c r="K20" i="20"/>
  <c r="G20" i="20"/>
  <c r="D9" i="10"/>
  <c r="T20" i="16"/>
  <c r="C21" i="16"/>
  <c r="L20" i="16"/>
  <c r="P20" i="16"/>
  <c r="H20" i="16"/>
  <c r="H1517" i="20"/>
  <c r="P1515" i="20"/>
  <c r="L1513" i="20"/>
  <c r="L1511" i="20"/>
  <c r="H1509" i="20"/>
  <c r="P1507" i="20"/>
  <c r="P1505" i="20"/>
  <c r="H1503" i="20"/>
  <c r="P1501" i="20"/>
  <c r="L1499" i="20"/>
  <c r="P1497" i="20"/>
  <c r="H1495" i="20"/>
  <c r="P1493" i="20"/>
  <c r="P1491" i="20"/>
  <c r="L1489" i="20"/>
  <c r="H1487" i="20"/>
  <c r="H1485" i="20"/>
  <c r="P1483" i="20"/>
  <c r="H1481" i="20"/>
  <c r="P1479" i="20"/>
  <c r="P1477" i="20"/>
  <c r="H1475" i="20"/>
  <c r="L1473" i="20"/>
  <c r="L1471" i="20"/>
  <c r="L1469" i="20"/>
  <c r="P1467" i="20"/>
  <c r="L1465" i="20"/>
  <c r="L1463" i="20"/>
  <c r="P1461" i="20"/>
  <c r="L1459" i="20"/>
  <c r="L1457" i="20"/>
  <c r="P1455" i="20"/>
  <c r="P1453" i="20"/>
  <c r="H1451" i="20"/>
  <c r="P1449" i="20"/>
  <c r="L1447" i="20"/>
  <c r="L1445" i="20"/>
  <c r="L1443" i="20"/>
  <c r="P1441" i="20"/>
  <c r="P1439" i="20"/>
  <c r="H1437" i="20"/>
  <c r="H1435" i="20"/>
  <c r="H1433" i="20"/>
  <c r="H1431" i="20"/>
  <c r="H1429" i="20"/>
  <c r="H1427" i="20"/>
  <c r="P1425" i="20"/>
  <c r="P1423" i="20"/>
  <c r="L1421" i="20"/>
  <c r="L1419" i="20"/>
  <c r="H1417" i="20"/>
  <c r="H1415" i="20"/>
  <c r="P1413" i="20"/>
  <c r="H1411" i="20"/>
  <c r="P1409" i="20"/>
  <c r="P1407" i="20"/>
  <c r="L1405" i="20"/>
  <c r="P1403" i="20"/>
  <c r="L1401" i="20"/>
  <c r="P1399" i="20"/>
  <c r="P1397" i="20"/>
  <c r="L1395" i="20"/>
  <c r="H1393" i="20"/>
  <c r="P1391" i="20"/>
  <c r="L1389" i="20"/>
  <c r="L1387" i="20"/>
  <c r="H1385" i="20"/>
  <c r="P1383" i="20"/>
  <c r="P1381" i="20"/>
  <c r="L1379" i="20"/>
  <c r="L1377" i="20"/>
  <c r="P1375" i="20"/>
  <c r="P1373" i="20"/>
  <c r="L1371" i="20"/>
  <c r="L1369" i="20"/>
  <c r="P1367" i="20"/>
  <c r="P1365" i="20"/>
  <c r="H1363" i="20"/>
  <c r="P1361" i="20"/>
  <c r="P1359" i="20"/>
  <c r="H1357" i="20"/>
  <c r="P1355" i="20"/>
  <c r="P1353" i="20"/>
  <c r="P1351" i="20"/>
  <c r="P1349" i="20"/>
  <c r="P1347" i="20"/>
  <c r="P1345" i="20"/>
  <c r="H1343" i="20"/>
  <c r="H1341" i="20"/>
  <c r="L1339" i="20"/>
  <c r="P1337" i="20"/>
  <c r="H1335" i="20"/>
  <c r="L1333" i="20"/>
  <c r="H1331" i="20"/>
  <c r="L1329" i="20"/>
  <c r="H1327" i="20"/>
  <c r="L1325" i="20"/>
  <c r="L1323" i="20"/>
  <c r="P1321" i="20"/>
  <c r="L1319" i="20"/>
  <c r="H1317" i="20"/>
  <c r="L1315" i="20"/>
  <c r="P1313" i="20"/>
  <c r="H1311" i="20"/>
  <c r="H1309" i="20"/>
  <c r="L1307" i="20"/>
  <c r="L1305" i="20"/>
  <c r="H1303" i="20"/>
  <c r="H1301" i="20"/>
  <c r="P1299" i="20"/>
  <c r="H1297" i="20"/>
  <c r="L1517" i="20"/>
  <c r="H1515" i="20"/>
  <c r="P1513" i="20"/>
  <c r="H1511" i="20"/>
  <c r="P1509" i="20"/>
  <c r="L1507" i="20"/>
  <c r="L1505" i="20"/>
  <c r="P1503" i="20"/>
  <c r="L1501" i="20"/>
  <c r="P1499" i="20"/>
  <c r="L1497" i="20"/>
  <c r="P1495" i="20"/>
  <c r="H1493" i="20"/>
  <c r="L1491" i="20"/>
  <c r="H1489" i="20"/>
  <c r="P1487" i="20"/>
  <c r="P1485" i="20"/>
  <c r="L1483" i="20"/>
  <c r="P1481" i="20"/>
  <c r="L1479" i="20"/>
  <c r="H1477" i="20"/>
  <c r="P1475" i="20"/>
  <c r="H1473" i="20"/>
  <c r="H1471" i="20"/>
  <c r="P1469" i="20"/>
  <c r="L1467" i="20"/>
  <c r="H1465" i="20"/>
  <c r="P1463" i="20"/>
  <c r="L1461" i="20"/>
  <c r="H1459" i="20"/>
  <c r="P1457" i="20"/>
  <c r="H1455" i="20"/>
  <c r="L1453" i="20"/>
  <c r="L1451" i="20"/>
  <c r="L1449" i="20"/>
  <c r="H1447" i="20"/>
  <c r="H1445" i="20"/>
  <c r="H1443" i="20"/>
  <c r="H1441" i="20"/>
  <c r="H1439" i="20"/>
  <c r="L1437" i="20"/>
  <c r="L1435" i="20"/>
  <c r="L1433" i="20"/>
  <c r="L1431" i="20"/>
  <c r="P1429" i="20"/>
  <c r="L1427" i="20"/>
  <c r="L1425" i="20"/>
  <c r="L1423" i="20"/>
  <c r="P1421" i="20"/>
  <c r="P1419" i="20"/>
  <c r="P1417" i="20"/>
  <c r="P1415" i="20"/>
  <c r="H1413" i="20"/>
  <c r="P1411" i="20"/>
  <c r="L1409" i="20"/>
  <c r="L1407" i="20"/>
  <c r="P1405" i="20"/>
  <c r="L1403" i="20"/>
  <c r="H1401" i="20"/>
  <c r="L1399" i="20"/>
  <c r="L1397" i="20"/>
  <c r="H1395" i="20"/>
  <c r="P1393" i="20"/>
  <c r="H1391" i="20"/>
  <c r="H1389" i="20"/>
  <c r="H1387" i="20"/>
  <c r="P1385" i="20"/>
  <c r="L1383" i="20"/>
  <c r="L1381" i="20"/>
  <c r="P1379" i="20"/>
  <c r="H1377" i="20"/>
  <c r="L1375" i="20"/>
  <c r="L1373" i="20"/>
  <c r="H1371" i="20"/>
  <c r="H1369" i="20"/>
  <c r="H1367" i="20"/>
  <c r="H1365" i="20"/>
  <c r="P1363" i="20"/>
  <c r="H1361" i="20"/>
  <c r="H1359" i="20"/>
  <c r="L1357" i="20"/>
  <c r="L1355" i="20"/>
  <c r="H1353" i="20"/>
  <c r="H1351" i="20"/>
  <c r="H1349" i="20"/>
  <c r="L1347" i="20"/>
  <c r="L1345" i="20"/>
  <c r="L1343" i="20"/>
  <c r="L1341" i="20"/>
  <c r="H1339" i="20"/>
  <c r="H1337" i="20"/>
  <c r="L1335" i="20"/>
  <c r="P1333" i="20"/>
  <c r="P1331" i="20"/>
  <c r="P1329" i="20"/>
  <c r="L1327" i="20"/>
  <c r="P1325" i="20"/>
  <c r="P1323" i="20"/>
  <c r="H1321" i="20"/>
  <c r="P1319" i="20"/>
  <c r="L1317" i="20"/>
  <c r="P1315" i="20"/>
  <c r="H1313" i="20"/>
  <c r="L1311" i="20"/>
  <c r="L1309" i="20"/>
  <c r="P1307" i="20"/>
  <c r="P1305" i="20"/>
  <c r="L1303" i="20"/>
  <c r="L1301" i="20"/>
  <c r="H1299" i="20"/>
  <c r="P1517" i="20"/>
  <c r="L1515" i="20"/>
  <c r="H1513" i="20"/>
  <c r="P1511" i="20"/>
  <c r="L1509" i="20"/>
  <c r="H1507" i="20"/>
  <c r="H1505" i="20"/>
  <c r="L1503" i="20"/>
  <c r="H1501" i="20"/>
  <c r="H1499" i="20"/>
  <c r="H1497" i="20"/>
  <c r="L1495" i="20"/>
  <c r="L1493" i="20"/>
  <c r="H1491" i="20"/>
  <c r="P1489" i="20"/>
  <c r="L1487" i="20"/>
  <c r="L1485" i="20"/>
  <c r="H1483" i="20"/>
  <c r="L1481" i="20"/>
  <c r="H1479" i="20"/>
  <c r="L1477" i="20"/>
  <c r="L1475" i="20"/>
  <c r="P1473" i="20"/>
  <c r="P1471" i="20"/>
  <c r="H1469" i="20"/>
  <c r="H1467" i="20"/>
  <c r="P1465" i="20"/>
  <c r="H1463" i="20"/>
  <c r="H1461" i="20"/>
  <c r="P1459" i="20"/>
  <c r="H1457" i="20"/>
  <c r="L1455" i="20"/>
  <c r="H1453" i="20"/>
  <c r="P1451" i="20"/>
  <c r="H1449" i="20"/>
  <c r="P1447" i="20"/>
  <c r="P1445" i="20"/>
  <c r="P1443" i="20"/>
  <c r="L1441" i="20"/>
  <c r="L1439" i="20"/>
  <c r="P1437" i="20"/>
  <c r="P1435" i="20"/>
  <c r="P1433" i="20"/>
  <c r="P1431" i="20"/>
  <c r="L1429" i="20"/>
  <c r="P1427" i="20"/>
  <c r="H1425" i="20"/>
  <c r="H1423" i="20"/>
  <c r="H1421" i="20"/>
  <c r="H1419" i="20"/>
  <c r="L1417" i="20"/>
  <c r="L1415" i="20"/>
  <c r="L1413" i="20"/>
  <c r="L1411" i="20"/>
  <c r="H1409" i="20"/>
  <c r="H1407" i="20"/>
  <c r="H1405" i="20"/>
  <c r="H1403" i="20"/>
  <c r="P1401" i="20"/>
  <c r="H1399" i="20"/>
  <c r="H1397" i="20"/>
  <c r="P1395" i="20"/>
  <c r="L1393" i="20"/>
  <c r="L1391" i="20"/>
  <c r="P1389" i="20"/>
  <c r="P1387" i="20"/>
  <c r="L1385" i="20"/>
  <c r="H1383" i="20"/>
  <c r="H1381" i="20"/>
  <c r="H1379" i="20"/>
  <c r="P1377" i="20"/>
  <c r="H1375" i="20"/>
  <c r="H1373" i="20"/>
  <c r="P1371" i="20"/>
  <c r="P1369" i="20"/>
  <c r="L1367" i="20"/>
  <c r="L1365" i="20"/>
  <c r="L1363" i="20"/>
  <c r="L1361" i="20"/>
  <c r="L1359" i="20"/>
  <c r="P1357" i="20"/>
  <c r="H1355" i="20"/>
  <c r="L1353" i="20"/>
  <c r="L1351" i="20"/>
  <c r="L1349" i="20"/>
  <c r="H1347" i="20"/>
  <c r="H1345" i="20"/>
  <c r="P1343" i="20"/>
  <c r="P1341" i="20"/>
  <c r="P1339" i="20"/>
  <c r="L1337" i="20"/>
  <c r="P1335" i="20"/>
  <c r="H1333" i="20"/>
  <c r="L1331" i="20"/>
  <c r="H1329" i="20"/>
  <c r="P1327" i="20"/>
  <c r="H1325" i="20"/>
  <c r="H1323" i="20"/>
  <c r="L1321" i="20"/>
  <c r="H1319" i="20"/>
  <c r="P1317" i="20"/>
  <c r="H1315" i="20"/>
  <c r="L1313" i="20"/>
  <c r="P1311" i="20"/>
  <c r="P1309" i="20"/>
  <c r="H1307" i="20"/>
  <c r="H1305" i="20"/>
  <c r="P1303" i="20"/>
  <c r="P1301" i="20"/>
  <c r="L1299" i="20"/>
  <c r="P1297" i="20"/>
  <c r="L1295" i="20"/>
  <c r="H1293" i="20"/>
  <c r="H1291" i="20"/>
  <c r="P1289" i="20"/>
  <c r="L1287" i="20"/>
  <c r="H1285" i="20"/>
  <c r="P1283" i="20"/>
  <c r="P1281" i="20"/>
  <c r="H1279" i="20"/>
  <c r="P1277" i="20"/>
  <c r="P1275" i="20"/>
  <c r="H1273" i="20"/>
  <c r="H1271" i="20"/>
  <c r="P1269" i="20"/>
  <c r="P1267" i="20"/>
  <c r="H1265" i="20"/>
  <c r="P1295" i="20"/>
  <c r="L1293" i="20"/>
  <c r="L1291" i="20"/>
  <c r="L1289" i="20"/>
  <c r="P1287" i="20"/>
  <c r="L1285" i="20"/>
  <c r="H1283" i="20"/>
  <c r="H1281" i="20"/>
  <c r="L1279" i="20"/>
  <c r="H1277" i="20"/>
  <c r="H1275" i="20"/>
  <c r="L1273" i="20"/>
  <c r="L1271" i="20"/>
  <c r="H1269" i="20"/>
  <c r="H1267" i="20"/>
  <c r="P1265" i="20"/>
  <c r="H1263" i="20"/>
  <c r="H1261" i="20"/>
  <c r="P1259" i="20"/>
  <c r="L1257" i="20"/>
  <c r="L1255" i="20"/>
  <c r="L1253" i="20"/>
  <c r="L1251" i="20"/>
  <c r="L1249" i="20"/>
  <c r="L1247" i="20"/>
  <c r="P1245" i="20"/>
  <c r="L1243" i="20"/>
  <c r="P1241" i="20"/>
  <c r="P1239" i="20"/>
  <c r="P1237" i="20"/>
  <c r="L1235" i="20"/>
  <c r="H1233" i="20"/>
  <c r="P1231" i="20"/>
  <c r="H1229" i="20"/>
  <c r="P1227" i="20"/>
  <c r="H1225" i="20"/>
  <c r="H1223" i="20"/>
  <c r="H1221" i="20"/>
  <c r="H1219" i="20"/>
  <c r="L1217" i="20"/>
  <c r="H1215" i="20"/>
  <c r="H1213" i="20"/>
  <c r="P1211" i="20"/>
  <c r="H1209" i="20"/>
  <c r="L1207" i="20"/>
  <c r="P1205" i="20"/>
  <c r="L1203" i="20"/>
  <c r="L1201" i="20"/>
  <c r="P1199" i="20"/>
  <c r="L1197" i="20"/>
  <c r="P1195" i="20"/>
  <c r="H1193" i="20"/>
  <c r="H1191" i="20"/>
  <c r="L1189" i="20"/>
  <c r="P1187" i="20"/>
  <c r="L1185" i="20"/>
  <c r="L1183" i="20"/>
  <c r="H1181" i="20"/>
  <c r="H1179" i="20"/>
  <c r="H1177" i="20"/>
  <c r="L1175" i="20"/>
  <c r="H1173" i="20"/>
  <c r="L1171" i="20"/>
  <c r="L1169" i="20"/>
  <c r="P1167" i="20"/>
  <c r="L1165" i="20"/>
  <c r="L1163" i="20"/>
  <c r="P1161" i="20"/>
  <c r="L1159" i="20"/>
  <c r="P1157" i="20"/>
  <c r="P1155" i="20"/>
  <c r="L1153" i="20"/>
  <c r="P1151" i="20"/>
  <c r="L1149" i="20"/>
  <c r="P1147" i="20"/>
  <c r="L1145" i="20"/>
  <c r="H1143" i="20"/>
  <c r="P1141" i="20"/>
  <c r="P1139" i="20"/>
  <c r="L1137" i="20"/>
  <c r="P1135" i="20"/>
  <c r="P1133" i="20"/>
  <c r="H1131" i="20"/>
  <c r="L1129" i="20"/>
  <c r="L1127" i="20"/>
  <c r="H1125" i="20"/>
  <c r="H1123" i="20"/>
  <c r="P1121" i="20"/>
  <c r="H1119" i="20"/>
  <c r="L1117" i="20"/>
  <c r="P1115" i="20"/>
  <c r="P1113" i="20"/>
  <c r="H1111" i="20"/>
  <c r="H1109" i="20"/>
  <c r="L1107" i="20"/>
  <c r="L1105" i="20"/>
  <c r="P1103" i="20"/>
  <c r="P1101" i="20"/>
  <c r="L1099" i="20"/>
  <c r="P1097" i="20"/>
  <c r="L1095" i="20"/>
  <c r="L1297" i="20"/>
  <c r="H1295" i="20"/>
  <c r="P1293" i="20"/>
  <c r="P1291" i="20"/>
  <c r="H1289" i="20"/>
  <c r="H1287" i="20"/>
  <c r="P1285" i="20"/>
  <c r="L1283" i="20"/>
  <c r="L1281" i="20"/>
  <c r="P1279" i="20"/>
  <c r="L1277" i="20"/>
  <c r="L1275" i="20"/>
  <c r="P1273" i="20"/>
  <c r="P1271" i="20"/>
  <c r="L1269" i="20"/>
  <c r="L1267" i="20"/>
  <c r="L1265" i="20"/>
  <c r="L1263" i="20"/>
  <c r="L1261" i="20"/>
  <c r="H1259" i="20"/>
  <c r="H1257" i="20"/>
  <c r="P1255" i="20"/>
  <c r="P1253" i="20"/>
  <c r="P1251" i="20"/>
  <c r="H1249" i="20"/>
  <c r="H1247" i="20"/>
  <c r="L1245" i="20"/>
  <c r="H1243" i="20"/>
  <c r="L1241" i="20"/>
  <c r="L1239" i="20"/>
  <c r="L1237" i="20"/>
  <c r="P1235" i="20"/>
  <c r="P1233" i="20"/>
  <c r="L1231" i="20"/>
  <c r="P1229" i="20"/>
  <c r="L1227" i="20"/>
  <c r="P1225" i="20"/>
  <c r="P1223" i="20"/>
  <c r="L1221" i="20"/>
  <c r="P1219" i="20"/>
  <c r="H1217" i="20"/>
  <c r="P1215" i="20"/>
  <c r="P1213" i="20"/>
  <c r="L1211" i="20"/>
  <c r="P1209" i="20"/>
  <c r="H1207" i="20"/>
  <c r="L1205" i="20"/>
  <c r="H1203" i="20"/>
  <c r="H1201" i="20"/>
  <c r="L1199" i="20"/>
  <c r="H1197" i="20"/>
  <c r="L1195" i="20"/>
  <c r="P1193" i="20"/>
  <c r="P1191" i="20"/>
  <c r="H1189" i="20"/>
  <c r="H1187" i="20"/>
  <c r="H1185" i="20"/>
  <c r="H1183" i="20"/>
  <c r="P1181" i="20"/>
  <c r="P1179" i="20"/>
  <c r="P1177" i="20"/>
  <c r="P1518" i="20"/>
  <c r="P1516" i="20"/>
  <c r="L1514" i="20"/>
  <c r="P1512" i="20"/>
  <c r="H1510" i="20"/>
  <c r="P1508" i="20"/>
  <c r="P1506" i="20"/>
  <c r="P1504" i="20"/>
  <c r="H1502" i="20"/>
  <c r="L1500" i="20"/>
  <c r="H1498" i="20"/>
  <c r="P1496" i="20"/>
  <c r="L1494" i="20"/>
  <c r="P1492" i="20"/>
  <c r="L1490" i="20"/>
  <c r="H1488" i="20"/>
  <c r="L1486" i="20"/>
  <c r="H1484" i="20"/>
  <c r="H1482" i="20"/>
  <c r="P1480" i="20"/>
  <c r="H1478" i="20"/>
  <c r="H1476" i="20"/>
  <c r="P1474" i="20"/>
  <c r="P1472" i="20"/>
  <c r="H1470" i="20"/>
  <c r="P1468" i="20"/>
  <c r="P1466" i="20"/>
  <c r="H1464" i="20"/>
  <c r="L1462" i="20"/>
  <c r="H1460" i="20"/>
  <c r="P1458" i="20"/>
  <c r="P1456" i="20"/>
  <c r="H1454" i="20"/>
  <c r="H1452" i="20"/>
  <c r="L1450" i="20"/>
  <c r="P1448" i="20"/>
  <c r="H1446" i="20"/>
  <c r="L1444" i="20"/>
  <c r="L1442" i="20"/>
  <c r="L1440" i="20"/>
  <c r="L1438" i="20"/>
  <c r="H1436" i="20"/>
  <c r="L1434" i="20"/>
  <c r="H1432" i="20"/>
  <c r="L1430" i="20"/>
  <c r="H1428" i="20"/>
  <c r="P1426" i="20"/>
  <c r="P1424" i="20"/>
  <c r="H1422" i="20"/>
  <c r="H1420" i="20"/>
  <c r="H1418" i="20"/>
  <c r="P1416" i="20"/>
  <c r="H1414" i="20"/>
  <c r="P1412" i="20"/>
  <c r="H1410" i="20"/>
  <c r="L1408" i="20"/>
  <c r="H1406" i="20"/>
  <c r="L1404" i="20"/>
  <c r="L1402" i="20"/>
  <c r="P1400" i="20"/>
  <c r="P1398" i="20"/>
  <c r="H1396" i="20"/>
  <c r="L1394" i="20"/>
  <c r="P1392" i="20"/>
  <c r="H1390" i="20"/>
  <c r="H1388" i="20"/>
  <c r="H1386" i="20"/>
  <c r="P1384" i="20"/>
  <c r="L1382" i="20"/>
  <c r="H1380" i="20"/>
  <c r="H1378" i="20"/>
  <c r="P1376" i="20"/>
  <c r="P1374" i="20"/>
  <c r="P1372" i="20"/>
  <c r="P1370" i="20"/>
  <c r="P1368" i="20"/>
  <c r="L1366" i="20"/>
  <c r="L1364" i="20"/>
  <c r="P1362" i="20"/>
  <c r="P1360" i="20"/>
  <c r="L1358" i="20"/>
  <c r="P1356" i="20"/>
  <c r="P1354" i="20"/>
  <c r="P1352" i="20"/>
  <c r="P1350" i="20"/>
  <c r="L1348" i="20"/>
  <c r="H1346" i="20"/>
  <c r="H1344" i="20"/>
  <c r="L1342" i="20"/>
  <c r="P1340" i="20"/>
  <c r="L1338" i="20"/>
  <c r="L1336" i="20"/>
  <c r="P1334" i="20"/>
  <c r="H1332" i="20"/>
  <c r="L1330" i="20"/>
  <c r="P1328" i="20"/>
  <c r="P1326" i="20"/>
  <c r="P1324" i="20"/>
  <c r="P1322" i="20"/>
  <c r="L1320" i="20"/>
  <c r="H1318" i="20"/>
  <c r="P1316" i="20"/>
  <c r="P1314" i="20"/>
  <c r="L1312" i="20"/>
  <c r="L1310" i="20"/>
  <c r="P1308" i="20"/>
  <c r="P1306" i="20"/>
  <c r="L1304" i="20"/>
  <c r="L1302" i="20"/>
  <c r="L1300" i="20"/>
  <c r="H1298" i="20"/>
  <c r="H1296" i="20"/>
  <c r="L1294" i="20"/>
  <c r="P1292" i="20"/>
  <c r="L1290" i="20"/>
  <c r="L1288" i="20"/>
  <c r="P1286" i="20"/>
  <c r="P1284" i="20"/>
  <c r="L1282" i="20"/>
  <c r="H1280" i="20"/>
  <c r="P1278" i="20"/>
  <c r="H1276" i="20"/>
  <c r="H1274" i="20"/>
  <c r="H1272" i="20"/>
  <c r="P1270" i="20"/>
  <c r="H1268" i="20"/>
  <c r="P1266" i="20"/>
  <c r="L1093" i="20"/>
  <c r="H1091" i="20"/>
  <c r="P1089" i="20"/>
  <c r="L1087" i="20"/>
  <c r="P1085" i="20"/>
  <c r="P1083" i="20"/>
  <c r="L1081" i="20"/>
  <c r="L1079" i="20"/>
  <c r="H1077" i="20"/>
  <c r="L1075" i="20"/>
  <c r="H1073" i="20"/>
  <c r="H1071" i="20"/>
  <c r="P1069" i="20"/>
  <c r="P1067" i="20"/>
  <c r="H1065" i="20"/>
  <c r="P1063" i="20"/>
  <c r="P1061" i="20"/>
  <c r="H1059" i="20"/>
  <c r="P1057" i="20"/>
  <c r="P1055" i="20"/>
  <c r="L1053" i="20"/>
  <c r="H1051" i="20"/>
  <c r="L1049" i="20"/>
  <c r="P1047" i="20"/>
  <c r="H1045" i="20"/>
  <c r="L1043" i="20"/>
  <c r="L1041" i="20"/>
  <c r="H1039" i="20"/>
  <c r="P1037" i="20"/>
  <c r="L1035" i="20"/>
  <c r="P1033" i="20"/>
  <c r="P1031" i="20"/>
  <c r="L1029" i="20"/>
  <c r="H1027" i="20"/>
  <c r="H1025" i="20"/>
  <c r="L1023" i="20"/>
  <c r="P1021" i="20"/>
  <c r="L1019" i="20"/>
  <c r="L1017" i="20"/>
  <c r="L1015" i="20"/>
  <c r="L1013" i="20"/>
  <c r="H1011" i="20"/>
  <c r="H1009" i="20"/>
  <c r="H1007" i="20"/>
  <c r="P1005" i="20"/>
  <c r="H1003" i="20"/>
  <c r="L1001" i="20"/>
  <c r="L999" i="20"/>
  <c r="H997" i="20"/>
  <c r="H995" i="20"/>
  <c r="L993" i="20"/>
  <c r="L991" i="20"/>
  <c r="H989" i="20"/>
  <c r="H987" i="20"/>
  <c r="H985" i="20"/>
  <c r="H983" i="20"/>
  <c r="L981" i="20"/>
  <c r="H979" i="20"/>
  <c r="P977" i="20"/>
  <c r="L975" i="20"/>
  <c r="H973" i="20"/>
  <c r="L971" i="20"/>
  <c r="H969" i="20"/>
  <c r="L967" i="20"/>
  <c r="H965" i="20"/>
  <c r="P963" i="20"/>
  <c r="L961" i="20"/>
  <c r="H959" i="20"/>
  <c r="H957" i="20"/>
  <c r="P955" i="20"/>
  <c r="H953" i="20"/>
  <c r="L951" i="20"/>
  <c r="P949" i="20"/>
  <c r="P947" i="20"/>
  <c r="P945" i="20"/>
  <c r="P943" i="20"/>
  <c r="L941" i="20"/>
  <c r="L939" i="20"/>
  <c r="H937" i="20"/>
  <c r="P935" i="20"/>
  <c r="H933" i="20"/>
  <c r="L931" i="20"/>
  <c r="H929" i="20"/>
  <c r="L927" i="20"/>
  <c r="H925" i="20"/>
  <c r="H923" i="20"/>
  <c r="P921" i="20"/>
  <c r="L919" i="20"/>
  <c r="L917" i="20"/>
  <c r="H915" i="20"/>
  <c r="P913" i="20"/>
  <c r="L911" i="20"/>
  <c r="H909" i="20"/>
  <c r="H907" i="20"/>
  <c r="P905" i="20"/>
  <c r="P903" i="20"/>
  <c r="L901" i="20"/>
  <c r="H899" i="20"/>
  <c r="L897" i="20"/>
  <c r="P895" i="20"/>
  <c r="P893" i="20"/>
  <c r="H1175" i="20"/>
  <c r="P1173" i="20"/>
  <c r="P1171" i="20"/>
  <c r="H1169" i="20"/>
  <c r="L1167" i="20"/>
  <c r="H1165" i="20"/>
  <c r="H1163" i="20"/>
  <c r="L1161" i="20"/>
  <c r="H1159" i="20"/>
  <c r="L1157" i="20"/>
  <c r="L1155" i="20"/>
  <c r="H1153" i="20"/>
  <c r="L1151" i="20"/>
  <c r="H1149" i="20"/>
  <c r="L1147" i="20"/>
  <c r="H1145" i="20"/>
  <c r="P1143" i="20"/>
  <c r="L1141" i="20"/>
  <c r="L1139" i="20"/>
  <c r="H1137" i="20"/>
  <c r="L1135" i="20"/>
  <c r="L1133" i="20"/>
  <c r="P1131" i="20"/>
  <c r="H1129" i="20"/>
  <c r="H1127" i="20"/>
  <c r="P1125" i="20"/>
  <c r="P1123" i="20"/>
  <c r="L1121" i="20"/>
  <c r="P1119" i="20"/>
  <c r="P1117" i="20"/>
  <c r="H1115" i="20"/>
  <c r="H1113" i="20"/>
  <c r="L1111" i="20"/>
  <c r="L1109" i="20"/>
  <c r="P1107" i="20"/>
  <c r="P1105" i="20"/>
  <c r="H1103" i="20"/>
  <c r="H1101" i="20"/>
  <c r="P1099" i="20"/>
  <c r="L1097" i="20"/>
  <c r="P1095" i="20"/>
  <c r="H1093" i="20"/>
  <c r="L1091" i="20"/>
  <c r="H1089" i="20"/>
  <c r="P1087" i="20"/>
  <c r="H1085" i="20"/>
  <c r="H1083" i="20"/>
  <c r="H1081" i="20"/>
  <c r="P1079" i="20"/>
  <c r="L1077" i="20"/>
  <c r="H1075" i="20"/>
  <c r="L1073" i="20"/>
  <c r="L1071" i="20"/>
  <c r="H1069" i="20"/>
  <c r="L1067" i="20"/>
  <c r="P1065" i="20"/>
  <c r="H1063" i="20"/>
  <c r="H1061" i="20"/>
  <c r="L1059" i="20"/>
  <c r="H1057" i="20"/>
  <c r="H1055" i="20"/>
  <c r="P1053" i="20"/>
  <c r="P1051" i="20"/>
  <c r="H1049" i="20"/>
  <c r="H1047" i="20"/>
  <c r="P1045" i="20"/>
  <c r="P1043" i="20"/>
  <c r="H1041" i="20"/>
  <c r="L1039" i="20"/>
  <c r="L1037" i="20"/>
  <c r="H1035" i="20"/>
  <c r="H1033" i="20"/>
  <c r="H1031" i="20"/>
  <c r="P1029" i="20"/>
  <c r="P1027" i="20"/>
  <c r="P1025" i="20"/>
  <c r="P1023" i="20"/>
  <c r="H1021" i="20"/>
  <c r="H1019" i="20"/>
  <c r="H1017" i="20"/>
  <c r="P1015" i="20"/>
  <c r="H1013" i="20"/>
  <c r="L1011" i="20"/>
  <c r="P1009" i="20"/>
  <c r="L1007" i="20"/>
  <c r="H1005" i="20"/>
  <c r="P1003" i="20"/>
  <c r="H1001" i="20"/>
  <c r="P999" i="20"/>
  <c r="L997" i="20"/>
  <c r="P995" i="20"/>
  <c r="P993" i="20"/>
  <c r="P991" i="20"/>
  <c r="L989" i="20"/>
  <c r="P987" i="20"/>
  <c r="P985" i="20"/>
  <c r="L983" i="20"/>
  <c r="H981" i="20"/>
  <c r="L979" i="20"/>
  <c r="L977" i="20"/>
  <c r="P975" i="20"/>
  <c r="P973" i="20"/>
  <c r="H971" i="20"/>
  <c r="L969" i="20"/>
  <c r="P967" i="20"/>
  <c r="L965" i="20"/>
  <c r="L963" i="20"/>
  <c r="H961" i="20"/>
  <c r="L959" i="20"/>
  <c r="L957" i="20"/>
  <c r="L955" i="20"/>
  <c r="P953" i="20"/>
  <c r="P951" i="20"/>
  <c r="L949" i="20"/>
  <c r="H947" i="20"/>
  <c r="L945" i="20"/>
  <c r="H943" i="20"/>
  <c r="P941" i="20"/>
  <c r="P939" i="20"/>
  <c r="P937" i="20"/>
  <c r="H935" i="20"/>
  <c r="L933" i="20"/>
  <c r="H931" i="20"/>
  <c r="P929" i="20"/>
  <c r="H927" i="20"/>
  <c r="P925" i="20"/>
  <c r="L923" i="20"/>
  <c r="P1263" i="20"/>
  <c r="L1264" i="20"/>
  <c r="H1262" i="20"/>
  <c r="H1260" i="20"/>
  <c r="H1258" i="20"/>
  <c r="L1256" i="20"/>
  <c r="H1254" i="20"/>
  <c r="P1252" i="20"/>
  <c r="H1250" i="20"/>
  <c r="P1248" i="20"/>
  <c r="L1246" i="20"/>
  <c r="H1244" i="20"/>
  <c r="L1242" i="20"/>
  <c r="P1240" i="20"/>
  <c r="P1238" i="20"/>
  <c r="H1236" i="20"/>
  <c r="L1234" i="20"/>
  <c r="H1232" i="20"/>
  <c r="L1230" i="20"/>
  <c r="L1228" i="20"/>
  <c r="P1226" i="20"/>
  <c r="H1224" i="20"/>
  <c r="H1222" i="20"/>
  <c r="P1220" i="20"/>
  <c r="L1218" i="20"/>
  <c r="H1216" i="20"/>
  <c r="L1214" i="20"/>
  <c r="H1212" i="20"/>
  <c r="P1210" i="20"/>
  <c r="P1208" i="20"/>
  <c r="L1206" i="20"/>
  <c r="P1204" i="20"/>
  <c r="L1202" i="20"/>
  <c r="L1200" i="20"/>
  <c r="P1198" i="20"/>
  <c r="H1196" i="20"/>
  <c r="H1194" i="20"/>
  <c r="P1192" i="20"/>
  <c r="L1190" i="20"/>
  <c r="H1188" i="20"/>
  <c r="L1186" i="20"/>
  <c r="L1184" i="20"/>
  <c r="L1182" i="20"/>
  <c r="L1180" i="20"/>
  <c r="L1178" i="20"/>
  <c r="H1176" i="20"/>
  <c r="P1174" i="20"/>
  <c r="H1172" i="20"/>
  <c r="H1170" i="20"/>
  <c r="P1168" i="20"/>
  <c r="H1166" i="20"/>
  <c r="H1164" i="20"/>
  <c r="P1162" i="20"/>
  <c r="L1160" i="20"/>
  <c r="P1158" i="20"/>
  <c r="P1156" i="20"/>
  <c r="P1154" i="20"/>
  <c r="L1152" i="20"/>
  <c r="L1150" i="20"/>
  <c r="L1148" i="20"/>
  <c r="L1146" i="20"/>
  <c r="P1144" i="20"/>
  <c r="H1142" i="20"/>
  <c r="P1140" i="20"/>
  <c r="P1138" i="20"/>
  <c r="L1136" i="20"/>
  <c r="P1134" i="20"/>
  <c r="P1132" i="20"/>
  <c r="L1130" i="20"/>
  <c r="L1128" i="20"/>
  <c r="L1126" i="20"/>
  <c r="L1124" i="20"/>
  <c r="L1122" i="20"/>
  <c r="H1120" i="20"/>
  <c r="H1118" i="20"/>
  <c r="H1116" i="20"/>
  <c r="H1114" i="20"/>
  <c r="L1112" i="20"/>
  <c r="L1110" i="20"/>
  <c r="P1108" i="20"/>
  <c r="L1106" i="20"/>
  <c r="P1104" i="20"/>
  <c r="P1102" i="20"/>
  <c r="L1100" i="20"/>
  <c r="H1098" i="20"/>
  <c r="H1096" i="20"/>
  <c r="L1094" i="20"/>
  <c r="L1092" i="20"/>
  <c r="P1090" i="20"/>
  <c r="L1088" i="20"/>
  <c r="P1086" i="20"/>
  <c r="H1084" i="20"/>
  <c r="L1082" i="20"/>
  <c r="P1080" i="20"/>
  <c r="H1078" i="20"/>
  <c r="P1076" i="20"/>
  <c r="L1074" i="20"/>
  <c r="H1072" i="20"/>
  <c r="P1070" i="20"/>
  <c r="L1068" i="20"/>
  <c r="P1066" i="20"/>
  <c r="P1064" i="20"/>
  <c r="H1062" i="20"/>
  <c r="L1060" i="20"/>
  <c r="P1058" i="20"/>
  <c r="P1056" i="20"/>
  <c r="P1054" i="20"/>
  <c r="L1052" i="20"/>
  <c r="P1050" i="20"/>
  <c r="H1048" i="20"/>
  <c r="L1046" i="20"/>
  <c r="L1044" i="20"/>
  <c r="P1042" i="20"/>
  <c r="P1040" i="20"/>
  <c r="P1038" i="20"/>
  <c r="P1036" i="20"/>
  <c r="H1034" i="20"/>
  <c r="L1032" i="20"/>
  <c r="P1030" i="20"/>
  <c r="L1028" i="20"/>
  <c r="P1026" i="20"/>
  <c r="L1024" i="20"/>
  <c r="H1022" i="20"/>
  <c r="L1020" i="20"/>
  <c r="P1018" i="20"/>
  <c r="P1016" i="20"/>
  <c r="L1014" i="20"/>
  <c r="L1012" i="20"/>
  <c r="P1010" i="20"/>
  <c r="H1008" i="20"/>
  <c r="P1006" i="20"/>
  <c r="L1004" i="20"/>
  <c r="H1002" i="20"/>
  <c r="P1000" i="20"/>
  <c r="P998" i="20"/>
  <c r="L996" i="20"/>
  <c r="L994" i="20"/>
  <c r="H992" i="20"/>
  <c r="P990" i="20"/>
  <c r="P988" i="20"/>
  <c r="L986" i="20"/>
  <c r="P984" i="20"/>
  <c r="L982" i="20"/>
  <c r="P980" i="20"/>
  <c r="L978" i="20"/>
  <c r="P976" i="20"/>
  <c r="L974" i="20"/>
  <c r="P972" i="20"/>
  <c r="L970" i="20"/>
  <c r="H968" i="20"/>
  <c r="H966" i="20"/>
  <c r="P964" i="20"/>
  <c r="L962" i="20"/>
  <c r="H960" i="20"/>
  <c r="P958" i="20"/>
  <c r="L956" i="20"/>
  <c r="H954" i="20"/>
  <c r="L952" i="20"/>
  <c r="H950" i="20"/>
  <c r="H948" i="20"/>
  <c r="L946" i="20"/>
  <c r="L944" i="20"/>
  <c r="L942" i="20"/>
  <c r="H940" i="20"/>
  <c r="L938" i="20"/>
  <c r="H936" i="20"/>
  <c r="H934" i="20"/>
  <c r="H932" i="20"/>
  <c r="H930" i="20"/>
  <c r="L928" i="20"/>
  <c r="P926" i="20"/>
  <c r="H924" i="20"/>
  <c r="H922" i="20"/>
  <c r="P920" i="20"/>
  <c r="P918" i="20"/>
  <c r="L916" i="20"/>
  <c r="P914" i="20"/>
  <c r="P912" i="20"/>
  <c r="H910" i="20"/>
  <c r="P908" i="20"/>
  <c r="H891" i="20"/>
  <c r="P889" i="20"/>
  <c r="L887" i="20"/>
  <c r="L885" i="20"/>
  <c r="H883" i="20"/>
  <c r="L881" i="20"/>
  <c r="P879" i="20"/>
  <c r="H877" i="20"/>
  <c r="H875" i="20"/>
  <c r="L873" i="20"/>
  <c r="H871" i="20"/>
  <c r="L869" i="20"/>
  <c r="H867" i="20"/>
  <c r="L865" i="20"/>
  <c r="L863" i="20"/>
  <c r="H861" i="20"/>
  <c r="H859" i="20"/>
  <c r="P857" i="20"/>
  <c r="H855" i="20"/>
  <c r="H853" i="20"/>
  <c r="H851" i="20"/>
  <c r="P849" i="20"/>
  <c r="H847" i="20"/>
  <c r="L845" i="20"/>
  <c r="L843" i="20"/>
  <c r="L841" i="20"/>
  <c r="P839" i="20"/>
  <c r="L837" i="20"/>
  <c r="H835" i="20"/>
  <c r="P833" i="20"/>
  <c r="L831" i="20"/>
  <c r="P829" i="20"/>
  <c r="H827" i="20"/>
  <c r="P825" i="20"/>
  <c r="L823" i="20"/>
  <c r="P821" i="20"/>
  <c r="P819" i="20"/>
  <c r="P817" i="20"/>
  <c r="L815" i="20"/>
  <c r="P813" i="20"/>
  <c r="P811" i="20"/>
  <c r="P809" i="20"/>
  <c r="P807" i="20"/>
  <c r="P805" i="20"/>
  <c r="L803" i="20"/>
  <c r="H801" i="20"/>
  <c r="H799" i="20"/>
  <c r="P797" i="20"/>
  <c r="H795" i="20"/>
  <c r="L793" i="20"/>
  <c r="P791" i="20"/>
  <c r="L789" i="20"/>
  <c r="H787" i="20"/>
  <c r="L785" i="20"/>
  <c r="L783" i="20"/>
  <c r="H781" i="20"/>
  <c r="L779" i="20"/>
  <c r="L777" i="20"/>
  <c r="L775" i="20"/>
  <c r="H773" i="20"/>
  <c r="L771" i="20"/>
  <c r="L769" i="20"/>
  <c r="H767" i="20"/>
  <c r="P765" i="20"/>
  <c r="H763" i="20"/>
  <c r="H761" i="20"/>
  <c r="L759" i="20"/>
  <c r="L757" i="20"/>
  <c r="P755" i="20"/>
  <c r="L753" i="20"/>
  <c r="H751" i="20"/>
  <c r="H749" i="20"/>
  <c r="H747" i="20"/>
  <c r="P745" i="20"/>
  <c r="P743" i="20"/>
  <c r="L741" i="20"/>
  <c r="H739" i="20"/>
  <c r="H737" i="20"/>
  <c r="L735" i="20"/>
  <c r="P733" i="20"/>
  <c r="L731" i="20"/>
  <c r="L729" i="20"/>
  <c r="H727" i="20"/>
  <c r="H725" i="20"/>
  <c r="H723" i="20"/>
  <c r="L721" i="20"/>
  <c r="H719" i="20"/>
  <c r="H717" i="20"/>
  <c r="P715" i="20"/>
  <c r="P713" i="20"/>
  <c r="P711" i="20"/>
  <c r="L709" i="20"/>
  <c r="H707" i="20"/>
  <c r="H705" i="20"/>
  <c r="H703" i="20"/>
  <c r="P701" i="20"/>
  <c r="P699" i="20"/>
  <c r="L697" i="20"/>
  <c r="H695" i="20"/>
  <c r="H693" i="20"/>
  <c r="P691" i="20"/>
  <c r="L689" i="20"/>
  <c r="H687" i="20"/>
  <c r="H685" i="20"/>
  <c r="H683" i="20"/>
  <c r="P681" i="20"/>
  <c r="P679" i="20"/>
  <c r="L677" i="20"/>
  <c r="H675" i="20"/>
  <c r="H673" i="20"/>
  <c r="L671" i="20"/>
  <c r="L669" i="20"/>
  <c r="L667" i="20"/>
  <c r="H665" i="20"/>
  <c r="L663" i="20"/>
  <c r="P661" i="20"/>
  <c r="H659" i="20"/>
  <c r="L657" i="20"/>
  <c r="L655" i="20"/>
  <c r="P653" i="20"/>
  <c r="H651" i="20"/>
  <c r="L649" i="20"/>
  <c r="L647" i="20"/>
  <c r="H645" i="20"/>
  <c r="L643" i="20"/>
  <c r="H641" i="20"/>
  <c r="L639" i="20"/>
  <c r="H921" i="20"/>
  <c r="H919" i="20"/>
  <c r="P917" i="20"/>
  <c r="L915" i="20"/>
  <c r="H913" i="20"/>
  <c r="H911" i="20"/>
  <c r="P909" i="20"/>
  <c r="L907" i="20"/>
  <c r="H905" i="20"/>
  <c r="L903" i="20"/>
  <c r="P901" i="20"/>
  <c r="L899" i="20"/>
  <c r="P897" i="20"/>
  <c r="L895" i="20"/>
  <c r="H893" i="20"/>
  <c r="L891" i="20"/>
  <c r="L889" i="20"/>
  <c r="P887" i="20"/>
  <c r="H885" i="20"/>
  <c r="L883" i="20"/>
  <c r="P881" i="20"/>
  <c r="H879" i="20"/>
  <c r="L877" i="20"/>
  <c r="P875" i="20"/>
  <c r="P873" i="20"/>
  <c r="L871" i="20"/>
  <c r="P869" i="20"/>
  <c r="P867" i="20"/>
  <c r="P865" i="20"/>
  <c r="P863" i="20"/>
  <c r="P861" i="20"/>
  <c r="P859" i="20"/>
  <c r="L857" i="20"/>
  <c r="L855" i="20"/>
  <c r="L853" i="20"/>
  <c r="P851" i="20"/>
  <c r="H849" i="20"/>
  <c r="L847" i="20"/>
  <c r="H845" i="20"/>
  <c r="P843" i="20"/>
  <c r="P841" i="20"/>
  <c r="H839" i="20"/>
  <c r="H837" i="20"/>
  <c r="P835" i="20"/>
  <c r="L833" i="20"/>
  <c r="P831" i="20"/>
  <c r="H829" i="20"/>
  <c r="P827" i="20"/>
  <c r="H825" i="20"/>
  <c r="P823" i="20"/>
  <c r="L821" i="20"/>
  <c r="H819" i="20"/>
  <c r="H817" i="20"/>
  <c r="P815" i="20"/>
  <c r="L813" i="20"/>
  <c r="H811" i="20"/>
  <c r="H809" i="20"/>
  <c r="H807" i="20"/>
  <c r="L805" i="20"/>
  <c r="P803" i="20"/>
  <c r="L801" i="20"/>
  <c r="L799" i="20"/>
  <c r="L797" i="20"/>
  <c r="L795" i="20"/>
  <c r="H793" i="20"/>
  <c r="H791" i="20"/>
  <c r="P789" i="20"/>
  <c r="L787" i="20"/>
  <c r="P785" i="20"/>
  <c r="P783" i="20"/>
  <c r="P781" i="20"/>
  <c r="P779" i="20"/>
  <c r="P777" i="20"/>
  <c r="P775" i="20"/>
  <c r="P773" i="20"/>
  <c r="H771" i="20"/>
  <c r="P769" i="20"/>
  <c r="L767" i="20"/>
  <c r="H765" i="20"/>
  <c r="P763" i="20"/>
  <c r="L761" i="20"/>
  <c r="P759" i="20"/>
  <c r="H757" i="20"/>
  <c r="H755" i="20"/>
  <c r="P753" i="20"/>
  <c r="L751" i="20"/>
  <c r="P749" i="20"/>
  <c r="L747" i="20"/>
  <c r="H745" i="20"/>
  <c r="H743" i="20"/>
  <c r="H741" i="20"/>
  <c r="L739" i="20"/>
  <c r="L737" i="20"/>
  <c r="P735" i="20"/>
  <c r="L733" i="20"/>
  <c r="H731" i="20"/>
  <c r="H729" i="20"/>
  <c r="L727" i="20"/>
  <c r="L725" i="20"/>
  <c r="L723" i="20"/>
  <c r="H721" i="20"/>
  <c r="L719" i="20"/>
  <c r="P717" i="20"/>
  <c r="H715" i="20"/>
  <c r="L713" i="20"/>
  <c r="H711" i="20"/>
  <c r="P709" i="20"/>
  <c r="P707" i="20"/>
  <c r="L705" i="20"/>
  <c r="L703" i="20"/>
  <c r="L701" i="20"/>
  <c r="L699" i="20"/>
  <c r="P697" i="20"/>
  <c r="L695" i="20"/>
  <c r="L693" i="20"/>
  <c r="H691" i="20"/>
  <c r="P689" i="20"/>
  <c r="L687" i="20"/>
  <c r="L685" i="20"/>
  <c r="P683" i="20"/>
  <c r="H681" i="20"/>
  <c r="H679" i="20"/>
  <c r="P677" i="20"/>
  <c r="L675" i="20"/>
  <c r="L673" i="20"/>
  <c r="P671" i="20"/>
  <c r="P669" i="20"/>
  <c r="H667" i="20"/>
  <c r="P665" i="20"/>
  <c r="H663" i="20"/>
  <c r="L661" i="20"/>
  <c r="L659" i="20"/>
  <c r="P657" i="20"/>
  <c r="H655" i="20"/>
  <c r="H653" i="20"/>
  <c r="P651" i="20"/>
  <c r="P649" i="20"/>
  <c r="P647" i="20"/>
  <c r="L645" i="20"/>
  <c r="P643" i="20"/>
  <c r="P641" i="20"/>
  <c r="P639" i="20"/>
  <c r="H906" i="20"/>
  <c r="P904" i="20"/>
  <c r="H902" i="20"/>
  <c r="P900" i="20"/>
  <c r="H898" i="20"/>
  <c r="H896" i="20"/>
  <c r="H894" i="20"/>
  <c r="H892" i="20"/>
  <c r="L890" i="20"/>
  <c r="H888" i="20"/>
  <c r="H886" i="20"/>
  <c r="L884" i="20"/>
  <c r="P882" i="20"/>
  <c r="P880" i="20"/>
  <c r="L878" i="20"/>
  <c r="L876" i="20"/>
  <c r="P874" i="20"/>
  <c r="L872" i="20"/>
  <c r="H870" i="20"/>
  <c r="H868" i="20"/>
  <c r="P866" i="20"/>
  <c r="L864" i="20"/>
  <c r="L862" i="20"/>
  <c r="H860" i="20"/>
  <c r="L858" i="20"/>
  <c r="H856" i="20"/>
  <c r="P854" i="20"/>
  <c r="H852" i="20"/>
  <c r="L850" i="20"/>
  <c r="H848" i="20"/>
  <c r="P846" i="20"/>
  <c r="H844" i="20"/>
  <c r="P842" i="20"/>
  <c r="L840" i="20"/>
  <c r="L838" i="20"/>
  <c r="P836" i="20"/>
  <c r="P834" i="20"/>
  <c r="P832" i="20"/>
  <c r="P830" i="20"/>
  <c r="H828" i="20"/>
  <c r="H826" i="20"/>
  <c r="L824" i="20"/>
  <c r="L822" i="20"/>
  <c r="L820" i="20"/>
  <c r="L818" i="20"/>
  <c r="H816" i="20"/>
  <c r="P814" i="20"/>
  <c r="L812" i="20"/>
  <c r="H810" i="20"/>
  <c r="L808" i="20"/>
  <c r="P806" i="20"/>
  <c r="L804" i="20"/>
  <c r="L802" i="20"/>
  <c r="H800" i="20"/>
  <c r="H798" i="20"/>
  <c r="P796" i="20"/>
  <c r="P794" i="20"/>
  <c r="L792" i="20"/>
  <c r="H790" i="20"/>
  <c r="L788" i="20"/>
  <c r="H786" i="20"/>
  <c r="P784" i="20"/>
  <c r="L782" i="20"/>
  <c r="H780" i="20"/>
  <c r="H778" i="20"/>
  <c r="P776" i="20"/>
  <c r="H774" i="20"/>
  <c r="L772" i="20"/>
  <c r="L770" i="20"/>
  <c r="P768" i="20"/>
  <c r="L766" i="20"/>
  <c r="P764" i="20"/>
  <c r="P762" i="20"/>
  <c r="L760" i="20"/>
  <c r="L758" i="20"/>
  <c r="P756" i="20"/>
  <c r="H754" i="20"/>
  <c r="P752" i="20"/>
  <c r="P750" i="20"/>
  <c r="H748" i="20"/>
  <c r="H746" i="20"/>
  <c r="L744" i="20"/>
  <c r="P742" i="20"/>
  <c r="L740" i="20"/>
  <c r="L738" i="20"/>
  <c r="L736" i="20"/>
  <c r="P734" i="20"/>
  <c r="H732" i="20"/>
  <c r="P730" i="20"/>
  <c r="L728" i="20"/>
  <c r="P726" i="20"/>
  <c r="L724" i="20"/>
  <c r="L722" i="20"/>
  <c r="H720" i="20"/>
  <c r="L718" i="20"/>
  <c r="L716" i="20"/>
  <c r="H714" i="20"/>
  <c r="P712" i="20"/>
  <c r="H710" i="20"/>
  <c r="P708" i="20"/>
  <c r="H706" i="20"/>
  <c r="L704" i="20"/>
  <c r="P702" i="20"/>
  <c r="H700" i="20"/>
  <c r="H698" i="20"/>
  <c r="H696" i="20"/>
  <c r="P694" i="20"/>
  <c r="L692" i="20"/>
  <c r="H690" i="20"/>
  <c r="L688" i="20"/>
  <c r="H686" i="20"/>
  <c r="H684" i="20"/>
  <c r="L682" i="20"/>
  <c r="L680" i="20"/>
  <c r="H678" i="20"/>
  <c r="H676" i="20"/>
  <c r="P674" i="20"/>
  <c r="H672" i="20"/>
  <c r="P670" i="20"/>
  <c r="P668" i="20"/>
  <c r="L666" i="20"/>
  <c r="L664" i="20"/>
  <c r="P662" i="20"/>
  <c r="H660" i="20"/>
  <c r="L658" i="20"/>
  <c r="P656" i="20"/>
  <c r="H654" i="20"/>
  <c r="P652" i="20"/>
  <c r="P650" i="20"/>
  <c r="P648" i="20"/>
  <c r="L646" i="20"/>
  <c r="L644" i="20"/>
  <c r="H642" i="20"/>
  <c r="L640" i="20"/>
  <c r="P638" i="20"/>
  <c r="P637" i="20"/>
  <c r="P635" i="20"/>
  <c r="L633" i="20"/>
  <c r="P631" i="20"/>
  <c r="L629" i="20"/>
  <c r="P627" i="20"/>
  <c r="H625" i="20"/>
  <c r="L623" i="20"/>
  <c r="H621" i="20"/>
  <c r="H619" i="20"/>
  <c r="H617" i="20"/>
  <c r="H615" i="20"/>
  <c r="P613" i="20"/>
  <c r="L611" i="20"/>
  <c r="L609" i="20"/>
  <c r="L607" i="20"/>
  <c r="H605" i="20"/>
  <c r="H603" i="20"/>
  <c r="H601" i="20"/>
  <c r="L599" i="20"/>
  <c r="P597" i="20"/>
  <c r="H595" i="20"/>
  <c r="P593" i="20"/>
  <c r="H591" i="20"/>
  <c r="H589" i="20"/>
  <c r="L587" i="20"/>
  <c r="L585" i="20"/>
  <c r="P583" i="20"/>
  <c r="H581" i="20"/>
  <c r="P579" i="20"/>
  <c r="H577" i="20"/>
  <c r="L575" i="20"/>
  <c r="H573" i="20"/>
  <c r="H571" i="20"/>
  <c r="P569" i="20"/>
  <c r="L567" i="20"/>
  <c r="H565" i="20"/>
  <c r="P563" i="20"/>
  <c r="H561" i="20"/>
  <c r="L559" i="20"/>
  <c r="H557" i="20"/>
  <c r="P555" i="20"/>
  <c r="H553" i="20"/>
  <c r="H551" i="20"/>
  <c r="P549" i="20"/>
  <c r="H547" i="20"/>
  <c r="L545" i="20"/>
  <c r="L543" i="20"/>
  <c r="H541" i="20"/>
  <c r="P539" i="20"/>
  <c r="H537" i="20"/>
  <c r="L535" i="20"/>
  <c r="H533" i="20"/>
  <c r="L531" i="20"/>
  <c r="P529" i="20"/>
  <c r="L527" i="20"/>
  <c r="L525" i="20"/>
  <c r="L523" i="20"/>
  <c r="L521" i="20"/>
  <c r="P519" i="20"/>
  <c r="L517" i="20"/>
  <c r="H515" i="20"/>
  <c r="L513" i="20"/>
  <c r="P511" i="20"/>
  <c r="H509" i="20"/>
  <c r="P507" i="20"/>
  <c r="H505" i="20"/>
  <c r="H503" i="20"/>
  <c r="H501" i="20"/>
  <c r="P499" i="20"/>
  <c r="H497" i="20"/>
  <c r="H495" i="20"/>
  <c r="L493" i="20"/>
  <c r="L491" i="20"/>
  <c r="L489" i="20"/>
  <c r="L487" i="20"/>
  <c r="P485" i="20"/>
  <c r="P483" i="20"/>
  <c r="P481" i="20"/>
  <c r="H479" i="20"/>
  <c r="L477" i="20"/>
  <c r="H475" i="20"/>
  <c r="L473" i="20"/>
  <c r="P471" i="20"/>
  <c r="L469" i="20"/>
  <c r="P467" i="20"/>
  <c r="H465" i="20"/>
  <c r="P463" i="20"/>
  <c r="H461" i="20"/>
  <c r="P459" i="20"/>
  <c r="P457" i="20"/>
  <c r="P455" i="20"/>
  <c r="H453" i="20"/>
  <c r="P451" i="20"/>
  <c r="H449" i="20"/>
  <c r="H447" i="20"/>
  <c r="L445" i="20"/>
  <c r="P443" i="20"/>
  <c r="P441" i="20"/>
  <c r="L439" i="20"/>
  <c r="L437" i="20"/>
  <c r="P435" i="20"/>
  <c r="P433" i="20"/>
  <c r="L431" i="20"/>
  <c r="P429" i="20"/>
  <c r="P427" i="20"/>
  <c r="P425" i="20"/>
  <c r="P423" i="20"/>
  <c r="P421" i="20"/>
  <c r="H419" i="20"/>
  <c r="P417" i="20"/>
  <c r="P415" i="20"/>
  <c r="H413" i="20"/>
  <c r="P411" i="20"/>
  <c r="L409" i="20"/>
  <c r="P407" i="20"/>
  <c r="L405" i="20"/>
  <c r="P403" i="20"/>
  <c r="H401" i="20"/>
  <c r="H399" i="20"/>
  <c r="L397" i="20"/>
  <c r="L395" i="20"/>
  <c r="L393" i="20"/>
  <c r="P391" i="20"/>
  <c r="L389" i="20"/>
  <c r="L387" i="20"/>
  <c r="L385" i="20"/>
  <c r="P383" i="20"/>
  <c r="L381" i="20"/>
  <c r="P379" i="20"/>
  <c r="L377" i="20"/>
  <c r="L375" i="20"/>
  <c r="L373" i="20"/>
  <c r="L371" i="20"/>
  <c r="L369" i="20"/>
  <c r="L367" i="20"/>
  <c r="L365" i="20"/>
  <c r="P363" i="20"/>
  <c r="P361" i="20"/>
  <c r="L359" i="20"/>
  <c r="L357" i="20"/>
  <c r="L355" i="20"/>
  <c r="P353" i="20"/>
  <c r="L351" i="20"/>
  <c r="L349" i="20"/>
  <c r="H347" i="20"/>
  <c r="P345" i="20"/>
  <c r="H343" i="20"/>
  <c r="P341" i="20"/>
  <c r="H339" i="20"/>
  <c r="L337" i="20"/>
  <c r="P335" i="20"/>
  <c r="L333" i="20"/>
  <c r="L331" i="20"/>
  <c r="L329" i="20"/>
  <c r="P327" i="20"/>
  <c r="P325" i="20"/>
  <c r="L637" i="20"/>
  <c r="H635" i="20"/>
  <c r="H633" i="20"/>
  <c r="H631" i="20"/>
  <c r="P629" i="20"/>
  <c r="L627" i="20"/>
  <c r="L625" i="20"/>
  <c r="P623" i="20"/>
  <c r="L621" i="20"/>
  <c r="P619" i="20"/>
  <c r="L617" i="20"/>
  <c r="L615" i="20"/>
  <c r="H613" i="20"/>
  <c r="P611" i="20"/>
  <c r="P609" i="20"/>
  <c r="P607" i="20"/>
  <c r="L605" i="20"/>
  <c r="P603" i="20"/>
  <c r="L601" i="20"/>
  <c r="P599" i="20"/>
  <c r="L597" i="20"/>
  <c r="P595" i="20"/>
  <c r="H593" i="20"/>
  <c r="L591" i="20"/>
  <c r="L589" i="20"/>
  <c r="H587" i="20"/>
  <c r="P585" i="20"/>
  <c r="H583" i="20"/>
  <c r="P581" i="20"/>
  <c r="L579" i="20"/>
  <c r="L577" i="20"/>
  <c r="P575" i="20"/>
  <c r="L573" i="20"/>
  <c r="P571" i="20"/>
  <c r="L569" i="20"/>
  <c r="P567" i="20"/>
  <c r="L565" i="20"/>
  <c r="H563" i="20"/>
  <c r="L561" i="20"/>
  <c r="P559" i="20"/>
  <c r="L557" i="20"/>
  <c r="L555" i="20"/>
  <c r="L553" i="20"/>
  <c r="L551" i="20"/>
  <c r="H549" i="20"/>
  <c r="L547" i="20"/>
  <c r="H545" i="20"/>
  <c r="P543" i="20"/>
  <c r="L541" i="20"/>
  <c r="H539" i="20"/>
  <c r="L537" i="20"/>
  <c r="P535" i="20"/>
  <c r="P533" i="20"/>
  <c r="H531" i="20"/>
  <c r="H529" i="20"/>
  <c r="P527" i="20"/>
  <c r="P525" i="20"/>
  <c r="H523" i="20"/>
  <c r="P521" i="20"/>
  <c r="H519" i="20"/>
  <c r="H517" i="20"/>
  <c r="P515" i="20"/>
  <c r="P513" i="20"/>
  <c r="H511" i="20"/>
  <c r="L509" i="20"/>
  <c r="L507" i="20"/>
  <c r="P505" i="20"/>
  <c r="P503" i="20"/>
  <c r="P501" i="20"/>
  <c r="H499" i="20"/>
  <c r="L497" i="20"/>
  <c r="L495" i="20"/>
  <c r="P493" i="20"/>
  <c r="P491" i="20"/>
  <c r="H489" i="20"/>
  <c r="P487" i="20"/>
  <c r="H485" i="20"/>
  <c r="L483" i="20"/>
  <c r="H481" i="20"/>
  <c r="L479" i="20"/>
  <c r="P477" i="20"/>
  <c r="P475" i="20"/>
  <c r="P473" i="20"/>
  <c r="H471" i="20"/>
  <c r="H469" i="20"/>
  <c r="H467" i="20"/>
  <c r="L465" i="20"/>
  <c r="H463" i="20"/>
  <c r="P461" i="20"/>
  <c r="L459" i="20"/>
  <c r="H457" i="20"/>
  <c r="L455" i="20"/>
  <c r="L453" i="20"/>
  <c r="H451" i="20"/>
  <c r="L449" i="20"/>
  <c r="L447" i="20"/>
  <c r="P445" i="20"/>
  <c r="H443" i="20"/>
  <c r="H441" i="20"/>
  <c r="H439" i="20"/>
  <c r="H437" i="20"/>
  <c r="H435" i="20"/>
  <c r="H433" i="20"/>
  <c r="P431" i="20"/>
  <c r="H429" i="20"/>
  <c r="H427" i="20"/>
  <c r="H425" i="20"/>
  <c r="L423" i="20"/>
  <c r="H421" i="20"/>
  <c r="L419" i="20"/>
  <c r="H417" i="20"/>
  <c r="H415" i="20"/>
  <c r="L413" i="20"/>
  <c r="H411" i="20"/>
  <c r="H409" i="20"/>
  <c r="H407" i="20"/>
  <c r="H405" i="20"/>
  <c r="L403" i="20"/>
  <c r="P401" i="20"/>
  <c r="L399" i="20"/>
  <c r="H397" i="20"/>
  <c r="P395" i="20"/>
  <c r="P393" i="20"/>
  <c r="L391" i="20"/>
  <c r="P389" i="20"/>
  <c r="H387" i="20"/>
  <c r="P385" i="20"/>
  <c r="L383" i="20"/>
  <c r="H381" i="20"/>
  <c r="L379" i="20"/>
  <c r="P377" i="20"/>
  <c r="H375" i="20"/>
  <c r="P373" i="20"/>
  <c r="H371" i="20"/>
  <c r="P369" i="20"/>
  <c r="H367" i="20"/>
  <c r="P365" i="20"/>
  <c r="L363" i="20"/>
  <c r="L361" i="20"/>
  <c r="H359" i="20"/>
  <c r="P357" i="20"/>
  <c r="P355" i="20"/>
  <c r="H353" i="20"/>
  <c r="H351" i="20"/>
  <c r="P349" i="20"/>
  <c r="P347" i="20"/>
  <c r="L345" i="20"/>
  <c r="L343" i="20"/>
  <c r="L341" i="20"/>
  <c r="P339" i="20"/>
  <c r="P337" i="20"/>
  <c r="L335" i="20"/>
  <c r="P333" i="20"/>
  <c r="H331" i="20"/>
  <c r="P329" i="20"/>
  <c r="L327" i="20"/>
  <c r="P1261" i="20"/>
  <c r="L1259" i="20"/>
  <c r="P1257" i="20"/>
  <c r="H1255" i="20"/>
  <c r="H1253" i="20"/>
  <c r="H1251" i="20"/>
  <c r="P1249" i="20"/>
  <c r="P1247" i="20"/>
  <c r="H1245" i="20"/>
  <c r="P1243" i="20"/>
  <c r="H1241" i="20"/>
  <c r="H1239" i="20"/>
  <c r="H1237" i="20"/>
  <c r="H1235" i="20"/>
  <c r="L1233" i="20"/>
  <c r="H1231" i="20"/>
  <c r="L1229" i="20"/>
  <c r="H1227" i="20"/>
  <c r="L1225" i="20"/>
  <c r="L1223" i="20"/>
  <c r="P1221" i="20"/>
  <c r="L1219" i="20"/>
  <c r="P1217" i="20"/>
  <c r="L1215" i="20"/>
  <c r="L1213" i="20"/>
  <c r="H1211" i="20"/>
  <c r="L1209" i="20"/>
  <c r="P1207" i="20"/>
  <c r="H1205" i="20"/>
  <c r="P1203" i="20"/>
  <c r="P1201" i="20"/>
  <c r="H1199" i="20"/>
  <c r="P1197" i="20"/>
  <c r="H1195" i="20"/>
  <c r="L1193" i="20"/>
  <c r="L1191" i="20"/>
  <c r="P1189" i="20"/>
  <c r="L1187" i="20"/>
  <c r="P1185" i="20"/>
  <c r="P1183" i="20"/>
  <c r="L1181" i="20"/>
  <c r="L1179" i="20"/>
  <c r="L1177" i="20"/>
  <c r="P1175" i="20"/>
  <c r="L1173" i="20"/>
  <c r="H1171" i="20"/>
  <c r="P1169" i="20"/>
  <c r="H1167" i="20"/>
  <c r="P1165" i="20"/>
  <c r="P1163" i="20"/>
  <c r="H1161" i="20"/>
  <c r="P1159" i="20"/>
  <c r="H1157" i="20"/>
  <c r="H1155" i="20"/>
  <c r="P1153" i="20"/>
  <c r="H1151" i="20"/>
  <c r="P1149" i="20"/>
  <c r="H1147" i="20"/>
  <c r="P1145" i="20"/>
  <c r="L1143" i="20"/>
  <c r="H1141" i="20"/>
  <c r="H1139" i="20"/>
  <c r="P1137" i="20"/>
  <c r="H1135" i="20"/>
  <c r="H1133" i="20"/>
  <c r="L1131" i="20"/>
  <c r="P1129" i="20"/>
  <c r="P1127" i="20"/>
  <c r="L1125" i="20"/>
  <c r="L1123" i="20"/>
  <c r="H1121" i="20"/>
  <c r="L1119" i="20"/>
  <c r="H1117" i="20"/>
  <c r="L1115" i="20"/>
  <c r="L1113" i="20"/>
  <c r="P1111" i="20"/>
  <c r="P1109" i="20"/>
  <c r="H1107" i="20"/>
  <c r="H1105" i="20"/>
  <c r="L1103" i="20"/>
  <c r="L1101" i="20"/>
  <c r="H1099" i="20"/>
  <c r="H1097" i="20"/>
  <c r="H1095" i="20"/>
  <c r="P1093" i="20"/>
  <c r="P1091" i="20"/>
  <c r="L1089" i="20"/>
  <c r="H1087" i="20"/>
  <c r="L1085" i="20"/>
  <c r="L1083" i="20"/>
  <c r="P1081" i="20"/>
  <c r="H1079" i="20"/>
  <c r="P1077" i="20"/>
  <c r="P1075" i="20"/>
  <c r="P1073" i="20"/>
  <c r="P1071" i="20"/>
  <c r="L1069" i="20"/>
  <c r="H1067" i="20"/>
  <c r="L1065" i="20"/>
  <c r="L1063" i="20"/>
  <c r="L1061" i="20"/>
  <c r="P1059" i="20"/>
  <c r="L1057" i="20"/>
  <c r="L1055" i="20"/>
  <c r="H1053" i="20"/>
  <c r="L1051" i="20"/>
  <c r="P1049" i="20"/>
  <c r="L1047" i="20"/>
  <c r="L1045" i="20"/>
  <c r="H1043" i="20"/>
  <c r="P1041" i="20"/>
  <c r="P1039" i="20"/>
  <c r="H1037" i="20"/>
  <c r="P1035" i="20"/>
  <c r="L1033" i="20"/>
  <c r="L1031" i="20"/>
  <c r="H1029" i="20"/>
  <c r="L1027" i="20"/>
  <c r="L1025" i="20"/>
  <c r="H1023" i="20"/>
  <c r="L1021" i="20"/>
  <c r="P1019" i="20"/>
  <c r="P1017" i="20"/>
  <c r="H1015" i="20"/>
  <c r="P1013" i="20"/>
  <c r="P1011" i="20"/>
  <c r="L1009" i="20"/>
  <c r="P1007" i="20"/>
  <c r="L1005" i="20"/>
  <c r="L1003" i="20"/>
  <c r="P1001" i="20"/>
  <c r="H999" i="20"/>
  <c r="P997" i="20"/>
  <c r="L995" i="20"/>
  <c r="H993" i="20"/>
  <c r="H991" i="20"/>
  <c r="P989" i="20"/>
  <c r="L987" i="20"/>
  <c r="L985" i="20"/>
  <c r="P983" i="20"/>
  <c r="P981" i="20"/>
  <c r="P979" i="20"/>
  <c r="H977" i="20"/>
  <c r="H975" i="20"/>
  <c r="L973" i="20"/>
  <c r="P971" i="20"/>
  <c r="P969" i="20"/>
  <c r="H967" i="20"/>
  <c r="P965" i="20"/>
  <c r="H963" i="20"/>
  <c r="P961" i="20"/>
  <c r="P959" i="20"/>
  <c r="P957" i="20"/>
  <c r="H955" i="20"/>
  <c r="L953" i="20"/>
  <c r="H951" i="20"/>
  <c r="H949" i="20"/>
  <c r="L947" i="20"/>
  <c r="H945" i="20"/>
  <c r="L943" i="20"/>
  <c r="H941" i="20"/>
  <c r="H939" i="20"/>
  <c r="L937" i="20"/>
  <c r="L935" i="20"/>
  <c r="P933" i="20"/>
  <c r="P931" i="20"/>
  <c r="L929" i="20"/>
  <c r="P927" i="20"/>
  <c r="L925" i="20"/>
  <c r="P923" i="20"/>
  <c r="L921" i="20"/>
  <c r="P919" i="20"/>
  <c r="H917" i="20"/>
  <c r="P915" i="20"/>
  <c r="L913" i="20"/>
  <c r="P911" i="20"/>
  <c r="L909" i="20"/>
  <c r="P907" i="20"/>
  <c r="L905" i="20"/>
  <c r="H903" i="20"/>
  <c r="H901" i="20"/>
  <c r="P899" i="20"/>
  <c r="H897" i="20"/>
  <c r="H895" i="20"/>
  <c r="L893" i="20"/>
  <c r="P891" i="20"/>
  <c r="H889" i="20"/>
  <c r="H887" i="20"/>
  <c r="P885" i="20"/>
  <c r="P883" i="20"/>
  <c r="H881" i="20"/>
  <c r="L879" i="20"/>
  <c r="P877" i="20"/>
  <c r="L875" i="20"/>
  <c r="H873" i="20"/>
  <c r="P871" i="20"/>
  <c r="H869" i="20"/>
  <c r="L867" i="20"/>
  <c r="H865" i="20"/>
  <c r="H863" i="20"/>
  <c r="L861" i="20"/>
  <c r="L859" i="20"/>
  <c r="H857" i="20"/>
  <c r="P855" i="20"/>
  <c r="P853" i="20"/>
  <c r="L851" i="20"/>
  <c r="L849" i="20"/>
  <c r="P847" i="20"/>
  <c r="P845" i="20"/>
  <c r="H843" i="20"/>
  <c r="H841" i="20"/>
  <c r="L839" i="20"/>
  <c r="P837" i="20"/>
  <c r="L835" i="20"/>
  <c r="H833" i="20"/>
  <c r="H831" i="20"/>
  <c r="L829" i="20"/>
  <c r="L827" i="20"/>
  <c r="L825" i="20"/>
  <c r="H823" i="20"/>
  <c r="H821" i="20"/>
  <c r="L819" i="20"/>
  <c r="L817" i="20"/>
  <c r="H815" i="20"/>
  <c r="H813" i="20"/>
  <c r="L811" i="20"/>
  <c r="L809" i="20"/>
  <c r="L807" i="20"/>
  <c r="H805" i="20"/>
  <c r="H803" i="20"/>
  <c r="P801" i="20"/>
  <c r="P799" i="20"/>
  <c r="H797" i="20"/>
  <c r="P795" i="20"/>
  <c r="P793" i="20"/>
  <c r="L791" i="20"/>
  <c r="H789" i="20"/>
  <c r="P787" i="20"/>
  <c r="H785" i="20"/>
  <c r="H783" i="20"/>
  <c r="L781" i="20"/>
  <c r="H779" i="20"/>
  <c r="H777" i="20"/>
  <c r="H775" i="20"/>
  <c r="L773" i="20"/>
  <c r="P771" i="20"/>
  <c r="H769" i="20"/>
  <c r="P767" i="20"/>
  <c r="L765" i="20"/>
  <c r="L763" i="20"/>
  <c r="P761" i="20"/>
  <c r="H759" i="20"/>
  <c r="P757" i="20"/>
  <c r="L755" i="20"/>
  <c r="H753" i="20"/>
  <c r="H636" i="20"/>
  <c r="H323" i="20"/>
  <c r="H321" i="20"/>
  <c r="L319" i="20"/>
  <c r="H317" i="20"/>
  <c r="P315" i="20"/>
  <c r="P313" i="20"/>
  <c r="P311" i="20"/>
  <c r="H309" i="20"/>
  <c r="H307" i="20"/>
  <c r="P305" i="20"/>
  <c r="H303" i="20"/>
  <c r="L301" i="20"/>
  <c r="H299" i="20"/>
  <c r="P297" i="20"/>
  <c r="H295" i="20"/>
  <c r="L293" i="20"/>
  <c r="H291" i="20"/>
  <c r="P289" i="20"/>
  <c r="P287" i="20"/>
  <c r="L285" i="20"/>
  <c r="P283" i="20"/>
  <c r="P281" i="20"/>
  <c r="P279" i="20"/>
  <c r="L277" i="20"/>
  <c r="L275" i="20"/>
  <c r="L273" i="20"/>
  <c r="L271" i="20"/>
  <c r="H269" i="20"/>
  <c r="P267" i="20"/>
  <c r="L265" i="20"/>
  <c r="L263" i="20"/>
  <c r="H261" i="20"/>
  <c r="L259" i="20"/>
  <c r="L257" i="20"/>
  <c r="H255" i="20"/>
  <c r="H253" i="20"/>
  <c r="H251" i="20"/>
  <c r="L249" i="20"/>
  <c r="P247" i="20"/>
  <c r="H245" i="20"/>
  <c r="H243" i="20"/>
  <c r="L241" i="20"/>
  <c r="L239" i="20"/>
  <c r="H237" i="20"/>
  <c r="L235" i="20"/>
  <c r="L233" i="20"/>
  <c r="P231" i="20"/>
  <c r="H229" i="20"/>
  <c r="L227" i="20"/>
  <c r="L225" i="20"/>
  <c r="L223" i="20"/>
  <c r="H221" i="20"/>
  <c r="L219" i="20"/>
  <c r="L217" i="20"/>
  <c r="L215" i="20"/>
  <c r="H213" i="20"/>
  <c r="H211" i="20"/>
  <c r="L209" i="20"/>
  <c r="L207" i="20"/>
  <c r="H205" i="20"/>
  <c r="P203" i="20"/>
  <c r="L201" i="20"/>
  <c r="L199" i="20"/>
  <c r="H197" i="20"/>
  <c r="L195" i="20"/>
  <c r="L193" i="20"/>
  <c r="P191" i="20"/>
  <c r="H189" i="20"/>
  <c r="H187" i="20"/>
  <c r="L185" i="20"/>
  <c r="P183" i="20"/>
  <c r="L181" i="20"/>
  <c r="H179" i="20"/>
  <c r="P177" i="20"/>
  <c r="L175" i="20"/>
  <c r="L173" i="20"/>
  <c r="P171" i="20"/>
  <c r="P169" i="20"/>
  <c r="L167" i="20"/>
  <c r="L165" i="20"/>
  <c r="L163" i="20"/>
  <c r="P161" i="20"/>
  <c r="P159" i="20"/>
  <c r="P157" i="20"/>
  <c r="P155" i="20"/>
  <c r="H153" i="20"/>
  <c r="P151" i="20"/>
  <c r="L149" i="20"/>
  <c r="P147" i="20"/>
  <c r="P145" i="20"/>
  <c r="P143" i="20"/>
  <c r="P141" i="20"/>
  <c r="L139" i="20"/>
  <c r="H137" i="20"/>
  <c r="L135" i="20"/>
  <c r="P133" i="20"/>
  <c r="P131" i="20"/>
  <c r="H129" i="20"/>
  <c r="H127" i="20"/>
  <c r="H125" i="20"/>
  <c r="P123" i="20"/>
  <c r="H121" i="20"/>
  <c r="H119" i="20"/>
  <c r="H117" i="20"/>
  <c r="P115" i="20"/>
  <c r="H113" i="20"/>
  <c r="H111" i="20"/>
  <c r="H109" i="20"/>
  <c r="P107" i="20"/>
  <c r="H105" i="20"/>
  <c r="H103" i="20"/>
  <c r="P101" i="20"/>
  <c r="L99" i="20"/>
  <c r="P97" i="20"/>
  <c r="P95" i="20"/>
  <c r="H93" i="20"/>
  <c r="H91" i="20"/>
  <c r="P89" i="20"/>
  <c r="H87" i="20"/>
  <c r="H85" i="20"/>
  <c r="H83" i="20"/>
  <c r="L81" i="20"/>
  <c r="H79" i="20"/>
  <c r="P77" i="20"/>
  <c r="P75" i="20"/>
  <c r="P73" i="20"/>
  <c r="P71" i="20"/>
  <c r="P69" i="20"/>
  <c r="P67" i="20"/>
  <c r="H65" i="20"/>
  <c r="H63" i="20"/>
  <c r="L61" i="20"/>
  <c r="P59" i="20"/>
  <c r="L57" i="20"/>
  <c r="L55" i="20"/>
  <c r="H53" i="20"/>
  <c r="L51" i="20"/>
  <c r="L49" i="20"/>
  <c r="P47" i="20"/>
  <c r="L45" i="20"/>
  <c r="H43" i="20"/>
  <c r="H41" i="20"/>
  <c r="H39" i="20"/>
  <c r="P37" i="20"/>
  <c r="H35" i="20"/>
  <c r="P33" i="20"/>
  <c r="H31" i="20"/>
  <c r="H29" i="20"/>
  <c r="H27" i="20"/>
  <c r="P25" i="20"/>
  <c r="H23" i="20"/>
  <c r="L21" i="20"/>
  <c r="H325" i="20"/>
  <c r="P323" i="20"/>
  <c r="P321" i="20"/>
  <c r="H319" i="20"/>
  <c r="P317" i="20"/>
  <c r="H315" i="20"/>
  <c r="H313" i="20"/>
  <c r="L311" i="20"/>
  <c r="L309" i="20"/>
  <c r="L307" i="20"/>
  <c r="H305" i="20"/>
  <c r="L303" i="20"/>
  <c r="P301" i="20"/>
  <c r="P299" i="20"/>
  <c r="H297" i="20"/>
  <c r="L295" i="20"/>
  <c r="P293" i="20"/>
  <c r="L291" i="20"/>
  <c r="H289" i="20"/>
  <c r="H287" i="20"/>
  <c r="P285" i="20"/>
  <c r="L283" i="20"/>
  <c r="L281" i="20"/>
  <c r="H279" i="20"/>
  <c r="H277" i="20"/>
  <c r="P275" i="20"/>
  <c r="P273" i="20"/>
  <c r="P271" i="20"/>
  <c r="L269" i="20"/>
  <c r="H267" i="20"/>
  <c r="H265" i="20"/>
  <c r="H263" i="20"/>
  <c r="L261" i="20"/>
  <c r="P259" i="20"/>
  <c r="H257" i="20"/>
  <c r="L255" i="20"/>
  <c r="P253" i="20"/>
  <c r="P251" i="20"/>
  <c r="P249" i="20"/>
  <c r="H247" i="20"/>
  <c r="L245" i="20"/>
  <c r="P243" i="20"/>
  <c r="P241" i="20"/>
  <c r="P239" i="20"/>
  <c r="L237" i="20"/>
  <c r="P235" i="20"/>
  <c r="P233" i="20"/>
  <c r="L231" i="20"/>
  <c r="L229" i="20"/>
  <c r="P227" i="20"/>
  <c r="P225" i="20"/>
  <c r="P223" i="20"/>
  <c r="L221" i="20"/>
  <c r="H219" i="20"/>
  <c r="H217" i="20"/>
  <c r="H215" i="20"/>
  <c r="P213" i="20"/>
  <c r="L211" i="20"/>
  <c r="P209" i="20"/>
  <c r="H207" i="20"/>
  <c r="L205" i="20"/>
  <c r="H203" i="20"/>
  <c r="H201" i="20"/>
  <c r="H199" i="20"/>
  <c r="L197" i="20"/>
  <c r="P195" i="20"/>
  <c r="P193" i="20"/>
  <c r="H191" i="20"/>
  <c r="P189" i="20"/>
  <c r="P187" i="20"/>
  <c r="P185" i="20"/>
  <c r="H183" i="20"/>
  <c r="P181" i="20"/>
  <c r="P179" i="20"/>
  <c r="L177" i="20"/>
  <c r="P175" i="20"/>
  <c r="P173" i="20"/>
  <c r="H171" i="20"/>
  <c r="L169" i="20"/>
  <c r="P167" i="20"/>
  <c r="P165" i="20"/>
  <c r="H163" i="20"/>
  <c r="H161" i="20"/>
  <c r="H159" i="20"/>
  <c r="H157" i="20"/>
  <c r="H155" i="20"/>
  <c r="P153" i="20"/>
  <c r="H151" i="20"/>
  <c r="H149" i="20"/>
  <c r="H147" i="20"/>
  <c r="H145" i="20"/>
  <c r="H143" i="20"/>
  <c r="H141" i="20"/>
  <c r="P139" i="20"/>
  <c r="P137" i="20"/>
  <c r="H135" i="20"/>
  <c r="L133" i="20"/>
  <c r="H131" i="20"/>
  <c r="L129" i="20"/>
  <c r="P127" i="20"/>
  <c r="L125" i="20"/>
  <c r="H123" i="20"/>
  <c r="L121" i="20"/>
  <c r="P119" i="20"/>
  <c r="L117" i="20"/>
  <c r="H115" i="20"/>
  <c r="L113" i="20"/>
  <c r="P111" i="20"/>
  <c r="L109" i="20"/>
  <c r="L107" i="20"/>
  <c r="L105" i="20"/>
  <c r="L103" i="20"/>
  <c r="H101" i="20"/>
  <c r="H99" i="20"/>
  <c r="L97" i="20"/>
  <c r="L95" i="20"/>
  <c r="L93" i="20"/>
  <c r="P91" i="20"/>
  <c r="H89" i="20"/>
  <c r="L87" i="20"/>
  <c r="P85" i="20"/>
  <c r="L83" i="20"/>
  <c r="H81" i="20"/>
  <c r="L79" i="20"/>
  <c r="H77" i="20"/>
  <c r="L75" i="20"/>
  <c r="L73" i="20"/>
  <c r="H71" i="20"/>
  <c r="L69" i="20"/>
  <c r="H67" i="20"/>
  <c r="P65" i="20"/>
  <c r="P63" i="20"/>
  <c r="P61" i="20"/>
  <c r="H59" i="20"/>
  <c r="P57" i="20"/>
  <c r="P55" i="20"/>
  <c r="L53" i="20"/>
  <c r="H51" i="20"/>
  <c r="P49" i="20"/>
  <c r="H47" i="20"/>
  <c r="P45" i="20"/>
  <c r="L43" i="20"/>
  <c r="L41" i="20"/>
  <c r="L39" i="20"/>
  <c r="H37" i="20"/>
  <c r="P35" i="20"/>
  <c r="L33" i="20"/>
  <c r="P31" i="20"/>
  <c r="L29" i="20"/>
  <c r="P27" i="20"/>
  <c r="L25" i="20"/>
  <c r="L23" i="20"/>
  <c r="H21" i="20"/>
  <c r="L634" i="20"/>
  <c r="L632" i="20"/>
  <c r="P630" i="20"/>
  <c r="L628" i="20"/>
  <c r="P626" i="20"/>
  <c r="P624" i="20"/>
  <c r="H622" i="20"/>
  <c r="H620" i="20"/>
  <c r="L618" i="20"/>
  <c r="P616" i="20"/>
  <c r="P614" i="20"/>
  <c r="L612" i="20"/>
  <c r="P610" i="20"/>
  <c r="P608" i="20"/>
  <c r="L606" i="20"/>
  <c r="H604" i="20"/>
  <c r="P602" i="20"/>
  <c r="P600" i="20"/>
  <c r="P598" i="20"/>
  <c r="H596" i="20"/>
  <c r="L594" i="20"/>
  <c r="P592" i="20"/>
  <c r="P590" i="20"/>
  <c r="H588" i="20"/>
  <c r="L586" i="20"/>
  <c r="H584" i="20"/>
  <c r="H582" i="20"/>
  <c r="P580" i="20"/>
  <c r="P578" i="20"/>
  <c r="L576" i="20"/>
  <c r="H574" i="20"/>
  <c r="H572" i="20"/>
  <c r="H570" i="20"/>
  <c r="H568" i="20"/>
  <c r="L566" i="20"/>
  <c r="H564" i="20"/>
  <c r="H562" i="20"/>
  <c r="H560" i="20"/>
  <c r="L558" i="20"/>
  <c r="P556" i="20"/>
  <c r="H554" i="20"/>
  <c r="P552" i="20"/>
  <c r="P550" i="20"/>
  <c r="H548" i="20"/>
  <c r="H546" i="20"/>
  <c r="H544" i="20"/>
  <c r="H542" i="20"/>
  <c r="L540" i="20"/>
  <c r="P538" i="20"/>
  <c r="L536" i="20"/>
  <c r="H534" i="20"/>
  <c r="H532" i="20"/>
  <c r="H530" i="20"/>
  <c r="H528" i="20"/>
  <c r="L526" i="20"/>
  <c r="L524" i="20"/>
  <c r="H522" i="20"/>
  <c r="L520" i="20"/>
  <c r="H518" i="20"/>
  <c r="P516" i="20"/>
  <c r="H514" i="20"/>
  <c r="L512" i="20"/>
  <c r="L510" i="20"/>
  <c r="H508" i="20"/>
  <c r="H506" i="20"/>
  <c r="P504" i="20"/>
  <c r="L502" i="20"/>
  <c r="H500" i="20"/>
  <c r="L498" i="20"/>
  <c r="L496" i="20"/>
  <c r="L494" i="20"/>
  <c r="P492" i="20"/>
  <c r="P490" i="20"/>
  <c r="H488" i="20"/>
  <c r="L486" i="20"/>
  <c r="L484" i="20"/>
  <c r="L482" i="20"/>
  <c r="P480" i="20"/>
  <c r="P478" i="20"/>
  <c r="H476" i="20"/>
  <c r="L474" i="20"/>
  <c r="H472" i="20"/>
  <c r="L470" i="20"/>
  <c r="L468" i="20"/>
  <c r="P466" i="20"/>
  <c r="P464" i="20"/>
  <c r="P462" i="20"/>
  <c r="H460" i="20"/>
  <c r="P458" i="20"/>
  <c r="L456" i="20"/>
  <c r="H454" i="20"/>
  <c r="L452" i="20"/>
  <c r="L450" i="20"/>
  <c r="H448" i="20"/>
  <c r="L446" i="20"/>
  <c r="L444" i="20"/>
  <c r="L442" i="20"/>
  <c r="P440" i="20"/>
  <c r="L438" i="20"/>
  <c r="L436" i="20"/>
  <c r="L434" i="20"/>
  <c r="L432" i="20"/>
  <c r="L430" i="20"/>
  <c r="H428" i="20"/>
  <c r="P426" i="20"/>
  <c r="H424" i="20"/>
  <c r="H422" i="20"/>
  <c r="P420" i="20"/>
  <c r="H418" i="20"/>
  <c r="H416" i="20"/>
  <c r="P414" i="20"/>
  <c r="L412" i="20"/>
  <c r="H410" i="20"/>
  <c r="L408" i="20"/>
  <c r="P406" i="20"/>
  <c r="L404" i="20"/>
  <c r="L402" i="20"/>
  <c r="L400" i="20"/>
  <c r="H398" i="20"/>
  <c r="L396" i="20"/>
  <c r="P394" i="20"/>
  <c r="L392" i="20"/>
  <c r="P390" i="20"/>
  <c r="L388" i="20"/>
  <c r="H386" i="20"/>
  <c r="P384" i="20"/>
  <c r="L382" i="20"/>
  <c r="P380" i="20"/>
  <c r="L378" i="20"/>
  <c r="L376" i="20"/>
  <c r="H374" i="20"/>
  <c r="H372" i="20"/>
  <c r="P370" i="20"/>
  <c r="H368" i="20"/>
  <c r="P366" i="20"/>
  <c r="H364" i="20"/>
  <c r="H362" i="20"/>
  <c r="P360" i="20"/>
  <c r="L358" i="20"/>
  <c r="P356" i="20"/>
  <c r="H354" i="20"/>
  <c r="H352" i="20"/>
  <c r="H350" i="20"/>
  <c r="L348" i="20"/>
  <c r="P346" i="20"/>
  <c r="L344" i="20"/>
  <c r="P342" i="20"/>
  <c r="P340" i="20"/>
  <c r="H338" i="20"/>
  <c r="H336" i="20"/>
  <c r="P334" i="20"/>
  <c r="P332" i="20"/>
  <c r="H330" i="20"/>
  <c r="H328" i="20"/>
  <c r="H326" i="20"/>
  <c r="P324" i="20"/>
  <c r="L322" i="20"/>
  <c r="L320" i="20"/>
  <c r="L318" i="20"/>
  <c r="L316" i="20"/>
  <c r="H314" i="20"/>
  <c r="H312" i="20"/>
  <c r="H310" i="20"/>
  <c r="H308" i="20"/>
  <c r="L306" i="20"/>
  <c r="P304" i="20"/>
  <c r="L302" i="20"/>
  <c r="H300" i="20"/>
  <c r="P298" i="20"/>
  <c r="L296" i="20"/>
  <c r="P294" i="20"/>
  <c r="P292" i="20"/>
  <c r="H290" i="20"/>
  <c r="L288" i="20"/>
  <c r="L286" i="20"/>
  <c r="L284" i="20"/>
  <c r="L282" i="20"/>
  <c r="H280" i="20"/>
  <c r="P278" i="20"/>
  <c r="H276" i="20"/>
  <c r="P274" i="20"/>
  <c r="L272" i="20"/>
  <c r="P270" i="20"/>
  <c r="H268" i="20"/>
  <c r="H266" i="20"/>
  <c r="L264" i="20"/>
  <c r="H262" i="20"/>
  <c r="H260" i="20"/>
  <c r="P258" i="20"/>
  <c r="L256" i="20"/>
  <c r="L254" i="20"/>
  <c r="P252" i="20"/>
  <c r="P250" i="20"/>
  <c r="L248" i="20"/>
  <c r="P246" i="20"/>
  <c r="P244" i="20"/>
  <c r="H242" i="20"/>
  <c r="H240" i="20"/>
  <c r="L238" i="20"/>
  <c r="H236" i="20"/>
  <c r="L234" i="20"/>
  <c r="L232" i="20"/>
  <c r="H230" i="20"/>
  <c r="P228" i="20"/>
  <c r="H226" i="20"/>
  <c r="H224" i="20"/>
  <c r="L222" i="20"/>
  <c r="H220" i="20"/>
  <c r="P218" i="20"/>
  <c r="H216" i="20"/>
  <c r="L214" i="20"/>
  <c r="L212" i="20"/>
  <c r="P210" i="20"/>
  <c r="P208" i="20"/>
  <c r="H206" i="20"/>
  <c r="H204" i="20"/>
  <c r="P202" i="20"/>
  <c r="L200" i="20"/>
  <c r="P198" i="20"/>
  <c r="H196" i="20"/>
  <c r="L194" i="20"/>
  <c r="P192" i="20"/>
  <c r="P190" i="20"/>
  <c r="P188" i="20"/>
  <c r="H186" i="20"/>
  <c r="P184" i="20"/>
  <c r="H182" i="20"/>
  <c r="P180" i="20"/>
  <c r="L178" i="20"/>
  <c r="L176" i="20"/>
  <c r="H174" i="20"/>
  <c r="P172" i="20"/>
  <c r="H170" i="20"/>
  <c r="H168" i="20"/>
  <c r="H166" i="20"/>
  <c r="P164" i="20"/>
  <c r="P162" i="20"/>
  <c r="P160" i="20"/>
  <c r="P158" i="20"/>
  <c r="L156" i="20"/>
  <c r="L154" i="20"/>
  <c r="L152" i="20"/>
  <c r="H150" i="20"/>
  <c r="P148" i="20"/>
  <c r="H146" i="20"/>
  <c r="P144" i="20"/>
  <c r="H142" i="20"/>
  <c r="H140" i="20"/>
  <c r="P138" i="20"/>
  <c r="L136" i="20"/>
  <c r="P134" i="20"/>
  <c r="H132" i="20"/>
  <c r="H130" i="20"/>
  <c r="L128" i="20"/>
  <c r="L126" i="20"/>
  <c r="L749" i="20"/>
  <c r="L743" i="20"/>
  <c r="P741" i="20"/>
  <c r="P737" i="20"/>
  <c r="H735" i="20"/>
  <c r="P731" i="20"/>
  <c r="P727" i="20"/>
  <c r="P723" i="20"/>
  <c r="P719" i="20"/>
  <c r="L715" i="20"/>
  <c r="L711" i="20"/>
  <c r="H709" i="20"/>
  <c r="P705" i="20"/>
  <c r="P703" i="20"/>
  <c r="H697" i="20"/>
  <c r="P695" i="20"/>
  <c r="H689" i="20"/>
  <c r="L683" i="20"/>
  <c r="L679" i="20"/>
  <c r="P675" i="20"/>
  <c r="H671" i="20"/>
  <c r="P667" i="20"/>
  <c r="P663" i="20"/>
  <c r="P659" i="20"/>
  <c r="P655" i="20"/>
  <c r="L651" i="20"/>
  <c r="H649" i="20"/>
  <c r="H643" i="20"/>
  <c r="H637" i="20"/>
  <c r="P633" i="20"/>
  <c r="H629" i="20"/>
  <c r="P625" i="20"/>
  <c r="P621" i="20"/>
  <c r="P617" i="20"/>
  <c r="P615" i="20"/>
  <c r="H611" i="20"/>
  <c r="H609" i="20"/>
  <c r="P605" i="20"/>
  <c r="H599" i="20"/>
  <c r="L595" i="20"/>
  <c r="P591" i="20"/>
  <c r="P587" i="20"/>
  <c r="L581" i="20"/>
  <c r="P577" i="20"/>
  <c r="P573" i="20"/>
  <c r="L571" i="20"/>
  <c r="H567" i="20"/>
  <c r="L563" i="20"/>
  <c r="P557" i="20"/>
  <c r="P551" i="20"/>
  <c r="P547" i="20"/>
  <c r="H543" i="20"/>
  <c r="L539" i="20"/>
  <c r="H535" i="20"/>
  <c r="P531" i="20"/>
  <c r="H527" i="20"/>
  <c r="P523" i="20"/>
  <c r="L519" i="20"/>
  <c r="H513" i="20"/>
  <c r="P509" i="20"/>
  <c r="L505" i="20"/>
  <c r="L501" i="20"/>
  <c r="P497" i="20"/>
  <c r="P495" i="20"/>
  <c r="H491" i="20"/>
  <c r="L485" i="20"/>
  <c r="L481" i="20"/>
  <c r="H477" i="20"/>
  <c r="H473" i="20"/>
  <c r="P469" i="20"/>
  <c r="L463" i="20"/>
  <c r="L457" i="20"/>
  <c r="L451" i="20"/>
  <c r="P447" i="20"/>
  <c r="L443" i="20"/>
  <c r="P439" i="20"/>
  <c r="L433" i="20"/>
  <c r="L427" i="20"/>
  <c r="L421" i="20"/>
  <c r="L417" i="20"/>
  <c r="P409" i="20"/>
  <c r="L401" i="20"/>
  <c r="H395" i="20"/>
  <c r="H389" i="20"/>
  <c r="H383" i="20"/>
  <c r="H377" i="20"/>
  <c r="P371" i="20"/>
  <c r="H365" i="20"/>
  <c r="P359" i="20"/>
  <c r="L353" i="20"/>
  <c r="H349" i="20"/>
  <c r="P343" i="20"/>
  <c r="H337" i="20"/>
  <c r="P331" i="20"/>
  <c r="L325" i="20"/>
  <c r="P319" i="20"/>
  <c r="L313" i="20"/>
  <c r="P307" i="20"/>
  <c r="H301" i="20"/>
  <c r="P295" i="20"/>
  <c r="L289" i="20"/>
  <c r="H283" i="20"/>
  <c r="P277" i="20"/>
  <c r="H271" i="20"/>
  <c r="P265" i="20"/>
  <c r="H259" i="20"/>
  <c r="L251" i="20"/>
  <c r="P245" i="20"/>
  <c r="H239" i="20"/>
  <c r="H233" i="20"/>
  <c r="H227" i="20"/>
  <c r="P221" i="20"/>
  <c r="L213" i="20"/>
  <c r="P207" i="20"/>
  <c r="P201" i="20"/>
  <c r="H193" i="20"/>
  <c r="H185" i="20"/>
  <c r="H177" i="20"/>
  <c r="L171" i="20"/>
  <c r="L161" i="20"/>
  <c r="L155" i="20"/>
  <c r="L147" i="20"/>
  <c r="L141" i="20"/>
  <c r="P135" i="20"/>
  <c r="P129" i="20"/>
  <c r="L123" i="20"/>
  <c r="P117" i="20"/>
  <c r="L745" i="20"/>
  <c r="P739" i="20"/>
  <c r="H733" i="20"/>
  <c r="P729" i="20"/>
  <c r="P725" i="20"/>
  <c r="P721" i="20"/>
  <c r="L717" i="20"/>
  <c r="H713" i="20"/>
  <c r="L707" i="20"/>
  <c r="H701" i="20"/>
  <c r="H699" i="20"/>
  <c r="P693" i="20"/>
  <c r="L691" i="20"/>
  <c r="P687" i="20"/>
  <c r="P685" i="20"/>
  <c r="L681" i="20"/>
  <c r="H677" i="20"/>
  <c r="P673" i="20"/>
  <c r="H669" i="20"/>
  <c r="L665" i="20"/>
  <c r="H661" i="20"/>
  <c r="H657" i="20"/>
  <c r="L653" i="20"/>
  <c r="H647" i="20"/>
  <c r="P645" i="20"/>
  <c r="L641" i="20"/>
  <c r="H639" i="20"/>
  <c r="L635" i="20"/>
  <c r="L631" i="20"/>
  <c r="H627" i="20"/>
  <c r="H623" i="20"/>
  <c r="L619" i="20"/>
  <c r="L613" i="20"/>
  <c r="H607" i="20"/>
  <c r="P601" i="20"/>
  <c r="H597" i="20"/>
  <c r="L593" i="20"/>
  <c r="P589" i="20"/>
  <c r="H585" i="20"/>
  <c r="L583" i="20"/>
  <c r="H579" i="20"/>
  <c r="H575" i="20"/>
  <c r="H569" i="20"/>
  <c r="P565" i="20"/>
  <c r="P561" i="20"/>
  <c r="H559" i="20"/>
  <c r="H555" i="20"/>
  <c r="P553" i="20"/>
  <c r="L549" i="20"/>
  <c r="P545" i="20"/>
  <c r="P541" i="20"/>
  <c r="P537" i="20"/>
  <c r="L533" i="20"/>
  <c r="L529" i="20"/>
  <c r="H525" i="20"/>
  <c r="H521" i="20"/>
  <c r="P517" i="20"/>
  <c r="L511" i="20"/>
  <c r="H507" i="20"/>
  <c r="L503" i="20"/>
  <c r="L499" i="20"/>
  <c r="H493" i="20"/>
  <c r="P489" i="20"/>
  <c r="H487" i="20"/>
  <c r="H483" i="20"/>
  <c r="P479" i="20"/>
  <c r="L475" i="20"/>
  <c r="L471" i="20"/>
  <c r="L467" i="20"/>
  <c r="L461" i="20"/>
  <c r="H459" i="20"/>
  <c r="H455" i="20"/>
  <c r="P453" i="20"/>
  <c r="P449" i="20"/>
  <c r="H445" i="20"/>
  <c r="L441" i="20"/>
  <c r="L435" i="20"/>
  <c r="H431" i="20"/>
  <c r="L429" i="20"/>
  <c r="L425" i="20"/>
  <c r="P419" i="20"/>
  <c r="L415" i="20"/>
  <c r="L411" i="20"/>
  <c r="L407" i="20"/>
  <c r="H403" i="20"/>
  <c r="P399" i="20"/>
  <c r="H393" i="20"/>
  <c r="P387" i="20"/>
  <c r="P381" i="20"/>
  <c r="P375" i="20"/>
  <c r="H369" i="20"/>
  <c r="H363" i="20"/>
  <c r="H357" i="20"/>
  <c r="P351" i="20"/>
  <c r="H345" i="20"/>
  <c r="L339" i="20"/>
  <c r="H333" i="20"/>
  <c r="H327" i="20"/>
  <c r="L321" i="20"/>
  <c r="L315" i="20"/>
  <c r="P309" i="20"/>
  <c r="P303" i="20"/>
  <c r="L297" i="20"/>
  <c r="P291" i="20"/>
  <c r="H285" i="20"/>
  <c r="L279" i="20"/>
  <c r="H273" i="20"/>
  <c r="L267" i="20"/>
  <c r="P261" i="20"/>
  <c r="P255" i="20"/>
  <c r="H249" i="20"/>
  <c r="L243" i="20"/>
  <c r="P237" i="20"/>
  <c r="H231" i="20"/>
  <c r="H225" i="20"/>
  <c r="P219" i="20"/>
  <c r="P215" i="20"/>
  <c r="H209" i="20"/>
  <c r="L203" i="20"/>
  <c r="P197" i="20"/>
  <c r="L191" i="20"/>
  <c r="L187" i="20"/>
  <c r="H181" i="20"/>
  <c r="H175" i="20"/>
  <c r="H167" i="20"/>
  <c r="L159" i="20"/>
  <c r="L153" i="20"/>
  <c r="L145" i="20"/>
  <c r="H139" i="20"/>
  <c r="H133" i="20"/>
  <c r="L127" i="20"/>
  <c r="P121" i="20"/>
  <c r="P113" i="20"/>
  <c r="P747" i="20"/>
  <c r="L603" i="20"/>
  <c r="L515" i="20"/>
  <c r="P465" i="20"/>
  <c r="P437" i="20"/>
  <c r="H423" i="20"/>
  <c r="P413" i="20"/>
  <c r="P405" i="20"/>
  <c r="P397" i="20"/>
  <c r="H391" i="20"/>
  <c r="H385" i="20"/>
  <c r="H379" i="20"/>
  <c r="H373" i="20"/>
  <c r="P367" i="20"/>
  <c r="H361" i="20"/>
  <c r="H355" i="20"/>
  <c r="L347" i="20"/>
  <c r="H341" i="20"/>
  <c r="H335" i="20"/>
  <c r="H329" i="20"/>
  <c r="L323" i="20"/>
  <c r="L317" i="20"/>
  <c r="H311" i="20"/>
  <c r="L305" i="20"/>
  <c r="L299" i="20"/>
  <c r="H293" i="20"/>
  <c r="L287" i="20"/>
  <c r="H281" i="20"/>
  <c r="H275" i="20"/>
  <c r="P269" i="20"/>
  <c r="P263" i="20"/>
  <c r="P257" i="20"/>
  <c r="L253" i="20"/>
  <c r="L247" i="20"/>
  <c r="H241" i="20"/>
  <c r="H235" i="20"/>
  <c r="P229" i="20"/>
  <c r="H223" i="20"/>
  <c r="P217" i="20"/>
  <c r="P211" i="20"/>
  <c r="P205" i="20"/>
  <c r="P199" i="20"/>
  <c r="H195" i="20"/>
  <c r="L189" i="20"/>
  <c r="L183" i="20"/>
  <c r="L179" i="20"/>
  <c r="H173" i="20"/>
  <c r="H169" i="20"/>
  <c r="H165" i="20"/>
  <c r="P163" i="20"/>
  <c r="L157" i="20"/>
  <c r="L151" i="20"/>
  <c r="P149" i="20"/>
  <c r="L143" i="20"/>
  <c r="L137" i="20"/>
  <c r="L131" i="20"/>
  <c r="P125" i="20"/>
  <c r="L119" i="20"/>
  <c r="L115" i="20"/>
  <c r="P751" i="20"/>
  <c r="P124" i="20"/>
  <c r="P122" i="20"/>
  <c r="P120" i="20"/>
  <c r="P118" i="20"/>
  <c r="L116" i="20"/>
  <c r="L114" i="20"/>
  <c r="L112" i="20"/>
  <c r="L110" i="20"/>
  <c r="L108" i="20"/>
  <c r="L106" i="20"/>
  <c r="H104" i="20"/>
  <c r="H102" i="20"/>
  <c r="L100" i="20"/>
  <c r="L98" i="20"/>
  <c r="L96" i="20"/>
  <c r="P94" i="20"/>
  <c r="H92" i="20"/>
  <c r="L90" i="20"/>
  <c r="H88" i="20"/>
  <c r="H86" i="20"/>
  <c r="P84" i="20"/>
  <c r="L82" i="20"/>
  <c r="P80" i="20"/>
  <c r="L78" i="20"/>
  <c r="H76" i="20"/>
  <c r="L74" i="20"/>
  <c r="L72" i="20"/>
  <c r="H70" i="20"/>
  <c r="H68" i="20"/>
  <c r="P66" i="20"/>
  <c r="P64" i="20"/>
  <c r="P62" i="20"/>
  <c r="H60" i="20"/>
  <c r="L58" i="20"/>
  <c r="L56" i="20"/>
  <c r="H54" i="20"/>
  <c r="H52" i="20"/>
  <c r="L50" i="20"/>
  <c r="H48" i="20"/>
  <c r="L46" i="20"/>
  <c r="L44" i="20"/>
  <c r="L42" i="20"/>
  <c r="P40" i="20"/>
  <c r="L38" i="20"/>
  <c r="H36" i="20"/>
  <c r="L34" i="20"/>
  <c r="P32" i="20"/>
  <c r="H30" i="20"/>
  <c r="H28" i="20"/>
  <c r="L26" i="20"/>
  <c r="P24" i="20"/>
  <c r="L22" i="20"/>
  <c r="L20" i="20"/>
  <c r="L111" i="20"/>
  <c r="H1518" i="20"/>
  <c r="H1516" i="20"/>
  <c r="P1514" i="20"/>
  <c r="L1512" i="20"/>
  <c r="H1508" i="20"/>
  <c r="H1504" i="20"/>
  <c r="H1500" i="20"/>
  <c r="P1498" i="20"/>
  <c r="H1494" i="20"/>
  <c r="L1492" i="20"/>
  <c r="P1490" i="20"/>
  <c r="P1486" i="20"/>
  <c r="H1480" i="20"/>
  <c r="L1478" i="20"/>
  <c r="P1476" i="20"/>
  <c r="L1470" i="20"/>
  <c r="L1464" i="20"/>
  <c r="L1458" i="20"/>
  <c r="L1454" i="20"/>
  <c r="H1448" i="20"/>
  <c r="P1444" i="20"/>
  <c r="L1436" i="20"/>
  <c r="H1426" i="20"/>
  <c r="L1418" i="20"/>
  <c r="H1408" i="20"/>
  <c r="L1400" i="20"/>
  <c r="L1390" i="20"/>
  <c r="P1380" i="20"/>
  <c r="L1372" i="20"/>
  <c r="P1364" i="20"/>
  <c r="H1356" i="20"/>
  <c r="P1346" i="20"/>
  <c r="P1336" i="20"/>
  <c r="H1326" i="20"/>
  <c r="L1316" i="20"/>
  <c r="H1306" i="20"/>
  <c r="P1294" i="20"/>
  <c r="H1282" i="20"/>
  <c r="L1270" i="20"/>
  <c r="P1260" i="20"/>
  <c r="P1250" i="20"/>
  <c r="L1244" i="20"/>
  <c r="L1236" i="20"/>
  <c r="H1226" i="20"/>
  <c r="H1214" i="20"/>
  <c r="P1206" i="20"/>
  <c r="H1198" i="20"/>
  <c r="P1190" i="20"/>
  <c r="P1178" i="20"/>
  <c r="L1166" i="20"/>
  <c r="L1156" i="20"/>
  <c r="P1146" i="20"/>
  <c r="H1138" i="20"/>
  <c r="P1130" i="20"/>
  <c r="L1120" i="20"/>
  <c r="P1110" i="20"/>
  <c r="P1098" i="20"/>
  <c r="L1086" i="20"/>
  <c r="P1074" i="20"/>
  <c r="P1062" i="20"/>
  <c r="L1050" i="20"/>
  <c r="L1038" i="20"/>
  <c r="H1028" i="20"/>
  <c r="L1018" i="20"/>
  <c r="L1008" i="20"/>
  <c r="L998" i="20"/>
  <c r="L988" i="20"/>
  <c r="L980" i="20"/>
  <c r="L972" i="20"/>
  <c r="L964" i="20"/>
  <c r="H956" i="20"/>
  <c r="H946" i="20"/>
  <c r="P936" i="20"/>
  <c r="P924" i="20"/>
  <c r="L914" i="20"/>
  <c r="P906" i="20"/>
  <c r="P898" i="20"/>
  <c r="H890" i="20"/>
  <c r="H882" i="20"/>
  <c r="H874" i="20"/>
  <c r="P862" i="20"/>
  <c r="P856" i="20"/>
  <c r="P850" i="20"/>
  <c r="H840" i="20"/>
  <c r="L832" i="20"/>
  <c r="H824" i="20"/>
  <c r="L814" i="20"/>
  <c r="P808" i="20"/>
  <c r="P802" i="20"/>
  <c r="L796" i="20"/>
  <c r="H788" i="20"/>
  <c r="P780" i="20"/>
  <c r="H772" i="20"/>
  <c r="L764" i="20"/>
  <c r="L756" i="20"/>
  <c r="P748" i="20"/>
  <c r="P736" i="20"/>
  <c r="L726" i="20"/>
  <c r="L714" i="20"/>
  <c r="P700" i="20"/>
  <c r="P686" i="20"/>
  <c r="P676" i="20"/>
  <c r="L668" i="20"/>
  <c r="L660" i="20"/>
  <c r="L650" i="20"/>
  <c r="P640" i="20"/>
  <c r="H632" i="20"/>
  <c r="L624" i="20"/>
  <c r="H616" i="20"/>
  <c r="L608" i="20"/>
  <c r="H600" i="20"/>
  <c r="L592" i="20"/>
  <c r="L580" i="20"/>
  <c r="P566" i="20"/>
  <c r="P554" i="20"/>
  <c r="L542" i="20"/>
  <c r="P530" i="20"/>
  <c r="H520" i="20"/>
  <c r="L508" i="20"/>
  <c r="H498" i="20"/>
  <c r="P486" i="20"/>
  <c r="P476" i="20"/>
  <c r="L464" i="20"/>
  <c r="P454" i="20"/>
  <c r="P446" i="20"/>
  <c r="H438" i="20"/>
  <c r="H432" i="20"/>
  <c r="L426" i="20"/>
  <c r="P416" i="20"/>
  <c r="P408" i="20"/>
  <c r="P400" i="20"/>
  <c r="H392" i="20"/>
  <c r="H384" i="20"/>
  <c r="P376" i="20"/>
  <c r="P368" i="20"/>
  <c r="H360" i="20"/>
  <c r="L352" i="20"/>
  <c r="P344" i="20"/>
  <c r="P336" i="20"/>
  <c r="P328" i="20"/>
  <c r="P320" i="20"/>
  <c r="P312" i="20"/>
  <c r="L304" i="20"/>
  <c r="H296" i="20"/>
  <c r="H286" i="20"/>
  <c r="L278" i="20"/>
  <c r="P268" i="20"/>
  <c r="L258" i="20"/>
  <c r="H250" i="20"/>
  <c r="L240" i="20"/>
  <c r="L228" i="20"/>
  <c r="L216" i="20"/>
  <c r="P204" i="20"/>
  <c r="H194" i="20"/>
  <c r="L184" i="20"/>
  <c r="H176" i="20"/>
  <c r="P168" i="20"/>
  <c r="L160" i="20"/>
  <c r="P152" i="20"/>
  <c r="P142" i="20"/>
  <c r="L134" i="20"/>
  <c r="P126" i="20"/>
  <c r="L118" i="20"/>
  <c r="H110" i="20"/>
  <c r="L102" i="20"/>
  <c r="P92" i="20"/>
  <c r="H107" i="20"/>
  <c r="P103" i="20"/>
  <c r="L101" i="20"/>
  <c r="P99" i="20"/>
  <c r="H97" i="20"/>
  <c r="P93" i="20"/>
  <c r="L91" i="20"/>
  <c r="L89" i="20"/>
  <c r="P87" i="20"/>
  <c r="L85" i="20"/>
  <c r="P81" i="20"/>
  <c r="P79" i="20"/>
  <c r="L77" i="20"/>
  <c r="H75" i="20"/>
  <c r="L71" i="20"/>
  <c r="H69" i="20"/>
  <c r="L67" i="20"/>
  <c r="L63" i="20"/>
  <c r="L59" i="20"/>
  <c r="H55" i="20"/>
  <c r="P53" i="20"/>
  <c r="H49" i="20"/>
  <c r="H45" i="20"/>
  <c r="P41" i="20"/>
  <c r="L37" i="20"/>
  <c r="L31" i="20"/>
  <c r="L27" i="20"/>
  <c r="P23" i="20"/>
  <c r="H1506" i="20"/>
  <c r="L1488" i="20"/>
  <c r="H1474" i="20"/>
  <c r="P1462" i="20"/>
  <c r="P1452" i="20"/>
  <c r="P1442" i="20"/>
  <c r="P1432" i="20"/>
  <c r="H1424" i="20"/>
  <c r="H1416" i="20"/>
  <c r="L1406" i="20"/>
  <c r="H1398" i="20"/>
  <c r="H1392" i="20"/>
  <c r="H1384" i="20"/>
  <c r="H1374" i="20"/>
  <c r="P1366" i="20"/>
  <c r="P1358" i="20"/>
  <c r="L1350" i="20"/>
  <c r="L1340" i="20"/>
  <c r="H1328" i="20"/>
  <c r="L1314" i="20"/>
  <c r="P1302" i="20"/>
  <c r="H1290" i="20"/>
  <c r="L1278" i="20"/>
  <c r="L1266" i="20"/>
  <c r="H1256" i="20"/>
  <c r="H1246" i="20"/>
  <c r="P1234" i="20"/>
  <c r="L1222" i="20"/>
  <c r="H1210" i="20"/>
  <c r="H1200" i="20"/>
  <c r="H1192" i="20"/>
  <c r="P1182" i="20"/>
  <c r="L1172" i="20"/>
  <c r="L1164" i="20"/>
  <c r="H1154" i="20"/>
  <c r="L1144" i="20"/>
  <c r="P1136" i="20"/>
  <c r="P1126" i="20"/>
  <c r="P1114" i="20"/>
  <c r="H1102" i="20"/>
  <c r="L1090" i="20"/>
  <c r="P1078" i="20"/>
  <c r="L1066" i="20"/>
  <c r="L1054" i="20"/>
  <c r="L1042" i="20"/>
  <c r="H1030" i="20"/>
  <c r="H1020" i="20"/>
  <c r="L1010" i="20"/>
  <c r="H1000" i="20"/>
  <c r="L992" i="20"/>
  <c r="H982" i="20"/>
  <c r="P974" i="20"/>
  <c r="L966" i="20"/>
  <c r="L958" i="20"/>
  <c r="P950" i="20"/>
  <c r="H942" i="20"/>
  <c r="P934" i="20"/>
  <c r="L926" i="20"/>
  <c r="L918" i="20"/>
  <c r="L910" i="20"/>
  <c r="L902" i="20"/>
  <c r="P896" i="20"/>
  <c r="P888" i="20"/>
  <c r="L880" i="20"/>
  <c r="P872" i="20"/>
  <c r="H866" i="20"/>
  <c r="P858" i="20"/>
  <c r="P848" i="20"/>
  <c r="H842" i="20"/>
  <c r="H834" i="20"/>
  <c r="L826" i="20"/>
  <c r="P818" i="20"/>
  <c r="L810" i="20"/>
  <c r="L800" i="20"/>
  <c r="P792" i="20"/>
  <c r="H782" i="20"/>
  <c r="L774" i="20"/>
  <c r="H766" i="20"/>
  <c r="H758" i="20"/>
  <c r="L750" i="20"/>
  <c r="H740" i="20"/>
  <c r="H730" i="20"/>
  <c r="H718" i="20"/>
  <c r="L706" i="20"/>
  <c r="H694" i="20"/>
  <c r="H682" i="20"/>
  <c r="P672" i="20"/>
  <c r="P664" i="20"/>
  <c r="H656" i="20"/>
  <c r="H646" i="20"/>
  <c r="L638" i="20"/>
  <c r="H630" i="20"/>
  <c r="L622" i="20"/>
  <c r="L614" i="20"/>
  <c r="H606" i="20"/>
  <c r="L598" i="20"/>
  <c r="P588" i="20"/>
  <c r="H576" i="20"/>
  <c r="P562" i="20"/>
  <c r="L550" i="20"/>
  <c r="L538" i="20"/>
  <c r="H526" i="20"/>
  <c r="L516" i="20"/>
  <c r="P506" i="20"/>
  <c r="P494" i="20"/>
  <c r="H482" i="20"/>
  <c r="P472" i="20"/>
  <c r="P460" i="20"/>
  <c r="H450" i="20"/>
  <c r="H440" i="20"/>
  <c r="P430" i="20"/>
  <c r="P422" i="20"/>
  <c r="H412" i="20"/>
  <c r="H404" i="20"/>
  <c r="H396" i="20"/>
  <c r="H388" i="20"/>
  <c r="L380" i="20"/>
  <c r="P372" i="20"/>
  <c r="P364" i="20"/>
  <c r="L356" i="20"/>
  <c r="P348" i="20"/>
  <c r="H342" i="20"/>
  <c r="H334" i="20"/>
  <c r="L326" i="20"/>
  <c r="P318" i="20"/>
  <c r="P310" i="20"/>
  <c r="P300" i="20"/>
  <c r="L290" i="20"/>
  <c r="H282" i="20"/>
  <c r="L270" i="20"/>
  <c r="H256" i="20"/>
  <c r="P242" i="20"/>
  <c r="P232" i="20"/>
  <c r="P220" i="20"/>
  <c r="L208" i="20"/>
  <c r="L198" i="20"/>
  <c r="L188" i="20"/>
  <c r="L180" i="20"/>
  <c r="P174" i="20"/>
  <c r="P166" i="20"/>
  <c r="L158" i="20"/>
  <c r="L150" i="20"/>
  <c r="H144" i="20"/>
  <c r="P136" i="20"/>
  <c r="H128" i="20"/>
  <c r="L120" i="20"/>
  <c r="H112" i="20"/>
  <c r="P104" i="20"/>
  <c r="P96" i="20"/>
  <c r="P88" i="20"/>
  <c r="P109" i="20"/>
  <c r="H95" i="20"/>
  <c r="P83" i="20"/>
  <c r="H73" i="20"/>
  <c r="L65" i="20"/>
  <c r="H57" i="20"/>
  <c r="P51" i="20"/>
  <c r="L47" i="20"/>
  <c r="P43" i="20"/>
  <c r="P39" i="20"/>
  <c r="L35" i="20"/>
  <c r="P29" i="20"/>
  <c r="H25" i="20"/>
  <c r="P21" i="20"/>
  <c r="D1518" i="20"/>
  <c r="E19" i="20" s="1" a="1"/>
  <c r="P1502" i="20"/>
  <c r="P1484" i="20"/>
  <c r="L1468" i="20"/>
  <c r="H1456" i="20"/>
  <c r="L1446" i="20"/>
  <c r="P1438" i="20"/>
  <c r="H1430" i="20"/>
  <c r="P1420" i="20"/>
  <c r="H1412" i="20"/>
  <c r="P1402" i="20"/>
  <c r="P1394" i="20"/>
  <c r="P1386" i="20"/>
  <c r="L1378" i="20"/>
  <c r="L1370" i="20"/>
  <c r="H1360" i="20"/>
  <c r="H1352" i="20"/>
  <c r="P1348" i="20"/>
  <c r="P1342" i="20"/>
  <c r="H1338" i="20"/>
  <c r="H1334" i="20"/>
  <c r="H1330" i="20"/>
  <c r="H1324" i="20"/>
  <c r="P1320" i="20"/>
  <c r="P1318" i="20"/>
  <c r="P1312" i="20"/>
  <c r="H1308" i="20"/>
  <c r="P1304" i="20"/>
  <c r="P1298" i="20"/>
  <c r="P1296" i="20"/>
  <c r="L1292" i="20"/>
  <c r="L1286" i="20"/>
  <c r="H1284" i="20"/>
  <c r="L1280" i="20"/>
  <c r="P1274" i="20"/>
  <c r="P1272" i="20"/>
  <c r="P1268" i="20"/>
  <c r="P1262" i="20"/>
  <c r="P1258" i="20"/>
  <c r="L1254" i="20"/>
  <c r="H1248" i="20"/>
  <c r="P1242" i="20"/>
  <c r="H1238" i="20"/>
  <c r="L1232" i="20"/>
  <c r="P1228" i="20"/>
  <c r="L1224" i="20"/>
  <c r="L1220" i="20"/>
  <c r="P1216" i="20"/>
  <c r="P1212" i="20"/>
  <c r="H1204" i="20"/>
  <c r="L1196" i="20"/>
  <c r="L1188" i="20"/>
  <c r="P1180" i="20"/>
  <c r="H1174" i="20"/>
  <c r="H1168" i="20"/>
  <c r="H1162" i="20"/>
  <c r="L1158" i="20"/>
  <c r="H1152" i="20"/>
  <c r="P1148" i="20"/>
  <c r="H1140" i="20"/>
  <c r="H1132" i="20"/>
  <c r="P1124" i="20"/>
  <c r="P1122" i="20"/>
  <c r="P1116" i="20"/>
  <c r="H1112" i="20"/>
  <c r="L1108" i="20"/>
  <c r="L1104" i="20"/>
  <c r="H1100" i="20"/>
  <c r="P1096" i="20"/>
  <c r="H1092" i="20"/>
  <c r="H1088" i="20"/>
  <c r="P1084" i="20"/>
  <c r="H1080" i="20"/>
  <c r="H1076" i="20"/>
  <c r="P1072" i="20"/>
  <c r="H1068" i="20"/>
  <c r="H1064" i="20"/>
  <c r="H1060" i="20"/>
  <c r="H1056" i="20"/>
  <c r="H1052" i="20"/>
  <c r="L1048" i="20"/>
  <c r="H1044" i="20"/>
  <c r="H1040" i="20"/>
  <c r="L1036" i="20"/>
  <c r="P1032" i="20"/>
  <c r="L1026" i="20"/>
  <c r="P1022" i="20"/>
  <c r="L1016" i="20"/>
  <c r="H1012" i="20"/>
  <c r="L1006" i="20"/>
  <c r="P1002" i="20"/>
  <c r="H994" i="20"/>
  <c r="H986" i="20"/>
  <c r="H978" i="20"/>
  <c r="H970" i="20"/>
  <c r="H962" i="20"/>
  <c r="P954" i="20"/>
  <c r="P948" i="20"/>
  <c r="P940" i="20"/>
  <c r="P930" i="20"/>
  <c r="L920" i="20"/>
  <c r="L912" i="20"/>
  <c r="L904" i="20"/>
  <c r="P894" i="20"/>
  <c r="L886" i="20"/>
  <c r="P878" i="20"/>
  <c r="P868" i="20"/>
  <c r="P860" i="20"/>
  <c r="P852" i="20"/>
  <c r="P844" i="20"/>
  <c r="L836" i="20"/>
  <c r="P828" i="20"/>
  <c r="H820" i="20"/>
  <c r="H812" i="20"/>
  <c r="H804" i="20"/>
  <c r="H794" i="20"/>
  <c r="L786" i="20"/>
  <c r="L778" i="20"/>
  <c r="P770" i="20"/>
  <c r="H760" i="20"/>
  <c r="L754" i="20"/>
  <c r="L746" i="20"/>
  <c r="P744" i="20"/>
  <c r="P738" i="20"/>
  <c r="L734" i="20"/>
  <c r="P728" i="20"/>
  <c r="P722" i="20"/>
  <c r="P720" i="20"/>
  <c r="L712" i="20"/>
  <c r="L710" i="20"/>
  <c r="L708" i="20"/>
  <c r="P704" i="20"/>
  <c r="L698" i="20"/>
  <c r="L696" i="20"/>
  <c r="H692" i="20"/>
  <c r="H688" i="20"/>
  <c r="P684" i="20"/>
  <c r="H680" i="20"/>
  <c r="L674" i="20"/>
  <c r="P666" i="20"/>
  <c r="P658" i="20"/>
  <c r="H652" i="20"/>
  <c r="L648" i="20"/>
  <c r="P642" i="20"/>
  <c r="H634" i="20"/>
  <c r="L626" i="20"/>
  <c r="P618" i="20"/>
  <c r="H610" i="20"/>
  <c r="H602" i="20"/>
  <c r="P596" i="20"/>
  <c r="H590" i="20"/>
  <c r="H586" i="20"/>
  <c r="L582" i="20"/>
  <c r="L578" i="20"/>
  <c r="L574" i="20"/>
  <c r="L572" i="20"/>
  <c r="L568" i="20"/>
  <c r="L564" i="20"/>
  <c r="P560" i="20"/>
  <c r="L556" i="20"/>
  <c r="L552" i="20"/>
  <c r="P548" i="20"/>
  <c r="P544" i="20"/>
  <c r="H540" i="20"/>
  <c r="L534" i="20"/>
  <c r="P532" i="20"/>
  <c r="P528" i="20"/>
  <c r="P522" i="20"/>
  <c r="L518" i="20"/>
  <c r="P514" i="20"/>
  <c r="P510" i="20"/>
  <c r="L504" i="20"/>
  <c r="L500" i="20"/>
  <c r="H496" i="20"/>
  <c r="L492" i="20"/>
  <c r="P488" i="20"/>
  <c r="H484" i="20"/>
  <c r="L480" i="20"/>
  <c r="H474" i="20"/>
  <c r="P470" i="20"/>
  <c r="L466" i="20"/>
  <c r="H462" i="20"/>
  <c r="L458" i="20"/>
  <c r="P452" i="20"/>
  <c r="L448" i="20"/>
  <c r="H444" i="20"/>
  <c r="P436" i="20"/>
  <c r="P428" i="20"/>
  <c r="L420" i="20"/>
  <c r="P410" i="20"/>
  <c r="H402" i="20"/>
  <c r="L394" i="20"/>
  <c r="P386" i="20"/>
  <c r="H378" i="20"/>
  <c r="L370" i="20"/>
  <c r="P362" i="20"/>
  <c r="L354" i="20"/>
  <c r="H346" i="20"/>
  <c r="P338" i="20"/>
  <c r="P330" i="20"/>
  <c r="P322" i="20"/>
  <c r="L314" i="20"/>
  <c r="H306" i="20"/>
  <c r="L298" i="20"/>
  <c r="L292" i="20"/>
  <c r="H288" i="20"/>
  <c r="P280" i="20"/>
  <c r="P276" i="20"/>
  <c r="P272" i="20"/>
  <c r="P266" i="20"/>
  <c r="H264" i="20"/>
  <c r="L260" i="20"/>
  <c r="H254" i="20"/>
  <c r="L252" i="20"/>
  <c r="P248" i="20"/>
  <c r="L244" i="20"/>
  <c r="H238" i="20"/>
  <c r="H234" i="20"/>
  <c r="L230" i="20"/>
  <c r="P226" i="20"/>
  <c r="H222" i="20"/>
  <c r="L218" i="20"/>
  <c r="H214" i="20"/>
  <c r="H210" i="20"/>
  <c r="P206" i="20"/>
  <c r="H200" i="20"/>
  <c r="L196" i="20"/>
  <c r="L190" i="20"/>
  <c r="P186" i="20"/>
  <c r="H178" i="20"/>
  <c r="L170" i="20"/>
  <c r="L162" i="20"/>
  <c r="P154" i="20"/>
  <c r="P146" i="20"/>
  <c r="L138" i="20"/>
  <c r="P130" i="20"/>
  <c r="H122" i="20"/>
  <c r="H114" i="20"/>
  <c r="H106" i="20"/>
  <c r="H98" i="20"/>
  <c r="H90" i="20"/>
  <c r="P105" i="20"/>
  <c r="H61" i="20"/>
  <c r="H33" i="20"/>
  <c r="L1510" i="20"/>
  <c r="H1496" i="20"/>
  <c r="L1482" i="20"/>
  <c r="L1472" i="20"/>
  <c r="H1466" i="20"/>
  <c r="P1460" i="20"/>
  <c r="P1450" i="20"/>
  <c r="H1440" i="20"/>
  <c r="H1434" i="20"/>
  <c r="P1428" i="20"/>
  <c r="L1422" i="20"/>
  <c r="L1414" i="20"/>
  <c r="L1410" i="20"/>
  <c r="H1404" i="20"/>
  <c r="L1396" i="20"/>
  <c r="P1388" i="20"/>
  <c r="P1382" i="20"/>
  <c r="H1376" i="20"/>
  <c r="H1368" i="20"/>
  <c r="H1362" i="20"/>
  <c r="H1354" i="20"/>
  <c r="L1344" i="20"/>
  <c r="P1332" i="20"/>
  <c r="H1322" i="20"/>
  <c r="P1310" i="20"/>
  <c r="H1300" i="20"/>
  <c r="P1288" i="20"/>
  <c r="P1276" i="20"/>
  <c r="P1264" i="20"/>
  <c r="H1252" i="20"/>
  <c r="H1240" i="20"/>
  <c r="P1230" i="20"/>
  <c r="P1218" i="20"/>
  <c r="L1208" i="20"/>
  <c r="P1202" i="20"/>
  <c r="L1194" i="20"/>
  <c r="P1186" i="20"/>
  <c r="H1184" i="20"/>
  <c r="L1176" i="20"/>
  <c r="L1170" i="20"/>
  <c r="P1160" i="20"/>
  <c r="H1150" i="20"/>
  <c r="L1142" i="20"/>
  <c r="H1134" i="20"/>
  <c r="P1128" i="20"/>
  <c r="P1118" i="20"/>
  <c r="H1106" i="20"/>
  <c r="H1094" i="20"/>
  <c r="H1082" i="20"/>
  <c r="L1070" i="20"/>
  <c r="L1058" i="20"/>
  <c r="H1046" i="20"/>
  <c r="P1034" i="20"/>
  <c r="P1024" i="20"/>
  <c r="H1014" i="20"/>
  <c r="H1004" i="20"/>
  <c r="H996" i="20"/>
  <c r="L990" i="20"/>
  <c r="H984" i="20"/>
  <c r="H976" i="20"/>
  <c r="L968" i="20"/>
  <c r="L960" i="20"/>
  <c r="P952" i="20"/>
  <c r="P944" i="20"/>
  <c r="H938" i="20"/>
  <c r="L932" i="20"/>
  <c r="H928" i="20"/>
  <c r="L922" i="20"/>
  <c r="H916" i="20"/>
  <c r="L908" i="20"/>
  <c r="L900" i="20"/>
  <c r="P892" i="20"/>
  <c r="H884" i="20"/>
  <c r="H876" i="20"/>
  <c r="P870" i="20"/>
  <c r="H864" i="20"/>
  <c r="L854" i="20"/>
  <c r="L846" i="20"/>
  <c r="H838" i="20"/>
  <c r="L830" i="20"/>
  <c r="H822" i="20"/>
  <c r="L816" i="20"/>
  <c r="H806" i="20"/>
  <c r="P798" i="20"/>
  <c r="P790" i="20"/>
  <c r="L784" i="20"/>
  <c r="L776" i="20"/>
  <c r="H768" i="20"/>
  <c r="H762" i="20"/>
  <c r="L752" i="20"/>
  <c r="H742" i="20"/>
  <c r="P732" i="20"/>
  <c r="H724" i="20"/>
  <c r="H716" i="20"/>
  <c r="L702" i="20"/>
  <c r="L690" i="20"/>
  <c r="L678" i="20"/>
  <c r="L670" i="20"/>
  <c r="H662" i="20"/>
  <c r="P654" i="20"/>
  <c r="H644" i="20"/>
  <c r="L636" i="20"/>
  <c r="P628" i="20"/>
  <c r="L620" i="20"/>
  <c r="P612" i="20"/>
  <c r="L604" i="20"/>
  <c r="H594" i="20"/>
  <c r="P584" i="20"/>
  <c r="P570" i="20"/>
  <c r="P558" i="20"/>
  <c r="P546" i="20"/>
  <c r="H536" i="20"/>
  <c r="P524" i="20"/>
  <c r="H512" i="20"/>
  <c r="P502" i="20"/>
  <c r="L490" i="20"/>
  <c r="L478" i="20"/>
  <c r="H468" i="20"/>
  <c r="H456" i="20"/>
  <c r="P442" i="20"/>
  <c r="H434" i="20"/>
  <c r="P424" i="20"/>
  <c r="P418" i="20"/>
  <c r="H414" i="20"/>
  <c r="L406" i="20"/>
  <c r="P398" i="20"/>
  <c r="L390" i="20"/>
  <c r="H382" i="20"/>
  <c r="P374" i="20"/>
  <c r="H366" i="20"/>
  <c r="H358" i="20"/>
  <c r="L350" i="20"/>
  <c r="H340" i="20"/>
  <c r="L332" i="20"/>
  <c r="L324" i="20"/>
  <c r="H316" i="20"/>
  <c r="P308" i="20"/>
  <c r="H302" i="20"/>
  <c r="L294" i="20"/>
  <c r="H284" i="20"/>
  <c r="L274" i="20"/>
  <c r="L262" i="20"/>
  <c r="L246" i="20"/>
  <c r="L236" i="20"/>
  <c r="P224" i="20"/>
  <c r="P212" i="20"/>
  <c r="L202" i="20"/>
  <c r="H192" i="20"/>
  <c r="P182" i="20"/>
  <c r="L172" i="20"/>
  <c r="L164" i="20"/>
  <c r="H156" i="20"/>
  <c r="L148" i="20"/>
  <c r="P140" i="20"/>
  <c r="P132" i="20"/>
  <c r="H124" i="20"/>
  <c r="H116" i="20"/>
  <c r="H108" i="20"/>
  <c r="H100" i="20"/>
  <c r="H94" i="20"/>
  <c r="L1518" i="20"/>
  <c r="L1516" i="20"/>
  <c r="H1514" i="20"/>
  <c r="H1512" i="20"/>
  <c r="P1510" i="20"/>
  <c r="L1508" i="20"/>
  <c r="L1506" i="20"/>
  <c r="L1504" i="20"/>
  <c r="L1502" i="20"/>
  <c r="P1500" i="20"/>
  <c r="L1498" i="20"/>
  <c r="L1496" i="20"/>
  <c r="P1494" i="20"/>
  <c r="H1492" i="20"/>
  <c r="H1490" i="20"/>
  <c r="P1488" i="20"/>
  <c r="H1486" i="20"/>
  <c r="L1484" i="20"/>
  <c r="P1482" i="20"/>
  <c r="L1480" i="20"/>
  <c r="P1478" i="20"/>
  <c r="L1476" i="20"/>
  <c r="L1474" i="20"/>
  <c r="H1472" i="20"/>
  <c r="P1470" i="20"/>
  <c r="H1468" i="20"/>
  <c r="L1466" i="20"/>
  <c r="P1464" i="20"/>
  <c r="H1462" i="20"/>
  <c r="L1460" i="20"/>
  <c r="H1458" i="20"/>
  <c r="L1456" i="20"/>
  <c r="P1454" i="20"/>
  <c r="L1452" i="20"/>
  <c r="H1450" i="20"/>
  <c r="L1448" i="20"/>
  <c r="P1446" i="20"/>
  <c r="H1444" i="20"/>
  <c r="H1442" i="20"/>
  <c r="P1440" i="20"/>
  <c r="H1438" i="20"/>
  <c r="P1436" i="20"/>
  <c r="P1434" i="20"/>
  <c r="L1432" i="20"/>
  <c r="P1430" i="20"/>
  <c r="L1428" i="20"/>
  <c r="L1426" i="20"/>
  <c r="L1424" i="20"/>
  <c r="P1422" i="20"/>
  <c r="L1420" i="20"/>
  <c r="P1418" i="20"/>
  <c r="L1416" i="20"/>
  <c r="P1414" i="20"/>
  <c r="L1412" i="20"/>
  <c r="P1410" i="20"/>
  <c r="P1408" i="20"/>
  <c r="P1406" i="20"/>
  <c r="P1404" i="20"/>
  <c r="H1402" i="20"/>
  <c r="H1400" i="20"/>
  <c r="L1398" i="20"/>
  <c r="P1396" i="20"/>
  <c r="H1394" i="20"/>
  <c r="L1392" i="20"/>
  <c r="P1390" i="20"/>
  <c r="L1388" i="20"/>
  <c r="L1386" i="20"/>
  <c r="L1384" i="20"/>
  <c r="H1382" i="20"/>
  <c r="L1380" i="20"/>
  <c r="P1378" i="20"/>
  <c r="L1376" i="20"/>
  <c r="L1374" i="20"/>
  <c r="H1372" i="20"/>
  <c r="H1370" i="20"/>
  <c r="L1368" i="20"/>
  <c r="H1366" i="20"/>
  <c r="H1364" i="20"/>
  <c r="L1362" i="20"/>
  <c r="L1360" i="20"/>
  <c r="H1358" i="20"/>
  <c r="L1356" i="20"/>
  <c r="L1354" i="20"/>
  <c r="L1352" i="20"/>
  <c r="H1350" i="20"/>
  <c r="H1348" i="20"/>
  <c r="L1346" i="20"/>
  <c r="P1344" i="20"/>
  <c r="H1342" i="20"/>
  <c r="H1340" i="20"/>
  <c r="P1338" i="20"/>
  <c r="H1336" i="20"/>
  <c r="L1334" i="20"/>
  <c r="L1332" i="20"/>
  <c r="P1330" i="20"/>
  <c r="L1328" i="20"/>
  <c r="L1326" i="20"/>
  <c r="L1324" i="20"/>
  <c r="L1322" i="20"/>
  <c r="H1320" i="20"/>
  <c r="L1318" i="20"/>
  <c r="H1316" i="20"/>
  <c r="H1314" i="20"/>
  <c r="H1312" i="20"/>
  <c r="H1310" i="20"/>
  <c r="L1308" i="20"/>
  <c r="L1306" i="20"/>
  <c r="H1304" i="20"/>
  <c r="H1302" i="20"/>
  <c r="P1300" i="20"/>
  <c r="L1298" i="20"/>
  <c r="L1296" i="20"/>
  <c r="H1294" i="20"/>
  <c r="H1292" i="20"/>
  <c r="P1290" i="20"/>
  <c r="H1288" i="20"/>
  <c r="H1286" i="20"/>
  <c r="L1284" i="20"/>
  <c r="P1282" i="20"/>
  <c r="P1280" i="20"/>
  <c r="H1278" i="20"/>
  <c r="L1276" i="20"/>
  <c r="L1274" i="20"/>
  <c r="L1272" i="20"/>
  <c r="H1270" i="20"/>
  <c r="L1268" i="20"/>
  <c r="H1266" i="20"/>
  <c r="H1264" i="20"/>
  <c r="L1262" i="20"/>
  <c r="L1260" i="20"/>
  <c r="L1258" i="20"/>
  <c r="P1256" i="20"/>
  <c r="P1254" i="20"/>
  <c r="L1252" i="20"/>
  <c r="L1250" i="20"/>
  <c r="L1248" i="20"/>
  <c r="P1246" i="20"/>
  <c r="P1244" i="20"/>
  <c r="H1242" i="20"/>
  <c r="L1240" i="20"/>
  <c r="L1238" i="20"/>
  <c r="P1236" i="20"/>
  <c r="H1234" i="20"/>
  <c r="P1232" i="20"/>
  <c r="H1230" i="20"/>
  <c r="H1228" i="20"/>
  <c r="L1226" i="20"/>
  <c r="P1224" i="20"/>
  <c r="P1222" i="20"/>
  <c r="H1220" i="20"/>
  <c r="H1218" i="20"/>
  <c r="L1216" i="20"/>
  <c r="P1214" i="20"/>
  <c r="L1212" i="20"/>
  <c r="L1210" i="20"/>
  <c r="H1208" i="20"/>
  <c r="H1206" i="20"/>
  <c r="L1204" i="20"/>
  <c r="H1202" i="20"/>
  <c r="P1200" i="20"/>
  <c r="L1198" i="20"/>
  <c r="P1196" i="20"/>
  <c r="P1194" i="20"/>
  <c r="L1192" i="20"/>
  <c r="H1190" i="20"/>
  <c r="P1188" i="20"/>
  <c r="H1186" i="20"/>
  <c r="P1184" i="20"/>
  <c r="H1182" i="20"/>
  <c r="H1180" i="20"/>
  <c r="H1178" i="20"/>
  <c r="P1176" i="20"/>
  <c r="L1174" i="20"/>
  <c r="P1172" i="20"/>
  <c r="P1170" i="20"/>
  <c r="L1168" i="20"/>
  <c r="P1166" i="20"/>
  <c r="P1164" i="20"/>
  <c r="L1162" i="20"/>
  <c r="H1160" i="20"/>
  <c r="H1158" i="20"/>
  <c r="H1156" i="20"/>
  <c r="L1154" i="20"/>
  <c r="P1152" i="20"/>
  <c r="P1150" i="20"/>
  <c r="H1148" i="20"/>
  <c r="H1146" i="20"/>
  <c r="H1144" i="20"/>
  <c r="P1142" i="20"/>
  <c r="L1140" i="20"/>
  <c r="L1138" i="20"/>
  <c r="H1136" i="20"/>
  <c r="L1134" i="20"/>
  <c r="L1132" i="20"/>
  <c r="H1130" i="20"/>
  <c r="H1128" i="20"/>
  <c r="H1126" i="20"/>
  <c r="H1124" i="20"/>
  <c r="H1122" i="20"/>
  <c r="P1120" i="20"/>
  <c r="L1118" i="20"/>
  <c r="L1116" i="20"/>
  <c r="L1114" i="20"/>
  <c r="P1112" i="20"/>
  <c r="H1110" i="20"/>
  <c r="H1108" i="20"/>
  <c r="P1106" i="20"/>
  <c r="H1104" i="20"/>
  <c r="L1102" i="20"/>
  <c r="P1100" i="20"/>
  <c r="L1098" i="20"/>
  <c r="L1096" i="20"/>
  <c r="P1094" i="20"/>
  <c r="P1092" i="20"/>
  <c r="H1090" i="20"/>
  <c r="P1088" i="20"/>
  <c r="H1086" i="20"/>
  <c r="L1084" i="20"/>
  <c r="P1082" i="20"/>
  <c r="L1080" i="20"/>
  <c r="L1078" i="20"/>
  <c r="L1076" i="20"/>
  <c r="H1074" i="20"/>
  <c r="L1072" i="20"/>
  <c r="H1070" i="20"/>
  <c r="P1068" i="20"/>
  <c r="H1066" i="20"/>
  <c r="L1064" i="20"/>
  <c r="L1062" i="20"/>
  <c r="P1060" i="20"/>
  <c r="H1058" i="20"/>
  <c r="L1056" i="20"/>
  <c r="H1054" i="20"/>
  <c r="P1052" i="20"/>
  <c r="H1050" i="20"/>
  <c r="P1048" i="20"/>
  <c r="P1046" i="20"/>
  <c r="P1044" i="20"/>
  <c r="H1042" i="20"/>
  <c r="L1040" i="20"/>
  <c r="H1038" i="20"/>
  <c r="H1036" i="20"/>
  <c r="L1034" i="20"/>
  <c r="H1032" i="20"/>
  <c r="L1030" i="20"/>
  <c r="P1028" i="20"/>
  <c r="H1026" i="20"/>
  <c r="H1024" i="20"/>
  <c r="L1022" i="20"/>
  <c r="P1020" i="20"/>
  <c r="H1018" i="20"/>
  <c r="H1016" i="20"/>
  <c r="P1014" i="20"/>
  <c r="P1012" i="20"/>
  <c r="H1010" i="20"/>
  <c r="P1008" i="20"/>
  <c r="H1006" i="20"/>
  <c r="P1004" i="20"/>
  <c r="L1002" i="20"/>
  <c r="L1000" i="20"/>
  <c r="H998" i="20"/>
  <c r="P996" i="20"/>
  <c r="P994" i="20"/>
  <c r="P992" i="20"/>
  <c r="H990" i="20"/>
  <c r="H988" i="20"/>
  <c r="P986" i="20"/>
  <c r="L984" i="20"/>
  <c r="P982" i="20"/>
  <c r="H980" i="20"/>
  <c r="P978" i="20"/>
  <c r="L976" i="20"/>
  <c r="H974" i="20"/>
  <c r="H972" i="20"/>
  <c r="P970" i="20"/>
  <c r="P968" i="20"/>
  <c r="P966" i="20"/>
  <c r="H964" i="20"/>
  <c r="P962" i="20"/>
  <c r="P960" i="20"/>
  <c r="H958" i="20"/>
  <c r="P956" i="20"/>
  <c r="L954" i="20"/>
  <c r="H952" i="20"/>
  <c r="L950" i="20"/>
  <c r="L948" i="20"/>
  <c r="P946" i="20"/>
  <c r="H944" i="20"/>
  <c r="P942" i="20"/>
  <c r="L940" i="20"/>
  <c r="P938" i="20"/>
  <c r="L936" i="20"/>
  <c r="L934" i="20"/>
  <c r="P932" i="20"/>
  <c r="L930" i="20"/>
  <c r="P928" i="20"/>
  <c r="H926" i="20"/>
  <c r="L924" i="20"/>
  <c r="P922" i="20"/>
  <c r="H920" i="20"/>
  <c r="H918" i="20"/>
  <c r="P916" i="20"/>
  <c r="H914" i="20"/>
  <c r="H912" i="20"/>
  <c r="P910" i="20"/>
  <c r="H908" i="20"/>
  <c r="L906" i="20"/>
  <c r="H904" i="20"/>
  <c r="P902" i="20"/>
  <c r="H900" i="20"/>
  <c r="L898" i="20"/>
  <c r="L896" i="20"/>
  <c r="L894" i="20"/>
  <c r="L892" i="20"/>
  <c r="P890" i="20"/>
  <c r="L888" i="20"/>
  <c r="P886" i="20"/>
  <c r="P884" i="20"/>
  <c r="L882" i="20"/>
  <c r="H880" i="20"/>
  <c r="H878" i="20"/>
  <c r="P876" i="20"/>
  <c r="L874" i="20"/>
  <c r="H872" i="20"/>
  <c r="L870" i="20"/>
  <c r="L868" i="20"/>
  <c r="L866" i="20"/>
  <c r="P864" i="20"/>
  <c r="H862" i="20"/>
  <c r="L860" i="20"/>
  <c r="H858" i="20"/>
  <c r="L856" i="20"/>
  <c r="H854" i="20"/>
  <c r="L852" i="20"/>
  <c r="H850" i="20"/>
  <c r="L848" i="20"/>
  <c r="H846" i="20"/>
  <c r="L844" i="20"/>
  <c r="L842" i="20"/>
  <c r="P840" i="20"/>
  <c r="P838" i="20"/>
  <c r="H836" i="20"/>
  <c r="L834" i="20"/>
  <c r="H832" i="20"/>
  <c r="H830" i="20"/>
  <c r="L828" i="20"/>
  <c r="P826" i="20"/>
  <c r="P824" i="20"/>
  <c r="P822" i="20"/>
  <c r="P820" i="20"/>
  <c r="H818" i="20"/>
  <c r="P816" i="20"/>
  <c r="H814" i="20"/>
  <c r="P812" i="20"/>
  <c r="P810" i="20"/>
  <c r="H808" i="20"/>
  <c r="L806" i="20"/>
  <c r="P804" i="20"/>
  <c r="H802" i="20"/>
  <c r="P800" i="20"/>
  <c r="L798" i="20"/>
  <c r="H796" i="20"/>
  <c r="L794" i="20"/>
  <c r="H792" i="20"/>
  <c r="L790" i="20"/>
  <c r="P788" i="20"/>
  <c r="P786" i="20"/>
  <c r="H784" i="20"/>
  <c r="P782" i="20"/>
  <c r="L780" i="20"/>
  <c r="P778" i="20"/>
  <c r="H776" i="20"/>
  <c r="P774" i="20"/>
  <c r="P772" i="20"/>
  <c r="H770" i="20"/>
  <c r="L768" i="20"/>
  <c r="P766" i="20"/>
  <c r="H764" i="20"/>
  <c r="L762" i="20"/>
  <c r="P760" i="20"/>
  <c r="P758" i="20"/>
  <c r="H756" i="20"/>
  <c r="P754" i="20"/>
  <c r="H752" i="20"/>
  <c r="H750" i="20"/>
  <c r="L748" i="20"/>
  <c r="P746" i="20"/>
  <c r="H744" i="20"/>
  <c r="L742" i="20"/>
  <c r="P740" i="20"/>
  <c r="H738" i="20"/>
  <c r="H736" i="20"/>
  <c r="H734" i="20"/>
  <c r="L732" i="20"/>
  <c r="L730" i="20"/>
  <c r="H728" i="20"/>
  <c r="H726" i="20"/>
  <c r="P724" i="20"/>
  <c r="H722" i="20"/>
  <c r="L720" i="20"/>
  <c r="P718" i="20"/>
  <c r="P716" i="20"/>
  <c r="P714" i="20"/>
  <c r="H712" i="20"/>
  <c r="P710" i="20"/>
  <c r="H708" i="20"/>
  <c r="P706" i="20"/>
  <c r="H704" i="20"/>
  <c r="H702" i="20"/>
  <c r="L700" i="20"/>
  <c r="P698" i="20"/>
  <c r="P696" i="20"/>
  <c r="L694" i="20"/>
  <c r="P692" i="20"/>
  <c r="P690" i="20"/>
  <c r="P688" i="20"/>
  <c r="L686" i="20"/>
  <c r="L684" i="20"/>
  <c r="P682" i="20"/>
  <c r="P680" i="20"/>
  <c r="P678" i="20"/>
  <c r="L676" i="20"/>
  <c r="H674" i="20"/>
  <c r="L672" i="20"/>
  <c r="H670" i="20"/>
  <c r="H668" i="20"/>
  <c r="H666" i="20"/>
  <c r="H664" i="20"/>
  <c r="L662" i="20"/>
  <c r="P660" i="20"/>
  <c r="H658" i="20"/>
  <c r="L656" i="20"/>
  <c r="L654" i="20"/>
  <c r="L652" i="20"/>
  <c r="H650" i="20"/>
  <c r="H648" i="20"/>
  <c r="P646" i="20"/>
  <c r="P644" i="20"/>
  <c r="L642" i="20"/>
  <c r="H640" i="20"/>
  <c r="H638" i="20"/>
  <c r="P636" i="20"/>
  <c r="P634" i="20"/>
  <c r="P632" i="20"/>
  <c r="L630" i="20"/>
  <c r="H628" i="20"/>
  <c r="H626" i="20"/>
  <c r="H624" i="20"/>
  <c r="P622" i="20"/>
  <c r="P620" i="20"/>
  <c r="H618" i="20"/>
  <c r="L616" i="20"/>
  <c r="H614" i="20"/>
  <c r="H612" i="20"/>
  <c r="L610" i="20"/>
  <c r="H608" i="20"/>
  <c r="P606" i="20"/>
  <c r="P604" i="20"/>
  <c r="L602" i="20"/>
  <c r="L600" i="20"/>
  <c r="H598" i="20"/>
  <c r="L596" i="20"/>
  <c r="P594" i="20"/>
  <c r="H592" i="20"/>
  <c r="L590" i="20"/>
  <c r="L588" i="20"/>
  <c r="P586" i="20"/>
  <c r="L584" i="20"/>
  <c r="P582" i="20"/>
  <c r="H580" i="20"/>
  <c r="H578" i="20"/>
  <c r="P576" i="20"/>
  <c r="P574" i="20"/>
  <c r="P572" i="20"/>
  <c r="L570" i="20"/>
  <c r="P568" i="20"/>
  <c r="H566" i="20"/>
  <c r="P564" i="20"/>
  <c r="L562" i="20"/>
  <c r="L560" i="20"/>
  <c r="H558" i="20"/>
  <c r="H556" i="20"/>
  <c r="L554" i="20"/>
  <c r="H552" i="20"/>
  <c r="H550" i="20"/>
  <c r="L548" i="20"/>
  <c r="L546" i="20"/>
  <c r="L544" i="20"/>
  <c r="P542" i="20"/>
  <c r="P540" i="20"/>
  <c r="H538" i="20"/>
  <c r="P536" i="20"/>
  <c r="P534" i="20"/>
  <c r="L532" i="20"/>
  <c r="L530" i="20"/>
  <c r="L528" i="20"/>
  <c r="P526" i="20"/>
  <c r="H524" i="20"/>
  <c r="L522" i="20"/>
  <c r="P520" i="20"/>
  <c r="P518" i="20"/>
  <c r="H516" i="20"/>
  <c r="L514" i="20"/>
  <c r="P512" i="20"/>
  <c r="H510" i="20"/>
  <c r="P508" i="20"/>
  <c r="L506" i="20"/>
  <c r="H504" i="20"/>
  <c r="H502" i="20"/>
  <c r="P500" i="20"/>
  <c r="P498" i="20"/>
  <c r="L80" i="20"/>
  <c r="H486" i="20"/>
  <c r="P412" i="20"/>
  <c r="H380" i="20"/>
  <c r="L362" i="20"/>
  <c r="P350" i="20"/>
  <c r="L340" i="20"/>
  <c r="L328" i="20"/>
  <c r="H318" i="20"/>
  <c r="P302" i="20"/>
  <c r="P286" i="20"/>
  <c r="H274" i="20"/>
  <c r="P264" i="20"/>
  <c r="H252" i="20"/>
  <c r="H244" i="20"/>
  <c r="P238" i="20"/>
  <c r="H232" i="20"/>
  <c r="L226" i="20"/>
  <c r="L220" i="20"/>
  <c r="P214" i="20"/>
  <c r="L206" i="20"/>
  <c r="H198" i="20"/>
  <c r="L192" i="20"/>
  <c r="H184" i="20"/>
  <c r="P178" i="20"/>
  <c r="P170" i="20"/>
  <c r="H160" i="20"/>
  <c r="H152" i="20"/>
  <c r="L142" i="20"/>
  <c r="L132" i="20"/>
  <c r="L122" i="20"/>
  <c r="P110" i="20"/>
  <c r="P98" i="20"/>
  <c r="P90" i="20"/>
  <c r="P82" i="20"/>
  <c r="L76" i="20"/>
  <c r="L68" i="20"/>
  <c r="H56" i="20"/>
  <c r="P48" i="20"/>
  <c r="H40" i="20"/>
  <c r="L30" i="20"/>
  <c r="P22" i="20"/>
  <c r="L84" i="20"/>
  <c r="P78" i="20"/>
  <c r="P70" i="20"/>
  <c r="L64" i="20"/>
  <c r="P60" i="20"/>
  <c r="P56" i="20"/>
  <c r="P54" i="20"/>
  <c r="H50" i="20"/>
  <c r="H46" i="20"/>
  <c r="H42" i="20"/>
  <c r="P38" i="20"/>
  <c r="H34" i="20"/>
  <c r="P30" i="20"/>
  <c r="H26" i="20"/>
  <c r="H22" i="20"/>
  <c r="H490" i="20"/>
  <c r="P484" i="20"/>
  <c r="P482" i="20"/>
  <c r="H480" i="20"/>
  <c r="L476" i="20"/>
  <c r="P474" i="20"/>
  <c r="L472" i="20"/>
  <c r="P468" i="20"/>
  <c r="H466" i="20"/>
  <c r="L462" i="20"/>
  <c r="H458" i="20"/>
  <c r="L454" i="20"/>
  <c r="P450" i="20"/>
  <c r="H446" i="20"/>
  <c r="H442" i="20"/>
  <c r="L440" i="20"/>
  <c r="P434" i="20"/>
  <c r="L428" i="20"/>
  <c r="L422" i="20"/>
  <c r="L416" i="20"/>
  <c r="H406" i="20"/>
  <c r="H400" i="20"/>
  <c r="P392" i="20"/>
  <c r="P388" i="20"/>
  <c r="P382" i="20"/>
  <c r="H376" i="20"/>
  <c r="H370" i="20"/>
  <c r="L364" i="20"/>
  <c r="H356" i="20"/>
  <c r="P352" i="20"/>
  <c r="H344" i="20"/>
  <c r="L338" i="20"/>
  <c r="L330" i="20"/>
  <c r="H324" i="20"/>
  <c r="P316" i="20"/>
  <c r="P306" i="20"/>
  <c r="P296" i="20"/>
  <c r="H292" i="20"/>
  <c r="P284" i="20"/>
  <c r="H278" i="20"/>
  <c r="H272" i="20"/>
  <c r="L266" i="20"/>
  <c r="P254" i="20"/>
  <c r="P240" i="20"/>
  <c r="H228" i="20"/>
  <c r="H218" i="20"/>
  <c r="H208" i="20"/>
  <c r="L204" i="20"/>
  <c r="P196" i="20"/>
  <c r="H188" i="20"/>
  <c r="H180" i="20"/>
  <c r="H172" i="20"/>
  <c r="H164" i="20"/>
  <c r="P156" i="20"/>
  <c r="L146" i="20"/>
  <c r="H138" i="20"/>
  <c r="P128" i="20"/>
  <c r="H118" i="20"/>
  <c r="P108" i="20"/>
  <c r="P100" i="20"/>
  <c r="L92" i="20"/>
  <c r="H84" i="20"/>
  <c r="P74" i="20"/>
  <c r="H66" i="20"/>
  <c r="L60" i="20"/>
  <c r="L54" i="20"/>
  <c r="P46" i="20"/>
  <c r="H38" i="20"/>
  <c r="L28" i="20"/>
  <c r="P86" i="20"/>
  <c r="H82" i="20"/>
  <c r="P76" i="20"/>
  <c r="H74" i="20"/>
  <c r="P68" i="20"/>
  <c r="L66" i="20"/>
  <c r="H62" i="20"/>
  <c r="P58" i="20"/>
  <c r="P52" i="20"/>
  <c r="L48" i="20"/>
  <c r="H44" i="20"/>
  <c r="L40" i="20"/>
  <c r="P36" i="20"/>
  <c r="H32" i="20"/>
  <c r="P28" i="20"/>
  <c r="H24" i="20"/>
  <c r="P20" i="20"/>
  <c r="H492" i="20"/>
  <c r="H478" i="20"/>
  <c r="H470" i="20"/>
  <c r="H464" i="20"/>
  <c r="L460" i="20"/>
  <c r="P456" i="20"/>
  <c r="P448" i="20"/>
  <c r="P444" i="20"/>
  <c r="P438" i="20"/>
  <c r="P432" i="20"/>
  <c r="H430" i="20"/>
  <c r="H426" i="20"/>
  <c r="H420" i="20"/>
  <c r="L418" i="20"/>
  <c r="L414" i="20"/>
  <c r="H408" i="20"/>
  <c r="P404" i="20"/>
  <c r="P402" i="20"/>
  <c r="L398" i="20"/>
  <c r="H394" i="20"/>
  <c r="H390" i="20"/>
  <c r="L386" i="20"/>
  <c r="P378" i="20"/>
  <c r="L374" i="20"/>
  <c r="L368" i="20"/>
  <c r="L366" i="20"/>
  <c r="P358" i="20"/>
  <c r="P354" i="20"/>
  <c r="H348" i="20"/>
  <c r="L342" i="20"/>
  <c r="L336" i="20"/>
  <c r="H332" i="20"/>
  <c r="P326" i="20"/>
  <c r="H320" i="20"/>
  <c r="P314" i="20"/>
  <c r="L310" i="20"/>
  <c r="L308" i="20"/>
  <c r="H304" i="20"/>
  <c r="H298" i="20"/>
  <c r="H294" i="20"/>
  <c r="P290" i="20"/>
  <c r="P282" i="20"/>
  <c r="L276" i="20"/>
  <c r="L268" i="20"/>
  <c r="P262" i="20"/>
  <c r="H258" i="20"/>
  <c r="P256" i="20"/>
  <c r="L250" i="20"/>
  <c r="H248" i="20"/>
  <c r="L242" i="20"/>
  <c r="P236" i="20"/>
  <c r="P230" i="20"/>
  <c r="L224" i="20"/>
  <c r="P216" i="20"/>
  <c r="L210" i="20"/>
  <c r="P200" i="20"/>
  <c r="H190" i="20"/>
  <c r="L182" i="20"/>
  <c r="L174" i="20"/>
  <c r="L166" i="20"/>
  <c r="H158" i="20"/>
  <c r="P150" i="20"/>
  <c r="L144" i="20"/>
  <c r="H136" i="20"/>
  <c r="L130" i="20"/>
  <c r="L124" i="20"/>
  <c r="H120" i="20"/>
  <c r="P116" i="20"/>
  <c r="P112" i="20"/>
  <c r="P106" i="20"/>
  <c r="P102" i="20"/>
  <c r="H96" i="20"/>
  <c r="L88" i="20"/>
  <c r="H80" i="20"/>
  <c r="P72" i="20"/>
  <c r="H64" i="20"/>
  <c r="H58" i="20"/>
  <c r="P50" i="20"/>
  <c r="P42" i="20"/>
  <c r="P34" i="20"/>
  <c r="L24" i="20"/>
  <c r="H72" i="20"/>
  <c r="L488" i="20"/>
  <c r="H452" i="20"/>
  <c r="H436" i="20"/>
  <c r="L424" i="20"/>
  <c r="L410" i="20"/>
  <c r="P396" i="20"/>
  <c r="L384" i="20"/>
  <c r="L372" i="20"/>
  <c r="L360" i="20"/>
  <c r="L346" i="20"/>
  <c r="L334" i="20"/>
  <c r="H322" i="20"/>
  <c r="L312" i="20"/>
  <c r="L300" i="20"/>
  <c r="P288" i="20"/>
  <c r="L280" i="20"/>
  <c r="H270" i="20"/>
  <c r="P260" i="20"/>
  <c r="H246" i="20"/>
  <c r="P234" i="20"/>
  <c r="P222" i="20"/>
  <c r="H212" i="20"/>
  <c r="H202" i="20"/>
  <c r="P194" i="20"/>
  <c r="L186" i="20"/>
  <c r="P176" i="20"/>
  <c r="L168" i="20"/>
  <c r="H162" i="20"/>
  <c r="H154" i="20"/>
  <c r="H148" i="20"/>
  <c r="L140" i="20"/>
  <c r="H134" i="20"/>
  <c r="H126" i="20"/>
  <c r="P114" i="20"/>
  <c r="L104" i="20"/>
  <c r="L94" i="20"/>
  <c r="L86" i="20"/>
  <c r="H78" i="20"/>
  <c r="L70" i="20"/>
  <c r="L62" i="20"/>
  <c r="L52" i="20"/>
  <c r="P44" i="20"/>
  <c r="L36" i="20"/>
  <c r="L32" i="20"/>
  <c r="M19" i="20" s="1" a="1"/>
  <c r="P26" i="20"/>
  <c r="H20" i="20"/>
  <c r="P496" i="20"/>
  <c r="Q19" i="20" s="1" a="1"/>
  <c r="H494" i="20"/>
  <c r="I19" i="20" s="1" a="1"/>
  <c r="H1513" i="19"/>
  <c r="H1509" i="19"/>
  <c r="H1505" i="19"/>
  <c r="H1499" i="19"/>
  <c r="H1491" i="19"/>
  <c r="H1485" i="19"/>
  <c r="H1479" i="19"/>
  <c r="H1471" i="19"/>
  <c r="H1465" i="19"/>
  <c r="H1459" i="19"/>
  <c r="H1455" i="19"/>
  <c r="H1449" i="19"/>
  <c r="H1443" i="19"/>
  <c r="H1437" i="19"/>
  <c r="H1431" i="19"/>
  <c r="H1425" i="19"/>
  <c r="H1419" i="19"/>
  <c r="H1413" i="19"/>
  <c r="H1407" i="19"/>
  <c r="H1401" i="19"/>
  <c r="H1395" i="19"/>
  <c r="H1389" i="19"/>
  <c r="H1385" i="19"/>
  <c r="H1377" i="19"/>
  <c r="H1371" i="19"/>
  <c r="H1365" i="19"/>
  <c r="H1359" i="19"/>
  <c r="H1353" i="19"/>
  <c r="H1347" i="19"/>
  <c r="H1341" i="19"/>
  <c r="H1335" i="19"/>
  <c r="H1329" i="19"/>
  <c r="H1323" i="19"/>
  <c r="H1317" i="19"/>
  <c r="H1313" i="19"/>
  <c r="H1307" i="19"/>
  <c r="H1301" i="19"/>
  <c r="H1295" i="19"/>
  <c r="H1289" i="19"/>
  <c r="H1283" i="19"/>
  <c r="H1275" i="19"/>
  <c r="H1265" i="19"/>
  <c r="H1259" i="19"/>
  <c r="H1517" i="19"/>
  <c r="H1511" i="19"/>
  <c r="H1503" i="19"/>
  <c r="H1497" i="19"/>
  <c r="H1493" i="19"/>
  <c r="H1489" i="19"/>
  <c r="H1483" i="19"/>
  <c r="H1475" i="19"/>
  <c r="H1469" i="19"/>
  <c r="H1461" i="19"/>
  <c r="H1453" i="19"/>
  <c r="H1445" i="19"/>
  <c r="H1439" i="19"/>
  <c r="H1433" i="19"/>
  <c r="H1427" i="19"/>
  <c r="H1421" i="19"/>
  <c r="H1415" i="19"/>
  <c r="H1409" i="19"/>
  <c r="H1403" i="19"/>
  <c r="H1397" i="19"/>
  <c r="H1391" i="19"/>
  <c r="H1383" i="19"/>
  <c r="H1379" i="19"/>
  <c r="H1375" i="19"/>
  <c r="H1369" i="19"/>
  <c r="H1363" i="19"/>
  <c r="H1357" i="19"/>
  <c r="H1351" i="19"/>
  <c r="H1343" i="19"/>
  <c r="H1337" i="19"/>
  <c r="H1331" i="19"/>
  <c r="H1325" i="19"/>
  <c r="H1319" i="19"/>
  <c r="H1311" i="19"/>
  <c r="H1305" i="19"/>
  <c r="H1299" i="19"/>
  <c r="H1293" i="19"/>
  <c r="H1287" i="19"/>
  <c r="H1281" i="19"/>
  <c r="H1273" i="19"/>
  <c r="H1269" i="19"/>
  <c r="H1263" i="19"/>
  <c r="H1255" i="19"/>
  <c r="H1515" i="19"/>
  <c r="H1507" i="19"/>
  <c r="H1501" i="19"/>
  <c r="H1495" i="19"/>
  <c r="H1487" i="19"/>
  <c r="H1481" i="19"/>
  <c r="H1477" i="19"/>
  <c r="H1473" i="19"/>
  <c r="H1467" i="19"/>
  <c r="H1463" i="19"/>
  <c r="H1457" i="19"/>
  <c r="H1451" i="19"/>
  <c r="H1447" i="19"/>
  <c r="H1441" i="19"/>
  <c r="H1435" i="19"/>
  <c r="H1429" i="19"/>
  <c r="H1423" i="19"/>
  <c r="H1417" i="19"/>
  <c r="H1411" i="19"/>
  <c r="H1405" i="19"/>
  <c r="H1399" i="19"/>
  <c r="H1393" i="19"/>
  <c r="H1387" i="19"/>
  <c r="H1381" i="19"/>
  <c r="H1373" i="19"/>
  <c r="H1367" i="19"/>
  <c r="H1361" i="19"/>
  <c r="H1355" i="19"/>
  <c r="H1349" i="19"/>
  <c r="H1345" i="19"/>
  <c r="H1339" i="19"/>
  <c r="H1333" i="19"/>
  <c r="H1327" i="19"/>
  <c r="H1321" i="19"/>
  <c r="H1315" i="19"/>
  <c r="H1309" i="19"/>
  <c r="H1303" i="19"/>
  <c r="H1297" i="19"/>
  <c r="H1291" i="19"/>
  <c r="H1285" i="19"/>
  <c r="H1279" i="19"/>
  <c r="H1277" i="19"/>
  <c r="H1271" i="19"/>
  <c r="H1267" i="19"/>
  <c r="H1261" i="19"/>
  <c r="H1257" i="19"/>
  <c r="H1518" i="19"/>
  <c r="H1516" i="19"/>
  <c r="H1514" i="19"/>
  <c r="H1512" i="19"/>
  <c r="H1510" i="19"/>
  <c r="H1508" i="19"/>
  <c r="H1506" i="19"/>
  <c r="H1504" i="19"/>
  <c r="H1502" i="19"/>
  <c r="H1500" i="19"/>
  <c r="H1498" i="19"/>
  <c r="H1496" i="19"/>
  <c r="H1494" i="19"/>
  <c r="H1492" i="19"/>
  <c r="H1490" i="19"/>
  <c r="H1488" i="19"/>
  <c r="H1486" i="19"/>
  <c r="H1484" i="19"/>
  <c r="H1482" i="19"/>
  <c r="H1480" i="19"/>
  <c r="H1478" i="19"/>
  <c r="H1476" i="19"/>
  <c r="H1474" i="19"/>
  <c r="H1472" i="19"/>
  <c r="H1470" i="19"/>
  <c r="H1468" i="19"/>
  <c r="H1466" i="19"/>
  <c r="H1464" i="19"/>
  <c r="H1462" i="19"/>
  <c r="H1460" i="19"/>
  <c r="H1458" i="19"/>
  <c r="H1456" i="19"/>
  <c r="H1454" i="19"/>
  <c r="H1452" i="19"/>
  <c r="H1450" i="19"/>
  <c r="H1448" i="19"/>
  <c r="H1446" i="19"/>
  <c r="H1444" i="19"/>
  <c r="H1442" i="19"/>
  <c r="H1440" i="19"/>
  <c r="H1438" i="19"/>
  <c r="H1436" i="19"/>
  <c r="H1434" i="19"/>
  <c r="H1432" i="19"/>
  <c r="H1430" i="19"/>
  <c r="H1428" i="19"/>
  <c r="H1426" i="19"/>
  <c r="H1424" i="19"/>
  <c r="H1422" i="19"/>
  <c r="H1420" i="19"/>
  <c r="H1418" i="19"/>
  <c r="H1416" i="19"/>
  <c r="H1414" i="19"/>
  <c r="H1412" i="19"/>
  <c r="H1410" i="19"/>
  <c r="H1408" i="19"/>
  <c r="H1406" i="19"/>
  <c r="H1404" i="19"/>
  <c r="H1402" i="19"/>
  <c r="H1400" i="19"/>
  <c r="H1398" i="19"/>
  <c r="H1396" i="19"/>
  <c r="H1394" i="19"/>
  <c r="H1392" i="19"/>
  <c r="H1390" i="19"/>
  <c r="H1388" i="19"/>
  <c r="H1386" i="19"/>
  <c r="H1384" i="19"/>
  <c r="H1382" i="19"/>
  <c r="H1380" i="19"/>
  <c r="H1378" i="19"/>
  <c r="H1376" i="19"/>
  <c r="H1374" i="19"/>
  <c r="H1372" i="19"/>
  <c r="H1370" i="19"/>
  <c r="H1368" i="19"/>
  <c r="H1366" i="19"/>
  <c r="H1364" i="19"/>
  <c r="H1362" i="19"/>
  <c r="H1360" i="19"/>
  <c r="H1358" i="19"/>
  <c r="H1356" i="19"/>
  <c r="H1354" i="19"/>
  <c r="H1352" i="19"/>
  <c r="H1350" i="19"/>
  <c r="H1348" i="19"/>
  <c r="H1346" i="19"/>
  <c r="H1344" i="19"/>
  <c r="H1342" i="19"/>
  <c r="H1340" i="19"/>
  <c r="H1338" i="19"/>
  <c r="H1336" i="19"/>
  <c r="H1334" i="19"/>
  <c r="H1332" i="19"/>
  <c r="H1330" i="19"/>
  <c r="H1328" i="19"/>
  <c r="H1326" i="19"/>
  <c r="H1324" i="19"/>
  <c r="H1322" i="19"/>
  <c r="H1320" i="19"/>
  <c r="H1318" i="19"/>
  <c r="H1316" i="19"/>
  <c r="H1314" i="19"/>
  <c r="H1312" i="19"/>
  <c r="H1310" i="19"/>
  <c r="H1308" i="19"/>
  <c r="H1306" i="19"/>
  <c r="H1304" i="19"/>
  <c r="H1302" i="19"/>
  <c r="H1300" i="19"/>
  <c r="H1298" i="19"/>
  <c r="H1296" i="19"/>
  <c r="H1294" i="19"/>
  <c r="H1292" i="19"/>
  <c r="H1290" i="19"/>
  <c r="H1288" i="19"/>
  <c r="H1286" i="19"/>
  <c r="H1284" i="19"/>
  <c r="H1282" i="19"/>
  <c r="H1280" i="19"/>
  <c r="H1278" i="19"/>
  <c r="H1276" i="19"/>
  <c r="H1274" i="19"/>
  <c r="H1272" i="19"/>
  <c r="H1270" i="19"/>
  <c r="H1268" i="19"/>
  <c r="H1266" i="19"/>
  <c r="H1264" i="19"/>
  <c r="H1262" i="19"/>
  <c r="H1260" i="19"/>
  <c r="H1258" i="19"/>
  <c r="H1256" i="19"/>
  <c r="H1254" i="19"/>
  <c r="H1252" i="19"/>
  <c r="H1250" i="19"/>
  <c r="H1248" i="19"/>
  <c r="H1246" i="19"/>
  <c r="H1244" i="19"/>
  <c r="H1242" i="19"/>
  <c r="H1240" i="19"/>
  <c r="H1238" i="19"/>
  <c r="H1236" i="19"/>
  <c r="H1234" i="19"/>
  <c r="H1232" i="19"/>
  <c r="H1230" i="19"/>
  <c r="H1228" i="19"/>
  <c r="H1226" i="19"/>
  <c r="H1224" i="19"/>
  <c r="H1222" i="19"/>
  <c r="H1220" i="19"/>
  <c r="H1218" i="19"/>
  <c r="H1216" i="19"/>
  <c r="H1214" i="19"/>
  <c r="H1212" i="19"/>
  <c r="H1210" i="19"/>
  <c r="H1208" i="19"/>
  <c r="H1206" i="19"/>
  <c r="H1204" i="19"/>
  <c r="H1202" i="19"/>
  <c r="H1200" i="19"/>
  <c r="H1198" i="19"/>
  <c r="H1196" i="19"/>
  <c r="H1194" i="19"/>
  <c r="H1192" i="19"/>
  <c r="H1190" i="19"/>
  <c r="H1188" i="19"/>
  <c r="H1186" i="19"/>
  <c r="H1184" i="19"/>
  <c r="H1182" i="19"/>
  <c r="H1180" i="19"/>
  <c r="H1178" i="19"/>
  <c r="H1176" i="19"/>
  <c r="H1174" i="19"/>
  <c r="H1172" i="19"/>
  <c r="H1170" i="19"/>
  <c r="H1168" i="19"/>
  <c r="H1166" i="19"/>
  <c r="H1164" i="19"/>
  <c r="H1162" i="19"/>
  <c r="H1160" i="19"/>
  <c r="H1158" i="19"/>
  <c r="H1156" i="19"/>
  <c r="H1154" i="19"/>
  <c r="H1152" i="19"/>
  <c r="H1150" i="19"/>
  <c r="H1148" i="19"/>
  <c r="H1146" i="19"/>
  <c r="H1144" i="19"/>
  <c r="H1142" i="19"/>
  <c r="H1140" i="19"/>
  <c r="H1138" i="19"/>
  <c r="H1136" i="19"/>
  <c r="H1134" i="19"/>
  <c r="H1132" i="19"/>
  <c r="H1130" i="19"/>
  <c r="H1128" i="19"/>
  <c r="H1126" i="19"/>
  <c r="H1124" i="19"/>
  <c r="H1122" i="19"/>
  <c r="H1120" i="19"/>
  <c r="H1118" i="19"/>
  <c r="H1116" i="19"/>
  <c r="H1114" i="19"/>
  <c r="H1112" i="19"/>
  <c r="H1110" i="19"/>
  <c r="H1108" i="19"/>
  <c r="H1106" i="19"/>
  <c r="H1104" i="19"/>
  <c r="H1102" i="19"/>
  <c r="H1100" i="19"/>
  <c r="H1098" i="19"/>
  <c r="H1096" i="19"/>
  <c r="H1094" i="19"/>
  <c r="H1092" i="19"/>
  <c r="H1090" i="19"/>
  <c r="H1088" i="19"/>
  <c r="H1086" i="19"/>
  <c r="H1084" i="19"/>
  <c r="H1082" i="19"/>
  <c r="H1080" i="19"/>
  <c r="H1078" i="19"/>
  <c r="H1076" i="19"/>
  <c r="H1074" i="19"/>
  <c r="H1072" i="19"/>
  <c r="H1070" i="19"/>
  <c r="H1068" i="19"/>
  <c r="H1066" i="19"/>
  <c r="H1064" i="19"/>
  <c r="H1062" i="19"/>
  <c r="H1060" i="19"/>
  <c r="H1058" i="19"/>
  <c r="H1056" i="19"/>
  <c r="H1054" i="19"/>
  <c r="H1052" i="19"/>
  <c r="H1050" i="19"/>
  <c r="H1048" i="19"/>
  <c r="H1046" i="19"/>
  <c r="H1044" i="19"/>
  <c r="H1042" i="19"/>
  <c r="H1040" i="19"/>
  <c r="H1038" i="19"/>
  <c r="H1036" i="19"/>
  <c r="H1034" i="19"/>
  <c r="H1032" i="19"/>
  <c r="H1030" i="19"/>
  <c r="H1028" i="19"/>
  <c r="H1026" i="19"/>
  <c r="H1024" i="19"/>
  <c r="H1022" i="19"/>
  <c r="H1020" i="19"/>
  <c r="H1018" i="19"/>
  <c r="H1016" i="19"/>
  <c r="H1014" i="19"/>
  <c r="H1012" i="19"/>
  <c r="H1010" i="19"/>
  <c r="H1008" i="19"/>
  <c r="H1006" i="19"/>
  <c r="H1004" i="19"/>
  <c r="H1002" i="19"/>
  <c r="H1000" i="19"/>
  <c r="H998" i="19"/>
  <c r="H996" i="19"/>
  <c r="H994" i="19"/>
  <c r="H992" i="19"/>
  <c r="H990" i="19"/>
  <c r="H988" i="19"/>
  <c r="H986" i="19"/>
  <c r="H984" i="19"/>
  <c r="H982" i="19"/>
  <c r="H980" i="19"/>
  <c r="H978" i="19"/>
  <c r="H976" i="19"/>
  <c r="H974" i="19"/>
  <c r="H972" i="19"/>
  <c r="H970" i="19"/>
  <c r="H968" i="19"/>
  <c r="H966" i="19"/>
  <c r="H964" i="19"/>
  <c r="H962" i="19"/>
  <c r="H960" i="19"/>
  <c r="H958" i="19"/>
  <c r="H956" i="19"/>
  <c r="H954" i="19"/>
  <c r="H952" i="19"/>
  <c r="H950" i="19"/>
  <c r="H948" i="19"/>
  <c r="H946" i="19"/>
  <c r="H944" i="19"/>
  <c r="H942" i="19"/>
  <c r="H940" i="19"/>
  <c r="H938" i="19"/>
  <c r="H936" i="19"/>
  <c r="H934" i="19"/>
  <c r="H932" i="19"/>
  <c r="H930" i="19"/>
  <c r="H928" i="19"/>
  <c r="H926" i="19"/>
  <c r="H924" i="19"/>
  <c r="H922" i="19"/>
  <c r="H920" i="19"/>
  <c r="H918" i="19"/>
  <c r="H916" i="19"/>
  <c r="H914" i="19"/>
  <c r="H912" i="19"/>
  <c r="H910" i="19"/>
  <c r="H908" i="19"/>
  <c r="H1253" i="19"/>
  <c r="H1251" i="19"/>
  <c r="H1249" i="19"/>
  <c r="H1247" i="19"/>
  <c r="H1245" i="19"/>
  <c r="H1243" i="19"/>
  <c r="H1241" i="19"/>
  <c r="H1239" i="19"/>
  <c r="H1237" i="19"/>
  <c r="H1235" i="19"/>
  <c r="H1233" i="19"/>
  <c r="H1231" i="19"/>
  <c r="H1229" i="19"/>
  <c r="H1227" i="19"/>
  <c r="H1225" i="19"/>
  <c r="H1223" i="19"/>
  <c r="H1221" i="19"/>
  <c r="H1219" i="19"/>
  <c r="H1217" i="19"/>
  <c r="H1215" i="19"/>
  <c r="H1213" i="19"/>
  <c r="H1211" i="19"/>
  <c r="H1209" i="19"/>
  <c r="H1207" i="19"/>
  <c r="H1205" i="19"/>
  <c r="H1203" i="19"/>
  <c r="H1201" i="19"/>
  <c r="H1199" i="19"/>
  <c r="H1197" i="19"/>
  <c r="H1195" i="19"/>
  <c r="H1193" i="19"/>
  <c r="H1191" i="19"/>
  <c r="H1189" i="19"/>
  <c r="H1187" i="19"/>
  <c r="H1185" i="19"/>
  <c r="H1183" i="19"/>
  <c r="H1181" i="19"/>
  <c r="H1179" i="19"/>
  <c r="H1177" i="19"/>
  <c r="H1175" i="19"/>
  <c r="H1173" i="19"/>
  <c r="H1171" i="19"/>
  <c r="H1169" i="19"/>
  <c r="H1167" i="19"/>
  <c r="H1165" i="19"/>
  <c r="H1163" i="19"/>
  <c r="H1161" i="19"/>
  <c r="H1159" i="19"/>
  <c r="H1157" i="19"/>
  <c r="H1155" i="19"/>
  <c r="H1153" i="19"/>
  <c r="H1151" i="19"/>
  <c r="H1149" i="19"/>
  <c r="H1147" i="19"/>
  <c r="H1145" i="19"/>
  <c r="H1143" i="19"/>
  <c r="H1141" i="19"/>
  <c r="H1139" i="19"/>
  <c r="H1137" i="19"/>
  <c r="H1135" i="19"/>
  <c r="H1133" i="19"/>
  <c r="H1131" i="19"/>
  <c r="H1129" i="19"/>
  <c r="H1127" i="19"/>
  <c r="H1125" i="19"/>
  <c r="H1123" i="19"/>
  <c r="H1121" i="19"/>
  <c r="H1119" i="19"/>
  <c r="H1117" i="19"/>
  <c r="H1115" i="19"/>
  <c r="H1113" i="19"/>
  <c r="H1111" i="19"/>
  <c r="H1109" i="19"/>
  <c r="H1107" i="19"/>
  <c r="H1105" i="19"/>
  <c r="H1103" i="19"/>
  <c r="H1101" i="19"/>
  <c r="H1099" i="19"/>
  <c r="H1097" i="19"/>
  <c r="H1095" i="19"/>
  <c r="H1093" i="19"/>
  <c r="H1091" i="19"/>
  <c r="H1089" i="19"/>
  <c r="H1087" i="19"/>
  <c r="H1085" i="19"/>
  <c r="H1083" i="19"/>
  <c r="H1081" i="19"/>
  <c r="H1079" i="19"/>
  <c r="H1077" i="19"/>
  <c r="H1075" i="19"/>
  <c r="H1073" i="19"/>
  <c r="H1071" i="19"/>
  <c r="H1069" i="19"/>
  <c r="H1067" i="19"/>
  <c r="H1065" i="19"/>
  <c r="H1063" i="19"/>
  <c r="H1061" i="19"/>
  <c r="H1059" i="19"/>
  <c r="H1057" i="19"/>
  <c r="H1055" i="19"/>
  <c r="H1053" i="19"/>
  <c r="H1051" i="19"/>
  <c r="H1049" i="19"/>
  <c r="H1047" i="19"/>
  <c r="H1045" i="19"/>
  <c r="H1043" i="19"/>
  <c r="H1041" i="19"/>
  <c r="H1039" i="19"/>
  <c r="H1037" i="19"/>
  <c r="H1035" i="19"/>
  <c r="H1033" i="19"/>
  <c r="H1031" i="19"/>
  <c r="H1029" i="19"/>
  <c r="H1027" i="19"/>
  <c r="H1025" i="19"/>
  <c r="H1023" i="19"/>
  <c r="H1021" i="19"/>
  <c r="H1019" i="19"/>
  <c r="H1017" i="19"/>
  <c r="H1015" i="19"/>
  <c r="H1013" i="19"/>
  <c r="H1011" i="19"/>
  <c r="H1009" i="19"/>
  <c r="H1007" i="19"/>
  <c r="H1005" i="19"/>
  <c r="H1003" i="19"/>
  <c r="H1001" i="19"/>
  <c r="H999" i="19"/>
  <c r="H997" i="19"/>
  <c r="H995" i="19"/>
  <c r="H993" i="19"/>
  <c r="H991" i="19"/>
  <c r="H989" i="19"/>
  <c r="H987" i="19"/>
  <c r="H985" i="19"/>
  <c r="H983" i="19"/>
  <c r="H981" i="19"/>
  <c r="H979" i="19"/>
  <c r="H977" i="19"/>
  <c r="H975" i="19"/>
  <c r="H973" i="19"/>
  <c r="H971" i="19"/>
  <c r="H969" i="19"/>
  <c r="H967" i="19"/>
  <c r="H965" i="19"/>
  <c r="H963" i="19"/>
  <c r="H961" i="19"/>
  <c r="H959" i="19"/>
  <c r="H957" i="19"/>
  <c r="H955" i="19"/>
  <c r="H953" i="19"/>
  <c r="H951" i="19"/>
  <c r="H949" i="19"/>
  <c r="H947" i="19"/>
  <c r="H945" i="19"/>
  <c r="H943" i="19"/>
  <c r="H941" i="19"/>
  <c r="H939" i="19"/>
  <c r="H937" i="19"/>
  <c r="H935" i="19"/>
  <c r="H933" i="19"/>
  <c r="H931" i="19"/>
  <c r="H929" i="19"/>
  <c r="H927" i="19"/>
  <c r="H925" i="19"/>
  <c r="H923" i="19"/>
  <c r="H921" i="19"/>
  <c r="H919" i="19"/>
  <c r="H917" i="19"/>
  <c r="H915" i="19"/>
  <c r="H913" i="19"/>
  <c r="H911" i="19"/>
  <c r="H909" i="19"/>
  <c r="H907" i="19"/>
  <c r="H905" i="19"/>
  <c r="H903" i="19"/>
  <c r="H901" i="19"/>
  <c r="H899" i="19"/>
  <c r="H897" i="19"/>
  <c r="H895" i="19"/>
  <c r="H893" i="19"/>
  <c r="H891" i="19"/>
  <c r="H889" i="19"/>
  <c r="H887" i="19"/>
  <c r="H885" i="19"/>
  <c r="H883" i="19"/>
  <c r="H881" i="19"/>
  <c r="H879" i="19"/>
  <c r="H877" i="19"/>
  <c r="H875" i="19"/>
  <c r="H873" i="19"/>
  <c r="H871" i="19"/>
  <c r="H869" i="19"/>
  <c r="H867" i="19"/>
  <c r="H865" i="19"/>
  <c r="H863" i="19"/>
  <c r="H861" i="19"/>
  <c r="H859" i="19"/>
  <c r="H857" i="19"/>
  <c r="H855" i="19"/>
  <c r="H853" i="19"/>
  <c r="H851" i="19"/>
  <c r="H849" i="19"/>
  <c r="H847" i="19"/>
  <c r="H845" i="19"/>
  <c r="H843" i="19"/>
  <c r="H841" i="19"/>
  <c r="H839" i="19"/>
  <c r="H837" i="19"/>
  <c r="H835" i="19"/>
  <c r="H833" i="19"/>
  <c r="H831" i="19"/>
  <c r="H829" i="19"/>
  <c r="H827" i="19"/>
  <c r="H825" i="19"/>
  <c r="H823" i="19"/>
  <c r="H821" i="19"/>
  <c r="H819" i="19"/>
  <c r="H817" i="19"/>
  <c r="H815" i="19"/>
  <c r="H813" i="19"/>
  <c r="H811" i="19"/>
  <c r="H809" i="19"/>
  <c r="H807" i="19"/>
  <c r="H805" i="19"/>
  <c r="H803" i="19"/>
  <c r="H801" i="19"/>
  <c r="H799" i="19"/>
  <c r="H797" i="19"/>
  <c r="H795" i="19"/>
  <c r="H793" i="19"/>
  <c r="H791" i="19"/>
  <c r="H789" i="19"/>
  <c r="H787" i="19"/>
  <c r="H785" i="19"/>
  <c r="H783" i="19"/>
  <c r="H781" i="19"/>
  <c r="H779" i="19"/>
  <c r="H773" i="19"/>
  <c r="H767" i="19"/>
  <c r="H761" i="19"/>
  <c r="H747" i="19"/>
  <c r="H737" i="19"/>
  <c r="H731" i="19"/>
  <c r="H725" i="19"/>
  <c r="H721" i="19"/>
  <c r="H715" i="19"/>
  <c r="H709" i="19"/>
  <c r="H703" i="19"/>
  <c r="H697" i="19"/>
  <c r="H689" i="19"/>
  <c r="H681" i="19"/>
  <c r="H675" i="19"/>
  <c r="H671" i="19"/>
  <c r="H665" i="19"/>
  <c r="H659" i="19"/>
  <c r="H653" i="19"/>
  <c r="H647" i="19"/>
  <c r="H641" i="19"/>
  <c r="H635" i="19"/>
  <c r="H629" i="19"/>
  <c r="H621" i="19"/>
  <c r="H615" i="19"/>
  <c r="H609" i="19"/>
  <c r="H603" i="19"/>
  <c r="H597" i="19"/>
  <c r="H591" i="19"/>
  <c r="H585" i="19"/>
  <c r="H579" i="19"/>
  <c r="H573" i="19"/>
  <c r="H567" i="19"/>
  <c r="H561" i="19"/>
  <c r="H555" i="19"/>
  <c r="H547" i="19"/>
  <c r="H539" i="19"/>
  <c r="H531" i="19"/>
  <c r="H523" i="19"/>
  <c r="H517" i="19"/>
  <c r="H511" i="19"/>
  <c r="H505" i="19"/>
  <c r="H499" i="19"/>
  <c r="H493" i="19"/>
  <c r="H485" i="19"/>
  <c r="H479" i="19"/>
  <c r="H475" i="19"/>
  <c r="H469" i="19"/>
  <c r="H463" i="19"/>
  <c r="H455" i="19"/>
  <c r="H447" i="19"/>
  <c r="H441" i="19"/>
  <c r="H435" i="19"/>
  <c r="H429" i="19"/>
  <c r="H423" i="19"/>
  <c r="H417" i="19"/>
  <c r="H409" i="19"/>
  <c r="H405" i="19"/>
  <c r="H399" i="19"/>
  <c r="H393" i="19"/>
  <c r="H387" i="19"/>
  <c r="H381" i="19"/>
  <c r="H375" i="19"/>
  <c r="H367" i="19"/>
  <c r="H361" i="19"/>
  <c r="H355" i="19"/>
  <c r="H349" i="19"/>
  <c r="H343" i="19"/>
  <c r="H337" i="19"/>
  <c r="H329" i="19"/>
  <c r="H323" i="19"/>
  <c r="H317" i="19"/>
  <c r="H311" i="19"/>
  <c r="H303" i="19"/>
  <c r="H297" i="19"/>
  <c r="H291" i="19"/>
  <c r="H285" i="19"/>
  <c r="H281" i="19"/>
  <c r="H275" i="19"/>
  <c r="H269" i="19"/>
  <c r="H263" i="19"/>
  <c r="H257" i="19"/>
  <c r="H251" i="19"/>
  <c r="H245" i="19"/>
  <c r="H239" i="19"/>
  <c r="H233" i="19"/>
  <c r="H229" i="19"/>
  <c r="H223" i="19"/>
  <c r="H215" i="19"/>
  <c r="H209" i="19"/>
  <c r="H203" i="19"/>
  <c r="H197" i="19"/>
  <c r="H191" i="19"/>
  <c r="H185" i="19"/>
  <c r="H179" i="19"/>
  <c r="H173" i="19"/>
  <c r="H169" i="19"/>
  <c r="H163" i="19"/>
  <c r="H157" i="19"/>
  <c r="H151" i="19"/>
  <c r="H145" i="19"/>
  <c r="H139" i="19"/>
  <c r="H135" i="19"/>
  <c r="H129" i="19"/>
  <c r="H125" i="19"/>
  <c r="H119" i="19"/>
  <c r="H113" i="19"/>
  <c r="H107" i="19"/>
  <c r="H101" i="19"/>
  <c r="H95" i="19"/>
  <c r="H89" i="19"/>
  <c r="H81" i="19"/>
  <c r="H75" i="19"/>
  <c r="H69" i="19"/>
  <c r="H63" i="19"/>
  <c r="H57" i="19"/>
  <c r="H51" i="19"/>
  <c r="H45" i="19"/>
  <c r="H39" i="19"/>
  <c r="H33" i="19"/>
  <c r="H27" i="19"/>
  <c r="H21" i="19"/>
  <c r="H775" i="19"/>
  <c r="H769" i="19"/>
  <c r="H763" i="19"/>
  <c r="H757" i="19"/>
  <c r="H753" i="19"/>
  <c r="H749" i="19"/>
  <c r="H743" i="19"/>
  <c r="H739" i="19"/>
  <c r="H733" i="19"/>
  <c r="H727" i="19"/>
  <c r="H719" i="19"/>
  <c r="H713" i="19"/>
  <c r="H707" i="19"/>
  <c r="H701" i="19"/>
  <c r="H695" i="19"/>
  <c r="H691" i="19"/>
  <c r="H685" i="19"/>
  <c r="H679" i="19"/>
  <c r="H673" i="19"/>
  <c r="H667" i="19"/>
  <c r="H661" i="19"/>
  <c r="H655" i="19"/>
  <c r="H649" i="19"/>
  <c r="H643" i="19"/>
  <c r="H637" i="19"/>
  <c r="H631" i="19"/>
  <c r="H623" i="19"/>
  <c r="H617" i="19"/>
  <c r="H611" i="19"/>
  <c r="H605" i="19"/>
  <c r="H599" i="19"/>
  <c r="H593" i="19"/>
  <c r="H587" i="19"/>
  <c r="H581" i="19"/>
  <c r="H575" i="19"/>
  <c r="H569" i="19"/>
  <c r="H563" i="19"/>
  <c r="H557" i="19"/>
  <c r="H553" i="19"/>
  <c r="H549" i="19"/>
  <c r="H545" i="19"/>
  <c r="H541" i="19"/>
  <c r="H537" i="19"/>
  <c r="H533" i="19"/>
  <c r="H529" i="19"/>
  <c r="H525" i="19"/>
  <c r="H519" i="19"/>
  <c r="H513" i="19"/>
  <c r="H507" i="19"/>
  <c r="H501" i="19"/>
  <c r="H495" i="19"/>
  <c r="H489" i="19"/>
  <c r="H483" i="19"/>
  <c r="H477" i="19"/>
  <c r="H471" i="19"/>
  <c r="H465" i="19"/>
  <c r="H459" i="19"/>
  <c r="H453" i="19"/>
  <c r="H449" i="19"/>
  <c r="H443" i="19"/>
  <c r="H437" i="19"/>
  <c r="H431" i="19"/>
  <c r="H425" i="19"/>
  <c r="H419" i="19"/>
  <c r="H413" i="19"/>
  <c r="H403" i="19"/>
  <c r="H397" i="19"/>
  <c r="H391" i="19"/>
  <c r="H383" i="19"/>
  <c r="H377" i="19"/>
  <c r="H371" i="19"/>
  <c r="H363" i="19"/>
  <c r="H357" i="19"/>
  <c r="H351" i="19"/>
  <c r="H345" i="19"/>
  <c r="H339" i="19"/>
  <c r="H333" i="19"/>
  <c r="H325" i="19"/>
  <c r="H319" i="19"/>
  <c r="H315" i="19"/>
  <c r="H309" i="19"/>
  <c r="H305" i="19"/>
  <c r="H299" i="19"/>
  <c r="H293" i="19"/>
  <c r="H287" i="19"/>
  <c r="H279" i="19"/>
  <c r="H271" i="19"/>
  <c r="H265" i="19"/>
  <c r="H259" i="19"/>
  <c r="H255" i="19"/>
  <c r="H249" i="19"/>
  <c r="H243" i="19"/>
  <c r="H235" i="19"/>
  <c r="H227" i="19"/>
  <c r="H221" i="19"/>
  <c r="H217" i="19"/>
  <c r="H211" i="19"/>
  <c r="H205" i="19"/>
  <c r="H199" i="19"/>
  <c r="H193" i="19"/>
  <c r="H187" i="19"/>
  <c r="H181" i="19"/>
  <c r="H175" i="19"/>
  <c r="H171" i="19"/>
  <c r="H165" i="19"/>
  <c r="H159" i="19"/>
  <c r="H153" i="19"/>
  <c r="H147" i="19"/>
  <c r="H141" i="19"/>
  <c r="H137" i="19"/>
  <c r="H131" i="19"/>
  <c r="H123" i="19"/>
  <c r="H117" i="19"/>
  <c r="H111" i="19"/>
  <c r="H105" i="19"/>
  <c r="H99" i="19"/>
  <c r="H93" i="19"/>
  <c r="H85" i="19"/>
  <c r="H79" i="19"/>
  <c r="H73" i="19"/>
  <c r="H67" i="19"/>
  <c r="H61" i="19"/>
  <c r="H55" i="19"/>
  <c r="H49" i="19"/>
  <c r="H43" i="19"/>
  <c r="H37" i="19"/>
  <c r="H31" i="19"/>
  <c r="H25" i="19"/>
  <c r="H20" i="19"/>
  <c r="H777" i="19"/>
  <c r="H771" i="19"/>
  <c r="H765" i="19"/>
  <c r="H759" i="19"/>
  <c r="H755" i="19"/>
  <c r="H751" i="19"/>
  <c r="H745" i="19"/>
  <c r="H741" i="19"/>
  <c r="H735" i="19"/>
  <c r="H729" i="19"/>
  <c r="H723" i="19"/>
  <c r="H717" i="19"/>
  <c r="H711" i="19"/>
  <c r="H705" i="19"/>
  <c r="H699" i="19"/>
  <c r="H693" i="19"/>
  <c r="H687" i="19"/>
  <c r="H683" i="19"/>
  <c r="H677" i="19"/>
  <c r="H669" i="19"/>
  <c r="H663" i="19"/>
  <c r="H657" i="19"/>
  <c r="H651" i="19"/>
  <c r="H645" i="19"/>
  <c r="H639" i="19"/>
  <c r="H633" i="19"/>
  <c r="H627" i="19"/>
  <c r="H625" i="19"/>
  <c r="H619" i="19"/>
  <c r="H613" i="19"/>
  <c r="H607" i="19"/>
  <c r="H601" i="19"/>
  <c r="H595" i="19"/>
  <c r="H589" i="19"/>
  <c r="H583" i="19"/>
  <c r="H577" i="19"/>
  <c r="H571" i="19"/>
  <c r="H565" i="19"/>
  <c r="H559" i="19"/>
  <c r="H551" i="19"/>
  <c r="H543" i="19"/>
  <c r="H535" i="19"/>
  <c r="H527" i="19"/>
  <c r="H521" i="19"/>
  <c r="H515" i="19"/>
  <c r="H509" i="19"/>
  <c r="H503" i="19"/>
  <c r="H497" i="19"/>
  <c r="H491" i="19"/>
  <c r="H487" i="19"/>
  <c r="H481" i="19"/>
  <c r="H473" i="19"/>
  <c r="H467" i="19"/>
  <c r="H461" i="19"/>
  <c r="H457" i="19"/>
  <c r="H451" i="19"/>
  <c r="H445" i="19"/>
  <c r="H439" i="19"/>
  <c r="H433" i="19"/>
  <c r="H427" i="19"/>
  <c r="H421" i="19"/>
  <c r="H415" i="19"/>
  <c r="H411" i="19"/>
  <c r="H407" i="19"/>
  <c r="H401" i="19"/>
  <c r="H395" i="19"/>
  <c r="H389" i="19"/>
  <c r="H385" i="19"/>
  <c r="H379" i="19"/>
  <c r="H373" i="19"/>
  <c r="H369" i="19"/>
  <c r="H365" i="19"/>
  <c r="H359" i="19"/>
  <c r="H353" i="19"/>
  <c r="H347" i="19"/>
  <c r="H341" i="19"/>
  <c r="H335" i="19"/>
  <c r="H331" i="19"/>
  <c r="H327" i="19"/>
  <c r="H321" i="19"/>
  <c r="H313" i="19"/>
  <c r="H307" i="19"/>
  <c r="H301" i="19"/>
  <c r="H295" i="19"/>
  <c r="H289" i="19"/>
  <c r="H283" i="19"/>
  <c r="H277" i="19"/>
  <c r="H273" i="19"/>
  <c r="H267" i="19"/>
  <c r="H261" i="19"/>
  <c r="H253" i="19"/>
  <c r="H247" i="19"/>
  <c r="H241" i="19"/>
  <c r="H237" i="19"/>
  <c r="H231" i="19"/>
  <c r="H225" i="19"/>
  <c r="H219" i="19"/>
  <c r="H213" i="19"/>
  <c r="H207" i="19"/>
  <c r="H201" i="19"/>
  <c r="H195" i="19"/>
  <c r="H189" i="19"/>
  <c r="H183" i="19"/>
  <c r="H177" i="19"/>
  <c r="H167" i="19"/>
  <c r="H161" i="19"/>
  <c r="H155" i="19"/>
  <c r="H149" i="19"/>
  <c r="H143" i="19"/>
  <c r="H133" i="19"/>
  <c r="H127" i="19"/>
  <c r="H121" i="19"/>
  <c r="H115" i="19"/>
  <c r="H109" i="19"/>
  <c r="H103" i="19"/>
  <c r="H97" i="19"/>
  <c r="H91" i="19"/>
  <c r="H87" i="19"/>
  <c r="H83" i="19"/>
  <c r="H77" i="19"/>
  <c r="H71" i="19"/>
  <c r="H65" i="19"/>
  <c r="H59" i="19"/>
  <c r="H53" i="19"/>
  <c r="H47" i="19"/>
  <c r="H41" i="19"/>
  <c r="H35" i="19"/>
  <c r="H29" i="19"/>
  <c r="H23" i="19"/>
  <c r="H906" i="19"/>
  <c r="H904" i="19"/>
  <c r="H902" i="19"/>
  <c r="H900" i="19"/>
  <c r="H898" i="19"/>
  <c r="H896" i="19"/>
  <c r="H894" i="19"/>
  <c r="H892" i="19"/>
  <c r="H890" i="19"/>
  <c r="H888" i="19"/>
  <c r="H886" i="19"/>
  <c r="H884" i="19"/>
  <c r="H882" i="19"/>
  <c r="H880" i="19"/>
  <c r="H878" i="19"/>
  <c r="H876" i="19"/>
  <c r="H874" i="19"/>
  <c r="H872" i="19"/>
  <c r="H870" i="19"/>
  <c r="H868" i="19"/>
  <c r="H866" i="19"/>
  <c r="H864" i="19"/>
  <c r="H862" i="19"/>
  <c r="H860" i="19"/>
  <c r="H858" i="19"/>
  <c r="H856" i="19"/>
  <c r="H854" i="19"/>
  <c r="H852" i="19"/>
  <c r="H850" i="19"/>
  <c r="H848" i="19"/>
  <c r="H846" i="19"/>
  <c r="H844" i="19"/>
  <c r="H842" i="19"/>
  <c r="H840" i="19"/>
  <c r="H838" i="19"/>
  <c r="H836" i="19"/>
  <c r="H834" i="19"/>
  <c r="H832" i="19"/>
  <c r="H830" i="19"/>
  <c r="H828" i="19"/>
  <c r="H826" i="19"/>
  <c r="H824" i="19"/>
  <c r="H822" i="19"/>
  <c r="H820" i="19"/>
  <c r="H818" i="19"/>
  <c r="H816" i="19"/>
  <c r="H814" i="19"/>
  <c r="H812" i="19"/>
  <c r="H810" i="19"/>
  <c r="H808" i="19"/>
  <c r="H806" i="19"/>
  <c r="H804" i="19"/>
  <c r="H802" i="19"/>
  <c r="H800" i="19"/>
  <c r="H798" i="19"/>
  <c r="H796" i="19"/>
  <c r="H794" i="19"/>
  <c r="H792" i="19"/>
  <c r="H790" i="19"/>
  <c r="H788" i="19"/>
  <c r="H786" i="19"/>
  <c r="H784" i="19"/>
  <c r="H782" i="19"/>
  <c r="H780" i="19"/>
  <c r="H778" i="19"/>
  <c r="H776" i="19"/>
  <c r="H774" i="19"/>
  <c r="H772" i="19"/>
  <c r="H770" i="19"/>
  <c r="H768" i="19"/>
  <c r="H766" i="19"/>
  <c r="H764" i="19"/>
  <c r="H762" i="19"/>
  <c r="H760" i="19"/>
  <c r="H758" i="19"/>
  <c r="H756" i="19"/>
  <c r="H754" i="19"/>
  <c r="H752" i="19"/>
  <c r="H750" i="19"/>
  <c r="H748" i="19"/>
  <c r="H746" i="19"/>
  <c r="H744" i="19"/>
  <c r="H742" i="19"/>
  <c r="H740" i="19"/>
  <c r="H738" i="19"/>
  <c r="H736" i="19"/>
  <c r="H734" i="19"/>
  <c r="H732" i="19"/>
  <c r="H730" i="19"/>
  <c r="H728" i="19"/>
  <c r="H726" i="19"/>
  <c r="H724" i="19"/>
  <c r="H722" i="19"/>
  <c r="H720" i="19"/>
  <c r="H718" i="19"/>
  <c r="H716" i="19"/>
  <c r="H714" i="19"/>
  <c r="H712" i="19"/>
  <c r="H710" i="19"/>
  <c r="H708" i="19"/>
  <c r="H706" i="19"/>
  <c r="H704" i="19"/>
  <c r="H702" i="19"/>
  <c r="H700" i="19"/>
  <c r="H698" i="19"/>
  <c r="H696" i="19"/>
  <c r="H694" i="19"/>
  <c r="H692" i="19"/>
  <c r="H690" i="19"/>
  <c r="H688" i="19"/>
  <c r="H686" i="19"/>
  <c r="H684" i="19"/>
  <c r="H682" i="19"/>
  <c r="H680" i="19"/>
  <c r="H678" i="19"/>
  <c r="H676" i="19"/>
  <c r="H674" i="19"/>
  <c r="H672" i="19"/>
  <c r="H670" i="19"/>
  <c r="H668" i="19"/>
  <c r="H666" i="19"/>
  <c r="H664" i="19"/>
  <c r="H662" i="19"/>
  <c r="H660" i="19"/>
  <c r="H658" i="19"/>
  <c r="H656" i="19"/>
  <c r="H654" i="19"/>
  <c r="H652" i="19"/>
  <c r="H650" i="19"/>
  <c r="H648" i="19"/>
  <c r="H646" i="19"/>
  <c r="H644" i="19"/>
  <c r="H642" i="19"/>
  <c r="H640" i="19"/>
  <c r="H638" i="19"/>
  <c r="H636" i="19"/>
  <c r="H634" i="19"/>
  <c r="H632" i="19"/>
  <c r="H630" i="19"/>
  <c r="H628" i="19"/>
  <c r="H626" i="19"/>
  <c r="H624" i="19"/>
  <c r="H622" i="19"/>
  <c r="H620" i="19"/>
  <c r="H618" i="19"/>
  <c r="H616" i="19"/>
  <c r="H614" i="19"/>
  <c r="H612" i="19"/>
  <c r="H610" i="19"/>
  <c r="H608" i="19"/>
  <c r="H606" i="19"/>
  <c r="H604" i="19"/>
  <c r="H602" i="19"/>
  <c r="H600" i="19"/>
  <c r="H598" i="19"/>
  <c r="H596" i="19"/>
  <c r="H594" i="19"/>
  <c r="H592" i="19"/>
  <c r="H590" i="19"/>
  <c r="H588" i="19"/>
  <c r="H586" i="19"/>
  <c r="H584" i="19"/>
  <c r="H582" i="19"/>
  <c r="H580" i="19"/>
  <c r="H578" i="19"/>
  <c r="H576" i="19"/>
  <c r="H574" i="19"/>
  <c r="H572" i="19"/>
  <c r="H570" i="19"/>
  <c r="H568" i="19"/>
  <c r="H566" i="19"/>
  <c r="H564" i="19"/>
  <c r="H562" i="19"/>
  <c r="H560" i="19"/>
  <c r="H558" i="19"/>
  <c r="H556" i="19"/>
  <c r="H554" i="19"/>
  <c r="H552" i="19"/>
  <c r="H550" i="19"/>
  <c r="H548" i="19"/>
  <c r="H546" i="19"/>
  <c r="H544" i="19"/>
  <c r="H542" i="19"/>
  <c r="H540" i="19"/>
  <c r="H538" i="19"/>
  <c r="H536" i="19"/>
  <c r="H534" i="19"/>
  <c r="H532" i="19"/>
  <c r="H530" i="19"/>
  <c r="H528" i="19"/>
  <c r="H526" i="19"/>
  <c r="H524" i="19"/>
  <c r="H522" i="19"/>
  <c r="H520" i="19"/>
  <c r="H518" i="19"/>
  <c r="H516" i="19"/>
  <c r="H514" i="19"/>
  <c r="H512" i="19"/>
  <c r="H510" i="19"/>
  <c r="H508" i="19"/>
  <c r="H506" i="19"/>
  <c r="H504" i="19"/>
  <c r="H502" i="19"/>
  <c r="H500" i="19"/>
  <c r="H498" i="19"/>
  <c r="H496" i="19"/>
  <c r="H494" i="19"/>
  <c r="H492" i="19"/>
  <c r="H490" i="19"/>
  <c r="H488" i="19"/>
  <c r="H486" i="19"/>
  <c r="H484" i="19"/>
  <c r="H482" i="19"/>
  <c r="H480" i="19"/>
  <c r="H478" i="19"/>
  <c r="H476" i="19"/>
  <c r="H474" i="19"/>
  <c r="H472" i="19"/>
  <c r="H470" i="19"/>
  <c r="H468" i="19"/>
  <c r="H466" i="19"/>
  <c r="H464" i="19"/>
  <c r="H462" i="19"/>
  <c r="H460" i="19"/>
  <c r="H458" i="19"/>
  <c r="H456" i="19"/>
  <c r="H454" i="19"/>
  <c r="H452" i="19"/>
  <c r="H450" i="19"/>
  <c r="H448" i="19"/>
  <c r="H446" i="19"/>
  <c r="H444" i="19"/>
  <c r="H442" i="19"/>
  <c r="H440" i="19"/>
  <c r="H438" i="19"/>
  <c r="H436" i="19"/>
  <c r="H434" i="19"/>
  <c r="H432" i="19"/>
  <c r="H430" i="19"/>
  <c r="H428" i="19"/>
  <c r="H426" i="19"/>
  <c r="H424" i="19"/>
  <c r="H422" i="19"/>
  <c r="H420" i="19"/>
  <c r="H418" i="19"/>
  <c r="H416" i="19"/>
  <c r="H414" i="19"/>
  <c r="H412" i="19"/>
  <c r="H410" i="19"/>
  <c r="H408" i="19"/>
  <c r="H406" i="19"/>
  <c r="H404" i="19"/>
  <c r="H402" i="19"/>
  <c r="H400" i="19"/>
  <c r="H398" i="19"/>
  <c r="H396" i="19"/>
  <c r="H394" i="19"/>
  <c r="H392" i="19"/>
  <c r="H390" i="19"/>
  <c r="H388" i="19"/>
  <c r="H386" i="19"/>
  <c r="H384" i="19"/>
  <c r="H382" i="19"/>
  <c r="H380" i="19"/>
  <c r="H378" i="19"/>
  <c r="H376" i="19"/>
  <c r="H374" i="19"/>
  <c r="H372" i="19"/>
  <c r="H370" i="19"/>
  <c r="H368" i="19"/>
  <c r="H366" i="19"/>
  <c r="H364" i="19"/>
  <c r="H362" i="19"/>
  <c r="H360" i="19"/>
  <c r="H358" i="19"/>
  <c r="H356" i="19"/>
  <c r="H354" i="19"/>
  <c r="H352" i="19"/>
  <c r="H350" i="19"/>
  <c r="H348" i="19"/>
  <c r="H346" i="19"/>
  <c r="H344" i="19"/>
  <c r="H342" i="19"/>
  <c r="H340" i="19"/>
  <c r="H338" i="19"/>
  <c r="H336" i="19"/>
  <c r="H334" i="19"/>
  <c r="H332" i="19"/>
  <c r="H330" i="19"/>
  <c r="H328" i="19"/>
  <c r="H326" i="19"/>
  <c r="H324" i="19"/>
  <c r="H322" i="19"/>
  <c r="H320" i="19"/>
  <c r="H318" i="19"/>
  <c r="H316" i="19"/>
  <c r="H314" i="19"/>
  <c r="H312" i="19"/>
  <c r="H310" i="19"/>
  <c r="H308" i="19"/>
  <c r="H306" i="19"/>
  <c r="H304" i="19"/>
  <c r="H302" i="19"/>
  <c r="H300" i="19"/>
  <c r="H298" i="19"/>
  <c r="H296" i="19"/>
  <c r="H294" i="19"/>
  <c r="H292" i="19"/>
  <c r="H290" i="19"/>
  <c r="H288" i="19"/>
  <c r="H286" i="19"/>
  <c r="H284" i="19"/>
  <c r="H282" i="19"/>
  <c r="H280" i="19"/>
  <c r="H278" i="19"/>
  <c r="H276" i="19"/>
  <c r="H274" i="19"/>
  <c r="H272" i="19"/>
  <c r="H270" i="19"/>
  <c r="H268" i="19"/>
  <c r="H266" i="19"/>
  <c r="H264" i="19"/>
  <c r="H262" i="19"/>
  <c r="H260" i="19"/>
  <c r="H258" i="19"/>
  <c r="H256" i="19"/>
  <c r="H254" i="19"/>
  <c r="H252" i="19"/>
  <c r="H250" i="19"/>
  <c r="H248" i="19"/>
  <c r="H246" i="19"/>
  <c r="H244" i="19"/>
  <c r="H242" i="19"/>
  <c r="H240" i="19"/>
  <c r="H238" i="19"/>
  <c r="H236" i="19"/>
  <c r="H234" i="19"/>
  <c r="H232" i="19"/>
  <c r="H230" i="19"/>
  <c r="H228" i="19"/>
  <c r="H226" i="19"/>
  <c r="H224" i="19"/>
  <c r="H222" i="19"/>
  <c r="H220" i="19"/>
  <c r="H218" i="19"/>
  <c r="H216" i="19"/>
  <c r="H214" i="19"/>
  <c r="H212" i="19"/>
  <c r="H210" i="19"/>
  <c r="H208" i="19"/>
  <c r="H206" i="19"/>
  <c r="H204" i="19"/>
  <c r="H202" i="19"/>
  <c r="H200" i="19"/>
  <c r="H198" i="19"/>
  <c r="H196" i="19"/>
  <c r="H194" i="19"/>
  <c r="H192" i="19"/>
  <c r="H190" i="19"/>
  <c r="H188" i="19"/>
  <c r="H186" i="19"/>
  <c r="H184" i="19"/>
  <c r="H182" i="19"/>
  <c r="H180" i="19"/>
  <c r="H178" i="19"/>
  <c r="H176" i="19"/>
  <c r="H174" i="19"/>
  <c r="H172" i="19"/>
  <c r="H170" i="19"/>
  <c r="H168" i="19"/>
  <c r="H166" i="19"/>
  <c r="H164" i="19"/>
  <c r="H162" i="19"/>
  <c r="H160" i="19"/>
  <c r="H158" i="19"/>
  <c r="H156" i="19"/>
  <c r="H154" i="19"/>
  <c r="H152" i="19"/>
  <c r="H150" i="19"/>
  <c r="H148" i="19"/>
  <c r="H146" i="19"/>
  <c r="H144" i="19"/>
  <c r="H142" i="19"/>
  <c r="H140" i="19"/>
  <c r="H138" i="19"/>
  <c r="H136" i="19"/>
  <c r="H134" i="19"/>
  <c r="H132" i="19"/>
  <c r="H130" i="19"/>
  <c r="H128" i="19"/>
  <c r="H126" i="19"/>
  <c r="H124" i="19"/>
  <c r="H122" i="19"/>
  <c r="H120" i="19"/>
  <c r="H118" i="19"/>
  <c r="H116" i="19"/>
  <c r="H114" i="19"/>
  <c r="H112" i="19"/>
  <c r="H110" i="19"/>
  <c r="H108" i="19"/>
  <c r="H106" i="19"/>
  <c r="H104" i="19"/>
  <c r="H102" i="19"/>
  <c r="H100" i="19"/>
  <c r="H98" i="19"/>
  <c r="H96" i="19"/>
  <c r="H94" i="19"/>
  <c r="H92" i="19"/>
  <c r="H90" i="19"/>
  <c r="H88" i="19"/>
  <c r="H86" i="19"/>
  <c r="H84" i="19"/>
  <c r="H82" i="19"/>
  <c r="H80" i="19"/>
  <c r="H78" i="19"/>
  <c r="H76" i="19"/>
  <c r="H74" i="19"/>
  <c r="H72" i="19"/>
  <c r="H70" i="19"/>
  <c r="H68" i="19"/>
  <c r="H66" i="19"/>
  <c r="H64" i="19"/>
  <c r="H62" i="19"/>
  <c r="H60" i="19"/>
  <c r="H58" i="19"/>
  <c r="H56" i="19"/>
  <c r="H54" i="19"/>
  <c r="H52" i="19"/>
  <c r="H50" i="19"/>
  <c r="H48" i="19"/>
  <c r="H46" i="19"/>
  <c r="H44" i="19"/>
  <c r="H42" i="19"/>
  <c r="H40" i="19"/>
  <c r="H38" i="19"/>
  <c r="H36" i="19"/>
  <c r="H34" i="19"/>
  <c r="H32" i="19"/>
  <c r="H30" i="19"/>
  <c r="H28" i="19"/>
  <c r="H26" i="19"/>
  <c r="H24" i="19"/>
  <c r="H22" i="19"/>
  <c r="I19" i="19" s="1" a="1"/>
  <c r="C22" i="16"/>
  <c r="D22" i="16"/>
  <c r="C23" i="16"/>
  <c r="C24" i="16"/>
  <c r="D23" i="16"/>
  <c r="C25" i="16"/>
  <c r="D24" i="16"/>
  <c r="D25" i="16"/>
  <c r="C26" i="16"/>
  <c r="D26" i="16"/>
  <c r="C27" i="16"/>
  <c r="D27" i="16"/>
  <c r="C28" i="16"/>
  <c r="D28" i="16"/>
  <c r="C29" i="16"/>
  <c r="D29" i="16"/>
  <c r="C30" i="16"/>
  <c r="C31" i="16"/>
  <c r="D30" i="16"/>
  <c r="D31" i="16"/>
  <c r="C32" i="16"/>
  <c r="C33" i="16"/>
  <c r="D32" i="16"/>
  <c r="D33" i="16"/>
  <c r="C34" i="16"/>
  <c r="D34" i="16"/>
  <c r="C35" i="16"/>
  <c r="D35" i="16"/>
  <c r="C36" i="16"/>
  <c r="D36" i="16"/>
  <c r="C37" i="16"/>
  <c r="D37" i="16"/>
  <c r="C38" i="16"/>
  <c r="D38" i="16"/>
  <c r="C39" i="16"/>
  <c r="D39" i="16"/>
  <c r="C40" i="16"/>
  <c r="D40" i="16"/>
  <c r="C41" i="16"/>
  <c r="D41" i="16"/>
  <c r="C42" i="16"/>
  <c r="C43" i="16"/>
  <c r="D42" i="16"/>
  <c r="D43" i="16"/>
  <c r="C44" i="16"/>
  <c r="D44" i="16"/>
  <c r="C45" i="16"/>
  <c r="D45" i="16"/>
  <c r="C46" i="16"/>
  <c r="D46" i="16"/>
  <c r="C47" i="16"/>
  <c r="D47" i="16"/>
  <c r="C48" i="16"/>
  <c r="C49" i="16"/>
  <c r="D48" i="16"/>
  <c r="D49" i="16"/>
  <c r="C50" i="16"/>
  <c r="C51" i="16"/>
  <c r="D50" i="16"/>
  <c r="D51" i="16"/>
  <c r="C52" i="16"/>
  <c r="D52" i="16"/>
  <c r="C53" i="16"/>
  <c r="D53" i="16"/>
  <c r="C54" i="16"/>
  <c r="D54" i="16"/>
  <c r="C55" i="16"/>
  <c r="D55" i="16"/>
  <c r="C56" i="16"/>
  <c r="D56" i="16"/>
  <c r="C57" i="16"/>
  <c r="D57" i="16"/>
  <c r="C58" i="16"/>
  <c r="D58" i="16"/>
  <c r="C59" i="16"/>
  <c r="C60" i="16"/>
  <c r="D59" i="16"/>
  <c r="D60" i="16"/>
  <c r="C61" i="16"/>
  <c r="D61" i="16"/>
  <c r="C62" i="16"/>
  <c r="C63" i="16"/>
  <c r="D62" i="16"/>
  <c r="D63" i="16"/>
  <c r="C64" i="16"/>
  <c r="D64" i="16"/>
  <c r="C65" i="16"/>
  <c r="D65" i="16"/>
  <c r="C66" i="16"/>
  <c r="D66" i="16"/>
  <c r="C67" i="16"/>
  <c r="D67" i="16"/>
  <c r="C68" i="16"/>
  <c r="C69" i="16"/>
  <c r="D68" i="16"/>
  <c r="D69" i="16"/>
  <c r="C70" i="16"/>
  <c r="D70" i="16"/>
  <c r="C71" i="16"/>
  <c r="D71" i="16"/>
  <c r="C72" i="16"/>
  <c r="D72" i="16"/>
  <c r="C73" i="16"/>
  <c r="D73" i="16"/>
  <c r="C74" i="16"/>
  <c r="D74" i="16"/>
  <c r="C75" i="16"/>
  <c r="D75" i="16"/>
  <c r="C76" i="16"/>
  <c r="D76" i="16"/>
  <c r="C77" i="16"/>
  <c r="D77" i="16"/>
  <c r="C78" i="16"/>
  <c r="C79" i="16"/>
  <c r="D78" i="16"/>
  <c r="D79" i="16"/>
  <c r="C80" i="16"/>
  <c r="D80" i="16"/>
  <c r="C81" i="16"/>
  <c r="D81" i="16"/>
  <c r="C82" i="16"/>
  <c r="D82" i="16"/>
  <c r="C83" i="16"/>
  <c r="D83" i="16"/>
  <c r="C84" i="16"/>
  <c r="C85" i="16"/>
  <c r="D84" i="16"/>
  <c r="D85" i="16"/>
  <c r="C86" i="16"/>
  <c r="D86" i="16"/>
  <c r="C87" i="16"/>
  <c r="D87" i="16"/>
  <c r="C88" i="16"/>
  <c r="D88" i="16"/>
  <c r="C89" i="16"/>
  <c r="D89" i="16"/>
  <c r="C90" i="16"/>
  <c r="D90" i="16"/>
  <c r="C91" i="16"/>
  <c r="D91" i="16"/>
  <c r="C92" i="16"/>
  <c r="D92" i="16"/>
  <c r="C93" i="16"/>
  <c r="D93" i="16"/>
  <c r="C94" i="16"/>
  <c r="C95" i="16"/>
  <c r="D94" i="16"/>
  <c r="D95" i="16"/>
  <c r="C96" i="16"/>
  <c r="D96" i="16"/>
  <c r="C97" i="16"/>
  <c r="D97" i="16"/>
  <c r="C98" i="16"/>
  <c r="C99" i="16"/>
  <c r="D98" i="16"/>
  <c r="D99" i="16"/>
  <c r="C100" i="16"/>
  <c r="D100" i="16"/>
  <c r="C101" i="16"/>
  <c r="D101" i="16"/>
  <c r="C102" i="16"/>
  <c r="C103" i="16"/>
  <c r="D102" i="16"/>
  <c r="D103" i="16"/>
  <c r="C104" i="16"/>
  <c r="D104" i="16"/>
  <c r="C105" i="16"/>
  <c r="D105" i="16"/>
  <c r="C106" i="16"/>
  <c r="C107" i="16"/>
  <c r="D106" i="16"/>
  <c r="D107" i="16"/>
  <c r="C108" i="16"/>
  <c r="C109" i="16"/>
  <c r="D108" i="16"/>
  <c r="D109" i="16"/>
  <c r="C110" i="16"/>
  <c r="D110" i="16"/>
  <c r="C111" i="16"/>
  <c r="D111" i="16"/>
  <c r="C112" i="16"/>
  <c r="C113" i="16"/>
  <c r="D112" i="16"/>
  <c r="D113" i="16"/>
  <c r="C114" i="16"/>
  <c r="C115" i="16"/>
  <c r="D114" i="16"/>
  <c r="D115" i="16"/>
  <c r="C116" i="16"/>
  <c r="C117" i="16"/>
  <c r="D116" i="16"/>
  <c r="D117" i="16"/>
  <c r="C118" i="16"/>
  <c r="C119" i="16"/>
  <c r="D118" i="16"/>
  <c r="D119" i="16"/>
  <c r="C120" i="16"/>
  <c r="D120" i="16"/>
  <c r="C121" i="16"/>
  <c r="D121" i="16"/>
  <c r="C122" i="16"/>
  <c r="C123" i="16"/>
  <c r="D122" i="16"/>
  <c r="C124" i="16"/>
  <c r="D123" i="16"/>
  <c r="C125" i="16"/>
  <c r="D124" i="16"/>
  <c r="D125" i="16"/>
  <c r="C126" i="16"/>
  <c r="D126" i="16"/>
  <c r="C127" i="16"/>
  <c r="D127" i="16"/>
  <c r="C128" i="16"/>
  <c r="D128" i="16"/>
  <c r="C129" i="16"/>
  <c r="D129" i="16"/>
  <c r="C130" i="16"/>
  <c r="D130" i="16"/>
  <c r="C131" i="16"/>
  <c r="C132" i="16"/>
  <c r="D131" i="16"/>
  <c r="D132" i="16"/>
  <c r="C133" i="16"/>
  <c r="D133" i="16"/>
  <c r="C134" i="16"/>
  <c r="D134" i="16"/>
  <c r="C135" i="16"/>
  <c r="D135" i="16"/>
  <c r="C136" i="16"/>
  <c r="D136" i="16"/>
  <c r="C137" i="16"/>
  <c r="D137" i="16"/>
  <c r="C138" i="16"/>
  <c r="D138" i="16"/>
  <c r="C139" i="16"/>
  <c r="D139" i="16"/>
  <c r="C140" i="16"/>
  <c r="C141" i="16"/>
  <c r="D140" i="16"/>
  <c r="D141" i="16"/>
  <c r="C142" i="16"/>
  <c r="D142" i="16"/>
  <c r="C143" i="16"/>
  <c r="D143" i="16"/>
  <c r="C144" i="16"/>
  <c r="C145" i="16"/>
  <c r="D144" i="16"/>
  <c r="D145" i="16"/>
  <c r="C146" i="16"/>
  <c r="D146" i="16"/>
  <c r="C147" i="16"/>
  <c r="D147" i="16"/>
  <c r="C148" i="16"/>
  <c r="C149" i="16"/>
  <c r="D148" i="16"/>
  <c r="D149" i="16"/>
  <c r="C150" i="16"/>
  <c r="C151" i="16"/>
  <c r="D150" i="16"/>
  <c r="D151" i="16"/>
  <c r="C152" i="16"/>
  <c r="D152" i="16"/>
  <c r="C153" i="16"/>
  <c r="D153" i="16"/>
  <c r="C154" i="16"/>
  <c r="C155" i="16"/>
  <c r="D154" i="16"/>
  <c r="C156" i="16"/>
  <c r="D155" i="16"/>
  <c r="C157" i="16"/>
  <c r="D156" i="16"/>
  <c r="C158" i="16"/>
  <c r="D157" i="16"/>
  <c r="C159" i="16"/>
  <c r="D158" i="16"/>
  <c r="C160" i="16"/>
  <c r="D159" i="16"/>
  <c r="C161" i="16"/>
  <c r="D160" i="16"/>
  <c r="C162" i="16"/>
  <c r="D161" i="16"/>
  <c r="C163" i="16"/>
  <c r="D162" i="16"/>
  <c r="D163" i="16"/>
  <c r="C164" i="16"/>
  <c r="C165" i="16"/>
  <c r="D164" i="16"/>
  <c r="D165" i="16"/>
  <c r="C166" i="16"/>
  <c r="D166" i="16"/>
  <c r="C167" i="16"/>
  <c r="D167" i="16"/>
  <c r="C168" i="16"/>
  <c r="D168" i="16"/>
  <c r="C169" i="16"/>
  <c r="C170" i="16"/>
  <c r="D169" i="16"/>
  <c r="D170" i="16"/>
  <c r="C171" i="16"/>
  <c r="D171" i="16"/>
  <c r="C172" i="16"/>
  <c r="D172" i="16"/>
  <c r="C173" i="16"/>
  <c r="C174" i="16"/>
  <c r="D173" i="16"/>
  <c r="D174" i="16"/>
  <c r="C175" i="16"/>
  <c r="D175" i="16"/>
  <c r="C176" i="16"/>
  <c r="C177" i="16"/>
  <c r="D176" i="16"/>
  <c r="C178" i="16"/>
  <c r="D177" i="16"/>
  <c r="D178" i="16"/>
  <c r="C179" i="16"/>
  <c r="D179" i="16"/>
  <c r="C180" i="16"/>
  <c r="D180" i="16"/>
  <c r="C181" i="16"/>
  <c r="D181" i="16"/>
  <c r="C182" i="16"/>
  <c r="D182" i="16"/>
  <c r="C183" i="16"/>
  <c r="D183" i="16"/>
  <c r="C184" i="16"/>
  <c r="D184" i="16"/>
  <c r="C185" i="16"/>
  <c r="C186" i="16"/>
  <c r="D185" i="16"/>
  <c r="C187" i="16"/>
  <c r="D186" i="16"/>
  <c r="C188" i="16"/>
  <c r="D187" i="16"/>
  <c r="D188" i="16"/>
  <c r="C189" i="16"/>
  <c r="C190" i="16"/>
  <c r="D189" i="16"/>
  <c r="D190" i="16"/>
  <c r="C191" i="16"/>
  <c r="C192" i="16"/>
  <c r="D191" i="16"/>
  <c r="D192" i="16"/>
  <c r="C193" i="16"/>
  <c r="D193" i="16"/>
  <c r="C194" i="16"/>
  <c r="D194" i="16"/>
  <c r="C195" i="16"/>
  <c r="C196" i="16"/>
  <c r="D195" i="16"/>
  <c r="D196" i="16"/>
  <c r="C197" i="16"/>
  <c r="D197" i="16"/>
  <c r="C198" i="16"/>
  <c r="C199" i="16"/>
  <c r="D198" i="16"/>
  <c r="C200" i="16"/>
  <c r="D199" i="16"/>
  <c r="D200" i="16"/>
  <c r="C201" i="16"/>
  <c r="D201" i="16"/>
  <c r="C202" i="16"/>
  <c r="C203" i="16"/>
  <c r="D202" i="16"/>
  <c r="C204" i="16"/>
  <c r="D203" i="16"/>
  <c r="D204" i="16"/>
  <c r="C205" i="16"/>
  <c r="D205" i="16"/>
  <c r="C206" i="16"/>
  <c r="D206" i="16"/>
  <c r="C207" i="16"/>
  <c r="C208" i="16"/>
  <c r="D207" i="16"/>
  <c r="D208" i="16"/>
  <c r="C209" i="16"/>
  <c r="D209" i="16"/>
  <c r="C210" i="16"/>
  <c r="C211" i="16"/>
  <c r="D210" i="16"/>
  <c r="C212" i="16"/>
  <c r="D211" i="16"/>
  <c r="D212" i="16"/>
  <c r="C213" i="16"/>
  <c r="D213" i="16"/>
  <c r="C214" i="16"/>
  <c r="D214" i="16"/>
  <c r="C215" i="16"/>
  <c r="C216" i="16"/>
  <c r="D215" i="16"/>
  <c r="D216" i="16"/>
  <c r="C217" i="16"/>
  <c r="D217" i="16"/>
  <c r="C218" i="16"/>
  <c r="D218" i="16"/>
  <c r="C219" i="16"/>
  <c r="C220" i="16"/>
  <c r="D219" i="16"/>
  <c r="D220" i="16"/>
  <c r="C221" i="16"/>
  <c r="D221" i="16"/>
  <c r="C222" i="16"/>
  <c r="C223" i="16"/>
  <c r="D222" i="16"/>
  <c r="C224" i="16"/>
  <c r="D223" i="16"/>
  <c r="D224" i="16"/>
  <c r="C225" i="16"/>
  <c r="D225" i="16"/>
  <c r="C226" i="16"/>
  <c r="D226" i="16"/>
  <c r="C227" i="16"/>
  <c r="C228" i="16"/>
  <c r="D227" i="16"/>
  <c r="D228" i="16"/>
  <c r="C229" i="16"/>
  <c r="C230" i="16"/>
  <c r="D229" i="16"/>
  <c r="D230" i="16"/>
  <c r="C231" i="16"/>
  <c r="C232" i="16"/>
  <c r="D231" i="16"/>
  <c r="C233" i="16"/>
  <c r="D232" i="16"/>
  <c r="D233" i="16"/>
  <c r="C234" i="16"/>
  <c r="C235" i="16"/>
  <c r="D234" i="16"/>
  <c r="C236" i="16"/>
  <c r="D235" i="16"/>
  <c r="D236" i="16"/>
  <c r="C237" i="16"/>
  <c r="D237" i="16"/>
  <c r="C238" i="16"/>
  <c r="C239" i="16"/>
  <c r="D238" i="16"/>
  <c r="C240" i="16"/>
  <c r="D239" i="16"/>
  <c r="C241" i="16"/>
  <c r="D240" i="16"/>
  <c r="D241" i="16"/>
  <c r="C242" i="16"/>
  <c r="D242" i="16"/>
  <c r="C243" i="16"/>
  <c r="D243" i="16"/>
  <c r="C244" i="16"/>
  <c r="C245" i="16"/>
  <c r="D244" i="16"/>
  <c r="C246" i="16"/>
  <c r="D245" i="16"/>
  <c r="C247" i="16"/>
  <c r="D246" i="16"/>
  <c r="D247" i="16"/>
  <c r="C248" i="16"/>
  <c r="C249" i="16"/>
  <c r="D248" i="16"/>
  <c r="C250" i="16"/>
  <c r="D249" i="16"/>
  <c r="C251" i="16"/>
  <c r="D250" i="16"/>
  <c r="D251" i="16"/>
  <c r="C252" i="16"/>
  <c r="C253" i="16"/>
  <c r="D252" i="16"/>
  <c r="C254" i="16"/>
  <c r="D253" i="16"/>
  <c r="C255" i="16"/>
  <c r="D254" i="16"/>
  <c r="D255" i="16"/>
  <c r="C256" i="16"/>
  <c r="C257" i="16"/>
  <c r="D256" i="16"/>
  <c r="D257" i="16"/>
  <c r="C258" i="16"/>
  <c r="D258" i="16"/>
  <c r="C259" i="16"/>
  <c r="D259" i="16"/>
  <c r="C260" i="16"/>
  <c r="C261" i="16"/>
  <c r="D260" i="16"/>
  <c r="C262" i="16"/>
  <c r="D261" i="16"/>
  <c r="C263" i="16"/>
  <c r="D262" i="16"/>
  <c r="C264" i="16"/>
  <c r="D263" i="16"/>
  <c r="C265" i="16"/>
  <c r="D264" i="16"/>
  <c r="D265" i="16"/>
  <c r="C266" i="16"/>
  <c r="D266" i="16"/>
  <c r="C267" i="16"/>
  <c r="D267" i="16"/>
  <c r="C268" i="16"/>
  <c r="D268" i="16"/>
  <c r="C269" i="16"/>
  <c r="C270" i="16"/>
  <c r="D269" i="16"/>
  <c r="C271" i="16"/>
  <c r="D270" i="16"/>
  <c r="C272" i="16"/>
  <c r="D271" i="16"/>
  <c r="D272" i="16"/>
  <c r="C273" i="16"/>
  <c r="C274" i="16"/>
  <c r="D273" i="16"/>
  <c r="C275" i="16"/>
  <c r="D274" i="16"/>
  <c r="C276" i="16"/>
  <c r="D275" i="16"/>
  <c r="C277" i="16"/>
  <c r="D276" i="16"/>
  <c r="C278" i="16"/>
  <c r="D277" i="16"/>
  <c r="C279" i="16"/>
  <c r="D278" i="16"/>
  <c r="C280" i="16"/>
  <c r="D279" i="16"/>
  <c r="C281" i="16"/>
  <c r="D280" i="16"/>
  <c r="C282" i="16"/>
  <c r="D281" i="16"/>
  <c r="C283" i="16"/>
  <c r="D282" i="16"/>
  <c r="C284" i="16"/>
  <c r="D283" i="16"/>
  <c r="C285" i="16"/>
  <c r="D284" i="16"/>
  <c r="C286" i="16"/>
  <c r="D285" i="16"/>
  <c r="C287" i="16"/>
  <c r="D286" i="16"/>
  <c r="C288" i="16"/>
  <c r="D287" i="16"/>
  <c r="D288" i="16"/>
  <c r="C289" i="16"/>
  <c r="C290" i="16"/>
  <c r="D289" i="16"/>
  <c r="C291" i="16"/>
  <c r="D290" i="16"/>
  <c r="C292" i="16"/>
  <c r="D291" i="16"/>
  <c r="C293" i="16"/>
  <c r="D292" i="16"/>
  <c r="C294" i="16"/>
  <c r="D293" i="16"/>
  <c r="C295" i="16"/>
  <c r="D294" i="16"/>
  <c r="C296" i="16"/>
  <c r="D295" i="16"/>
  <c r="C297" i="16"/>
  <c r="D296" i="16"/>
  <c r="C298" i="16"/>
  <c r="D297" i="16"/>
  <c r="C299" i="16"/>
  <c r="D298" i="16"/>
  <c r="C300" i="16"/>
  <c r="D299" i="16"/>
  <c r="D300" i="16"/>
  <c r="C301" i="16"/>
  <c r="C302" i="16"/>
  <c r="D301" i="16"/>
  <c r="C303" i="16"/>
  <c r="D302" i="16"/>
  <c r="C304" i="16"/>
  <c r="D303" i="16"/>
  <c r="D304" i="16"/>
  <c r="C305" i="16"/>
  <c r="C306" i="16"/>
  <c r="D305" i="16"/>
  <c r="C307" i="16"/>
  <c r="D306" i="16"/>
  <c r="C308" i="16"/>
  <c r="D307" i="16"/>
  <c r="C309" i="16"/>
  <c r="D308" i="16"/>
  <c r="C310" i="16"/>
  <c r="D309" i="16"/>
  <c r="C311" i="16"/>
  <c r="D310" i="16"/>
  <c r="C312" i="16"/>
  <c r="D311" i="16"/>
  <c r="C313" i="16"/>
  <c r="D312" i="16"/>
  <c r="C314" i="16"/>
  <c r="D313" i="16"/>
  <c r="C315" i="16"/>
  <c r="D314" i="16"/>
  <c r="C316" i="16"/>
  <c r="D315" i="16"/>
  <c r="D316" i="16"/>
  <c r="C317" i="16"/>
  <c r="C318" i="16"/>
  <c r="D317" i="16"/>
  <c r="C319" i="16"/>
  <c r="D318" i="16"/>
  <c r="D319" i="16"/>
  <c r="C320" i="16"/>
  <c r="C321" i="16"/>
  <c r="D320" i="16"/>
  <c r="D321" i="16"/>
  <c r="C322" i="16"/>
  <c r="D322" i="16"/>
  <c r="C323" i="16"/>
  <c r="D323" i="16"/>
  <c r="C324" i="16"/>
  <c r="C325" i="16"/>
  <c r="D324" i="16"/>
  <c r="D325" i="16"/>
  <c r="C326" i="16"/>
  <c r="C327" i="16"/>
  <c r="D326" i="16"/>
  <c r="D327" i="16"/>
  <c r="C328" i="16"/>
  <c r="C329" i="16"/>
  <c r="D328" i="16"/>
  <c r="D329" i="16"/>
  <c r="C330" i="16"/>
  <c r="D330" i="16"/>
  <c r="C331" i="16"/>
  <c r="D331" i="16"/>
  <c r="C332" i="16"/>
  <c r="C333" i="16"/>
  <c r="D332" i="16"/>
  <c r="D333" i="16"/>
  <c r="C334" i="16"/>
  <c r="D334" i="16"/>
  <c r="C335" i="16"/>
  <c r="C336" i="16"/>
  <c r="D335" i="16"/>
  <c r="C337" i="16"/>
  <c r="D336" i="16"/>
  <c r="C338" i="16"/>
  <c r="D337" i="16"/>
  <c r="C339" i="16"/>
  <c r="D338" i="16"/>
  <c r="C340" i="16"/>
  <c r="D339" i="16"/>
  <c r="C341" i="16"/>
  <c r="D340" i="16"/>
  <c r="C342" i="16"/>
  <c r="D341" i="16"/>
  <c r="C343" i="16"/>
  <c r="D342" i="16"/>
  <c r="D343" i="16"/>
  <c r="C344" i="16"/>
  <c r="C345" i="16"/>
  <c r="D344" i="16"/>
  <c r="C346" i="16"/>
  <c r="D345" i="16"/>
  <c r="C347" i="16"/>
  <c r="D346" i="16"/>
  <c r="C348" i="16"/>
  <c r="D347" i="16"/>
  <c r="D348" i="16"/>
  <c r="C349" i="16"/>
  <c r="C350" i="16"/>
  <c r="D349" i="16"/>
  <c r="D350" i="16"/>
  <c r="C351" i="16"/>
  <c r="C352" i="16"/>
  <c r="D351" i="16"/>
  <c r="D352" i="16"/>
  <c r="C353" i="16"/>
  <c r="D353" i="16"/>
  <c r="C354" i="16"/>
  <c r="D354" i="16"/>
  <c r="C355" i="16"/>
  <c r="D355" i="16"/>
  <c r="C356" i="16"/>
  <c r="C357" i="16"/>
  <c r="D356" i="16"/>
  <c r="D357" i="16"/>
  <c r="C358" i="16"/>
  <c r="C359" i="16"/>
  <c r="D358" i="16"/>
  <c r="C360" i="16"/>
  <c r="D359" i="16"/>
  <c r="C361" i="16"/>
  <c r="D360" i="16"/>
  <c r="C362" i="16"/>
  <c r="D361" i="16"/>
  <c r="C363" i="16"/>
  <c r="D362" i="16"/>
  <c r="D363" i="16"/>
  <c r="C364" i="16"/>
  <c r="C365" i="16"/>
  <c r="D364" i="16"/>
  <c r="D365" i="16"/>
  <c r="C366" i="16"/>
  <c r="D366" i="16"/>
  <c r="C367" i="16"/>
  <c r="D367" i="16"/>
  <c r="C368" i="16"/>
  <c r="D368" i="16"/>
  <c r="C369" i="16"/>
  <c r="D369" i="16"/>
  <c r="C370" i="16"/>
  <c r="C371" i="16"/>
  <c r="D370" i="16"/>
  <c r="D371" i="16"/>
  <c r="C372" i="16"/>
  <c r="D372" i="16"/>
  <c r="C373" i="16"/>
  <c r="D373" i="16"/>
  <c r="C374" i="16"/>
  <c r="C375" i="16"/>
  <c r="D374" i="16"/>
  <c r="D375" i="16"/>
  <c r="C376" i="16"/>
  <c r="D376" i="16"/>
  <c r="C377" i="16"/>
  <c r="D377" i="16"/>
  <c r="C378" i="16"/>
  <c r="C379" i="16"/>
  <c r="D378" i="16"/>
  <c r="D379" i="16"/>
  <c r="C380" i="16"/>
  <c r="C381" i="16"/>
  <c r="D380" i="16"/>
  <c r="D381" i="16"/>
  <c r="C382" i="16"/>
  <c r="C383" i="16"/>
  <c r="D382" i="16"/>
  <c r="D383" i="16"/>
  <c r="C384" i="16"/>
  <c r="D384" i="16"/>
  <c r="C385" i="16"/>
  <c r="D385" i="16"/>
  <c r="C386" i="16"/>
  <c r="C387" i="16"/>
  <c r="D386" i="16"/>
  <c r="D387" i="16"/>
  <c r="C388" i="16"/>
  <c r="C389" i="16"/>
  <c r="D388" i="16"/>
  <c r="D389" i="16"/>
  <c r="C390" i="16"/>
  <c r="C391" i="16"/>
  <c r="D390" i="16"/>
  <c r="D391" i="16"/>
  <c r="C392" i="16"/>
  <c r="D392" i="16"/>
  <c r="C393" i="16"/>
  <c r="D393" i="16"/>
  <c r="C394" i="16"/>
  <c r="D394" i="16"/>
  <c r="C395" i="16"/>
  <c r="D395" i="16"/>
  <c r="C396" i="16"/>
  <c r="C397" i="16"/>
  <c r="D396" i="16"/>
  <c r="D397" i="16"/>
  <c r="C398" i="16"/>
  <c r="C399" i="16"/>
  <c r="D398" i="16"/>
  <c r="D399" i="16"/>
  <c r="C400" i="16"/>
  <c r="D400" i="16"/>
  <c r="C401" i="16"/>
  <c r="D401" i="16"/>
  <c r="C402" i="16"/>
  <c r="D402" i="16"/>
  <c r="C403" i="16"/>
  <c r="D403" i="16"/>
  <c r="C404" i="16"/>
  <c r="C405" i="16"/>
  <c r="D404" i="16"/>
  <c r="D405" i="16"/>
  <c r="C406" i="16"/>
  <c r="D406" i="16"/>
  <c r="C407" i="16"/>
  <c r="D407" i="16"/>
  <c r="C408" i="16"/>
  <c r="C409" i="16"/>
  <c r="D408" i="16"/>
  <c r="D409" i="16"/>
  <c r="C410" i="16"/>
  <c r="D410" i="16"/>
  <c r="C411" i="16"/>
  <c r="D411" i="16"/>
  <c r="C412" i="16"/>
  <c r="D412" i="16"/>
  <c r="C413" i="16"/>
  <c r="D413" i="16"/>
  <c r="C414" i="16"/>
  <c r="C415" i="16"/>
  <c r="D414" i="16"/>
  <c r="D415" i="16"/>
  <c r="C416" i="16"/>
  <c r="D416" i="16"/>
  <c r="C417" i="16"/>
  <c r="D417" i="16"/>
  <c r="C418" i="16"/>
  <c r="D418" i="16"/>
  <c r="C419" i="16"/>
  <c r="D419" i="16"/>
  <c r="C420" i="16"/>
  <c r="D420" i="16"/>
  <c r="C421" i="16"/>
  <c r="D421" i="16"/>
  <c r="C422" i="16"/>
  <c r="D422" i="16"/>
  <c r="C423" i="16"/>
  <c r="D423" i="16"/>
  <c r="C424" i="16"/>
  <c r="C425" i="16"/>
  <c r="D424" i="16"/>
  <c r="C426" i="16"/>
  <c r="D425" i="16"/>
  <c r="D426" i="16"/>
  <c r="C427" i="16"/>
  <c r="C428" i="16"/>
  <c r="D427" i="16"/>
  <c r="D428" i="16"/>
  <c r="C429" i="16"/>
  <c r="D429" i="16"/>
  <c r="C430" i="16"/>
  <c r="D430" i="16"/>
  <c r="C431" i="16"/>
  <c r="C432" i="16"/>
  <c r="D431" i="16"/>
  <c r="C433" i="16"/>
  <c r="D432" i="16"/>
  <c r="D433" i="16"/>
  <c r="C434" i="16"/>
  <c r="D434" i="16"/>
  <c r="C435" i="16"/>
  <c r="C436" i="16"/>
  <c r="D435" i="16"/>
  <c r="C437" i="16"/>
  <c r="D436" i="16"/>
  <c r="D437" i="16"/>
  <c r="C438" i="16"/>
  <c r="D438" i="16"/>
  <c r="C439" i="16"/>
  <c r="D439" i="16"/>
  <c r="C440" i="16"/>
  <c r="C441" i="16"/>
  <c r="D440" i="16"/>
  <c r="C442" i="16"/>
  <c r="D441" i="16"/>
  <c r="D442" i="16"/>
  <c r="C443" i="16"/>
  <c r="C444" i="16"/>
  <c r="D443" i="16"/>
  <c r="D444" i="16"/>
  <c r="C445" i="16"/>
  <c r="D445" i="16"/>
  <c r="C446" i="16"/>
  <c r="D446" i="16"/>
  <c r="C447" i="16"/>
  <c r="C448" i="16"/>
  <c r="D447" i="16"/>
  <c r="C449" i="16"/>
  <c r="D448" i="16"/>
  <c r="C450" i="16"/>
  <c r="D449" i="16"/>
  <c r="C451" i="16"/>
  <c r="D450" i="16"/>
  <c r="D451" i="16"/>
  <c r="C452" i="16"/>
  <c r="C453" i="16"/>
  <c r="D452" i="16"/>
  <c r="C454" i="16"/>
  <c r="D453" i="16"/>
  <c r="C455" i="16"/>
  <c r="D454" i="16"/>
  <c r="C456" i="16"/>
  <c r="D455" i="16"/>
  <c r="C457" i="16"/>
  <c r="D456" i="16"/>
  <c r="D457" i="16"/>
  <c r="C458" i="16"/>
  <c r="C459" i="16"/>
  <c r="D458" i="16"/>
  <c r="D459" i="16"/>
  <c r="C460" i="16"/>
  <c r="C461" i="16"/>
  <c r="D460" i="16"/>
  <c r="D461" i="16"/>
  <c r="C462" i="16"/>
  <c r="D462" i="16"/>
  <c r="C463" i="16"/>
  <c r="D463" i="16"/>
  <c r="C464" i="16"/>
  <c r="C465" i="16"/>
  <c r="D464" i="16"/>
  <c r="D465" i="16"/>
  <c r="C466" i="16"/>
  <c r="C467" i="16"/>
  <c r="D466" i="16"/>
  <c r="D467" i="16"/>
  <c r="C468" i="16"/>
  <c r="C469" i="16"/>
  <c r="D468" i="16"/>
  <c r="C470" i="16"/>
  <c r="D469" i="16"/>
  <c r="C471" i="16"/>
  <c r="D470" i="16"/>
  <c r="D471" i="16"/>
  <c r="C472" i="16"/>
  <c r="C473" i="16"/>
  <c r="D472" i="16"/>
  <c r="D473" i="16"/>
  <c r="C474" i="16"/>
  <c r="C475" i="16"/>
  <c r="D474" i="16"/>
  <c r="D475" i="16"/>
  <c r="C476" i="16"/>
  <c r="C477" i="16"/>
  <c r="D476" i="16"/>
  <c r="D477" i="16"/>
  <c r="C478" i="16"/>
  <c r="C479" i="16"/>
  <c r="D478" i="16"/>
  <c r="D479" i="16"/>
  <c r="C480" i="16"/>
  <c r="C481" i="16"/>
  <c r="D480" i="16"/>
  <c r="D481" i="16"/>
  <c r="C482" i="16"/>
  <c r="C483" i="16"/>
  <c r="D482" i="16"/>
  <c r="D483" i="16"/>
  <c r="C484" i="16"/>
  <c r="C485" i="16"/>
  <c r="D484" i="16"/>
  <c r="D485" i="16"/>
  <c r="C486" i="16"/>
  <c r="C487" i="16"/>
  <c r="D486" i="16"/>
  <c r="D487" i="16"/>
  <c r="C488" i="16"/>
  <c r="C489" i="16"/>
  <c r="D488" i="16"/>
  <c r="D489" i="16"/>
  <c r="C490" i="16"/>
  <c r="C491" i="16"/>
  <c r="D490" i="16"/>
  <c r="D491" i="16"/>
  <c r="C492" i="16"/>
  <c r="C493" i="16"/>
  <c r="D492" i="16"/>
  <c r="C494" i="16"/>
  <c r="D493" i="16"/>
  <c r="D494" i="16"/>
  <c r="C495" i="16"/>
  <c r="D495" i="16"/>
  <c r="C496" i="16"/>
  <c r="C497" i="16"/>
  <c r="D496" i="16"/>
  <c r="D497" i="16"/>
  <c r="C498" i="16"/>
  <c r="C499" i="16"/>
  <c r="D498" i="16"/>
  <c r="D499" i="16"/>
  <c r="C500" i="16"/>
  <c r="C501" i="16"/>
  <c r="D500" i="16"/>
  <c r="C502" i="16"/>
  <c r="D501" i="16"/>
  <c r="C503" i="16"/>
  <c r="D502" i="16"/>
  <c r="C504" i="16"/>
  <c r="D503" i="16"/>
  <c r="C505" i="16"/>
  <c r="D504" i="16"/>
  <c r="D505" i="16"/>
  <c r="C506" i="16"/>
  <c r="C507" i="16"/>
  <c r="D506" i="16"/>
  <c r="D507" i="16"/>
  <c r="C508" i="16"/>
  <c r="C509" i="16"/>
  <c r="D508" i="16"/>
  <c r="D509" i="16"/>
  <c r="C510" i="16"/>
  <c r="C511" i="16"/>
  <c r="D510" i="16"/>
  <c r="D511" i="16"/>
  <c r="C512" i="16"/>
  <c r="C513" i="16"/>
  <c r="D512" i="16"/>
  <c r="C514" i="16"/>
  <c r="D513" i="16"/>
  <c r="C515" i="16"/>
  <c r="D514" i="16"/>
  <c r="D515" i="16"/>
  <c r="C516" i="16"/>
  <c r="C517" i="16"/>
  <c r="D516" i="16"/>
  <c r="D517" i="16"/>
  <c r="C518" i="16"/>
  <c r="C519" i="16"/>
  <c r="D518" i="16"/>
  <c r="D519" i="16"/>
  <c r="C520" i="16"/>
  <c r="C521" i="16"/>
  <c r="D520" i="16"/>
  <c r="D521" i="16"/>
  <c r="C522" i="16"/>
  <c r="C523" i="16"/>
  <c r="D522" i="16"/>
  <c r="C524" i="16"/>
  <c r="D523" i="16"/>
  <c r="C525" i="16"/>
  <c r="D524" i="16"/>
  <c r="D525" i="16"/>
  <c r="C526" i="16"/>
  <c r="C527" i="16"/>
  <c r="D526" i="16"/>
  <c r="D527" i="16"/>
  <c r="C528" i="16"/>
  <c r="C529" i="16"/>
  <c r="D528" i="16"/>
  <c r="D529" i="16"/>
  <c r="C530" i="16"/>
  <c r="C531" i="16"/>
  <c r="D530" i="16"/>
  <c r="D531" i="16"/>
  <c r="C532" i="16"/>
  <c r="C533" i="16"/>
  <c r="D532" i="16"/>
  <c r="C534" i="16"/>
  <c r="D533" i="16"/>
  <c r="C535" i="16"/>
  <c r="D534" i="16"/>
  <c r="D535" i="16"/>
  <c r="C536" i="16"/>
  <c r="C537" i="16"/>
  <c r="D536" i="16"/>
  <c r="D537" i="16"/>
  <c r="C538" i="16"/>
  <c r="C539" i="16"/>
  <c r="D538" i="16"/>
  <c r="D539" i="16"/>
  <c r="C540" i="16"/>
  <c r="C541" i="16"/>
  <c r="D540" i="16"/>
  <c r="D541" i="16"/>
  <c r="C542" i="16"/>
  <c r="C543" i="16"/>
  <c r="D542" i="16"/>
  <c r="D543" i="16"/>
  <c r="C544" i="16"/>
  <c r="C545" i="16"/>
  <c r="D544" i="16"/>
  <c r="D545" i="16"/>
  <c r="C546" i="16"/>
  <c r="C547" i="16"/>
  <c r="D546" i="16"/>
  <c r="D547" i="16"/>
  <c r="C548" i="16"/>
  <c r="C549" i="16"/>
  <c r="D548" i="16"/>
  <c r="D549" i="16"/>
  <c r="C550" i="16"/>
  <c r="C551" i="16"/>
  <c r="D550" i="16"/>
  <c r="C552" i="16"/>
  <c r="D551" i="16"/>
  <c r="D552" i="16"/>
  <c r="C553" i="16"/>
  <c r="C554" i="16"/>
  <c r="D553" i="16"/>
  <c r="D554" i="16"/>
  <c r="C555" i="16"/>
  <c r="C556" i="16"/>
  <c r="D555" i="16"/>
  <c r="C557" i="16"/>
  <c r="D556" i="16"/>
  <c r="C558" i="16"/>
  <c r="D557" i="16"/>
  <c r="C559" i="16"/>
  <c r="D558" i="16"/>
  <c r="C560" i="16"/>
  <c r="D559" i="16"/>
  <c r="D560" i="16"/>
  <c r="C561" i="16"/>
  <c r="C562" i="16"/>
  <c r="D561" i="16"/>
  <c r="D562" i="16"/>
  <c r="C563" i="16"/>
  <c r="C564" i="16"/>
  <c r="D563" i="16"/>
  <c r="C565" i="16"/>
  <c r="D564" i="16"/>
  <c r="D565" i="16"/>
  <c r="C566" i="16"/>
  <c r="C567" i="16"/>
  <c r="D566" i="16"/>
  <c r="C568" i="16"/>
  <c r="D567" i="16"/>
  <c r="D568" i="16"/>
  <c r="C569" i="16"/>
  <c r="C570" i="16"/>
  <c r="D569" i="16"/>
  <c r="D570" i="16"/>
  <c r="C571" i="16"/>
  <c r="C572" i="16"/>
  <c r="D571" i="16"/>
  <c r="C573" i="16"/>
  <c r="D572" i="16"/>
  <c r="D573" i="16"/>
  <c r="C574" i="16"/>
  <c r="C575" i="16"/>
  <c r="D574" i="16"/>
  <c r="C576" i="16"/>
  <c r="D575" i="16"/>
  <c r="D576" i="16"/>
  <c r="C577" i="16"/>
  <c r="C578" i="16"/>
  <c r="D577" i="16"/>
  <c r="D578" i="16"/>
  <c r="C579" i="16"/>
  <c r="C580" i="16"/>
  <c r="D579" i="16"/>
  <c r="C581" i="16"/>
  <c r="D580" i="16"/>
  <c r="C582" i="16"/>
  <c r="D581" i="16"/>
  <c r="C583" i="16"/>
  <c r="D582" i="16"/>
  <c r="C584" i="16"/>
  <c r="D583" i="16"/>
  <c r="D584" i="16"/>
  <c r="C585" i="16"/>
  <c r="C586" i="16"/>
  <c r="D585" i="16"/>
  <c r="D586" i="16"/>
  <c r="C587" i="16"/>
  <c r="C588" i="16"/>
  <c r="D587" i="16"/>
  <c r="C589" i="16"/>
  <c r="D588" i="16"/>
  <c r="D589" i="16"/>
  <c r="C590" i="16"/>
  <c r="C591" i="16"/>
  <c r="D590" i="16"/>
  <c r="D591" i="16"/>
  <c r="C592" i="16"/>
  <c r="D592" i="16"/>
  <c r="C593" i="16"/>
  <c r="D593" i="16"/>
  <c r="C594" i="16"/>
  <c r="C595" i="16"/>
  <c r="D594" i="16"/>
  <c r="D595" i="16"/>
  <c r="C596" i="16"/>
  <c r="D596" i="16"/>
  <c r="C597" i="16"/>
  <c r="C598" i="16"/>
  <c r="D597" i="16"/>
  <c r="C599" i="16"/>
  <c r="D598" i="16"/>
  <c r="D599" i="16"/>
  <c r="C600" i="16"/>
  <c r="D600" i="16"/>
  <c r="C601" i="16"/>
  <c r="D601" i="16"/>
  <c r="C602" i="16"/>
  <c r="C603" i="16"/>
  <c r="D602" i="16"/>
  <c r="C604" i="16"/>
  <c r="D603" i="16"/>
  <c r="D604" i="16"/>
  <c r="C605" i="16"/>
  <c r="D605" i="16"/>
  <c r="C606" i="16"/>
  <c r="D606" i="16"/>
  <c r="C607" i="16"/>
  <c r="D607" i="16"/>
  <c r="C608" i="16"/>
  <c r="C609" i="16"/>
  <c r="D608" i="16"/>
  <c r="D609" i="16"/>
  <c r="C610" i="16"/>
  <c r="D610" i="16"/>
  <c r="C611" i="16"/>
  <c r="D611" i="16"/>
  <c r="C612" i="16"/>
  <c r="C613" i="16"/>
  <c r="D612" i="16"/>
  <c r="D613" i="16"/>
  <c r="C614" i="16"/>
  <c r="D614" i="16"/>
  <c r="C615" i="16"/>
  <c r="C616" i="16"/>
  <c r="D615" i="16"/>
  <c r="C617" i="16"/>
  <c r="D616" i="16"/>
  <c r="C618" i="16"/>
  <c r="D617" i="16"/>
  <c r="D618" i="16"/>
  <c r="C619" i="16"/>
  <c r="D619" i="16"/>
  <c r="C620" i="16"/>
  <c r="C621" i="16"/>
  <c r="D620" i="16"/>
  <c r="D621" i="16"/>
  <c r="C622" i="16"/>
  <c r="C623" i="16"/>
  <c r="D622" i="16"/>
  <c r="C624" i="16"/>
  <c r="D623" i="16"/>
  <c r="D624" i="16"/>
  <c r="C625" i="16"/>
  <c r="D625" i="16"/>
  <c r="C626" i="16"/>
  <c r="C627" i="16"/>
  <c r="D626" i="16"/>
  <c r="C628" i="16"/>
  <c r="D627" i="16"/>
  <c r="C629" i="16"/>
  <c r="D628" i="16"/>
  <c r="D629" i="16"/>
  <c r="C630" i="16"/>
  <c r="D630" i="16"/>
  <c r="C631" i="16"/>
  <c r="D631" i="16"/>
  <c r="C632" i="16"/>
  <c r="C633" i="16"/>
  <c r="D632" i="16"/>
  <c r="C634" i="16"/>
  <c r="D633" i="16"/>
  <c r="D634" i="16"/>
  <c r="C635" i="16"/>
  <c r="D635" i="16"/>
  <c r="C636" i="16"/>
  <c r="D636" i="16"/>
  <c r="C637" i="16"/>
  <c r="C638" i="16"/>
  <c r="D637" i="16"/>
  <c r="C639" i="16"/>
  <c r="D638" i="16"/>
  <c r="C640" i="16"/>
  <c r="D639" i="16"/>
  <c r="D640" i="16"/>
  <c r="C641" i="16"/>
  <c r="D641" i="16"/>
  <c r="C642" i="16"/>
  <c r="C643" i="16"/>
  <c r="D642" i="16"/>
  <c r="C644" i="16"/>
  <c r="D643" i="16"/>
  <c r="C645" i="16"/>
  <c r="D644" i="16"/>
  <c r="D645" i="16"/>
  <c r="C646" i="16"/>
  <c r="C647" i="16"/>
  <c r="D646" i="16"/>
  <c r="C648" i="16"/>
  <c r="D647" i="16"/>
  <c r="C649" i="16"/>
  <c r="D648" i="16"/>
  <c r="C650" i="16"/>
  <c r="D649" i="16"/>
  <c r="D650" i="16"/>
  <c r="C651" i="16"/>
  <c r="D651" i="16"/>
  <c r="C652" i="16"/>
  <c r="C653" i="16"/>
  <c r="D652" i="16"/>
  <c r="C654" i="16"/>
  <c r="D653" i="16"/>
  <c r="C655" i="16"/>
  <c r="D654" i="16"/>
  <c r="C656" i="16"/>
  <c r="D655" i="16"/>
  <c r="D656" i="16"/>
  <c r="C657" i="16"/>
  <c r="C658" i="16"/>
  <c r="D657" i="16"/>
  <c r="C659" i="16"/>
  <c r="D658" i="16"/>
  <c r="C660" i="16"/>
  <c r="D659" i="16"/>
  <c r="C661" i="16"/>
  <c r="D660" i="16"/>
  <c r="D661" i="16"/>
  <c r="C662" i="16"/>
  <c r="C663" i="16"/>
  <c r="D662" i="16"/>
  <c r="C664" i="16"/>
  <c r="D663" i="16"/>
  <c r="C665" i="16"/>
  <c r="D664" i="16"/>
  <c r="C666" i="16"/>
  <c r="D665" i="16"/>
  <c r="D666" i="16"/>
  <c r="C667" i="16"/>
  <c r="C668" i="16"/>
  <c r="D667" i="16"/>
  <c r="C669" i="16"/>
  <c r="D668" i="16"/>
  <c r="C670" i="16"/>
  <c r="D669" i="16"/>
  <c r="C671" i="16"/>
  <c r="D670" i="16"/>
  <c r="C672" i="16"/>
  <c r="D671" i="16"/>
  <c r="D672" i="16"/>
  <c r="C673" i="16"/>
  <c r="C674" i="16"/>
  <c r="D673" i="16"/>
  <c r="C675" i="16"/>
  <c r="D674" i="16"/>
  <c r="C676" i="16"/>
  <c r="D675" i="16"/>
  <c r="C677" i="16"/>
  <c r="D676" i="16"/>
  <c r="D677" i="16"/>
  <c r="C678" i="16"/>
  <c r="C679" i="16"/>
  <c r="D678" i="16"/>
  <c r="C680" i="16"/>
  <c r="D679" i="16"/>
  <c r="C681" i="16"/>
  <c r="D680" i="16"/>
  <c r="C682" i="16"/>
  <c r="D681" i="16"/>
  <c r="D682" i="16"/>
  <c r="C683" i="16"/>
  <c r="C684" i="16"/>
  <c r="D683" i="16"/>
  <c r="D684" i="16"/>
  <c r="C685" i="16"/>
  <c r="C686" i="16"/>
  <c r="D685" i="16"/>
  <c r="C687" i="16"/>
  <c r="D686" i="16"/>
  <c r="C688" i="16"/>
  <c r="D687" i="16"/>
  <c r="D688" i="16"/>
  <c r="C689" i="16"/>
  <c r="C690" i="16"/>
  <c r="D689" i="16"/>
  <c r="C691" i="16"/>
  <c r="D690" i="16"/>
  <c r="C692" i="16"/>
  <c r="D691" i="16"/>
  <c r="C693" i="16"/>
  <c r="D692" i="16"/>
  <c r="D693" i="16"/>
  <c r="C694" i="16"/>
  <c r="C695" i="16"/>
  <c r="D694" i="16"/>
  <c r="C696" i="16"/>
  <c r="D695" i="16"/>
  <c r="C697" i="16"/>
  <c r="D696" i="16"/>
  <c r="C698" i="16"/>
  <c r="D697" i="16"/>
  <c r="D698" i="16"/>
  <c r="C699" i="16"/>
  <c r="C700" i="16"/>
  <c r="D699" i="16"/>
  <c r="D700" i="16"/>
  <c r="C701" i="16"/>
  <c r="C702" i="16"/>
  <c r="D701" i="16"/>
  <c r="C703" i="16"/>
  <c r="D702" i="16"/>
  <c r="C704" i="16"/>
  <c r="D703" i="16"/>
  <c r="D704" i="16"/>
  <c r="C705" i="16"/>
  <c r="C706" i="16"/>
  <c r="D705" i="16"/>
  <c r="C707" i="16"/>
  <c r="D706" i="16"/>
  <c r="C708" i="16"/>
  <c r="D707" i="16"/>
  <c r="C709" i="16"/>
  <c r="D708" i="16"/>
  <c r="D709" i="16"/>
  <c r="C710" i="16"/>
  <c r="C711" i="16"/>
  <c r="D710" i="16"/>
  <c r="C712" i="16"/>
  <c r="D711" i="16"/>
  <c r="C713" i="16"/>
  <c r="D712" i="16"/>
  <c r="C714" i="16"/>
  <c r="D713" i="16"/>
  <c r="D714" i="16"/>
  <c r="C715" i="16"/>
  <c r="D715" i="16"/>
  <c r="C716" i="16"/>
  <c r="D716" i="16"/>
  <c r="C717" i="16"/>
  <c r="D717" i="16"/>
  <c r="C718" i="16"/>
  <c r="D718" i="16"/>
  <c r="C719" i="16"/>
  <c r="C720" i="16"/>
  <c r="D719" i="16"/>
  <c r="D720" i="16"/>
  <c r="C721" i="16"/>
  <c r="C722" i="16"/>
  <c r="D721" i="16"/>
  <c r="C723" i="16"/>
  <c r="D722" i="16"/>
  <c r="C724" i="16"/>
  <c r="D723" i="16"/>
  <c r="D724" i="16"/>
  <c r="C725" i="16"/>
  <c r="D725" i="16"/>
  <c r="C726" i="16"/>
  <c r="C727" i="16"/>
  <c r="D726" i="16"/>
  <c r="C728" i="16"/>
  <c r="D727" i="16"/>
  <c r="C729" i="16"/>
  <c r="D728" i="16"/>
  <c r="C730" i="16"/>
  <c r="D729" i="16"/>
  <c r="D730" i="16"/>
  <c r="C731" i="16"/>
  <c r="D731" i="16"/>
  <c r="C732" i="16"/>
  <c r="D732" i="16"/>
  <c r="C733" i="16"/>
  <c r="C734" i="16"/>
  <c r="D733" i="16"/>
  <c r="D734" i="16"/>
  <c r="C735" i="16"/>
  <c r="C736" i="16"/>
  <c r="D735" i="16"/>
  <c r="D736" i="16"/>
  <c r="C737" i="16"/>
  <c r="C738" i="16"/>
  <c r="D737" i="16"/>
  <c r="C739" i="16"/>
  <c r="D738" i="16"/>
  <c r="C740" i="16"/>
  <c r="D739" i="16"/>
  <c r="D740" i="16"/>
  <c r="C741" i="16"/>
  <c r="D741" i="16"/>
  <c r="C742" i="16"/>
  <c r="C743" i="16"/>
  <c r="D742" i="16"/>
  <c r="C744" i="16"/>
  <c r="D743" i="16"/>
  <c r="C745" i="16"/>
  <c r="D744" i="16"/>
  <c r="C746" i="16"/>
  <c r="D745" i="16"/>
  <c r="D746" i="16"/>
  <c r="C747" i="16"/>
  <c r="C748" i="16"/>
  <c r="D747" i="16"/>
  <c r="D748" i="16"/>
  <c r="C749" i="16"/>
  <c r="D749" i="16"/>
  <c r="C750" i="16"/>
  <c r="D750" i="16"/>
  <c r="C751" i="16"/>
  <c r="C752" i="16"/>
  <c r="D751" i="16"/>
  <c r="D752" i="16"/>
  <c r="C753" i="16"/>
  <c r="C754" i="16"/>
  <c r="D753" i="16"/>
  <c r="C755" i="16"/>
  <c r="D754" i="16"/>
  <c r="C756" i="16"/>
  <c r="D755" i="16"/>
  <c r="D756" i="16"/>
  <c r="C757" i="16"/>
  <c r="D757" i="16"/>
  <c r="C758" i="16"/>
  <c r="C759" i="16"/>
  <c r="D758" i="16"/>
  <c r="D759" i="16"/>
  <c r="C760" i="16"/>
  <c r="D760" i="16"/>
  <c r="C761" i="16"/>
  <c r="C762" i="16"/>
  <c r="D761" i="16"/>
  <c r="C763" i="16"/>
  <c r="D762" i="16"/>
  <c r="D763" i="16"/>
  <c r="C764" i="16"/>
  <c r="D764" i="16"/>
  <c r="C765" i="16"/>
  <c r="C766" i="16"/>
  <c r="D765" i="16"/>
  <c r="C767" i="16"/>
  <c r="D766" i="16"/>
  <c r="C768" i="16"/>
  <c r="D767" i="16"/>
  <c r="C769" i="16"/>
  <c r="D768" i="16"/>
  <c r="D769" i="16"/>
  <c r="C770" i="16"/>
  <c r="D770" i="16"/>
  <c r="C771" i="16"/>
  <c r="C772" i="16"/>
  <c r="D771" i="16"/>
  <c r="C773" i="16"/>
  <c r="D772" i="16"/>
  <c r="D773" i="16"/>
  <c r="C774" i="16"/>
  <c r="C775" i="16"/>
  <c r="D774" i="16"/>
  <c r="C776" i="16"/>
  <c r="D775" i="16"/>
  <c r="D776" i="16"/>
  <c r="C777" i="16"/>
  <c r="C778" i="16"/>
  <c r="D777" i="16"/>
  <c r="C779" i="16"/>
  <c r="D778" i="16"/>
  <c r="D779" i="16"/>
  <c r="C780" i="16"/>
  <c r="C781" i="16"/>
  <c r="D780" i="16"/>
  <c r="C782" i="16"/>
  <c r="D781" i="16"/>
  <c r="C783" i="16"/>
  <c r="D782" i="16"/>
  <c r="C784" i="16"/>
  <c r="D783" i="16"/>
  <c r="C785" i="16"/>
  <c r="D784" i="16"/>
  <c r="C786" i="16"/>
  <c r="D785" i="16"/>
  <c r="D786" i="16"/>
  <c r="C787" i="16"/>
  <c r="C788" i="16"/>
  <c r="D787" i="16"/>
  <c r="C789" i="16"/>
  <c r="D788" i="16"/>
  <c r="C790" i="16"/>
  <c r="D789" i="16"/>
  <c r="D790" i="16"/>
  <c r="C791" i="16"/>
  <c r="D791" i="16"/>
  <c r="C792" i="16"/>
  <c r="C793" i="16"/>
  <c r="D792" i="16"/>
  <c r="C794" i="16"/>
  <c r="D793" i="16"/>
  <c r="D794" i="16"/>
  <c r="C795" i="16"/>
  <c r="C796" i="16"/>
  <c r="D795" i="16"/>
  <c r="D796" i="16"/>
  <c r="C797" i="16"/>
  <c r="C798" i="16"/>
  <c r="D797" i="16"/>
  <c r="D798" i="16"/>
  <c r="C799" i="16"/>
  <c r="C800" i="16"/>
  <c r="D799" i="16"/>
  <c r="D800" i="16"/>
  <c r="C801" i="16"/>
  <c r="C802" i="16"/>
  <c r="D801" i="16"/>
  <c r="C803" i="16"/>
  <c r="D802" i="16"/>
  <c r="C804" i="16"/>
  <c r="D803" i="16"/>
  <c r="C805" i="16"/>
  <c r="D804" i="16"/>
  <c r="D805" i="16"/>
  <c r="C806" i="16"/>
  <c r="C807" i="16"/>
  <c r="D806" i="16"/>
  <c r="C808" i="16"/>
  <c r="D807" i="16"/>
  <c r="D808" i="16"/>
  <c r="C809" i="16"/>
  <c r="C810" i="16"/>
  <c r="D809" i="16"/>
  <c r="C811" i="16"/>
  <c r="D810" i="16"/>
  <c r="C812" i="16"/>
  <c r="D811" i="16"/>
  <c r="D812" i="16"/>
  <c r="C813" i="16"/>
  <c r="D813" i="16"/>
  <c r="C814" i="16"/>
  <c r="C815" i="16"/>
  <c r="D814" i="16"/>
  <c r="C816" i="16"/>
  <c r="D815" i="16"/>
  <c r="C817" i="16"/>
  <c r="D816" i="16"/>
  <c r="C818" i="16"/>
  <c r="D817" i="16"/>
  <c r="D818" i="16"/>
  <c r="C819" i="16"/>
  <c r="C820" i="16"/>
  <c r="D819" i="16"/>
  <c r="C821" i="16"/>
  <c r="D820" i="16"/>
  <c r="D821" i="16"/>
  <c r="C822" i="16"/>
  <c r="D822" i="16"/>
  <c r="C823" i="16"/>
  <c r="C824" i="16"/>
  <c r="D823" i="16"/>
  <c r="C825" i="16"/>
  <c r="D824" i="16"/>
  <c r="D825" i="16"/>
  <c r="C826" i="16"/>
  <c r="D826" i="16"/>
  <c r="C827" i="16"/>
  <c r="C828" i="16"/>
  <c r="D827" i="16"/>
  <c r="D828" i="16"/>
  <c r="C829" i="16"/>
  <c r="C830" i="16"/>
  <c r="D829" i="16"/>
  <c r="C831" i="16"/>
  <c r="D830" i="16"/>
  <c r="C832" i="16"/>
  <c r="D831" i="16"/>
  <c r="D832" i="16"/>
  <c r="C833" i="16"/>
  <c r="C834" i="16"/>
  <c r="D833" i="16"/>
  <c r="D834" i="16"/>
  <c r="C835" i="16"/>
  <c r="D835" i="16"/>
  <c r="C836" i="16"/>
  <c r="D836" i="16"/>
  <c r="C837" i="16"/>
  <c r="D837" i="16"/>
  <c r="C838" i="16"/>
  <c r="D838" i="16"/>
  <c r="C839" i="16"/>
  <c r="C840" i="16"/>
  <c r="D839" i="16"/>
  <c r="C841" i="16"/>
  <c r="D840" i="16"/>
  <c r="D841" i="16"/>
  <c r="C842" i="16"/>
  <c r="D842" i="16"/>
  <c r="C843" i="16"/>
  <c r="C844" i="16"/>
  <c r="D843" i="16"/>
  <c r="C845" i="16"/>
  <c r="D844" i="16"/>
  <c r="D845" i="16"/>
  <c r="C846" i="16"/>
  <c r="D846" i="16"/>
  <c r="C847" i="16"/>
  <c r="C848" i="16"/>
  <c r="D847" i="16"/>
  <c r="D848" i="16"/>
  <c r="C849" i="16"/>
  <c r="C850" i="16"/>
  <c r="D849" i="16"/>
  <c r="C851" i="16"/>
  <c r="D850" i="16"/>
  <c r="D851" i="16"/>
  <c r="C852" i="16"/>
  <c r="D852" i="16"/>
  <c r="C853" i="16"/>
  <c r="C854" i="16"/>
  <c r="D853" i="16"/>
  <c r="D854" i="16"/>
  <c r="C855" i="16"/>
  <c r="C856" i="16"/>
  <c r="D855" i="16"/>
  <c r="C857" i="16"/>
  <c r="D856" i="16"/>
  <c r="C858" i="16"/>
  <c r="D857" i="16"/>
  <c r="D858" i="16"/>
  <c r="C859" i="16"/>
  <c r="D859" i="16"/>
  <c r="C860" i="16"/>
  <c r="D860" i="16"/>
  <c r="C861" i="16"/>
  <c r="C862" i="16"/>
  <c r="D861" i="16"/>
  <c r="C863" i="16"/>
  <c r="D862" i="16"/>
  <c r="C864" i="16"/>
  <c r="D863" i="16"/>
  <c r="C865" i="16"/>
  <c r="D864" i="16"/>
  <c r="D865" i="16"/>
  <c r="C866" i="16"/>
  <c r="C867" i="16"/>
  <c r="D866" i="16"/>
  <c r="D867" i="16"/>
  <c r="C868" i="16"/>
  <c r="C869" i="16"/>
  <c r="D868" i="16"/>
  <c r="C870" i="16"/>
  <c r="D869" i="16"/>
  <c r="D870" i="16"/>
  <c r="C871" i="16"/>
  <c r="C872" i="16"/>
  <c r="D871" i="16"/>
  <c r="C873" i="16"/>
  <c r="D872" i="16"/>
  <c r="D873" i="16"/>
  <c r="C874" i="16"/>
  <c r="D874" i="16"/>
  <c r="C875" i="16"/>
  <c r="D875" i="16"/>
  <c r="C876" i="16"/>
  <c r="D876" i="16"/>
  <c r="C877" i="16"/>
  <c r="C878" i="16"/>
  <c r="D877" i="16"/>
  <c r="D878" i="16"/>
  <c r="C879" i="16"/>
  <c r="C880" i="16"/>
  <c r="D879" i="16"/>
  <c r="C881" i="16"/>
  <c r="D880" i="16"/>
  <c r="D881" i="16"/>
  <c r="C882" i="16"/>
  <c r="C883" i="16"/>
  <c r="D882" i="16"/>
  <c r="D883" i="16"/>
  <c r="C884" i="16"/>
  <c r="C885" i="16"/>
  <c r="D884" i="16"/>
  <c r="C886" i="16"/>
  <c r="D885" i="16"/>
  <c r="C887" i="16"/>
  <c r="D886" i="16"/>
  <c r="C888" i="16"/>
  <c r="D887" i="16"/>
  <c r="C889" i="16"/>
  <c r="D888" i="16"/>
  <c r="C890" i="16"/>
  <c r="D889" i="16"/>
  <c r="C891" i="16"/>
  <c r="D890" i="16"/>
  <c r="D891" i="16"/>
  <c r="C892" i="16"/>
  <c r="D892" i="16"/>
  <c r="C893" i="16"/>
  <c r="C894" i="16"/>
  <c r="D893" i="16"/>
  <c r="C895" i="16"/>
  <c r="D894" i="16"/>
  <c r="C896" i="16"/>
  <c r="D895" i="16"/>
  <c r="D896" i="16"/>
  <c r="C897" i="16"/>
  <c r="D897" i="16"/>
  <c r="C898" i="16"/>
  <c r="C899" i="16"/>
  <c r="D898" i="16"/>
  <c r="D899" i="16"/>
  <c r="C900" i="16"/>
  <c r="C901" i="16"/>
  <c r="D900" i="16"/>
  <c r="C902" i="16"/>
  <c r="D901" i="16"/>
  <c r="D902" i="16"/>
  <c r="C903" i="16"/>
  <c r="D903" i="16"/>
  <c r="C904" i="16"/>
  <c r="D904" i="16"/>
  <c r="C905" i="16"/>
  <c r="D905" i="16"/>
  <c r="C906" i="16"/>
  <c r="D906" i="16"/>
  <c r="C907" i="16"/>
  <c r="D907" i="16"/>
  <c r="C908" i="16"/>
  <c r="C909" i="16"/>
  <c r="D908" i="16"/>
  <c r="C910" i="16"/>
  <c r="D909" i="16"/>
  <c r="D910" i="16"/>
  <c r="C911" i="16"/>
  <c r="D911" i="16"/>
  <c r="C912" i="16"/>
  <c r="D912" i="16"/>
  <c r="C913" i="16"/>
  <c r="D913" i="16"/>
  <c r="C914" i="16"/>
  <c r="D914" i="16"/>
  <c r="C915" i="16"/>
  <c r="D915" i="16"/>
  <c r="C916" i="16"/>
  <c r="C917" i="16"/>
  <c r="D916" i="16"/>
  <c r="C918" i="16"/>
  <c r="D917" i="16"/>
  <c r="C919" i="16"/>
  <c r="D918" i="16"/>
  <c r="D919" i="16"/>
  <c r="C920" i="16"/>
  <c r="D920" i="16"/>
  <c r="C921" i="16"/>
  <c r="D921" i="16"/>
  <c r="C922" i="16"/>
  <c r="D922" i="16"/>
  <c r="C923" i="16"/>
  <c r="D923" i="16"/>
  <c r="C924" i="16"/>
  <c r="C925" i="16"/>
  <c r="D924" i="16"/>
  <c r="C926" i="16"/>
  <c r="D925" i="16"/>
  <c r="D926" i="16"/>
  <c r="C927" i="16"/>
  <c r="D927" i="16"/>
  <c r="C928" i="16"/>
  <c r="C929" i="16"/>
  <c r="D928" i="16"/>
  <c r="D929" i="16"/>
  <c r="C930" i="16"/>
  <c r="D930" i="16"/>
  <c r="C931" i="16"/>
  <c r="D931" i="16"/>
  <c r="C932" i="16"/>
  <c r="C933" i="16"/>
  <c r="D932" i="16"/>
  <c r="C934" i="16"/>
  <c r="D933" i="16"/>
  <c r="D934" i="16"/>
  <c r="C935" i="16"/>
  <c r="D935" i="16"/>
  <c r="C936" i="16"/>
  <c r="D936" i="16"/>
  <c r="C937" i="16"/>
  <c r="D937" i="16"/>
  <c r="C938" i="16"/>
  <c r="D938" i="16"/>
  <c r="C939" i="16"/>
  <c r="D939" i="16"/>
  <c r="C940" i="16"/>
  <c r="C941" i="16"/>
  <c r="D940" i="16"/>
  <c r="C942" i="16"/>
  <c r="D941" i="16"/>
  <c r="D942" i="16"/>
  <c r="C943" i="16"/>
  <c r="D943" i="16"/>
  <c r="C944" i="16"/>
  <c r="D944" i="16"/>
  <c r="C945" i="16"/>
  <c r="D945" i="16"/>
  <c r="C946" i="16"/>
  <c r="D946" i="16"/>
  <c r="C947" i="16"/>
  <c r="D947" i="16"/>
  <c r="C948" i="16"/>
  <c r="D948" i="16"/>
  <c r="C949" i="16"/>
  <c r="C950" i="16"/>
  <c r="D949" i="16"/>
  <c r="D950" i="16"/>
  <c r="C951" i="16"/>
  <c r="D951" i="16"/>
  <c r="C952" i="16"/>
  <c r="D952" i="16"/>
  <c r="C953" i="16"/>
  <c r="D953" i="16"/>
  <c r="C954" i="16"/>
  <c r="D954" i="16"/>
  <c r="C955" i="16"/>
  <c r="D955" i="16"/>
  <c r="C956" i="16"/>
  <c r="D956" i="16"/>
  <c r="C957" i="16"/>
  <c r="C958" i="16"/>
  <c r="D957" i="16"/>
  <c r="D958" i="16"/>
  <c r="C959" i="16"/>
  <c r="D959" i="16"/>
  <c r="C960" i="16"/>
  <c r="C961" i="16"/>
  <c r="D960" i="16"/>
  <c r="D961" i="16"/>
  <c r="C962" i="16"/>
  <c r="D962" i="16"/>
  <c r="C963" i="16"/>
  <c r="D963" i="16"/>
  <c r="C964" i="16"/>
  <c r="C965" i="16"/>
  <c r="D964" i="16"/>
  <c r="C966" i="16"/>
  <c r="D965" i="16"/>
  <c r="D966" i="16"/>
  <c r="C967" i="16"/>
  <c r="D967" i="16"/>
  <c r="C968" i="16"/>
  <c r="D968" i="16"/>
  <c r="C969" i="16"/>
  <c r="D969" i="16"/>
  <c r="C970" i="16"/>
  <c r="D970" i="16"/>
  <c r="C971" i="16"/>
  <c r="D971" i="16"/>
  <c r="C972" i="16"/>
  <c r="C973" i="16"/>
  <c r="D972" i="16"/>
  <c r="C974" i="16"/>
  <c r="D973" i="16"/>
  <c r="D974" i="16"/>
  <c r="C975" i="16"/>
  <c r="D975" i="16"/>
  <c r="C976" i="16"/>
  <c r="D976" i="16"/>
  <c r="C977" i="16"/>
  <c r="D977" i="16"/>
  <c r="C978" i="16"/>
  <c r="D978" i="16"/>
  <c r="C979" i="16"/>
  <c r="C980" i="16"/>
  <c r="D979" i="16"/>
  <c r="C981" i="16"/>
  <c r="D980" i="16"/>
  <c r="D981" i="16"/>
  <c r="C982" i="16"/>
  <c r="D982" i="16"/>
  <c r="C983" i="16"/>
  <c r="C984" i="16"/>
  <c r="D983" i="16"/>
  <c r="D984" i="16"/>
  <c r="C985" i="16"/>
  <c r="C986" i="16"/>
  <c r="D985" i="16"/>
  <c r="D986" i="16"/>
  <c r="C987" i="16"/>
  <c r="C988" i="16"/>
  <c r="D987" i="16"/>
  <c r="D988" i="16"/>
  <c r="C989" i="16"/>
  <c r="D989" i="16"/>
  <c r="C990" i="16"/>
  <c r="C991" i="16"/>
  <c r="D990" i="16"/>
  <c r="D991" i="16"/>
  <c r="C992" i="16"/>
  <c r="C993" i="16"/>
  <c r="D992" i="16"/>
  <c r="D993" i="16"/>
  <c r="C994" i="16"/>
  <c r="D994" i="16"/>
  <c r="C995" i="16"/>
  <c r="D995" i="16"/>
  <c r="C996" i="16"/>
  <c r="D996" i="16"/>
  <c r="C997" i="16"/>
  <c r="C998" i="16"/>
  <c r="D997" i="16"/>
  <c r="D998" i="16"/>
  <c r="C999" i="16"/>
  <c r="C1000" i="16"/>
  <c r="D999" i="16"/>
  <c r="D1000" i="16"/>
  <c r="C1001" i="16"/>
  <c r="D1001" i="16"/>
  <c r="C1002" i="16"/>
  <c r="D1002" i="16"/>
  <c r="C1003" i="16"/>
  <c r="D1003" i="16"/>
  <c r="C1004" i="16"/>
  <c r="D1004" i="16"/>
  <c r="C1005" i="16"/>
  <c r="C1006" i="16"/>
  <c r="D1005" i="16"/>
  <c r="C1007" i="16"/>
  <c r="D1006" i="16"/>
  <c r="C1008" i="16"/>
  <c r="D1007" i="16"/>
  <c r="D1008" i="16"/>
  <c r="C1009" i="16"/>
  <c r="D1009" i="16"/>
  <c r="C1010" i="16"/>
  <c r="D1010" i="16"/>
  <c r="C1011" i="16"/>
  <c r="D1011" i="16"/>
  <c r="C1012" i="16"/>
  <c r="D1012" i="16"/>
  <c r="C1013" i="16"/>
  <c r="C1014" i="16"/>
  <c r="D1013" i="16"/>
  <c r="D1014" i="16"/>
  <c r="C1015" i="16"/>
  <c r="C1016" i="16"/>
  <c r="D1015" i="16"/>
  <c r="D1016" i="16"/>
  <c r="C1017" i="16"/>
  <c r="C1018" i="16"/>
  <c r="D1017" i="16"/>
  <c r="D1018" i="16"/>
  <c r="C1019" i="16"/>
  <c r="D1019" i="16"/>
  <c r="C1020" i="16"/>
  <c r="D1020" i="16"/>
  <c r="C1021" i="16"/>
  <c r="C1022" i="16"/>
  <c r="D1021" i="16"/>
  <c r="C1023" i="16"/>
  <c r="D1022" i="16"/>
  <c r="D1023" i="16"/>
  <c r="C1024" i="16"/>
  <c r="C1025" i="16"/>
  <c r="D1024" i="16"/>
  <c r="D1025" i="16"/>
  <c r="C1026" i="16"/>
  <c r="C1027" i="16"/>
  <c r="D1026" i="16"/>
  <c r="D1027" i="16"/>
  <c r="C1028" i="16"/>
  <c r="C1029" i="16"/>
  <c r="D1028" i="16"/>
  <c r="C1030" i="16"/>
  <c r="D1029" i="16"/>
  <c r="C1031" i="16"/>
  <c r="D1030" i="16"/>
  <c r="C1032" i="16"/>
  <c r="D1031" i="16"/>
  <c r="D1032" i="16"/>
  <c r="C1033" i="16"/>
  <c r="C1034" i="16"/>
  <c r="D1033" i="16"/>
  <c r="D1034" i="16"/>
  <c r="C1035" i="16"/>
  <c r="D1035" i="16"/>
  <c r="C1036" i="16"/>
  <c r="C1037" i="16"/>
  <c r="D1036" i="16"/>
  <c r="D1037" i="16"/>
  <c r="C1038" i="16"/>
  <c r="C1039" i="16"/>
  <c r="D1038" i="16"/>
  <c r="D1039" i="16"/>
  <c r="C1040" i="16"/>
  <c r="D1040" i="16"/>
  <c r="C1041" i="16"/>
  <c r="D1041" i="16"/>
  <c r="C1042" i="16"/>
  <c r="D1042" i="16"/>
  <c r="C1043" i="16"/>
  <c r="D1043" i="16"/>
  <c r="C1044" i="16"/>
  <c r="C1045" i="16"/>
  <c r="D1044" i="16"/>
  <c r="C1046" i="16"/>
  <c r="D1045" i="16"/>
  <c r="D1046" i="16"/>
  <c r="C1047" i="16"/>
  <c r="D1047" i="16"/>
  <c r="C1048" i="16"/>
  <c r="C1049" i="16"/>
  <c r="D1048" i="16"/>
  <c r="D1049" i="16"/>
  <c r="C1050" i="16"/>
  <c r="D1050" i="16"/>
  <c r="C1051" i="16"/>
  <c r="D1051" i="16"/>
  <c r="C1052" i="16"/>
  <c r="D1052" i="16"/>
  <c r="C1053" i="16"/>
  <c r="C1054" i="16"/>
  <c r="D1053" i="16"/>
  <c r="D1054" i="16"/>
  <c r="C1055" i="16"/>
  <c r="D1055" i="16"/>
  <c r="C1056" i="16"/>
  <c r="D1056" i="16"/>
  <c r="C1057" i="16"/>
  <c r="D1057" i="16"/>
  <c r="C1058" i="16"/>
  <c r="D1058" i="16"/>
  <c r="C1059" i="16"/>
  <c r="D1059" i="16"/>
  <c r="C1060" i="16"/>
  <c r="D1060" i="16"/>
  <c r="C1061" i="16"/>
  <c r="C1062" i="16"/>
  <c r="D1061" i="16"/>
  <c r="C1063" i="16"/>
  <c r="D1062" i="16"/>
  <c r="D1063" i="16"/>
  <c r="C1064" i="16"/>
  <c r="D1064" i="16"/>
  <c r="C1065" i="16"/>
  <c r="D1065" i="16"/>
  <c r="C1066" i="16"/>
  <c r="D1066" i="16"/>
  <c r="C1067" i="16"/>
  <c r="D1067" i="16"/>
  <c r="C1068" i="16"/>
  <c r="C1069" i="16"/>
  <c r="D1068" i="16"/>
  <c r="C1070" i="16"/>
  <c r="D1069" i="16"/>
  <c r="C1071" i="16"/>
  <c r="D1070" i="16"/>
  <c r="D1071" i="16"/>
  <c r="C1072" i="16"/>
  <c r="C1073" i="16"/>
  <c r="D1072" i="16"/>
  <c r="D1073" i="16"/>
  <c r="C1074" i="16"/>
  <c r="C1075" i="16"/>
  <c r="D1074" i="16"/>
  <c r="D1075" i="16"/>
  <c r="C1076" i="16"/>
  <c r="D1076" i="16"/>
  <c r="C1077" i="16"/>
  <c r="C1078" i="16"/>
  <c r="D1077" i="16"/>
  <c r="C1079" i="16"/>
  <c r="D1078" i="16"/>
  <c r="D1079" i="16"/>
  <c r="C1080" i="16"/>
  <c r="D1080" i="16"/>
  <c r="C1081" i="16"/>
  <c r="D1081" i="16"/>
  <c r="C1082" i="16"/>
  <c r="D1082" i="16"/>
  <c r="C1083" i="16"/>
  <c r="D1083" i="16"/>
  <c r="C1084" i="16"/>
  <c r="C1085" i="16"/>
  <c r="D1084" i="16"/>
  <c r="C1086" i="16"/>
  <c r="D1085" i="16"/>
  <c r="D1086" i="16"/>
  <c r="C1087" i="16"/>
  <c r="D1087" i="16"/>
  <c r="C1088" i="16"/>
  <c r="C1089" i="16"/>
  <c r="D1088" i="16"/>
  <c r="D1089" i="16"/>
  <c r="C1090" i="16"/>
  <c r="C1091" i="16"/>
  <c r="D1090" i="16"/>
  <c r="D1091" i="16"/>
  <c r="C1092" i="16"/>
  <c r="C1093" i="16"/>
  <c r="D1092" i="16"/>
  <c r="C1094" i="16"/>
  <c r="D1093" i="16"/>
  <c r="C1095" i="16"/>
  <c r="D1094" i="16"/>
  <c r="D1095" i="16"/>
  <c r="C1096" i="16"/>
  <c r="D1096" i="16"/>
  <c r="C1097" i="16"/>
  <c r="D1097" i="16"/>
  <c r="C1098" i="16"/>
  <c r="D1098" i="16"/>
  <c r="C1099" i="16"/>
  <c r="D1099" i="16"/>
  <c r="C1100" i="16"/>
  <c r="C1101" i="16"/>
  <c r="D1100" i="16"/>
  <c r="C1102" i="16"/>
  <c r="D1101" i="16"/>
  <c r="C1103" i="16"/>
  <c r="D1102" i="16"/>
  <c r="D1103" i="16"/>
  <c r="C1104" i="16"/>
  <c r="C1105" i="16"/>
  <c r="D1104" i="16"/>
  <c r="D1105" i="16"/>
  <c r="C1106" i="16"/>
  <c r="C1107" i="16"/>
  <c r="D1106" i="16"/>
  <c r="D1107" i="16"/>
  <c r="C1108" i="16"/>
  <c r="C1109" i="16"/>
  <c r="D1108" i="16"/>
  <c r="C1110" i="16"/>
  <c r="D1109" i="16"/>
  <c r="C1111" i="16"/>
  <c r="D1110" i="16"/>
  <c r="D1111" i="16"/>
  <c r="C1112" i="16"/>
  <c r="D1112" i="16"/>
  <c r="C1113" i="16"/>
  <c r="D1113" i="16"/>
  <c r="C1114" i="16"/>
  <c r="D1114" i="16"/>
  <c r="C1115" i="16"/>
  <c r="D1115" i="16"/>
  <c r="C1116" i="16"/>
  <c r="C1117" i="16"/>
  <c r="D1116" i="16"/>
  <c r="C1118" i="16"/>
  <c r="D1117" i="16"/>
  <c r="D1118" i="16"/>
  <c r="C1119" i="16"/>
  <c r="D1119" i="16"/>
  <c r="C1120" i="16"/>
  <c r="D1120" i="16"/>
  <c r="C1121" i="16"/>
  <c r="D1121" i="16"/>
  <c r="C1122" i="16"/>
  <c r="C1123" i="16"/>
  <c r="D1122" i="16"/>
  <c r="D1123" i="16"/>
  <c r="C1124" i="16"/>
  <c r="C1125" i="16"/>
  <c r="D1124" i="16"/>
  <c r="C1126" i="16"/>
  <c r="D1125" i="16"/>
  <c r="C1127" i="16"/>
  <c r="D1126" i="16"/>
  <c r="D1127" i="16"/>
  <c r="C1128" i="16"/>
  <c r="D1128" i="16"/>
  <c r="C1129" i="16"/>
  <c r="D1129" i="16"/>
  <c r="C1130" i="16"/>
  <c r="D1130" i="16"/>
  <c r="C1131" i="16"/>
  <c r="D1131" i="16"/>
  <c r="C1132" i="16"/>
  <c r="C1133" i="16"/>
  <c r="D1132" i="16"/>
  <c r="C1134" i="16"/>
  <c r="D1133" i="16"/>
  <c r="D1134" i="16"/>
  <c r="C1135" i="16"/>
  <c r="D1135" i="16"/>
  <c r="C1136" i="16"/>
  <c r="C1137" i="16"/>
  <c r="D1136" i="16"/>
  <c r="D1137" i="16"/>
  <c r="C1138" i="16"/>
  <c r="C1139" i="16"/>
  <c r="D1138" i="16"/>
  <c r="D1139" i="16"/>
  <c r="C1140" i="16"/>
  <c r="D1140" i="16"/>
  <c r="C1141" i="16"/>
  <c r="C1142" i="16"/>
  <c r="D1141" i="16"/>
  <c r="C1143" i="16"/>
  <c r="D1142" i="16"/>
  <c r="D1143" i="16"/>
  <c r="C1144" i="16"/>
  <c r="D1144" i="16"/>
  <c r="C1145" i="16"/>
  <c r="C1146" i="16"/>
  <c r="D1145" i="16"/>
  <c r="C1147" i="16"/>
  <c r="D1146" i="16"/>
  <c r="C1148" i="16"/>
  <c r="D1147" i="16"/>
  <c r="C1149" i="16"/>
  <c r="D1148" i="16"/>
  <c r="D1149" i="16"/>
  <c r="C1150" i="16"/>
  <c r="D1150" i="16"/>
  <c r="C1151" i="16"/>
  <c r="C1152" i="16"/>
  <c r="D1151" i="16"/>
  <c r="C1153" i="16"/>
  <c r="D1152" i="16"/>
  <c r="C1154" i="16"/>
  <c r="D1153" i="16"/>
  <c r="C1155" i="16"/>
  <c r="D1154" i="16"/>
  <c r="C1156" i="16"/>
  <c r="D1155" i="16"/>
  <c r="C1157" i="16"/>
  <c r="D1156" i="16"/>
  <c r="D1157" i="16"/>
  <c r="C1158" i="16"/>
  <c r="C1159" i="16"/>
  <c r="D1158" i="16"/>
  <c r="C1160" i="16"/>
  <c r="D1159" i="16"/>
  <c r="D1160" i="16"/>
  <c r="C1161" i="16"/>
  <c r="C1162" i="16"/>
  <c r="D1161" i="16"/>
  <c r="C1163" i="16"/>
  <c r="D1162" i="16"/>
  <c r="C1164" i="16"/>
  <c r="D1163" i="16"/>
  <c r="C1165" i="16"/>
  <c r="D1164" i="16"/>
  <c r="D1165" i="16"/>
  <c r="C1166" i="16"/>
  <c r="C1167" i="16"/>
  <c r="D1166" i="16"/>
  <c r="C1168" i="16"/>
  <c r="D1167" i="16"/>
  <c r="C1169" i="16"/>
  <c r="D1168" i="16"/>
  <c r="C1170" i="16"/>
  <c r="D1169" i="16"/>
  <c r="C1171" i="16"/>
  <c r="D1170" i="16"/>
  <c r="C1172" i="16"/>
  <c r="D1171" i="16"/>
  <c r="C1173" i="16"/>
  <c r="D1172" i="16"/>
  <c r="D1173" i="16"/>
  <c r="C1174" i="16"/>
  <c r="C1175" i="16"/>
  <c r="D1174" i="16"/>
  <c r="C1176" i="16"/>
  <c r="D1175" i="16"/>
  <c r="D1176" i="16"/>
  <c r="C1177" i="16"/>
  <c r="C1178" i="16"/>
  <c r="D1177" i="16"/>
  <c r="C1179" i="16"/>
  <c r="D1178" i="16"/>
  <c r="C1180" i="16"/>
  <c r="D1179" i="16"/>
  <c r="C1181" i="16"/>
  <c r="D1180" i="16"/>
  <c r="D1181" i="16"/>
  <c r="C1182" i="16"/>
  <c r="C1183" i="16"/>
  <c r="D1182" i="16"/>
  <c r="C1184" i="16"/>
  <c r="D1183" i="16"/>
  <c r="C1185" i="16"/>
  <c r="D1184" i="16"/>
  <c r="C1186" i="16"/>
  <c r="D1185" i="16"/>
  <c r="C1187" i="16"/>
  <c r="D1186" i="16"/>
  <c r="D1187" i="16"/>
  <c r="C1188" i="16"/>
  <c r="D1188" i="16"/>
  <c r="C1189" i="16"/>
  <c r="C1190" i="16"/>
  <c r="D1189" i="16"/>
  <c r="D1190" i="16"/>
  <c r="C1191" i="16"/>
  <c r="C1192" i="16"/>
  <c r="D1191" i="16"/>
  <c r="C1193" i="16"/>
  <c r="D1192" i="16"/>
  <c r="C1194" i="16"/>
  <c r="D1193" i="16"/>
  <c r="C1195" i="16"/>
  <c r="D1194" i="16"/>
  <c r="D1195" i="16"/>
  <c r="C1196" i="16"/>
  <c r="C1197" i="16"/>
  <c r="D1196" i="16"/>
  <c r="D1197" i="16"/>
  <c r="C1198" i="16"/>
  <c r="C1199" i="16"/>
  <c r="D1198" i="16"/>
  <c r="C1200" i="16"/>
  <c r="D1199" i="16"/>
  <c r="C1201" i="16"/>
  <c r="D1200" i="16"/>
  <c r="D1201" i="16"/>
  <c r="C1202" i="16"/>
  <c r="C1203" i="16"/>
  <c r="D1202" i="16"/>
  <c r="D1203" i="16"/>
  <c r="C1204" i="16"/>
  <c r="C1205" i="16"/>
  <c r="D1204" i="16"/>
  <c r="D1205" i="16"/>
  <c r="C1206" i="16"/>
  <c r="C1207" i="16"/>
  <c r="D1206" i="16"/>
  <c r="D1207" i="16"/>
  <c r="C1208" i="16"/>
  <c r="D1208" i="16"/>
  <c r="C1209" i="16"/>
  <c r="D1209" i="16"/>
  <c r="C1210" i="16"/>
  <c r="C1211" i="16"/>
  <c r="D1210" i="16"/>
  <c r="C1212" i="16"/>
  <c r="D1211" i="16"/>
  <c r="C1213" i="16"/>
  <c r="D1212" i="16"/>
  <c r="D1213" i="16"/>
  <c r="C1214" i="16"/>
  <c r="C1215" i="16"/>
  <c r="D1214" i="16"/>
  <c r="D1215" i="16"/>
  <c r="C1216" i="16"/>
  <c r="C1217" i="16"/>
  <c r="D1216" i="16"/>
  <c r="C1218" i="16"/>
  <c r="D1217" i="16"/>
  <c r="C1219" i="16"/>
  <c r="D1218" i="16"/>
  <c r="C1220" i="16"/>
  <c r="D1219" i="16"/>
  <c r="C1221" i="16"/>
  <c r="D1220" i="16"/>
  <c r="D1221" i="16"/>
  <c r="C1222" i="16"/>
  <c r="C1223" i="16"/>
  <c r="D1222" i="16"/>
  <c r="D1223" i="16"/>
  <c r="C1224" i="16"/>
  <c r="C1225" i="16"/>
  <c r="D1224" i="16"/>
  <c r="C1226" i="16"/>
  <c r="D1225" i="16"/>
  <c r="C1227" i="16"/>
  <c r="D1226" i="16"/>
  <c r="D1227" i="16"/>
  <c r="C1228" i="16"/>
  <c r="C1229" i="16"/>
  <c r="D1228" i="16"/>
  <c r="D1229" i="16"/>
  <c r="C1230" i="16"/>
  <c r="C1231" i="16"/>
  <c r="D1230" i="16"/>
  <c r="C1232" i="16"/>
  <c r="D1231" i="16"/>
  <c r="D1232" i="16"/>
  <c r="C1233" i="16"/>
  <c r="C1234" i="16"/>
  <c r="D1233" i="16"/>
  <c r="C1235" i="16"/>
  <c r="D1234" i="16"/>
  <c r="C1236" i="16"/>
  <c r="D1235" i="16"/>
  <c r="C1237" i="16"/>
  <c r="D1236" i="16"/>
  <c r="C1238" i="16"/>
  <c r="D1237" i="16"/>
  <c r="C1239" i="16"/>
  <c r="D1238" i="16"/>
  <c r="D1239" i="16"/>
  <c r="C1240" i="16"/>
  <c r="C1241" i="16"/>
  <c r="D1240" i="16"/>
  <c r="D1241" i="16"/>
  <c r="C1242" i="16"/>
  <c r="D1242" i="16"/>
  <c r="C1243" i="16"/>
  <c r="D1243" i="16"/>
  <c r="C1244" i="16"/>
  <c r="D1244" i="16"/>
  <c r="C1245" i="16"/>
  <c r="D1245" i="16"/>
  <c r="C1246" i="16"/>
  <c r="D1246" i="16"/>
  <c r="C1247" i="16"/>
  <c r="C1248" i="16"/>
  <c r="D1247" i="16"/>
  <c r="D1248" i="16"/>
  <c r="C1249" i="16"/>
  <c r="C1250" i="16"/>
  <c r="D1249" i="16"/>
  <c r="D1250" i="16"/>
  <c r="C1251" i="16"/>
  <c r="D1251" i="16"/>
  <c r="C1252" i="16"/>
  <c r="D1252" i="16"/>
  <c r="C1253" i="16"/>
  <c r="C1254" i="16"/>
  <c r="D1253" i="16"/>
  <c r="D1254" i="16"/>
  <c r="C1255" i="16"/>
  <c r="D1255" i="16"/>
  <c r="C1256" i="16"/>
  <c r="D1256" i="16"/>
  <c r="C1257" i="16"/>
  <c r="C1258" i="16"/>
  <c r="D1257" i="16"/>
  <c r="D1258" i="16"/>
  <c r="C1259" i="16"/>
  <c r="C1260" i="16"/>
  <c r="D1259" i="16"/>
  <c r="D1260" i="16"/>
  <c r="C1261" i="16"/>
  <c r="C1262" i="16"/>
  <c r="D1261" i="16"/>
  <c r="D1262" i="16"/>
  <c r="C1263" i="16"/>
  <c r="C1264" i="16"/>
  <c r="D1263" i="16"/>
  <c r="C1265" i="16"/>
  <c r="D1264" i="16"/>
  <c r="D1265" i="16"/>
  <c r="C1266" i="16"/>
  <c r="D1266" i="16"/>
  <c r="C1267" i="16"/>
  <c r="D1267" i="16"/>
  <c r="C1268" i="16"/>
  <c r="D1268" i="16"/>
  <c r="C1269" i="16"/>
  <c r="D1269" i="16"/>
  <c r="C1270" i="16"/>
  <c r="D1270" i="16"/>
  <c r="C1271" i="16"/>
  <c r="D1271" i="16"/>
  <c r="C1272" i="16"/>
  <c r="C1273" i="16"/>
  <c r="D1272" i="16"/>
  <c r="D1273" i="16"/>
  <c r="C1274" i="16"/>
  <c r="D1274" i="16"/>
  <c r="C1275" i="16"/>
  <c r="D1275" i="16"/>
  <c r="C1276" i="16"/>
  <c r="D1276" i="16"/>
  <c r="C1277" i="16"/>
  <c r="C1278" i="16"/>
  <c r="D1277" i="16"/>
  <c r="D1278" i="16"/>
  <c r="C1279" i="16"/>
  <c r="C1280" i="16"/>
  <c r="D1279" i="16"/>
  <c r="D1280" i="16"/>
  <c r="C1281" i="16"/>
  <c r="D1281" i="16"/>
  <c r="C1282" i="16"/>
  <c r="D1282" i="16"/>
  <c r="C1283" i="16"/>
  <c r="D1283" i="16"/>
  <c r="C1284" i="16"/>
  <c r="D1284" i="16"/>
  <c r="C1285" i="16"/>
  <c r="C1286" i="16"/>
  <c r="D1285" i="16"/>
  <c r="D1286" i="16"/>
  <c r="C1287" i="16"/>
  <c r="D1287" i="16"/>
  <c r="C1288" i="16"/>
  <c r="D1288" i="16"/>
  <c r="C1289" i="16"/>
  <c r="D1289" i="16"/>
  <c r="C1290" i="16"/>
  <c r="D1290" i="16"/>
  <c r="C1291" i="16"/>
  <c r="C1292" i="16"/>
  <c r="D1291" i="16"/>
  <c r="D1292" i="16"/>
  <c r="C1293" i="16"/>
  <c r="C1294" i="16"/>
  <c r="D1293" i="16"/>
  <c r="D1294" i="16"/>
  <c r="C1295" i="16"/>
  <c r="C1296" i="16"/>
  <c r="D1295" i="16"/>
  <c r="C1297" i="16"/>
  <c r="D1296" i="16"/>
  <c r="D1297" i="16"/>
  <c r="C1298" i="16"/>
  <c r="D1298" i="16"/>
  <c r="C1299" i="16"/>
  <c r="C1300" i="16"/>
  <c r="D1299" i="16"/>
  <c r="D1300" i="16"/>
  <c r="C1301" i="16"/>
  <c r="D1301" i="16"/>
  <c r="C1302" i="16"/>
  <c r="D1302" i="16"/>
  <c r="C1303" i="16"/>
  <c r="D1303" i="16"/>
  <c r="C1304" i="16"/>
  <c r="D1304" i="16"/>
  <c r="C1305" i="16"/>
  <c r="C1306" i="16"/>
  <c r="D1305" i="16"/>
  <c r="C1307" i="16"/>
  <c r="D1306" i="16"/>
  <c r="D1307" i="16"/>
  <c r="C1308" i="16"/>
  <c r="C1309" i="16"/>
  <c r="D1308" i="16"/>
  <c r="D1309" i="16"/>
  <c r="C1310" i="16"/>
  <c r="C1311" i="16"/>
  <c r="D1310" i="16"/>
  <c r="C1312" i="16"/>
  <c r="D1311" i="16"/>
  <c r="C1313" i="16"/>
  <c r="D1312" i="16"/>
  <c r="D1313" i="16"/>
  <c r="C1314" i="16"/>
  <c r="C1315" i="16"/>
  <c r="D1314" i="16"/>
  <c r="C1316" i="16"/>
  <c r="D1315" i="16"/>
  <c r="C1317" i="16"/>
  <c r="D1316" i="16"/>
  <c r="C1318" i="16"/>
  <c r="D1317" i="16"/>
  <c r="C1319" i="16"/>
  <c r="D1318" i="16"/>
  <c r="D1319" i="16"/>
  <c r="C1320" i="16"/>
  <c r="C1321" i="16"/>
  <c r="D1320" i="16"/>
  <c r="C1322" i="16"/>
  <c r="D1321" i="16"/>
  <c r="C1323" i="16"/>
  <c r="D1322" i="16"/>
  <c r="C1324" i="16"/>
  <c r="D1323" i="16"/>
  <c r="C1325" i="16"/>
  <c r="D1324" i="16"/>
  <c r="D1325" i="16"/>
  <c r="C1326" i="16"/>
  <c r="C1327" i="16"/>
  <c r="D1326" i="16"/>
  <c r="D1327" i="16"/>
  <c r="C1328" i="16"/>
  <c r="D1328" i="16"/>
  <c r="C1329" i="16"/>
  <c r="D1329" i="16"/>
  <c r="C1330" i="16"/>
  <c r="C1331" i="16"/>
  <c r="D1330" i="16"/>
  <c r="C1332" i="16"/>
  <c r="D1331" i="16"/>
  <c r="C1333" i="16"/>
  <c r="D1332" i="16"/>
  <c r="D1333" i="16"/>
  <c r="C1334" i="16"/>
  <c r="C1335" i="16"/>
  <c r="D1334" i="16"/>
  <c r="D1335" i="16"/>
  <c r="C1336" i="16"/>
  <c r="D1336" i="16"/>
  <c r="C1337" i="16"/>
  <c r="C1338" i="16"/>
  <c r="D1337" i="16"/>
  <c r="C1339" i="16"/>
  <c r="D1338" i="16"/>
  <c r="D1339" i="16"/>
  <c r="C1340" i="16"/>
  <c r="C1341" i="16"/>
  <c r="D1340" i="16"/>
  <c r="C1342" i="16"/>
  <c r="D1341" i="16"/>
  <c r="C1343" i="16"/>
  <c r="D1342" i="16"/>
  <c r="D1343" i="16"/>
  <c r="C1344" i="16"/>
  <c r="D1344" i="16"/>
  <c r="C1345" i="16"/>
  <c r="C1346" i="16"/>
  <c r="D1345" i="16"/>
  <c r="D1346" i="16"/>
  <c r="C1347" i="16"/>
  <c r="D1347" i="16"/>
  <c r="C1348" i="16"/>
  <c r="C1349" i="16"/>
  <c r="D1348" i="16"/>
  <c r="C1350" i="16"/>
  <c r="D1349" i="16"/>
  <c r="C1351" i="16"/>
  <c r="D1350" i="16"/>
  <c r="D1351" i="16"/>
  <c r="C1352" i="16"/>
  <c r="D1352" i="16"/>
  <c r="C1353" i="16"/>
  <c r="C1354" i="16"/>
  <c r="D1353" i="16"/>
  <c r="C1355" i="16"/>
  <c r="D1354" i="16"/>
  <c r="C1356" i="16"/>
  <c r="D1355" i="16"/>
  <c r="C1357" i="16"/>
  <c r="D1356" i="16"/>
  <c r="D1357" i="16"/>
  <c r="C1358" i="16"/>
  <c r="C1359" i="16"/>
  <c r="D1358" i="16"/>
  <c r="C1360" i="16"/>
  <c r="D1359" i="16"/>
  <c r="D1360" i="16"/>
  <c r="C1361" i="16"/>
  <c r="D1361" i="16"/>
  <c r="C1362" i="16"/>
  <c r="D1362" i="16"/>
  <c r="C1363" i="16"/>
  <c r="D1363" i="16"/>
  <c r="C1364" i="16"/>
  <c r="C1365" i="16"/>
  <c r="D1364" i="16"/>
  <c r="D1365" i="16"/>
  <c r="C1366" i="16"/>
  <c r="C1367" i="16"/>
  <c r="D1366" i="16"/>
  <c r="D1367" i="16"/>
  <c r="C1368" i="16"/>
  <c r="C1369" i="16"/>
  <c r="D1368" i="16"/>
  <c r="C1370" i="16"/>
  <c r="D1369" i="16"/>
  <c r="C1371" i="16"/>
  <c r="D1370" i="16"/>
  <c r="D1371" i="16"/>
  <c r="C1372" i="16"/>
  <c r="C1373" i="16"/>
  <c r="D1372" i="16"/>
  <c r="C1374" i="16"/>
  <c r="D1373" i="16"/>
  <c r="C1375" i="16"/>
  <c r="D1374" i="16"/>
  <c r="C1376" i="16"/>
  <c r="D1375" i="16"/>
  <c r="C1377" i="16"/>
  <c r="D1376" i="16"/>
  <c r="D1377" i="16"/>
  <c r="C1378" i="16"/>
  <c r="D1378" i="16"/>
  <c r="C1379" i="16"/>
  <c r="D1379" i="16"/>
  <c r="C1380" i="16"/>
  <c r="C1381" i="16"/>
  <c r="D1380" i="16"/>
  <c r="C1382" i="16"/>
  <c r="D1381" i="16"/>
  <c r="C1383" i="16"/>
  <c r="D1382" i="16"/>
  <c r="D1383" i="16"/>
  <c r="C1384" i="16"/>
  <c r="D1384" i="16"/>
  <c r="C1385" i="16"/>
  <c r="C1386" i="16"/>
  <c r="D1385" i="16"/>
  <c r="C1387" i="16"/>
  <c r="D1386" i="16"/>
  <c r="C1388" i="16"/>
  <c r="D1387" i="16"/>
  <c r="C1389" i="16"/>
  <c r="D1388" i="16"/>
  <c r="D1389" i="16"/>
  <c r="C1390" i="16"/>
  <c r="C1391" i="16"/>
  <c r="D1390" i="16"/>
  <c r="D1391" i="16"/>
  <c r="C1392" i="16"/>
  <c r="D1392" i="16"/>
  <c r="C1393" i="16"/>
  <c r="D1393" i="16"/>
  <c r="C1394" i="16"/>
  <c r="D1394" i="16"/>
  <c r="C1395" i="16"/>
  <c r="C1396" i="16"/>
  <c r="D1395" i="16"/>
  <c r="C1397" i="16"/>
  <c r="D1396" i="16"/>
  <c r="D1397" i="16"/>
  <c r="C1398" i="16"/>
  <c r="C1399" i="16"/>
  <c r="D1398" i="16"/>
  <c r="C1400" i="16"/>
  <c r="D1399" i="16"/>
  <c r="C1401" i="16"/>
  <c r="D1400" i="16"/>
  <c r="C1402" i="16"/>
  <c r="D1401" i="16"/>
  <c r="C1403" i="16"/>
  <c r="D1402" i="16"/>
  <c r="C1404" i="16"/>
  <c r="D1403" i="16"/>
  <c r="C1405" i="16"/>
  <c r="D1404" i="16"/>
  <c r="D1405" i="16"/>
  <c r="C1406" i="16"/>
  <c r="C1407" i="16"/>
  <c r="D1406" i="16"/>
  <c r="D1407" i="16"/>
  <c r="C1408" i="16"/>
  <c r="C1409" i="16"/>
  <c r="D1408" i="16"/>
  <c r="C1410" i="16"/>
  <c r="D1409" i="16"/>
  <c r="D1410" i="16"/>
  <c r="C1411" i="16"/>
  <c r="D1411" i="16"/>
  <c r="C1412" i="16"/>
  <c r="C1413" i="16"/>
  <c r="D1412" i="16"/>
  <c r="C1414" i="16"/>
  <c r="D1413" i="16"/>
  <c r="C1415" i="16"/>
  <c r="D1414" i="16"/>
  <c r="D1415" i="16"/>
  <c r="C1416" i="16"/>
  <c r="D1416" i="16"/>
  <c r="C1417" i="16"/>
  <c r="C1418" i="16"/>
  <c r="D1417" i="16"/>
  <c r="C1419" i="16"/>
  <c r="D1418" i="16"/>
  <c r="D1419" i="16"/>
  <c r="C1420" i="16"/>
  <c r="C1421" i="16"/>
  <c r="D1420" i="16"/>
  <c r="C1422" i="16"/>
  <c r="D1421" i="16"/>
  <c r="C1423" i="16"/>
  <c r="D1422" i="16"/>
  <c r="C1424" i="16"/>
  <c r="D1423" i="16"/>
  <c r="D1424" i="16"/>
  <c r="C1425" i="16"/>
  <c r="C1426" i="16"/>
  <c r="D1425" i="16"/>
  <c r="D1426" i="16"/>
  <c r="C1427" i="16"/>
  <c r="D1427" i="16"/>
  <c r="C1428" i="16"/>
  <c r="C1429" i="16"/>
  <c r="D1428" i="16"/>
  <c r="C1430" i="16"/>
  <c r="D1429" i="16"/>
  <c r="C1431" i="16"/>
  <c r="D1430" i="16"/>
  <c r="C1432" i="16"/>
  <c r="D1431" i="16"/>
  <c r="C1433" i="16"/>
  <c r="D1432" i="16"/>
  <c r="D1433" i="16"/>
  <c r="C1434" i="16"/>
  <c r="C1435" i="16"/>
  <c r="D1434" i="16"/>
  <c r="C1436" i="16"/>
  <c r="D1435" i="16"/>
  <c r="C1437" i="16"/>
  <c r="D1436" i="16"/>
  <c r="C1438" i="16"/>
  <c r="D1437" i="16"/>
  <c r="C1439" i="16"/>
  <c r="D1438" i="16"/>
  <c r="D1439" i="16"/>
  <c r="C1440" i="16"/>
  <c r="C1441" i="16"/>
  <c r="D1440" i="16"/>
  <c r="C1442" i="16"/>
  <c r="D1441" i="16"/>
  <c r="D1442" i="16"/>
  <c r="C1443" i="16"/>
  <c r="C1444" i="16"/>
  <c r="D1443" i="16"/>
  <c r="C1445" i="16"/>
  <c r="D1444" i="16"/>
  <c r="D1445" i="16"/>
  <c r="C1446" i="16"/>
  <c r="C1447" i="16"/>
  <c r="D1446" i="16"/>
  <c r="C1448" i="16"/>
  <c r="D1447" i="16"/>
  <c r="D1448" i="16"/>
  <c r="C1449" i="16"/>
  <c r="D1449" i="16"/>
  <c r="C1450" i="16"/>
  <c r="C1451" i="16"/>
  <c r="D1450" i="16"/>
  <c r="D1451" i="16"/>
  <c r="C1452" i="16"/>
  <c r="C1453" i="16"/>
  <c r="D1452" i="16"/>
  <c r="C1454" i="16"/>
  <c r="D1453" i="16"/>
  <c r="C1455" i="16"/>
  <c r="D1454" i="16"/>
  <c r="C1456" i="16"/>
  <c r="D1455" i="16"/>
  <c r="D1456" i="16"/>
  <c r="C1457" i="16"/>
  <c r="C1458" i="16"/>
  <c r="D1457" i="16"/>
  <c r="D1458" i="16"/>
  <c r="C1459" i="16"/>
  <c r="C1460" i="16"/>
  <c r="D1459" i="16"/>
  <c r="C1461" i="16"/>
  <c r="D1460" i="16"/>
  <c r="C1462" i="16"/>
  <c r="D1461" i="16"/>
  <c r="C1463" i="16"/>
  <c r="D1462" i="16"/>
  <c r="D1463" i="16"/>
  <c r="C1464" i="16"/>
  <c r="C1465" i="16"/>
  <c r="D1464" i="16"/>
  <c r="C1466" i="16"/>
  <c r="D1465" i="16"/>
  <c r="C1467" i="16"/>
  <c r="D1466" i="16"/>
  <c r="D1467" i="16"/>
  <c r="C1468" i="16"/>
  <c r="C1469" i="16"/>
  <c r="D1468" i="16"/>
  <c r="C1470" i="16"/>
  <c r="D1469" i="16"/>
  <c r="C1471" i="16"/>
  <c r="D1470" i="16"/>
  <c r="D1471" i="16"/>
  <c r="C1472" i="16"/>
  <c r="C1473" i="16"/>
  <c r="D1472" i="16"/>
  <c r="D1473" i="16"/>
  <c r="C1474" i="16"/>
  <c r="D1474" i="16"/>
  <c r="C1475" i="16"/>
  <c r="D1475" i="16"/>
  <c r="C1476" i="16"/>
  <c r="C1477" i="16"/>
  <c r="D1476" i="16"/>
  <c r="D1477" i="16"/>
  <c r="C1478" i="16"/>
  <c r="C1479" i="16"/>
  <c r="D1478" i="16"/>
  <c r="C1480" i="16"/>
  <c r="D1479" i="16"/>
  <c r="C1481" i="16"/>
  <c r="D1480" i="16"/>
  <c r="D1481" i="16"/>
  <c r="C1482" i="16"/>
  <c r="C1483" i="16"/>
  <c r="D1482" i="16"/>
  <c r="D1483" i="16"/>
  <c r="C1484" i="16"/>
  <c r="C1485" i="16"/>
  <c r="D1484" i="16"/>
  <c r="C1486" i="16"/>
  <c r="D1485" i="16"/>
  <c r="C1487" i="16"/>
  <c r="D1486" i="16"/>
  <c r="C1488" i="16"/>
  <c r="D1487" i="16"/>
  <c r="C1489" i="16"/>
  <c r="D1488" i="16"/>
  <c r="C1490" i="16"/>
  <c r="D1489" i="16"/>
  <c r="C1491" i="16"/>
  <c r="D1490" i="16"/>
  <c r="D1491" i="16"/>
  <c r="C1492" i="16"/>
  <c r="D1492" i="16"/>
  <c r="C1493" i="16"/>
  <c r="D1493" i="16"/>
  <c r="C1494" i="16"/>
  <c r="C1495" i="16"/>
  <c r="D1494" i="16"/>
  <c r="D1495" i="16"/>
  <c r="C1496" i="16"/>
  <c r="D1496" i="16"/>
  <c r="C1497" i="16"/>
  <c r="D1497" i="16"/>
  <c r="C1498" i="16"/>
  <c r="C1499" i="16"/>
  <c r="D1498" i="16"/>
  <c r="D1499" i="16"/>
  <c r="C1500" i="16"/>
  <c r="D1500" i="16"/>
  <c r="C1501" i="16"/>
  <c r="D1501" i="16"/>
  <c r="C1502" i="16"/>
  <c r="D1502" i="16"/>
  <c r="C1503" i="16"/>
  <c r="C1504" i="16"/>
  <c r="D1503" i="16"/>
  <c r="C1505" i="16"/>
  <c r="D1504" i="16"/>
  <c r="D1505" i="16"/>
  <c r="C1506" i="16"/>
  <c r="C1507" i="16"/>
  <c r="D1506" i="16"/>
  <c r="C1508" i="16"/>
  <c r="D1507" i="16"/>
  <c r="C1509" i="16"/>
  <c r="D1508" i="16"/>
  <c r="D1509" i="16"/>
  <c r="C1510" i="16"/>
  <c r="D1510" i="16"/>
  <c r="C1511" i="16"/>
  <c r="C1512" i="16"/>
  <c r="D1511" i="16"/>
  <c r="C1513" i="16"/>
  <c r="D1512" i="16"/>
  <c r="C1514" i="16"/>
  <c r="D1513" i="16"/>
  <c r="D1514" i="16"/>
  <c r="C1515" i="16"/>
  <c r="D1515" i="16"/>
  <c r="C1516" i="16"/>
  <c r="C1517" i="16"/>
  <c r="D1516" i="16"/>
  <c r="C1518" i="16"/>
  <c r="D1517" i="16"/>
  <c r="I20" i="20" l="1"/>
  <c r="I28" i="20"/>
  <c r="I36" i="20"/>
  <c r="I44" i="20"/>
  <c r="I52" i="20"/>
  <c r="I60" i="20"/>
  <c r="I68" i="20"/>
  <c r="I76" i="20"/>
  <c r="I84" i="20"/>
  <c r="I92" i="20"/>
  <c r="I100" i="20"/>
  <c r="I108" i="20"/>
  <c r="I116" i="20"/>
  <c r="I124" i="20"/>
  <c r="I132" i="20"/>
  <c r="I140" i="20"/>
  <c r="I148" i="20"/>
  <c r="I156" i="20"/>
  <c r="I164" i="20"/>
  <c r="I172" i="20"/>
  <c r="I180" i="20"/>
  <c r="I188" i="20"/>
  <c r="I196" i="20"/>
  <c r="I204" i="20"/>
  <c r="I212" i="20"/>
  <c r="I220" i="20"/>
  <c r="I228" i="20"/>
  <c r="I236" i="20"/>
  <c r="I244" i="20"/>
  <c r="I252" i="20"/>
  <c r="I260" i="20"/>
  <c r="I268" i="20"/>
  <c r="I276" i="20"/>
  <c r="I284" i="20"/>
  <c r="I292" i="20"/>
  <c r="I300" i="20"/>
  <c r="I308" i="20"/>
  <c r="I316" i="20"/>
  <c r="I324" i="20"/>
  <c r="I332" i="20"/>
  <c r="I340" i="20"/>
  <c r="I348" i="20"/>
  <c r="I356" i="20"/>
  <c r="I364" i="20"/>
  <c r="I372" i="20"/>
  <c r="I380" i="20"/>
  <c r="I388" i="20"/>
  <c r="I396" i="20"/>
  <c r="I404" i="20"/>
  <c r="I412" i="20"/>
  <c r="I420" i="20"/>
  <c r="I428" i="20"/>
  <c r="I21" i="20"/>
  <c r="I29" i="20"/>
  <c r="I37" i="20"/>
  <c r="I45" i="20"/>
  <c r="I53" i="20"/>
  <c r="I61" i="20"/>
  <c r="I69" i="20"/>
  <c r="I77" i="20"/>
  <c r="I85" i="20"/>
  <c r="I93" i="20"/>
  <c r="I101" i="20"/>
  <c r="I109" i="20"/>
  <c r="I117" i="20"/>
  <c r="I125" i="20"/>
  <c r="I133" i="20"/>
  <c r="I141" i="20"/>
  <c r="I149" i="20"/>
  <c r="I157" i="20"/>
  <c r="I165" i="20"/>
  <c r="I173" i="20"/>
  <c r="I181" i="20"/>
  <c r="I189" i="20"/>
  <c r="I197" i="20"/>
  <c r="I205" i="20"/>
  <c r="I213" i="20"/>
  <c r="I221" i="20"/>
  <c r="I229" i="20"/>
  <c r="I237" i="20"/>
  <c r="I245" i="20"/>
  <c r="I253" i="20"/>
  <c r="I261" i="20"/>
  <c r="I269" i="20"/>
  <c r="I277" i="20"/>
  <c r="I285" i="20"/>
  <c r="I293" i="20"/>
  <c r="I301" i="20"/>
  <c r="I309" i="20"/>
  <c r="I317" i="20"/>
  <c r="I325" i="20"/>
  <c r="I333" i="20"/>
  <c r="I341" i="20"/>
  <c r="I349" i="20"/>
  <c r="I357" i="20"/>
  <c r="I365" i="20"/>
  <c r="I373" i="20"/>
  <c r="I381" i="20"/>
  <c r="I389" i="20"/>
  <c r="I397" i="20"/>
  <c r="I405" i="20"/>
  <c r="I413" i="20"/>
  <c r="I421" i="20"/>
  <c r="I429" i="20"/>
  <c r="I437" i="20"/>
  <c r="I445" i="20"/>
  <c r="I453" i="20"/>
  <c r="I461" i="20"/>
  <c r="I469" i="20"/>
  <c r="I26" i="20"/>
  <c r="I34" i="20"/>
  <c r="I42" i="20"/>
  <c r="I50" i="20"/>
  <c r="I58" i="20"/>
  <c r="I66" i="20"/>
  <c r="I74" i="20"/>
  <c r="I82" i="20"/>
  <c r="I90" i="20"/>
  <c r="I98" i="20"/>
  <c r="I106" i="20"/>
  <c r="I114" i="20"/>
  <c r="I122" i="20"/>
  <c r="I130" i="20"/>
  <c r="I138" i="20"/>
  <c r="I146" i="20"/>
  <c r="I154" i="20"/>
  <c r="I162" i="20"/>
  <c r="I170" i="20"/>
  <c r="I178" i="20"/>
  <c r="I186" i="20"/>
  <c r="I194" i="20"/>
  <c r="I202" i="20"/>
  <c r="I210" i="20"/>
  <c r="I218" i="20"/>
  <c r="I226" i="20"/>
  <c r="I234" i="20"/>
  <c r="I242" i="20"/>
  <c r="I250" i="20"/>
  <c r="I258" i="20"/>
  <c r="I266" i="20"/>
  <c r="I274" i="20"/>
  <c r="I282" i="20"/>
  <c r="I290" i="20"/>
  <c r="I298" i="20"/>
  <c r="I306" i="20"/>
  <c r="I314" i="20"/>
  <c r="I322" i="20"/>
  <c r="I22" i="20"/>
  <c r="I33" i="20"/>
  <c r="I47" i="20"/>
  <c r="I59" i="20"/>
  <c r="I72" i="20"/>
  <c r="I86" i="20"/>
  <c r="I97" i="20"/>
  <c r="I111" i="20"/>
  <c r="I123" i="20"/>
  <c r="I136" i="20"/>
  <c r="I150" i="20"/>
  <c r="I161" i="20"/>
  <c r="I175" i="20"/>
  <c r="I187" i="20"/>
  <c r="I200" i="20"/>
  <c r="I214" i="20"/>
  <c r="I225" i="20"/>
  <c r="I239" i="20"/>
  <c r="I251" i="20"/>
  <c r="I264" i="20"/>
  <c r="I278" i="20"/>
  <c r="I289" i="20"/>
  <c r="I303" i="20"/>
  <c r="I315" i="20"/>
  <c r="I328" i="20"/>
  <c r="I338" i="20"/>
  <c r="I350" i="20"/>
  <c r="I360" i="20"/>
  <c r="I370" i="20"/>
  <c r="I382" i="20"/>
  <c r="I392" i="20"/>
  <c r="I402" i="20"/>
  <c r="I414" i="20"/>
  <c r="I424" i="20"/>
  <c r="I434" i="20"/>
  <c r="I443" i="20"/>
  <c r="I452" i="20"/>
  <c r="I462" i="20"/>
  <c r="I471" i="20"/>
  <c r="I479" i="20"/>
  <c r="I487" i="20"/>
  <c r="I495" i="20"/>
  <c r="I503" i="20"/>
  <c r="I511" i="20"/>
  <c r="I519" i="20"/>
  <c r="I527" i="20"/>
  <c r="I535" i="20"/>
  <c r="I543" i="20"/>
  <c r="I551" i="20"/>
  <c r="I559" i="20"/>
  <c r="I567" i="20"/>
  <c r="I575" i="20"/>
  <c r="I583" i="20"/>
  <c r="I591" i="20"/>
  <c r="I599" i="20"/>
  <c r="I607" i="20"/>
  <c r="I615" i="20"/>
  <c r="I623" i="20"/>
  <c r="I631" i="20"/>
  <c r="I639" i="20"/>
  <c r="I647" i="20"/>
  <c r="I655" i="20"/>
  <c r="I663" i="20"/>
  <c r="I671" i="20"/>
  <c r="I679" i="20"/>
  <c r="I687" i="20"/>
  <c r="I695" i="20"/>
  <c r="I703" i="20"/>
  <c r="I711" i="20"/>
  <c r="I719" i="20"/>
  <c r="I727" i="20"/>
  <c r="I735" i="20"/>
  <c r="I743" i="20"/>
  <c r="I751" i="20"/>
  <c r="I759" i="20"/>
  <c r="I767" i="20"/>
  <c r="I775" i="20"/>
  <c r="I783" i="20"/>
  <c r="I791" i="20"/>
  <c r="I799" i="20"/>
  <c r="I807" i="20"/>
  <c r="I815" i="20"/>
  <c r="I823" i="20"/>
  <c r="I831" i="20"/>
  <c r="I839" i="20"/>
  <c r="I847" i="20"/>
  <c r="I855" i="20"/>
  <c r="I863" i="20"/>
  <c r="I871" i="20"/>
  <c r="I879" i="20"/>
  <c r="I887" i="20"/>
  <c r="I895" i="20"/>
  <c r="I903" i="20"/>
  <c r="I911" i="20"/>
  <c r="I919" i="20"/>
  <c r="I927" i="20"/>
  <c r="I935" i="20"/>
  <c r="I943" i="20"/>
  <c r="I951" i="20"/>
  <c r="I959" i="20"/>
  <c r="I967" i="20"/>
  <c r="I975" i="20"/>
  <c r="I983" i="20"/>
  <c r="I991" i="20"/>
  <c r="I999" i="20"/>
  <c r="I1007" i="20"/>
  <c r="I1015" i="20"/>
  <c r="I1023" i="20"/>
  <c r="I1031" i="20"/>
  <c r="I1039" i="20"/>
  <c r="I1047" i="20"/>
  <c r="I1055" i="20"/>
  <c r="I1063" i="20"/>
  <c r="I1071" i="20"/>
  <c r="I1079" i="20"/>
  <c r="I1087" i="20"/>
  <c r="I1095" i="20"/>
  <c r="I1103" i="20"/>
  <c r="I1111" i="20"/>
  <c r="I1119" i="20"/>
  <c r="I1127" i="20"/>
  <c r="I1135" i="20"/>
  <c r="I1143" i="20"/>
  <c r="I1151" i="20"/>
  <c r="I1159" i="20"/>
  <c r="I1167" i="20"/>
  <c r="I1175" i="20"/>
  <c r="I1183" i="20"/>
  <c r="I1191" i="20"/>
  <c r="I1199" i="20"/>
  <c r="I1207" i="20"/>
  <c r="I1215" i="20"/>
  <c r="I1223" i="20"/>
  <c r="I1231" i="20"/>
  <c r="I1239" i="20"/>
  <c r="I1247" i="20"/>
  <c r="I1255" i="20"/>
  <c r="I1263" i="20"/>
  <c r="I1271" i="20"/>
  <c r="I1279" i="20"/>
  <c r="I1287" i="20"/>
  <c r="I1295" i="20"/>
  <c r="I1303" i="20"/>
  <c r="I1311" i="20"/>
  <c r="I1319" i="20"/>
  <c r="I1327" i="20"/>
  <c r="I1335" i="20"/>
  <c r="I1343" i="20"/>
  <c r="I1351" i="20"/>
  <c r="I1359" i="20"/>
  <c r="I1367" i="20"/>
  <c r="I1375" i="20"/>
  <c r="I1383" i="20"/>
  <c r="I1391" i="20"/>
  <c r="I1399" i="20"/>
  <c r="I1407" i="20"/>
  <c r="I1415" i="20"/>
  <c r="I1423" i="20"/>
  <c r="I1431" i="20"/>
  <c r="I1439" i="20"/>
  <c r="I1447" i="20"/>
  <c r="I1455" i="20"/>
  <c r="I1463" i="20"/>
  <c r="I1471" i="20"/>
  <c r="I1479" i="20"/>
  <c r="I1487" i="20"/>
  <c r="I1495" i="20"/>
  <c r="I1503" i="20"/>
  <c r="I1511" i="20"/>
  <c r="I23" i="20"/>
  <c r="I35" i="20"/>
  <c r="I48" i="20"/>
  <c r="I62" i="20"/>
  <c r="I73" i="20"/>
  <c r="I87" i="20"/>
  <c r="I99" i="20"/>
  <c r="I112" i="20"/>
  <c r="I126" i="20"/>
  <c r="I137" i="20"/>
  <c r="I151" i="20"/>
  <c r="I163" i="20"/>
  <c r="I176" i="20"/>
  <c r="I190" i="20"/>
  <c r="I201" i="20"/>
  <c r="I215" i="20"/>
  <c r="I227" i="20"/>
  <c r="I240" i="20"/>
  <c r="I254" i="20"/>
  <c r="I265" i="20"/>
  <c r="I279" i="20"/>
  <c r="I291" i="20"/>
  <c r="I304" i="20"/>
  <c r="I318" i="20"/>
  <c r="I329" i="20"/>
  <c r="I339" i="20"/>
  <c r="I351" i="20"/>
  <c r="I361" i="20"/>
  <c r="I371" i="20"/>
  <c r="I383" i="20"/>
  <c r="I393" i="20"/>
  <c r="I403" i="20"/>
  <c r="I415" i="20"/>
  <c r="I425" i="20"/>
  <c r="I435" i="20"/>
  <c r="I444" i="20"/>
  <c r="I454" i="20"/>
  <c r="I463" i="20"/>
  <c r="I472" i="20"/>
  <c r="I480" i="20"/>
  <c r="I488" i="20"/>
  <c r="I496" i="20"/>
  <c r="I504" i="20"/>
  <c r="I512" i="20"/>
  <c r="I520" i="20"/>
  <c r="I528" i="20"/>
  <c r="I536" i="20"/>
  <c r="I544" i="20"/>
  <c r="I552" i="20"/>
  <c r="I560" i="20"/>
  <c r="I568" i="20"/>
  <c r="I576" i="20"/>
  <c r="I584" i="20"/>
  <c r="I592" i="20"/>
  <c r="I600" i="20"/>
  <c r="I608" i="20"/>
  <c r="I616" i="20"/>
  <c r="I624" i="20"/>
  <c r="I632" i="20"/>
  <c r="I640" i="20"/>
  <c r="I648" i="20"/>
  <c r="I656" i="20"/>
  <c r="I664" i="20"/>
  <c r="I672" i="20"/>
  <c r="I680" i="20"/>
  <c r="I688" i="20"/>
  <c r="I696" i="20"/>
  <c r="I704" i="20"/>
  <c r="I712" i="20"/>
  <c r="I720" i="20"/>
  <c r="I728" i="20"/>
  <c r="I736" i="20"/>
  <c r="I744" i="20"/>
  <c r="I752" i="20"/>
  <c r="I760" i="20"/>
  <c r="I768" i="20"/>
  <c r="I776" i="20"/>
  <c r="I784" i="20"/>
  <c r="I792" i="20"/>
  <c r="I800" i="20"/>
  <c r="I808" i="20"/>
  <c r="I816" i="20"/>
  <c r="I824" i="20"/>
  <c r="I832" i="20"/>
  <c r="I840" i="20"/>
  <c r="I848" i="20"/>
  <c r="I856" i="20"/>
  <c r="I864" i="20"/>
  <c r="I872" i="20"/>
  <c r="I880" i="20"/>
  <c r="I888" i="20"/>
  <c r="I896" i="20"/>
  <c r="I904" i="20"/>
  <c r="I912" i="20"/>
  <c r="I920" i="20"/>
  <c r="I928" i="20"/>
  <c r="I936" i="20"/>
  <c r="I944" i="20"/>
  <c r="I952" i="20"/>
  <c r="I960" i="20"/>
  <c r="I968" i="20"/>
  <c r="I976" i="20"/>
  <c r="I984" i="20"/>
  <c r="I992" i="20"/>
  <c r="I1000" i="20"/>
  <c r="I1008" i="20"/>
  <c r="I1016" i="20"/>
  <c r="I1024" i="20"/>
  <c r="I1032" i="20"/>
  <c r="I1040" i="20"/>
  <c r="I1048" i="20"/>
  <c r="I1056" i="20"/>
  <c r="I1064" i="20"/>
  <c r="I1072" i="20"/>
  <c r="I1080" i="20"/>
  <c r="I1088" i="20"/>
  <c r="I1096" i="20"/>
  <c r="I1104" i="20"/>
  <c r="I1112" i="20"/>
  <c r="I1120" i="20"/>
  <c r="I1128" i="20"/>
  <c r="I1136" i="20"/>
  <c r="I1144" i="20"/>
  <c r="I1152" i="20"/>
  <c r="I1160" i="20"/>
  <c r="I1168" i="20"/>
  <c r="I1176" i="20"/>
  <c r="I1184" i="20"/>
  <c r="I1192" i="20"/>
  <c r="I1200" i="20"/>
  <c r="I1208" i="20"/>
  <c r="I1216" i="20"/>
  <c r="I1224" i="20"/>
  <c r="I1232" i="20"/>
  <c r="I1240" i="20"/>
  <c r="I1248" i="20"/>
  <c r="I1256" i="20"/>
  <c r="I1264" i="20"/>
  <c r="I1272" i="20"/>
  <c r="I1280" i="20"/>
  <c r="I1288" i="20"/>
  <c r="I1296" i="20"/>
  <c r="I1304" i="20"/>
  <c r="I1312" i="20"/>
  <c r="I1320" i="20"/>
  <c r="I1328" i="20"/>
  <c r="I1336" i="20"/>
  <c r="I1344" i="20"/>
  <c r="I1352" i="20"/>
  <c r="I1360" i="20"/>
  <c r="I1368" i="20"/>
  <c r="I1376" i="20"/>
  <c r="I1384" i="20"/>
  <c r="I1392" i="20"/>
  <c r="I1400" i="20"/>
  <c r="I1408" i="20"/>
  <c r="I1416" i="20"/>
  <c r="I1424" i="20"/>
  <c r="I1432" i="20"/>
  <c r="I1440" i="20"/>
  <c r="I1448" i="20"/>
  <c r="I1456" i="20"/>
  <c r="I1464" i="20"/>
  <c r="I1472" i="20"/>
  <c r="I1480" i="20"/>
  <c r="I1488" i="20"/>
  <c r="I1496" i="20"/>
  <c r="I1504" i="20"/>
  <c r="I1512" i="20"/>
  <c r="I24" i="20"/>
  <c r="I38" i="20"/>
  <c r="I49" i="20"/>
  <c r="I63" i="20"/>
  <c r="I75" i="20"/>
  <c r="I88" i="20"/>
  <c r="I102" i="20"/>
  <c r="I113" i="20"/>
  <c r="I127" i="20"/>
  <c r="I139" i="20"/>
  <c r="I152" i="20"/>
  <c r="I166" i="20"/>
  <c r="I177" i="20"/>
  <c r="I191" i="20"/>
  <c r="I203" i="20"/>
  <c r="I216" i="20"/>
  <c r="I230" i="20"/>
  <c r="I241" i="20"/>
  <c r="I255" i="20"/>
  <c r="I267" i="20"/>
  <c r="I280" i="20"/>
  <c r="I294" i="20"/>
  <c r="I305" i="20"/>
  <c r="I319" i="20"/>
  <c r="I330" i="20"/>
  <c r="I342" i="20"/>
  <c r="I352" i="20"/>
  <c r="I362" i="20"/>
  <c r="I374" i="20"/>
  <c r="I384" i="20"/>
  <c r="I394" i="20"/>
  <c r="I406" i="20"/>
  <c r="I416" i="20"/>
  <c r="I426" i="20"/>
  <c r="I436" i="20"/>
  <c r="I446" i="20"/>
  <c r="I455" i="20"/>
  <c r="I464" i="20"/>
  <c r="I473" i="20"/>
  <c r="I481" i="20"/>
  <c r="I489" i="20"/>
  <c r="I497" i="20"/>
  <c r="I505" i="20"/>
  <c r="I513" i="20"/>
  <c r="I521" i="20"/>
  <c r="I529" i="20"/>
  <c r="I537" i="20"/>
  <c r="I545" i="20"/>
  <c r="I553" i="20"/>
  <c r="I561" i="20"/>
  <c r="I569" i="20"/>
  <c r="I577" i="20"/>
  <c r="I585" i="20"/>
  <c r="I593" i="20"/>
  <c r="I601" i="20"/>
  <c r="I609" i="20"/>
  <c r="I617" i="20"/>
  <c r="I625" i="20"/>
  <c r="I633" i="20"/>
  <c r="I641" i="20"/>
  <c r="I649" i="20"/>
  <c r="I657" i="20"/>
  <c r="I665" i="20"/>
  <c r="I673" i="20"/>
  <c r="I681" i="20"/>
  <c r="I689" i="20"/>
  <c r="I697" i="20"/>
  <c r="I705" i="20"/>
  <c r="I713" i="20"/>
  <c r="I721" i="20"/>
  <c r="I729" i="20"/>
  <c r="I737" i="20"/>
  <c r="I745" i="20"/>
  <c r="I753" i="20"/>
  <c r="I761" i="20"/>
  <c r="I769" i="20"/>
  <c r="I777" i="20"/>
  <c r="I785" i="20"/>
  <c r="I793" i="20"/>
  <c r="I801" i="20"/>
  <c r="I809" i="20"/>
  <c r="I817" i="20"/>
  <c r="I825" i="20"/>
  <c r="I833" i="20"/>
  <c r="I841" i="20"/>
  <c r="I849" i="20"/>
  <c r="I857" i="20"/>
  <c r="I865" i="20"/>
  <c r="I873" i="20"/>
  <c r="I881" i="20"/>
  <c r="I889" i="20"/>
  <c r="I897" i="20"/>
  <c r="I905" i="20"/>
  <c r="I913" i="20"/>
  <c r="I921" i="20"/>
  <c r="I929" i="20"/>
  <c r="I937" i="20"/>
  <c r="I31" i="20"/>
  <c r="I43" i="20"/>
  <c r="I56" i="20"/>
  <c r="I70" i="20"/>
  <c r="I81" i="20"/>
  <c r="I95" i="20"/>
  <c r="I107" i="20"/>
  <c r="I120" i="20"/>
  <c r="I134" i="20"/>
  <c r="I145" i="20"/>
  <c r="I159" i="20"/>
  <c r="I171" i="20"/>
  <c r="I184" i="20"/>
  <c r="I198" i="20"/>
  <c r="I209" i="20"/>
  <c r="I223" i="20"/>
  <c r="I235" i="20"/>
  <c r="I248" i="20"/>
  <c r="I262" i="20"/>
  <c r="I273" i="20"/>
  <c r="I287" i="20"/>
  <c r="I299" i="20"/>
  <c r="I312" i="20"/>
  <c r="I326" i="20"/>
  <c r="I336" i="20"/>
  <c r="I346" i="20"/>
  <c r="I358" i="20"/>
  <c r="I368" i="20"/>
  <c r="I378" i="20"/>
  <c r="I390" i="20"/>
  <c r="I400" i="20"/>
  <c r="I410" i="20"/>
  <c r="I422" i="20"/>
  <c r="I432" i="20"/>
  <c r="I441" i="20"/>
  <c r="I450" i="20"/>
  <c r="I459" i="20"/>
  <c r="I468" i="20"/>
  <c r="I477" i="20"/>
  <c r="I485" i="20"/>
  <c r="I493" i="20"/>
  <c r="I501" i="20"/>
  <c r="I509" i="20"/>
  <c r="I517" i="20"/>
  <c r="I525" i="20"/>
  <c r="I533" i="20"/>
  <c r="I541" i="20"/>
  <c r="I549" i="20"/>
  <c r="I557" i="20"/>
  <c r="I565" i="20"/>
  <c r="I573" i="20"/>
  <c r="I581" i="20"/>
  <c r="I589" i="20"/>
  <c r="I597" i="20"/>
  <c r="I605" i="20"/>
  <c r="I613" i="20"/>
  <c r="I621" i="20"/>
  <c r="I629" i="20"/>
  <c r="I637" i="20"/>
  <c r="I645" i="20"/>
  <c r="I653" i="20"/>
  <c r="I661" i="20"/>
  <c r="I669" i="20"/>
  <c r="I677" i="20"/>
  <c r="I685" i="20"/>
  <c r="I693" i="20"/>
  <c r="I701" i="20"/>
  <c r="I709" i="20"/>
  <c r="I717" i="20"/>
  <c r="I725" i="20"/>
  <c r="I733" i="20"/>
  <c r="I741" i="20"/>
  <c r="I749" i="20"/>
  <c r="I757" i="20"/>
  <c r="I765" i="20"/>
  <c r="I773" i="20"/>
  <c r="I781" i="20"/>
  <c r="I789" i="20"/>
  <c r="I797" i="20"/>
  <c r="I805" i="20"/>
  <c r="I813" i="20"/>
  <c r="I821" i="20"/>
  <c r="I829" i="20"/>
  <c r="I837" i="20"/>
  <c r="I845" i="20"/>
  <c r="I853" i="20"/>
  <c r="I861" i="20"/>
  <c r="I869" i="20"/>
  <c r="I877" i="20"/>
  <c r="I885" i="20"/>
  <c r="I893" i="20"/>
  <c r="I901" i="20"/>
  <c r="I909" i="20"/>
  <c r="I917" i="20"/>
  <c r="I925" i="20"/>
  <c r="I933" i="20"/>
  <c r="I941" i="20"/>
  <c r="I949" i="20"/>
  <c r="I957" i="20"/>
  <c r="I965" i="20"/>
  <c r="I973" i="20"/>
  <c r="I981" i="20"/>
  <c r="I989" i="20"/>
  <c r="I997" i="20"/>
  <c r="I1005" i="20"/>
  <c r="I1013" i="20"/>
  <c r="I1021" i="20"/>
  <c r="I1029" i="20"/>
  <c r="I1037" i="20"/>
  <c r="I1045" i="20"/>
  <c r="I1053" i="20"/>
  <c r="I1061" i="20"/>
  <c r="I1069" i="20"/>
  <c r="I1077" i="20"/>
  <c r="I1085" i="20"/>
  <c r="I1093" i="20"/>
  <c r="I1101" i="20"/>
  <c r="I1109" i="20"/>
  <c r="I1117" i="20"/>
  <c r="I1125" i="20"/>
  <c r="I1133" i="20"/>
  <c r="I1141" i="20"/>
  <c r="I1149" i="20"/>
  <c r="I1157" i="20"/>
  <c r="I1165" i="20"/>
  <c r="I1173" i="20"/>
  <c r="I1181" i="20"/>
  <c r="I1189" i="20"/>
  <c r="I1197" i="20"/>
  <c r="I1205" i="20"/>
  <c r="I1213" i="20"/>
  <c r="I1221" i="20"/>
  <c r="I1229" i="20"/>
  <c r="I1237" i="20"/>
  <c r="I1245" i="20"/>
  <c r="I1253" i="20"/>
  <c r="I1261" i="20"/>
  <c r="I1269" i="20"/>
  <c r="I1277" i="20"/>
  <c r="I1285" i="20"/>
  <c r="I1293" i="20"/>
  <c r="I1301" i="20"/>
  <c r="I1309" i="20"/>
  <c r="I1317" i="20"/>
  <c r="I1325" i="20"/>
  <c r="I1333" i="20"/>
  <c r="I1341" i="20"/>
  <c r="I1349" i="20"/>
  <c r="I1357" i="20"/>
  <c r="I1365" i="20"/>
  <c r="I1373" i="20"/>
  <c r="I1381" i="20"/>
  <c r="I1389" i="20"/>
  <c r="I1397" i="20"/>
  <c r="I1405" i="20"/>
  <c r="I1413" i="20"/>
  <c r="I1421" i="20"/>
  <c r="I1429" i="20"/>
  <c r="I1437" i="20"/>
  <c r="I1445" i="20"/>
  <c r="I1453" i="20"/>
  <c r="I1461" i="20"/>
  <c r="I1469" i="20"/>
  <c r="I1477" i="20"/>
  <c r="I1485" i="20"/>
  <c r="I1493" i="20"/>
  <c r="I1501" i="20"/>
  <c r="I1509" i="20"/>
  <c r="I1517" i="20"/>
  <c r="I32" i="20"/>
  <c r="I57" i="20"/>
  <c r="I83" i="20"/>
  <c r="I110" i="20"/>
  <c r="I135" i="20"/>
  <c r="I160" i="20"/>
  <c r="I185" i="20"/>
  <c r="I211" i="20"/>
  <c r="I238" i="20"/>
  <c r="I263" i="20"/>
  <c r="I288" i="20"/>
  <c r="I313" i="20"/>
  <c r="I337" i="20"/>
  <c r="I359" i="20"/>
  <c r="I379" i="20"/>
  <c r="I401" i="20"/>
  <c r="I423" i="20"/>
  <c r="I442" i="20"/>
  <c r="I460" i="20"/>
  <c r="I478" i="20"/>
  <c r="I494" i="20"/>
  <c r="I510" i="20"/>
  <c r="I526" i="20"/>
  <c r="I542" i="20"/>
  <c r="I558" i="20"/>
  <c r="I574" i="20"/>
  <c r="I590" i="20"/>
  <c r="I606" i="20"/>
  <c r="I622" i="20"/>
  <c r="I638" i="20"/>
  <c r="I654" i="20"/>
  <c r="I670" i="20"/>
  <c r="I686" i="20"/>
  <c r="I702" i="20"/>
  <c r="I718" i="20"/>
  <c r="I734" i="20"/>
  <c r="I750" i="20"/>
  <c r="I766" i="20"/>
  <c r="I782" i="20"/>
  <c r="I798" i="20"/>
  <c r="I814" i="20"/>
  <c r="I830" i="20"/>
  <c r="I846" i="20"/>
  <c r="I862" i="20"/>
  <c r="I878" i="20"/>
  <c r="I894" i="20"/>
  <c r="I910" i="20"/>
  <c r="I926" i="20"/>
  <c r="I942" i="20"/>
  <c r="I955" i="20"/>
  <c r="I969" i="20"/>
  <c r="I980" i="20"/>
  <c r="I994" i="20"/>
  <c r="I1006" i="20"/>
  <c r="I1019" i="20"/>
  <c r="I1033" i="20"/>
  <c r="I1044" i="20"/>
  <c r="I1058" i="20"/>
  <c r="I1070" i="20"/>
  <c r="I1083" i="20"/>
  <c r="I1097" i="20"/>
  <c r="I1108" i="20"/>
  <c r="I1122" i="20"/>
  <c r="I1134" i="20"/>
  <c r="I1147" i="20"/>
  <c r="I1161" i="20"/>
  <c r="I1172" i="20"/>
  <c r="I1186" i="20"/>
  <c r="I1198" i="20"/>
  <c r="I1211" i="20"/>
  <c r="I1225" i="20"/>
  <c r="I1236" i="20"/>
  <c r="I1250" i="20"/>
  <c r="I1262" i="20"/>
  <c r="I1275" i="20"/>
  <c r="I1289" i="20"/>
  <c r="I1300" i="20"/>
  <c r="I1314" i="20"/>
  <c r="I1326" i="20"/>
  <c r="I1339" i="20"/>
  <c r="I1353" i="20"/>
  <c r="I1364" i="20"/>
  <c r="I1378" i="20"/>
  <c r="I1390" i="20"/>
  <c r="I1403" i="20"/>
  <c r="I1417" i="20"/>
  <c r="I1428" i="20"/>
  <c r="I1442" i="20"/>
  <c r="I1454" i="20"/>
  <c r="I1467" i="20"/>
  <c r="I1481" i="20"/>
  <c r="I1492" i="20"/>
  <c r="I1506" i="20"/>
  <c r="I1518" i="20"/>
  <c r="I39" i="20"/>
  <c r="I64" i="20"/>
  <c r="I89" i="20"/>
  <c r="I115" i="20"/>
  <c r="I142" i="20"/>
  <c r="I167" i="20"/>
  <c r="I192" i="20"/>
  <c r="I217" i="20"/>
  <c r="I243" i="20"/>
  <c r="I270" i="20"/>
  <c r="I295" i="20"/>
  <c r="I320" i="20"/>
  <c r="I343" i="20"/>
  <c r="I363" i="20"/>
  <c r="I385" i="20"/>
  <c r="I407" i="20"/>
  <c r="I427" i="20"/>
  <c r="I447" i="20"/>
  <c r="I465" i="20"/>
  <c r="I482" i="20"/>
  <c r="I498" i="20"/>
  <c r="I514" i="20"/>
  <c r="I530" i="20"/>
  <c r="I546" i="20"/>
  <c r="I562" i="20"/>
  <c r="I578" i="20"/>
  <c r="I594" i="20"/>
  <c r="I610" i="20"/>
  <c r="I626" i="20"/>
  <c r="I642" i="20"/>
  <c r="I658" i="20"/>
  <c r="I674" i="20"/>
  <c r="I690" i="20"/>
  <c r="I706" i="20"/>
  <c r="I722" i="20"/>
  <c r="I738" i="20"/>
  <c r="I754" i="20"/>
  <c r="I770" i="20"/>
  <c r="I786" i="20"/>
  <c r="I802" i="20"/>
  <c r="I818" i="20"/>
  <c r="I834" i="20"/>
  <c r="I850" i="20"/>
  <c r="I866" i="20"/>
  <c r="I882" i="20"/>
  <c r="I898" i="20"/>
  <c r="I914" i="20"/>
  <c r="I930" i="20"/>
  <c r="I945" i="20"/>
  <c r="I956" i="20"/>
  <c r="I970" i="20"/>
  <c r="I982" i="20"/>
  <c r="I995" i="20"/>
  <c r="I1009" i="20"/>
  <c r="I1020" i="20"/>
  <c r="I1034" i="20"/>
  <c r="I1046" i="20"/>
  <c r="I1059" i="20"/>
  <c r="I1073" i="20"/>
  <c r="I1084" i="20"/>
  <c r="I1098" i="20"/>
  <c r="I1110" i="20"/>
  <c r="I1123" i="20"/>
  <c r="I1137" i="20"/>
  <c r="I1148" i="20"/>
  <c r="I1162" i="20"/>
  <c r="I1174" i="20"/>
  <c r="I1187" i="20"/>
  <c r="I1201" i="20"/>
  <c r="I1212" i="20"/>
  <c r="I1226" i="20"/>
  <c r="I1238" i="20"/>
  <c r="I1251" i="20"/>
  <c r="I1265" i="20"/>
  <c r="I1276" i="20"/>
  <c r="I1290" i="20"/>
  <c r="I1302" i="20"/>
  <c r="I1315" i="20"/>
  <c r="I1329" i="20"/>
  <c r="I1340" i="20"/>
  <c r="I1354" i="20"/>
  <c r="I1366" i="20"/>
  <c r="I1379" i="20"/>
  <c r="I1393" i="20"/>
  <c r="I1404" i="20"/>
  <c r="I1418" i="20"/>
  <c r="I1430" i="20"/>
  <c r="I1443" i="20"/>
  <c r="I1457" i="20"/>
  <c r="I1468" i="20"/>
  <c r="I1482" i="20"/>
  <c r="I1494" i="20"/>
  <c r="I1507" i="20"/>
  <c r="I40" i="20"/>
  <c r="I65" i="20"/>
  <c r="I91" i="20"/>
  <c r="I118" i="20"/>
  <c r="I143" i="20"/>
  <c r="I168" i="20"/>
  <c r="I193" i="20"/>
  <c r="I219" i="20"/>
  <c r="I246" i="20"/>
  <c r="I271" i="20"/>
  <c r="I296" i="20"/>
  <c r="I321" i="20"/>
  <c r="I344" i="20"/>
  <c r="I366" i="20"/>
  <c r="I386" i="20"/>
  <c r="I408" i="20"/>
  <c r="I430" i="20"/>
  <c r="I448" i="20"/>
  <c r="I466" i="20"/>
  <c r="I483" i="20"/>
  <c r="I499" i="20"/>
  <c r="I515" i="20"/>
  <c r="I531" i="20"/>
  <c r="I547" i="20"/>
  <c r="I563" i="20"/>
  <c r="I579" i="20"/>
  <c r="I595" i="20"/>
  <c r="I611" i="20"/>
  <c r="I627" i="20"/>
  <c r="I643" i="20"/>
  <c r="I659" i="20"/>
  <c r="I675" i="20"/>
  <c r="I691" i="20"/>
  <c r="I707" i="20"/>
  <c r="I723" i="20"/>
  <c r="I739" i="20"/>
  <c r="I755" i="20"/>
  <c r="I771" i="20"/>
  <c r="I787" i="20"/>
  <c r="I803" i="20"/>
  <c r="I819" i="20"/>
  <c r="I835" i="20"/>
  <c r="I851" i="20"/>
  <c r="I867" i="20"/>
  <c r="I883" i="20"/>
  <c r="I899" i="20"/>
  <c r="I915" i="20"/>
  <c r="I931" i="20"/>
  <c r="I946" i="20"/>
  <c r="I958" i="20"/>
  <c r="I971" i="20"/>
  <c r="I985" i="20"/>
  <c r="I996" i="20"/>
  <c r="I1010" i="20"/>
  <c r="I1022" i="20"/>
  <c r="I1035" i="20"/>
  <c r="I1049" i="20"/>
  <c r="I1060" i="20"/>
  <c r="I1074" i="20"/>
  <c r="I1086" i="20"/>
  <c r="I1099" i="20"/>
  <c r="I1113" i="20"/>
  <c r="I1124" i="20"/>
  <c r="I1138" i="20"/>
  <c r="I1150" i="20"/>
  <c r="I1163" i="20"/>
  <c r="I1177" i="20"/>
  <c r="I1188" i="20"/>
  <c r="I1202" i="20"/>
  <c r="I1214" i="20"/>
  <c r="I1227" i="20"/>
  <c r="I1241" i="20"/>
  <c r="I1252" i="20"/>
  <c r="I1266" i="20"/>
  <c r="I1278" i="20"/>
  <c r="I1291" i="20"/>
  <c r="I1305" i="20"/>
  <c r="I1316" i="20"/>
  <c r="I1330" i="20"/>
  <c r="I1342" i="20"/>
  <c r="I1355" i="20"/>
  <c r="I1369" i="20"/>
  <c r="I1380" i="20"/>
  <c r="I1394" i="20"/>
  <c r="I1406" i="20"/>
  <c r="I1419" i="20"/>
  <c r="I1433" i="20"/>
  <c r="I1444" i="20"/>
  <c r="I1458" i="20"/>
  <c r="I1470" i="20"/>
  <c r="I1483" i="20"/>
  <c r="I1497" i="20"/>
  <c r="I1508" i="20"/>
  <c r="I27" i="20"/>
  <c r="I54" i="20"/>
  <c r="I79" i="20"/>
  <c r="I104" i="20"/>
  <c r="I129" i="20"/>
  <c r="I155" i="20"/>
  <c r="I182" i="20"/>
  <c r="I207" i="20"/>
  <c r="I232" i="20"/>
  <c r="I257" i="20"/>
  <c r="I283" i="20"/>
  <c r="I310" i="20"/>
  <c r="I334" i="20"/>
  <c r="I354" i="20"/>
  <c r="I376" i="20"/>
  <c r="I398" i="20"/>
  <c r="I418" i="20"/>
  <c r="I439" i="20"/>
  <c r="I457" i="20"/>
  <c r="I475" i="20"/>
  <c r="I491" i="20"/>
  <c r="I507" i="20"/>
  <c r="I523" i="20"/>
  <c r="I539" i="20"/>
  <c r="I555" i="20"/>
  <c r="I571" i="20"/>
  <c r="I587" i="20"/>
  <c r="I603" i="20"/>
  <c r="I619" i="20"/>
  <c r="I635" i="20"/>
  <c r="I651" i="20"/>
  <c r="I667" i="20"/>
  <c r="I683" i="20"/>
  <c r="I699" i="20"/>
  <c r="I715" i="20"/>
  <c r="I731" i="20"/>
  <c r="I747" i="20"/>
  <c r="I763" i="20"/>
  <c r="I779" i="20"/>
  <c r="I795" i="20"/>
  <c r="I811" i="20"/>
  <c r="I827" i="20"/>
  <c r="I843" i="20"/>
  <c r="I859" i="20"/>
  <c r="I875" i="20"/>
  <c r="I891" i="20"/>
  <c r="I907" i="20"/>
  <c r="I923" i="20"/>
  <c r="I939" i="20"/>
  <c r="I953" i="20"/>
  <c r="I964" i="20"/>
  <c r="I978" i="20"/>
  <c r="I990" i="20"/>
  <c r="I1003" i="20"/>
  <c r="I1017" i="20"/>
  <c r="I1028" i="20"/>
  <c r="I1042" i="20"/>
  <c r="I1054" i="20"/>
  <c r="I1067" i="20"/>
  <c r="I1081" i="20"/>
  <c r="I1092" i="20"/>
  <c r="I1106" i="20"/>
  <c r="I1118" i="20"/>
  <c r="I1131" i="20"/>
  <c r="I1145" i="20"/>
  <c r="I1156" i="20"/>
  <c r="I1170" i="20"/>
  <c r="I1182" i="20"/>
  <c r="I1195" i="20"/>
  <c r="I1209" i="20"/>
  <c r="I1220" i="20"/>
  <c r="I1234" i="20"/>
  <c r="I1246" i="20"/>
  <c r="I1259" i="20"/>
  <c r="I1273" i="20"/>
  <c r="I1284" i="20"/>
  <c r="I1298" i="20"/>
  <c r="I1310" i="20"/>
  <c r="I1323" i="20"/>
  <c r="I1337" i="20"/>
  <c r="I1348" i="20"/>
  <c r="I1362" i="20"/>
  <c r="I1374" i="20"/>
  <c r="I1387" i="20"/>
  <c r="I1401" i="20"/>
  <c r="I1412" i="20"/>
  <c r="I1426" i="20"/>
  <c r="I1438" i="20"/>
  <c r="I1451" i="20"/>
  <c r="I1465" i="20"/>
  <c r="I1476" i="20"/>
  <c r="I1490" i="20"/>
  <c r="I1502" i="20"/>
  <c r="I1515" i="20"/>
  <c r="I55" i="20"/>
  <c r="I105" i="20"/>
  <c r="I158" i="20"/>
  <c r="I208" i="20"/>
  <c r="I259" i="20"/>
  <c r="I311" i="20"/>
  <c r="I355" i="20"/>
  <c r="I399" i="20"/>
  <c r="I440" i="20"/>
  <c r="I476" i="20"/>
  <c r="I508" i="20"/>
  <c r="I540" i="20"/>
  <c r="I572" i="20"/>
  <c r="I604" i="20"/>
  <c r="I636" i="20"/>
  <c r="I668" i="20"/>
  <c r="I700" i="20"/>
  <c r="I732" i="20"/>
  <c r="I764" i="20"/>
  <c r="I796" i="20"/>
  <c r="I828" i="20"/>
  <c r="I860" i="20"/>
  <c r="I892" i="20"/>
  <c r="I924" i="20"/>
  <c r="I67" i="20"/>
  <c r="I119" i="20"/>
  <c r="I169" i="20"/>
  <c r="I222" i="20"/>
  <c r="I272" i="20"/>
  <c r="I323" i="20"/>
  <c r="I367" i="20"/>
  <c r="I409" i="20"/>
  <c r="I449" i="20"/>
  <c r="I484" i="20"/>
  <c r="I516" i="20"/>
  <c r="I548" i="20"/>
  <c r="I580" i="20"/>
  <c r="I612" i="20"/>
  <c r="I644" i="20"/>
  <c r="I676" i="20"/>
  <c r="I708" i="20"/>
  <c r="I740" i="20"/>
  <c r="I772" i="20"/>
  <c r="I804" i="20"/>
  <c r="I836" i="20"/>
  <c r="I868" i="20"/>
  <c r="I900" i="20"/>
  <c r="I932" i="20"/>
  <c r="I961" i="20"/>
  <c r="I986" i="20"/>
  <c r="I1011" i="20"/>
  <c r="I1036" i="20"/>
  <c r="I1062" i="20"/>
  <c r="I1089" i="20"/>
  <c r="I1114" i="20"/>
  <c r="I1139" i="20"/>
  <c r="I1164" i="20"/>
  <c r="I1190" i="20"/>
  <c r="I1217" i="20"/>
  <c r="I1242" i="20"/>
  <c r="I1267" i="20"/>
  <c r="I1292" i="20"/>
  <c r="I1318" i="20"/>
  <c r="I1345" i="20"/>
  <c r="I1370" i="20"/>
  <c r="I1395" i="20"/>
  <c r="I1420" i="20"/>
  <c r="I1446" i="20"/>
  <c r="I1473" i="20"/>
  <c r="I1498" i="20"/>
  <c r="I19" i="20"/>
  <c r="I71" i="20"/>
  <c r="I121" i="20"/>
  <c r="I174" i="20"/>
  <c r="I224" i="20"/>
  <c r="I275" i="20"/>
  <c r="I327" i="20"/>
  <c r="I369" i="20"/>
  <c r="I411" i="20"/>
  <c r="I451" i="20"/>
  <c r="I486" i="20"/>
  <c r="I518" i="20"/>
  <c r="I550" i="20"/>
  <c r="I582" i="20"/>
  <c r="I614" i="20"/>
  <c r="I646" i="20"/>
  <c r="I678" i="20"/>
  <c r="I710" i="20"/>
  <c r="I742" i="20"/>
  <c r="I774" i="20"/>
  <c r="I806" i="20"/>
  <c r="I838" i="20"/>
  <c r="I870" i="20"/>
  <c r="I902" i="20"/>
  <c r="I934" i="20"/>
  <c r="I962" i="20"/>
  <c r="I987" i="20"/>
  <c r="I1012" i="20"/>
  <c r="I1038" i="20"/>
  <c r="I1065" i="20"/>
  <c r="I1090" i="20"/>
  <c r="I1115" i="20"/>
  <c r="I1140" i="20"/>
  <c r="I1166" i="20"/>
  <c r="I1193" i="20"/>
  <c r="I1218" i="20"/>
  <c r="I1243" i="20"/>
  <c r="I1268" i="20"/>
  <c r="I1294" i="20"/>
  <c r="I1321" i="20"/>
  <c r="I1346" i="20"/>
  <c r="I1371" i="20"/>
  <c r="I1396" i="20"/>
  <c r="I1422" i="20"/>
  <c r="I1449" i="20"/>
  <c r="I1474" i="20"/>
  <c r="I1499" i="20"/>
  <c r="I25" i="20"/>
  <c r="I78" i="20"/>
  <c r="I128" i="20"/>
  <c r="I179" i="20"/>
  <c r="I231" i="20"/>
  <c r="I281" i="20"/>
  <c r="I331" i="20"/>
  <c r="I375" i="20"/>
  <c r="I417" i="20"/>
  <c r="I456" i="20"/>
  <c r="I490" i="20"/>
  <c r="I522" i="20"/>
  <c r="I554" i="20"/>
  <c r="I586" i="20"/>
  <c r="I618" i="20"/>
  <c r="I650" i="20"/>
  <c r="I682" i="20"/>
  <c r="I714" i="20"/>
  <c r="I746" i="20"/>
  <c r="I778" i="20"/>
  <c r="I810" i="20"/>
  <c r="I842" i="20"/>
  <c r="I874" i="20"/>
  <c r="I906" i="20"/>
  <c r="I938" i="20"/>
  <c r="I963" i="20"/>
  <c r="I988" i="20"/>
  <c r="I1014" i="20"/>
  <c r="I1041" i="20"/>
  <c r="I1066" i="20"/>
  <c r="I1091" i="20"/>
  <c r="I1116" i="20"/>
  <c r="I1142" i="20"/>
  <c r="I1169" i="20"/>
  <c r="I1194" i="20"/>
  <c r="I1219" i="20"/>
  <c r="I1244" i="20"/>
  <c r="I1270" i="20"/>
  <c r="I1297" i="20"/>
  <c r="I1322" i="20"/>
  <c r="I1347" i="20"/>
  <c r="I1372" i="20"/>
  <c r="I1398" i="20"/>
  <c r="I1425" i="20"/>
  <c r="I1450" i="20"/>
  <c r="I1475" i="20"/>
  <c r="I1500" i="20"/>
  <c r="I103" i="20"/>
  <c r="I206" i="20"/>
  <c r="I307" i="20"/>
  <c r="I395" i="20"/>
  <c r="I474" i="20"/>
  <c r="I538" i="20"/>
  <c r="I602" i="20"/>
  <c r="I666" i="20"/>
  <c r="I730" i="20"/>
  <c r="I794" i="20"/>
  <c r="I858" i="20"/>
  <c r="I922" i="20"/>
  <c r="I974" i="20"/>
  <c r="I1018" i="20"/>
  <c r="I1052" i="20"/>
  <c r="I1100" i="20"/>
  <c r="I1132" i="20"/>
  <c r="I1179" i="20"/>
  <c r="I1222" i="20"/>
  <c r="I1258" i="20"/>
  <c r="I1306" i="20"/>
  <c r="I1338" i="20"/>
  <c r="I1385" i="20"/>
  <c r="I1427" i="20"/>
  <c r="I1462" i="20"/>
  <c r="I1510" i="20"/>
  <c r="I1185" i="20"/>
  <c r="I46" i="20"/>
  <c r="I249" i="20"/>
  <c r="I433" i="20"/>
  <c r="I630" i="20"/>
  <c r="I758" i="20"/>
  <c r="I886" i="20"/>
  <c r="I1027" i="20"/>
  <c r="I1107" i="20"/>
  <c r="I1196" i="20"/>
  <c r="I1281" i="20"/>
  <c r="I1358" i="20"/>
  <c r="I1402" i="20"/>
  <c r="I1436" i="20"/>
  <c r="I51" i="20"/>
  <c r="I353" i="20"/>
  <c r="I570" i="20"/>
  <c r="I762" i="20"/>
  <c r="I950" i="20"/>
  <c r="I1076" i="20"/>
  <c r="I1203" i="20"/>
  <c r="I1324" i="20"/>
  <c r="I1486" i="20"/>
  <c r="I80" i="20"/>
  <c r="I458" i="20"/>
  <c r="I780" i="20"/>
  <c r="I1001" i="20"/>
  <c r="I1204" i="20"/>
  <c r="I1363" i="20"/>
  <c r="I1489" i="20"/>
  <c r="I30" i="20"/>
  <c r="I131" i="20"/>
  <c r="I233" i="20"/>
  <c r="I335" i="20"/>
  <c r="I419" i="20"/>
  <c r="I492" i="20"/>
  <c r="I556" i="20"/>
  <c r="I620" i="20"/>
  <c r="I684" i="20"/>
  <c r="I748" i="20"/>
  <c r="I812" i="20"/>
  <c r="I876" i="20"/>
  <c r="I940" i="20"/>
  <c r="I977" i="20"/>
  <c r="I1025" i="20"/>
  <c r="I1057" i="20"/>
  <c r="I1102" i="20"/>
  <c r="I1146" i="20"/>
  <c r="I1180" i="20"/>
  <c r="I1228" i="20"/>
  <c r="I1260" i="20"/>
  <c r="I1307" i="20"/>
  <c r="I1350" i="20"/>
  <c r="I1386" i="20"/>
  <c r="I1434" i="20"/>
  <c r="I1466" i="20"/>
  <c r="I1513" i="20"/>
  <c r="I1356" i="20"/>
  <c r="I147" i="20"/>
  <c r="I347" i="20"/>
  <c r="I566" i="20"/>
  <c r="I694" i="20"/>
  <c r="I822" i="20"/>
  <c r="I993" i="20"/>
  <c r="I1075" i="20"/>
  <c r="I1154" i="20"/>
  <c r="I1313" i="20"/>
  <c r="I1484" i="20"/>
  <c r="I153" i="20"/>
  <c r="I634" i="20"/>
  <c r="I998" i="20"/>
  <c r="I1235" i="20"/>
  <c r="I1441" i="20"/>
  <c r="I183" i="20"/>
  <c r="I524" i="20"/>
  <c r="I716" i="20"/>
  <c r="I908" i="20"/>
  <c r="I1043" i="20"/>
  <c r="I1158" i="20"/>
  <c r="I1249" i="20"/>
  <c r="I1410" i="20"/>
  <c r="I41" i="20"/>
  <c r="I144" i="20"/>
  <c r="I247" i="20"/>
  <c r="I345" i="20"/>
  <c r="I431" i="20"/>
  <c r="I500" i="20"/>
  <c r="I564" i="20"/>
  <c r="I628" i="20"/>
  <c r="I692" i="20"/>
  <c r="I756" i="20"/>
  <c r="I820" i="20"/>
  <c r="I884" i="20"/>
  <c r="I947" i="20"/>
  <c r="I979" i="20"/>
  <c r="I1026" i="20"/>
  <c r="I1068" i="20"/>
  <c r="I1105" i="20"/>
  <c r="I1153" i="20"/>
  <c r="I1230" i="20"/>
  <c r="I1274" i="20"/>
  <c r="I1308" i="20"/>
  <c r="I1388" i="20"/>
  <c r="I1435" i="20"/>
  <c r="I1478" i="20"/>
  <c r="I1514" i="20"/>
  <c r="I502" i="20"/>
  <c r="I948" i="20"/>
  <c r="I1233" i="20"/>
  <c r="I1516" i="20"/>
  <c r="I256" i="20"/>
  <c r="I506" i="20"/>
  <c r="I698" i="20"/>
  <c r="I890" i="20"/>
  <c r="I1030" i="20"/>
  <c r="I1155" i="20"/>
  <c r="I1282" i="20"/>
  <c r="I1409" i="20"/>
  <c r="I286" i="20"/>
  <c r="I588" i="20"/>
  <c r="I844" i="20"/>
  <c r="I1078" i="20"/>
  <c r="I1331" i="20"/>
  <c r="I94" i="20"/>
  <c r="I195" i="20"/>
  <c r="I297" i="20"/>
  <c r="I387" i="20"/>
  <c r="I467" i="20"/>
  <c r="I532" i="20"/>
  <c r="I596" i="20"/>
  <c r="I660" i="20"/>
  <c r="I724" i="20"/>
  <c r="I788" i="20"/>
  <c r="I852" i="20"/>
  <c r="I916" i="20"/>
  <c r="I966" i="20"/>
  <c r="I1002" i="20"/>
  <c r="I1050" i="20"/>
  <c r="I1082" i="20"/>
  <c r="I1129" i="20"/>
  <c r="I1171" i="20"/>
  <c r="I1206" i="20"/>
  <c r="I1254" i="20"/>
  <c r="I1286" i="20"/>
  <c r="I1332" i="20"/>
  <c r="I1377" i="20"/>
  <c r="I1411" i="20"/>
  <c r="I1459" i="20"/>
  <c r="I1491" i="20"/>
  <c r="I96" i="20"/>
  <c r="I199" i="20"/>
  <c r="I302" i="20"/>
  <c r="I391" i="20"/>
  <c r="I470" i="20"/>
  <c r="I534" i="20"/>
  <c r="I598" i="20"/>
  <c r="I662" i="20"/>
  <c r="I726" i="20"/>
  <c r="I790" i="20"/>
  <c r="I854" i="20"/>
  <c r="I918" i="20"/>
  <c r="I972" i="20"/>
  <c r="I1004" i="20"/>
  <c r="I1051" i="20"/>
  <c r="I1094" i="20"/>
  <c r="I1130" i="20"/>
  <c r="I1178" i="20"/>
  <c r="I1210" i="20"/>
  <c r="I1257" i="20"/>
  <c r="I1299" i="20"/>
  <c r="I1334" i="20"/>
  <c r="I1382" i="20"/>
  <c r="I1414" i="20"/>
  <c r="I1460" i="20"/>
  <c r="I1505" i="20"/>
  <c r="I438" i="20"/>
  <c r="I826" i="20"/>
  <c r="I1121" i="20"/>
  <c r="I1361" i="20"/>
  <c r="I377" i="20"/>
  <c r="I652" i="20"/>
  <c r="I954" i="20"/>
  <c r="I1126" i="20"/>
  <c r="I1283" i="20"/>
  <c r="I1452" i="20"/>
  <c r="Q25" i="20"/>
  <c r="Q33" i="20"/>
  <c r="Q41" i="20"/>
  <c r="Q49" i="20"/>
  <c r="Q57" i="20"/>
  <c r="Q65" i="20"/>
  <c r="Q73" i="20"/>
  <c r="Q81" i="20"/>
  <c r="Q89" i="20"/>
  <c r="Q97" i="20"/>
  <c r="Q105" i="20"/>
  <c r="Q113" i="20"/>
  <c r="Q121" i="20"/>
  <c r="Q129" i="20"/>
  <c r="Q137" i="20"/>
  <c r="Q145" i="20"/>
  <c r="Q153" i="20"/>
  <c r="Q161" i="20"/>
  <c r="Q169" i="20"/>
  <c r="Q177" i="20"/>
  <c r="Q185" i="20"/>
  <c r="Q193" i="20"/>
  <c r="Q201" i="20"/>
  <c r="Q209" i="20"/>
  <c r="Q217" i="20"/>
  <c r="Q225" i="20"/>
  <c r="Q233" i="20"/>
  <c r="Q241" i="20"/>
  <c r="Q249" i="20"/>
  <c r="Q257" i="20"/>
  <c r="Q265" i="20"/>
  <c r="Q273" i="20"/>
  <c r="Q281" i="20"/>
  <c r="Q289" i="20"/>
  <c r="Q297" i="20"/>
  <c r="Q305" i="20"/>
  <c r="Q313" i="20"/>
  <c r="Q321" i="20"/>
  <c r="Q329" i="20"/>
  <c r="Q337" i="20"/>
  <c r="Q345" i="20"/>
  <c r="Q353" i="20"/>
  <c r="Q361" i="20"/>
  <c r="Q369" i="20"/>
  <c r="Q377" i="20"/>
  <c r="Q385" i="20"/>
  <c r="Q393" i="20"/>
  <c r="Q401" i="20"/>
  <c r="Q409" i="20"/>
  <c r="Q417" i="20"/>
  <c r="Q425" i="20"/>
  <c r="Q433" i="20"/>
  <c r="Q441" i="20"/>
  <c r="Q449" i="20"/>
  <c r="Q457" i="20"/>
  <c r="Q465" i="20"/>
  <c r="Q473" i="20"/>
  <c r="Q481" i="20"/>
  <c r="Q489" i="20"/>
  <c r="Q497" i="20"/>
  <c r="Q505" i="20"/>
  <c r="Q513" i="20"/>
  <c r="Q521" i="20"/>
  <c r="Q529" i="20"/>
  <c r="Q537" i="20"/>
  <c r="Q545" i="20"/>
  <c r="Q553" i="20"/>
  <c r="Q561" i="20"/>
  <c r="Q569" i="20"/>
  <c r="Q577" i="20"/>
  <c r="Q585" i="20"/>
  <c r="Q593" i="20"/>
  <c r="Q601" i="20"/>
  <c r="Q609" i="20"/>
  <c r="Q617" i="20"/>
  <c r="Q625" i="20"/>
  <c r="Q633" i="20"/>
  <c r="Q641" i="20"/>
  <c r="Q649" i="20"/>
  <c r="Q657" i="20"/>
  <c r="Q665" i="20"/>
  <c r="Q673" i="20"/>
  <c r="Q681" i="20"/>
  <c r="Q689" i="20"/>
  <c r="Q697" i="20"/>
  <c r="Q19" i="20"/>
  <c r="Q27" i="20"/>
  <c r="Q35" i="20"/>
  <c r="Q43" i="20"/>
  <c r="Q51" i="20"/>
  <c r="Q59" i="20"/>
  <c r="Q67" i="20"/>
  <c r="Q75" i="20"/>
  <c r="Q83" i="20"/>
  <c r="Q91" i="20"/>
  <c r="Q99" i="20"/>
  <c r="Q107" i="20"/>
  <c r="Q115" i="20"/>
  <c r="Q123" i="20"/>
  <c r="Q131" i="20"/>
  <c r="Q139" i="20"/>
  <c r="Q147" i="20"/>
  <c r="Q155" i="20"/>
  <c r="Q163" i="20"/>
  <c r="Q171" i="20"/>
  <c r="Q179" i="20"/>
  <c r="Q187" i="20"/>
  <c r="Q195" i="20"/>
  <c r="Q203" i="20"/>
  <c r="Q211" i="20"/>
  <c r="Q219" i="20"/>
  <c r="Q227" i="20"/>
  <c r="Q235" i="20"/>
  <c r="Q243" i="20"/>
  <c r="Q251" i="20"/>
  <c r="Q259" i="20"/>
  <c r="Q267" i="20"/>
  <c r="Q275" i="20"/>
  <c r="Q283" i="20"/>
  <c r="Q291" i="20"/>
  <c r="Q299" i="20"/>
  <c r="Q307" i="20"/>
  <c r="Q315" i="20"/>
  <c r="Q323" i="20"/>
  <c r="Q331" i="20"/>
  <c r="Q339" i="20"/>
  <c r="Q347" i="20"/>
  <c r="Q355" i="20"/>
  <c r="Q363" i="20"/>
  <c r="Q371" i="20"/>
  <c r="Q379" i="20"/>
  <c r="Q387" i="20"/>
  <c r="Q395" i="20"/>
  <c r="Q403" i="20"/>
  <c r="Q411" i="20"/>
  <c r="Q419" i="20"/>
  <c r="Q427" i="20"/>
  <c r="Q435" i="20"/>
  <c r="Q443" i="20"/>
  <c r="Q451" i="20"/>
  <c r="Q459" i="20"/>
  <c r="Q467" i="20"/>
  <c r="Q475" i="20"/>
  <c r="Q483" i="20"/>
  <c r="Q491" i="20"/>
  <c r="Q499" i="20"/>
  <c r="Q507" i="20"/>
  <c r="Q515" i="20"/>
  <c r="Q523" i="20"/>
  <c r="Q531" i="20"/>
  <c r="Q539" i="20"/>
  <c r="Q547" i="20"/>
  <c r="Q555" i="20"/>
  <c r="Q563" i="20"/>
  <c r="Q571" i="20"/>
  <c r="Q579" i="20"/>
  <c r="Q587" i="20"/>
  <c r="Q595" i="20"/>
  <c r="Q603" i="20"/>
  <c r="Q611" i="20"/>
  <c r="Q619" i="20"/>
  <c r="Q627" i="20"/>
  <c r="Q635" i="20"/>
  <c r="Q643" i="20"/>
  <c r="Q651" i="20"/>
  <c r="Q659" i="20"/>
  <c r="Q667" i="20"/>
  <c r="Q675" i="20"/>
  <c r="Q683" i="20"/>
  <c r="Q691" i="20"/>
  <c r="Q24" i="20"/>
  <c r="Q32" i="20"/>
  <c r="Q40" i="20"/>
  <c r="Q48" i="20"/>
  <c r="Q56" i="20"/>
  <c r="Q64" i="20"/>
  <c r="Q72" i="20"/>
  <c r="Q80" i="20"/>
  <c r="Q88" i="20"/>
  <c r="Q96" i="20"/>
  <c r="Q104" i="20"/>
  <c r="Q112" i="20"/>
  <c r="Q120" i="20"/>
  <c r="Q128" i="20"/>
  <c r="Q136" i="20"/>
  <c r="Q144" i="20"/>
  <c r="Q152" i="20"/>
  <c r="Q160" i="20"/>
  <c r="Q168" i="20"/>
  <c r="Q176" i="20"/>
  <c r="Q184" i="20"/>
  <c r="Q192" i="20"/>
  <c r="Q200" i="20"/>
  <c r="Q208" i="20"/>
  <c r="Q216" i="20"/>
  <c r="Q224" i="20"/>
  <c r="Q232" i="20"/>
  <c r="Q240" i="20"/>
  <c r="Q248" i="20"/>
  <c r="Q256" i="20"/>
  <c r="Q264" i="20"/>
  <c r="Q272" i="20"/>
  <c r="Q280" i="20"/>
  <c r="Q288" i="20"/>
  <c r="Q296" i="20"/>
  <c r="Q304" i="20"/>
  <c r="Q312" i="20"/>
  <c r="Q320" i="20"/>
  <c r="Q328" i="20"/>
  <c r="Q336" i="20"/>
  <c r="Q344" i="20"/>
  <c r="Q352" i="20"/>
  <c r="Q360" i="20"/>
  <c r="Q368" i="20"/>
  <c r="Q376" i="20"/>
  <c r="Q384" i="20"/>
  <c r="Q392" i="20"/>
  <c r="Q400" i="20"/>
  <c r="Q408" i="20"/>
  <c r="Q416" i="20"/>
  <c r="Q424" i="20"/>
  <c r="Q432" i="20"/>
  <c r="Q440" i="20"/>
  <c r="Q448" i="20"/>
  <c r="Q456" i="20"/>
  <c r="Q464" i="20"/>
  <c r="Q472" i="20"/>
  <c r="Q480" i="20"/>
  <c r="Q488" i="20"/>
  <c r="Q496" i="20"/>
  <c r="Q504" i="20"/>
  <c r="Q512" i="20"/>
  <c r="Q520" i="20"/>
  <c r="Q528" i="20"/>
  <c r="Q536" i="20"/>
  <c r="Q544" i="20"/>
  <c r="Q552" i="20"/>
  <c r="Q560" i="20"/>
  <c r="Q568" i="20"/>
  <c r="Q576" i="20"/>
  <c r="Q584" i="20"/>
  <c r="Q592" i="20"/>
  <c r="Q600" i="20"/>
  <c r="Q608" i="20"/>
  <c r="Q616" i="20"/>
  <c r="Q624" i="20"/>
  <c r="Q632" i="20"/>
  <c r="Q640" i="20"/>
  <c r="Q648" i="20"/>
  <c r="Q656" i="20"/>
  <c r="Q664" i="20"/>
  <c r="Q672" i="20"/>
  <c r="Q680" i="20"/>
  <c r="Q688" i="20"/>
  <c r="Q696" i="20"/>
  <c r="Q30" i="20"/>
  <c r="Q44" i="20"/>
  <c r="Q55" i="20"/>
  <c r="Q69" i="20"/>
  <c r="Q82" i="20"/>
  <c r="Q94" i="20"/>
  <c r="Q108" i="20"/>
  <c r="Q119" i="20"/>
  <c r="Q133" i="20"/>
  <c r="Q146" i="20"/>
  <c r="Q158" i="20"/>
  <c r="Q172" i="20"/>
  <c r="Q183" i="20"/>
  <c r="Q197" i="20"/>
  <c r="Q210" i="20"/>
  <c r="Q222" i="20"/>
  <c r="Q236" i="20"/>
  <c r="Q247" i="20"/>
  <c r="Q261" i="20"/>
  <c r="Q274" i="20"/>
  <c r="Q286" i="20"/>
  <c r="Q300" i="20"/>
  <c r="Q311" i="20"/>
  <c r="Q325" i="20"/>
  <c r="Q338" i="20"/>
  <c r="Q350" i="20"/>
  <c r="Q364" i="20"/>
  <c r="Q375" i="20"/>
  <c r="Q389" i="20"/>
  <c r="Q402" i="20"/>
  <c r="Q414" i="20"/>
  <c r="Q428" i="20"/>
  <c r="Q439" i="20"/>
  <c r="Q453" i="20"/>
  <c r="Q466" i="20"/>
  <c r="Q478" i="20"/>
  <c r="Q492" i="20"/>
  <c r="Q503" i="20"/>
  <c r="Q517" i="20"/>
  <c r="Q530" i="20"/>
  <c r="Q542" i="20"/>
  <c r="Q556" i="20"/>
  <c r="Q567" i="20"/>
  <c r="Q581" i="20"/>
  <c r="Q594" i="20"/>
  <c r="Q606" i="20"/>
  <c r="Q620" i="20"/>
  <c r="Q631" i="20"/>
  <c r="Q645" i="20"/>
  <c r="Q658" i="20"/>
  <c r="Q670" i="20"/>
  <c r="Q684" i="20"/>
  <c r="Q695" i="20"/>
  <c r="Q705" i="20"/>
  <c r="Q713" i="20"/>
  <c r="Q721" i="20"/>
  <c r="Q729" i="20"/>
  <c r="Q737" i="20"/>
  <c r="Q745" i="20"/>
  <c r="Q753" i="20"/>
  <c r="Q761" i="20"/>
  <c r="Q769" i="20"/>
  <c r="Q777" i="20"/>
  <c r="Q785" i="20"/>
  <c r="Q793" i="20"/>
  <c r="Q801" i="20"/>
  <c r="Q809" i="20"/>
  <c r="Q817" i="20"/>
  <c r="Q825" i="20"/>
  <c r="Q833" i="20"/>
  <c r="Q841" i="20"/>
  <c r="Q849" i="20"/>
  <c r="Q857" i="20"/>
  <c r="Q865" i="20"/>
  <c r="Q873" i="20"/>
  <c r="Q881" i="20"/>
  <c r="Q889" i="20"/>
  <c r="Q897" i="20"/>
  <c r="Q905" i="20"/>
  <c r="Q913" i="20"/>
  <c r="Q921" i="20"/>
  <c r="Q929" i="20"/>
  <c r="Q937" i="20"/>
  <c r="Q945" i="20"/>
  <c r="Q953" i="20"/>
  <c r="Q20" i="20"/>
  <c r="Q31" i="20"/>
  <c r="Q45" i="20"/>
  <c r="Q58" i="20"/>
  <c r="Q70" i="20"/>
  <c r="Q84" i="20"/>
  <c r="Q95" i="20"/>
  <c r="Q109" i="20"/>
  <c r="Q122" i="20"/>
  <c r="Q134" i="20"/>
  <c r="Q148" i="20"/>
  <c r="Q159" i="20"/>
  <c r="Q173" i="20"/>
  <c r="Q186" i="20"/>
  <c r="Q198" i="20"/>
  <c r="Q212" i="20"/>
  <c r="Q223" i="20"/>
  <c r="Q237" i="20"/>
  <c r="Q250" i="20"/>
  <c r="Q262" i="20"/>
  <c r="Q276" i="20"/>
  <c r="Q287" i="20"/>
  <c r="Q301" i="20"/>
  <c r="Q314" i="20"/>
  <c r="Q326" i="20"/>
  <c r="Q340" i="20"/>
  <c r="Q351" i="20"/>
  <c r="Q365" i="20"/>
  <c r="Q378" i="20"/>
  <c r="Q390" i="20"/>
  <c r="Q404" i="20"/>
  <c r="Q415" i="20"/>
  <c r="Q429" i="20"/>
  <c r="Q442" i="20"/>
  <c r="Q454" i="20"/>
  <c r="Q468" i="20"/>
  <c r="Q479" i="20"/>
  <c r="Q493" i="20"/>
  <c r="Q506" i="20"/>
  <c r="Q518" i="20"/>
  <c r="Q532" i="20"/>
  <c r="Q543" i="20"/>
  <c r="Q557" i="20"/>
  <c r="Q570" i="20"/>
  <c r="Q582" i="20"/>
  <c r="Q596" i="20"/>
  <c r="Q607" i="20"/>
  <c r="Q621" i="20"/>
  <c r="Q634" i="20"/>
  <c r="Q646" i="20"/>
  <c r="Q660" i="20"/>
  <c r="Q671" i="20"/>
  <c r="Q685" i="20"/>
  <c r="Q698" i="20"/>
  <c r="Q706" i="20"/>
  <c r="Q714" i="20"/>
  <c r="Q722" i="20"/>
  <c r="Q730" i="20"/>
  <c r="Q738" i="20"/>
  <c r="Q746" i="20"/>
  <c r="Q754" i="20"/>
  <c r="Q762" i="20"/>
  <c r="Q770" i="20"/>
  <c r="Q778" i="20"/>
  <c r="Q786" i="20"/>
  <c r="Q794" i="20"/>
  <c r="Q802" i="20"/>
  <c r="Q810" i="20"/>
  <c r="Q818" i="20"/>
  <c r="Q826" i="20"/>
  <c r="Q834" i="20"/>
  <c r="Q28" i="20"/>
  <c r="Q39" i="20"/>
  <c r="Q53" i="20"/>
  <c r="Q66" i="20"/>
  <c r="Q78" i="20"/>
  <c r="Q92" i="20"/>
  <c r="Q103" i="20"/>
  <c r="Q117" i="20"/>
  <c r="Q130" i="20"/>
  <c r="Q142" i="20"/>
  <c r="Q156" i="20"/>
  <c r="Q167" i="20"/>
  <c r="Q181" i="20"/>
  <c r="Q194" i="20"/>
  <c r="Q206" i="20"/>
  <c r="Q220" i="20"/>
  <c r="Q231" i="20"/>
  <c r="Q245" i="20"/>
  <c r="Q258" i="20"/>
  <c r="Q270" i="20"/>
  <c r="Q284" i="20"/>
  <c r="Q295" i="20"/>
  <c r="Q309" i="20"/>
  <c r="Q322" i="20"/>
  <c r="Q334" i="20"/>
  <c r="Q348" i="20"/>
  <c r="Q359" i="20"/>
  <c r="Q373" i="20"/>
  <c r="Q386" i="20"/>
  <c r="Q398" i="20"/>
  <c r="Q412" i="20"/>
  <c r="Q423" i="20"/>
  <c r="Q437" i="20"/>
  <c r="Q450" i="20"/>
  <c r="Q462" i="20"/>
  <c r="Q476" i="20"/>
  <c r="Q487" i="20"/>
  <c r="Q37" i="20"/>
  <c r="Q60" i="20"/>
  <c r="Q77" i="20"/>
  <c r="Q100" i="20"/>
  <c r="Q118" i="20"/>
  <c r="Q140" i="20"/>
  <c r="Q162" i="20"/>
  <c r="Q180" i="20"/>
  <c r="Q202" i="20"/>
  <c r="Q221" i="20"/>
  <c r="Q242" i="20"/>
  <c r="Q263" i="20"/>
  <c r="Q282" i="20"/>
  <c r="Q303" i="20"/>
  <c r="Q324" i="20"/>
  <c r="Q343" i="20"/>
  <c r="Q366" i="20"/>
  <c r="Q383" i="20"/>
  <c r="Q406" i="20"/>
  <c r="Q426" i="20"/>
  <c r="Q446" i="20"/>
  <c r="Q469" i="20"/>
  <c r="Q486" i="20"/>
  <c r="Q508" i="20"/>
  <c r="Q524" i="20"/>
  <c r="Q540" i="20"/>
  <c r="Q558" i="20"/>
  <c r="Q574" i="20"/>
  <c r="Q590" i="20"/>
  <c r="Q610" i="20"/>
  <c r="Q626" i="20"/>
  <c r="Q642" i="20"/>
  <c r="Q661" i="20"/>
  <c r="Q677" i="20"/>
  <c r="Q693" i="20"/>
  <c r="Q707" i="20"/>
  <c r="Q717" i="20"/>
  <c r="Q727" i="20"/>
  <c r="Q739" i="20"/>
  <c r="Q749" i="20"/>
  <c r="Q759" i="20"/>
  <c r="Q771" i="20"/>
  <c r="Q781" i="20"/>
  <c r="Q791" i="20"/>
  <c r="Q803" i="20"/>
  <c r="Q813" i="20"/>
  <c r="Q823" i="20"/>
  <c r="Q835" i="20"/>
  <c r="Q844" i="20"/>
  <c r="Q853" i="20"/>
  <c r="Q862" i="20"/>
  <c r="Q871" i="20"/>
  <c r="Q880" i="20"/>
  <c r="Q890" i="20"/>
  <c r="Q899" i="20"/>
  <c r="Q908" i="20"/>
  <c r="Q917" i="20"/>
  <c r="Q926" i="20"/>
  <c r="Q935" i="20"/>
  <c r="Q944" i="20"/>
  <c r="Q954" i="20"/>
  <c r="Q962" i="20"/>
  <c r="Q970" i="20"/>
  <c r="Q978" i="20"/>
  <c r="Q986" i="20"/>
  <c r="Q994" i="20"/>
  <c r="Q1002" i="20"/>
  <c r="Q1010" i="20"/>
  <c r="Q1018" i="20"/>
  <c r="Q1026" i="20"/>
  <c r="Q1034" i="20"/>
  <c r="Q1042" i="20"/>
  <c r="Q1050" i="20"/>
  <c r="Q1058" i="20"/>
  <c r="Q1066" i="20"/>
  <c r="Q1074" i="20"/>
  <c r="Q1082" i="20"/>
  <c r="Q1090" i="20"/>
  <c r="Q1098" i="20"/>
  <c r="Q1106" i="20"/>
  <c r="Q1114" i="20"/>
  <c r="Q1122" i="20"/>
  <c r="Q1130" i="20"/>
  <c r="Q1138" i="20"/>
  <c r="Q1146" i="20"/>
  <c r="Q21" i="20"/>
  <c r="Q38" i="20"/>
  <c r="Q61" i="20"/>
  <c r="Q79" i="20"/>
  <c r="Q101" i="20"/>
  <c r="Q124" i="20"/>
  <c r="Q141" i="20"/>
  <c r="Q164" i="20"/>
  <c r="Q182" i="20"/>
  <c r="Q204" i="20"/>
  <c r="Q226" i="20"/>
  <c r="Q244" i="20"/>
  <c r="Q266" i="20"/>
  <c r="Q285" i="20"/>
  <c r="Q306" i="20"/>
  <c r="Q327" i="20"/>
  <c r="Q346" i="20"/>
  <c r="Q367" i="20"/>
  <c r="Q388" i="20"/>
  <c r="Q407" i="20"/>
  <c r="Q430" i="20"/>
  <c r="Q447" i="20"/>
  <c r="Q470" i="20"/>
  <c r="Q490" i="20"/>
  <c r="Q509" i="20"/>
  <c r="Q525" i="20"/>
  <c r="Q541" i="20"/>
  <c r="Q559" i="20"/>
  <c r="Q575" i="20"/>
  <c r="Q591" i="20"/>
  <c r="Q612" i="20"/>
  <c r="Q628" i="20"/>
  <c r="Q644" i="20"/>
  <c r="Q662" i="20"/>
  <c r="Q678" i="20"/>
  <c r="Q694" i="20"/>
  <c r="Q708" i="20"/>
  <c r="Q718" i="20"/>
  <c r="Q728" i="20"/>
  <c r="Q740" i="20"/>
  <c r="Q750" i="20"/>
  <c r="Q760" i="20"/>
  <c r="Q772" i="20"/>
  <c r="Q782" i="20"/>
  <c r="Q792" i="20"/>
  <c r="Q804" i="20"/>
  <c r="Q814" i="20"/>
  <c r="Q824" i="20"/>
  <c r="Q836" i="20"/>
  <c r="Q845" i="20"/>
  <c r="Q854" i="20"/>
  <c r="Q863" i="20"/>
  <c r="Q872" i="20"/>
  <c r="Q882" i="20"/>
  <c r="Q891" i="20"/>
  <c r="Q900" i="20"/>
  <c r="Q909" i="20"/>
  <c r="Q918" i="20"/>
  <c r="Q927" i="20"/>
  <c r="Q936" i="20"/>
  <c r="Q946" i="20"/>
  <c r="Q955" i="20"/>
  <c r="Q963" i="20"/>
  <c r="Q971" i="20"/>
  <c r="Q979" i="20"/>
  <c r="Q987" i="20"/>
  <c r="Q995" i="20"/>
  <c r="Q1003" i="20"/>
  <c r="Q1011" i="20"/>
  <c r="Q1019" i="20"/>
  <c r="Q1027" i="20"/>
  <c r="Q1035" i="20"/>
  <c r="Q1043" i="20"/>
  <c r="Q1051" i="20"/>
  <c r="Q1059" i="20"/>
  <c r="Q1067" i="20"/>
  <c r="Q1075" i="20"/>
  <c r="Q1083" i="20"/>
  <c r="Q1091" i="20"/>
  <c r="Q1099" i="20"/>
  <c r="Q1107" i="20"/>
  <c r="Q1115" i="20"/>
  <c r="Q1123" i="20"/>
  <c r="Q1131" i="20"/>
  <c r="Q1139" i="20"/>
  <c r="Q34" i="20"/>
  <c r="Q52" i="20"/>
  <c r="Q74" i="20"/>
  <c r="Q93" i="20"/>
  <c r="Q114" i="20"/>
  <c r="Q135" i="20"/>
  <c r="Q154" i="20"/>
  <c r="Q175" i="20"/>
  <c r="Q196" i="20"/>
  <c r="Q215" i="20"/>
  <c r="Q238" i="20"/>
  <c r="Q255" i="20"/>
  <c r="Q278" i="20"/>
  <c r="Q298" i="20"/>
  <c r="Q318" i="20"/>
  <c r="Q341" i="20"/>
  <c r="Q358" i="20"/>
  <c r="Q381" i="20"/>
  <c r="Q399" i="20"/>
  <c r="Q421" i="20"/>
  <c r="Q444" i="20"/>
  <c r="Q461" i="20"/>
  <c r="Q484" i="20"/>
  <c r="Q501" i="20"/>
  <c r="Q519" i="20"/>
  <c r="Q535" i="20"/>
  <c r="Q551" i="20"/>
  <c r="Q572" i="20"/>
  <c r="Q588" i="20"/>
  <c r="Q604" i="20"/>
  <c r="Q622" i="20"/>
  <c r="Q638" i="20"/>
  <c r="Q654" i="20"/>
  <c r="Q674" i="20"/>
  <c r="Q690" i="20"/>
  <c r="Q703" i="20"/>
  <c r="Q715" i="20"/>
  <c r="Q725" i="20"/>
  <c r="Q735" i="20"/>
  <c r="Q747" i="20"/>
  <c r="Q757" i="20"/>
  <c r="Q767" i="20"/>
  <c r="Q779" i="20"/>
  <c r="Q789" i="20"/>
  <c r="Q799" i="20"/>
  <c r="Q811" i="20"/>
  <c r="Q821" i="20"/>
  <c r="Q831" i="20"/>
  <c r="Q842" i="20"/>
  <c r="Q851" i="20"/>
  <c r="Q860" i="20"/>
  <c r="Q869" i="20"/>
  <c r="Q878" i="20"/>
  <c r="Q887" i="20"/>
  <c r="Q896" i="20"/>
  <c r="Q906" i="20"/>
  <c r="Q915" i="20"/>
  <c r="Q924" i="20"/>
  <c r="Q933" i="20"/>
  <c r="Q942" i="20"/>
  <c r="Q951" i="20"/>
  <c r="Q960" i="20"/>
  <c r="Q968" i="20"/>
  <c r="Q976" i="20"/>
  <c r="Q984" i="20"/>
  <c r="Q992" i="20"/>
  <c r="Q1000" i="20"/>
  <c r="Q1008" i="20"/>
  <c r="Q1016" i="20"/>
  <c r="Q1024" i="20"/>
  <c r="Q1032" i="20"/>
  <c r="Q1040" i="20"/>
  <c r="Q1048" i="20"/>
  <c r="Q1056" i="20"/>
  <c r="Q1064" i="20"/>
  <c r="Q1072" i="20"/>
  <c r="Q1080" i="20"/>
  <c r="Q1088" i="20"/>
  <c r="Q1096" i="20"/>
  <c r="Q1104" i="20"/>
  <c r="Q1112" i="20"/>
  <c r="Q47" i="20"/>
  <c r="Q85" i="20"/>
  <c r="Q111" i="20"/>
  <c r="Q149" i="20"/>
  <c r="Q178" i="20"/>
  <c r="Q213" i="20"/>
  <c r="Q246" i="20"/>
  <c r="Q277" i="20"/>
  <c r="Q310" i="20"/>
  <c r="Q342" i="20"/>
  <c r="Q374" i="20"/>
  <c r="Q410" i="20"/>
  <c r="Q438" i="20"/>
  <c r="Q474" i="20"/>
  <c r="Q502" i="20"/>
  <c r="Q533" i="20"/>
  <c r="Q562" i="20"/>
  <c r="Q586" i="20"/>
  <c r="Q614" i="20"/>
  <c r="Q639" i="20"/>
  <c r="Q668" i="20"/>
  <c r="Q699" i="20"/>
  <c r="Q712" i="20"/>
  <c r="Q732" i="20"/>
  <c r="Q748" i="20"/>
  <c r="Q765" i="20"/>
  <c r="Q783" i="20"/>
  <c r="Q798" i="20"/>
  <c r="Q816" i="20"/>
  <c r="Q832" i="20"/>
  <c r="Q848" i="20"/>
  <c r="Q864" i="20"/>
  <c r="Q877" i="20"/>
  <c r="Q893" i="20"/>
  <c r="Q907" i="20"/>
  <c r="Q922" i="20"/>
  <c r="Q938" i="20"/>
  <c r="Q950" i="20"/>
  <c r="Q965" i="20"/>
  <c r="Q977" i="20"/>
  <c r="Q990" i="20"/>
  <c r="Q1004" i="20"/>
  <c r="Q1015" i="20"/>
  <c r="Q1029" i="20"/>
  <c r="Q1041" i="20"/>
  <c r="Q1054" i="20"/>
  <c r="Q1068" i="20"/>
  <c r="Q1079" i="20"/>
  <c r="Q1093" i="20"/>
  <c r="Q1105" i="20"/>
  <c r="Q1118" i="20"/>
  <c r="Q1128" i="20"/>
  <c r="Q1140" i="20"/>
  <c r="Q1149" i="20"/>
  <c r="Q1157" i="20"/>
  <c r="Q1165" i="20"/>
  <c r="Q1173" i="20"/>
  <c r="Q1181" i="20"/>
  <c r="Q1189" i="20"/>
  <c r="Q1197" i="20"/>
  <c r="Q1205" i="20"/>
  <c r="Q1213" i="20"/>
  <c r="Q1221" i="20"/>
  <c r="Q1229" i="20"/>
  <c r="Q1237" i="20"/>
  <c r="Q1245" i="20"/>
  <c r="Q1253" i="20"/>
  <c r="Q1261" i="20"/>
  <c r="Q1269" i="20"/>
  <c r="Q1277" i="20"/>
  <c r="Q1285" i="20"/>
  <c r="Q1293" i="20"/>
  <c r="Q1301" i="20"/>
  <c r="Q1309" i="20"/>
  <c r="Q1317" i="20"/>
  <c r="Q1325" i="20"/>
  <c r="Q1333" i="20"/>
  <c r="Q1341" i="20"/>
  <c r="Q1349" i="20"/>
  <c r="Q1357" i="20"/>
  <c r="Q1365" i="20"/>
  <c r="Q1373" i="20"/>
  <c r="Q1381" i="20"/>
  <c r="Q1389" i="20"/>
  <c r="Q1397" i="20"/>
  <c r="Q1405" i="20"/>
  <c r="Q1413" i="20"/>
  <c r="Q1421" i="20"/>
  <c r="Q1429" i="20"/>
  <c r="Q1437" i="20"/>
  <c r="Q1445" i="20"/>
  <c r="Q1453" i="20"/>
  <c r="Q1461" i="20"/>
  <c r="Q1469" i="20"/>
  <c r="Q1477" i="20"/>
  <c r="Q1485" i="20"/>
  <c r="Q1493" i="20"/>
  <c r="Q1501" i="20"/>
  <c r="Q1509" i="20"/>
  <c r="Q22" i="20"/>
  <c r="Q50" i="20"/>
  <c r="Q86" i="20"/>
  <c r="Q116" i="20"/>
  <c r="Q150" i="20"/>
  <c r="Q188" i="20"/>
  <c r="Q214" i="20"/>
  <c r="Q252" i="20"/>
  <c r="Q279" i="20"/>
  <c r="Q316" i="20"/>
  <c r="Q349" i="20"/>
  <c r="Q380" i="20"/>
  <c r="Q413" i="20"/>
  <c r="Q445" i="20"/>
  <c r="Q477" i="20"/>
  <c r="Q510" i="20"/>
  <c r="Q534" i="20"/>
  <c r="Q564" i="20"/>
  <c r="Q589" i="20"/>
  <c r="Q615" i="20"/>
  <c r="Q647" i="20"/>
  <c r="Q669" i="20"/>
  <c r="Q700" i="20"/>
  <c r="Q716" i="20"/>
  <c r="Q733" i="20"/>
  <c r="Q751" i="20"/>
  <c r="Q766" i="20"/>
  <c r="Q784" i="20"/>
  <c r="Q800" i="20"/>
  <c r="Q819" i="20"/>
  <c r="Q837" i="20"/>
  <c r="Q850" i="20"/>
  <c r="Q866" i="20"/>
  <c r="Q879" i="20"/>
  <c r="Q894" i="20"/>
  <c r="Q910" i="20"/>
  <c r="Q923" i="20"/>
  <c r="Q939" i="20"/>
  <c r="Q952" i="20"/>
  <c r="Q966" i="20"/>
  <c r="Q980" i="20"/>
  <c r="Q991" i="20"/>
  <c r="Q1005" i="20"/>
  <c r="Q1017" i="20"/>
  <c r="Q1030" i="20"/>
  <c r="Q1044" i="20"/>
  <c r="Q1055" i="20"/>
  <c r="Q1069" i="20"/>
  <c r="Q1081" i="20"/>
  <c r="Q1094" i="20"/>
  <c r="Q1108" i="20"/>
  <c r="Q1119" i="20"/>
  <c r="Q1129" i="20"/>
  <c r="Q1141" i="20"/>
  <c r="Q1150" i="20"/>
  <c r="Q1158" i="20"/>
  <c r="Q1166" i="20"/>
  <c r="Q1174" i="20"/>
  <c r="Q1182" i="20"/>
  <c r="Q1190" i="20"/>
  <c r="Q1198" i="20"/>
  <c r="Q1206" i="20"/>
  <c r="Q1214" i="20"/>
  <c r="Q1222" i="20"/>
  <c r="Q1230" i="20"/>
  <c r="Q1238" i="20"/>
  <c r="Q1246" i="20"/>
  <c r="Q1254" i="20"/>
  <c r="Q1262" i="20"/>
  <c r="Q1270" i="20"/>
  <c r="Q1278" i="20"/>
  <c r="Q1286" i="20"/>
  <c r="Q1294" i="20"/>
  <c r="Q1302" i="20"/>
  <c r="Q1310" i="20"/>
  <c r="Q1318" i="20"/>
  <c r="Q1326" i="20"/>
  <c r="Q1334" i="20"/>
  <c r="Q1342" i="20"/>
  <c r="Q1350" i="20"/>
  <c r="Q1358" i="20"/>
  <c r="Q1366" i="20"/>
  <c r="Q1374" i="20"/>
  <c r="Q1382" i="20"/>
  <c r="Q1390" i="20"/>
  <c r="Q1398" i="20"/>
  <c r="Q1406" i="20"/>
  <c r="Q1414" i="20"/>
  <c r="Q1422" i="20"/>
  <c r="Q1430" i="20"/>
  <c r="Q1438" i="20"/>
  <c r="Q1446" i="20"/>
  <c r="Q1454" i="20"/>
  <c r="Q1462" i="20"/>
  <c r="Q1470" i="20"/>
  <c r="Q1478" i="20"/>
  <c r="Q42" i="20"/>
  <c r="Q71" i="20"/>
  <c r="Q106" i="20"/>
  <c r="Q138" i="20"/>
  <c r="Q170" i="20"/>
  <c r="Q205" i="20"/>
  <c r="Q234" i="20"/>
  <c r="Q269" i="20"/>
  <c r="Q302" i="20"/>
  <c r="Q333" i="20"/>
  <c r="Q370" i="20"/>
  <c r="Q397" i="20"/>
  <c r="Q434" i="20"/>
  <c r="Q463" i="20"/>
  <c r="Q498" i="20"/>
  <c r="Q526" i="20"/>
  <c r="Q550" i="20"/>
  <c r="Q580" i="20"/>
  <c r="Q605" i="20"/>
  <c r="Q636" i="20"/>
  <c r="Q663" i="20"/>
  <c r="Q687" i="20"/>
  <c r="Q710" i="20"/>
  <c r="Q726" i="20"/>
  <c r="Q743" i="20"/>
  <c r="Q763" i="20"/>
  <c r="Q776" i="20"/>
  <c r="Q796" i="20"/>
  <c r="Q812" i="20"/>
  <c r="Q829" i="20"/>
  <c r="Q846" i="20"/>
  <c r="Q859" i="20"/>
  <c r="Q875" i="20"/>
  <c r="Q888" i="20"/>
  <c r="Q903" i="20"/>
  <c r="Q919" i="20"/>
  <c r="Q932" i="20"/>
  <c r="Q948" i="20"/>
  <c r="Q961" i="20"/>
  <c r="Q974" i="20"/>
  <c r="Q988" i="20"/>
  <c r="Q999" i="20"/>
  <c r="Q1013" i="20"/>
  <c r="Q1025" i="20"/>
  <c r="Q1038" i="20"/>
  <c r="Q1052" i="20"/>
  <c r="Q1063" i="20"/>
  <c r="Q1077" i="20"/>
  <c r="Q1089" i="20"/>
  <c r="Q1102" i="20"/>
  <c r="Q1116" i="20"/>
  <c r="Q1126" i="20"/>
  <c r="Q1136" i="20"/>
  <c r="Q1147" i="20"/>
  <c r="Q1155" i="20"/>
  <c r="Q1163" i="20"/>
  <c r="Q1171" i="20"/>
  <c r="Q1179" i="20"/>
  <c r="Q1187" i="20"/>
  <c r="Q1195" i="20"/>
  <c r="Q1203" i="20"/>
  <c r="Q1211" i="20"/>
  <c r="Q1219" i="20"/>
  <c r="Q1227" i="20"/>
  <c r="Q1235" i="20"/>
  <c r="Q1243" i="20"/>
  <c r="Q1251" i="20"/>
  <c r="Q1259" i="20"/>
  <c r="Q1267" i="20"/>
  <c r="Q1275" i="20"/>
  <c r="Q1283" i="20"/>
  <c r="Q1291" i="20"/>
  <c r="Q1299" i="20"/>
  <c r="Q1307" i="20"/>
  <c r="Q1315" i="20"/>
  <c r="Q1323" i="20"/>
  <c r="Q1331" i="20"/>
  <c r="Q1339" i="20"/>
  <c r="Q1347" i="20"/>
  <c r="Q1355" i="20"/>
  <c r="Q1363" i="20"/>
  <c r="Q1371" i="20"/>
  <c r="Q1379" i="20"/>
  <c r="Q1387" i="20"/>
  <c r="Q1395" i="20"/>
  <c r="Q63" i="20"/>
  <c r="Q125" i="20"/>
  <c r="Q166" i="20"/>
  <c r="Q228" i="20"/>
  <c r="Q271" i="20"/>
  <c r="Q330" i="20"/>
  <c r="Q382" i="20"/>
  <c r="Q431" i="20"/>
  <c r="Q485" i="20"/>
  <c r="Q527" i="20"/>
  <c r="Q573" i="20"/>
  <c r="Q618" i="20"/>
  <c r="Q655" i="20"/>
  <c r="Q702" i="20"/>
  <c r="Q731" i="20"/>
  <c r="Q756" i="20"/>
  <c r="Q787" i="20"/>
  <c r="Q808" i="20"/>
  <c r="Q839" i="20"/>
  <c r="Q861" i="20"/>
  <c r="Q885" i="20"/>
  <c r="Q911" i="20"/>
  <c r="Q931" i="20"/>
  <c r="Q957" i="20"/>
  <c r="Q975" i="20"/>
  <c r="Q997" i="20"/>
  <c r="Q1020" i="20"/>
  <c r="Q1037" i="20"/>
  <c r="Q1060" i="20"/>
  <c r="Q1078" i="20"/>
  <c r="Q1100" i="20"/>
  <c r="Q1120" i="20"/>
  <c r="Q1135" i="20"/>
  <c r="Q1152" i="20"/>
  <c r="Q1164" i="20"/>
  <c r="Q1177" i="20"/>
  <c r="Q1191" i="20"/>
  <c r="Q1202" i="20"/>
  <c r="Q1216" i="20"/>
  <c r="Q1228" i="20"/>
  <c r="Q1241" i="20"/>
  <c r="Q1255" i="20"/>
  <c r="Q1266" i="20"/>
  <c r="Q1280" i="20"/>
  <c r="Q1292" i="20"/>
  <c r="Q1305" i="20"/>
  <c r="Q1319" i="20"/>
  <c r="Q1330" i="20"/>
  <c r="Q1344" i="20"/>
  <c r="Q1356" i="20"/>
  <c r="Q1369" i="20"/>
  <c r="Q1383" i="20"/>
  <c r="Q1394" i="20"/>
  <c r="Q1407" i="20"/>
  <c r="Q1417" i="20"/>
  <c r="Q1427" i="20"/>
  <c r="Q1439" i="20"/>
  <c r="Q1449" i="20"/>
  <c r="Q1459" i="20"/>
  <c r="Q1471" i="20"/>
  <c r="Q1481" i="20"/>
  <c r="Q1490" i="20"/>
  <c r="Q1499" i="20"/>
  <c r="Q1508" i="20"/>
  <c r="Q1517" i="20"/>
  <c r="Q23" i="20"/>
  <c r="Q68" i="20"/>
  <c r="Q126" i="20"/>
  <c r="Q174" i="20"/>
  <c r="Q229" i="20"/>
  <c r="Q290" i="20"/>
  <c r="Q332" i="20"/>
  <c r="Q391" i="20"/>
  <c r="Q436" i="20"/>
  <c r="Q494" i="20"/>
  <c r="Q538" i="20"/>
  <c r="Q578" i="20"/>
  <c r="Q623" i="20"/>
  <c r="Q666" i="20"/>
  <c r="Q704" i="20"/>
  <c r="Q734" i="20"/>
  <c r="Q758" i="20"/>
  <c r="Q788" i="20"/>
  <c r="Q815" i="20"/>
  <c r="Q840" i="20"/>
  <c r="Q867" i="20"/>
  <c r="Q886" i="20"/>
  <c r="Q912" i="20"/>
  <c r="Q934" i="20"/>
  <c r="Q958" i="20"/>
  <c r="Q981" i="20"/>
  <c r="Q998" i="20"/>
  <c r="Q1021" i="20"/>
  <c r="Q1039" i="20"/>
  <c r="Q1061" i="20"/>
  <c r="Q1084" i="20"/>
  <c r="Q1101" i="20"/>
  <c r="Q1121" i="20"/>
  <c r="Q1137" i="20"/>
  <c r="Q1153" i="20"/>
  <c r="Q1167" i="20"/>
  <c r="Q1178" i="20"/>
  <c r="Q1192" i="20"/>
  <c r="Q1204" i="20"/>
  <c r="Q1217" i="20"/>
  <c r="Q1231" i="20"/>
  <c r="Q1242" i="20"/>
  <c r="Q1256" i="20"/>
  <c r="Q1268" i="20"/>
  <c r="Q1281" i="20"/>
  <c r="Q1295" i="20"/>
  <c r="Q1306" i="20"/>
  <c r="Q1320" i="20"/>
  <c r="Q1332" i="20"/>
  <c r="Q1345" i="20"/>
  <c r="Q1359" i="20"/>
  <c r="Q1370" i="20"/>
  <c r="Q1384" i="20"/>
  <c r="Q1396" i="20"/>
  <c r="Q1408" i="20"/>
  <c r="Q1418" i="20"/>
  <c r="Q1428" i="20"/>
  <c r="Q1440" i="20"/>
  <c r="Q1450" i="20"/>
  <c r="Q1460" i="20"/>
  <c r="Q1472" i="20"/>
  <c r="Q1482" i="20"/>
  <c r="Q1491" i="20"/>
  <c r="Q1500" i="20"/>
  <c r="Q1510" i="20"/>
  <c r="Q1518" i="20"/>
  <c r="Q54" i="20"/>
  <c r="Q102" i="20"/>
  <c r="Q157" i="20"/>
  <c r="Q207" i="20"/>
  <c r="Q260" i="20"/>
  <c r="Q317" i="20"/>
  <c r="Q362" i="20"/>
  <c r="Q420" i="20"/>
  <c r="Q471" i="20"/>
  <c r="Q516" i="20"/>
  <c r="Q565" i="20"/>
  <c r="Q602" i="20"/>
  <c r="Q652" i="20"/>
  <c r="Q692" i="20"/>
  <c r="Q723" i="20"/>
  <c r="Q752" i="20"/>
  <c r="Q775" i="20"/>
  <c r="Q806" i="20"/>
  <c r="Q830" i="20"/>
  <c r="Q856" i="20"/>
  <c r="Q883" i="20"/>
  <c r="Q902" i="20"/>
  <c r="Q928" i="20"/>
  <c r="Q949" i="20"/>
  <c r="Q972" i="20"/>
  <c r="Q993" i="20"/>
  <c r="Q1012" i="20"/>
  <c r="Q1033" i="20"/>
  <c r="Q1053" i="20"/>
  <c r="Q1073" i="20"/>
  <c r="Q1095" i="20"/>
  <c r="Q1113" i="20"/>
  <c r="Q1133" i="20"/>
  <c r="Q1148" i="20"/>
  <c r="Q1161" i="20"/>
  <c r="Q1175" i="20"/>
  <c r="Q1186" i="20"/>
  <c r="Q1200" i="20"/>
  <c r="Q1212" i="20"/>
  <c r="Q1225" i="20"/>
  <c r="Q1239" i="20"/>
  <c r="Q1250" i="20"/>
  <c r="Q1264" i="20"/>
  <c r="Q1276" i="20"/>
  <c r="Q1289" i="20"/>
  <c r="Q1303" i="20"/>
  <c r="Q1314" i="20"/>
  <c r="Q1328" i="20"/>
  <c r="Q1340" i="20"/>
  <c r="Q1353" i="20"/>
  <c r="Q1367" i="20"/>
  <c r="Q1378" i="20"/>
  <c r="Q1392" i="20"/>
  <c r="Q1403" i="20"/>
  <c r="Q1415" i="20"/>
  <c r="Q1425" i="20"/>
  <c r="Q1435" i="20"/>
  <c r="Q1447" i="20"/>
  <c r="Q1457" i="20"/>
  <c r="Q1467" i="20"/>
  <c r="Q1479" i="20"/>
  <c r="Q1488" i="20"/>
  <c r="Q1497" i="20"/>
  <c r="Q1506" i="20"/>
  <c r="Q1515" i="20"/>
  <c r="Q90" i="20"/>
  <c r="Q189" i="20"/>
  <c r="Q254" i="20"/>
  <c r="Q354" i="20"/>
  <c r="Q422" i="20"/>
  <c r="Q511" i="20"/>
  <c r="Q583" i="20"/>
  <c r="Q650" i="20"/>
  <c r="Q711" i="20"/>
  <c r="Q755" i="20"/>
  <c r="Q797" i="20"/>
  <c r="Q843" i="20"/>
  <c r="Q876" i="20"/>
  <c r="Q916" i="20"/>
  <c r="Q956" i="20"/>
  <c r="Q985" i="20"/>
  <c r="Q1022" i="20"/>
  <c r="Q1049" i="20"/>
  <c r="Q1086" i="20"/>
  <c r="Q1117" i="20"/>
  <c r="Q1144" i="20"/>
  <c r="Q1168" i="20"/>
  <c r="Q1185" i="20"/>
  <c r="Q1208" i="20"/>
  <c r="Q1226" i="20"/>
  <c r="Q1248" i="20"/>
  <c r="Q1271" i="20"/>
  <c r="Q1288" i="20"/>
  <c r="Q1311" i="20"/>
  <c r="Q1329" i="20"/>
  <c r="Q1351" i="20"/>
  <c r="Q1372" i="20"/>
  <c r="Q1391" i="20"/>
  <c r="Q1410" i="20"/>
  <c r="Q1426" i="20"/>
  <c r="Q1443" i="20"/>
  <c r="Q1463" i="20"/>
  <c r="Q1476" i="20"/>
  <c r="Q1494" i="20"/>
  <c r="Q1507" i="20"/>
  <c r="Q26" i="20"/>
  <c r="Q98" i="20"/>
  <c r="Q190" i="20"/>
  <c r="Q268" i="20"/>
  <c r="Q356" i="20"/>
  <c r="Q452" i="20"/>
  <c r="Q514" i="20"/>
  <c r="Q597" i="20"/>
  <c r="Q653" i="20"/>
  <c r="Q719" i="20"/>
  <c r="Q764" i="20"/>
  <c r="Q805" i="20"/>
  <c r="Q847" i="20"/>
  <c r="Q884" i="20"/>
  <c r="Q920" i="20"/>
  <c r="Q959" i="20"/>
  <c r="Q989" i="20"/>
  <c r="Q1023" i="20"/>
  <c r="Q1057" i="20"/>
  <c r="Q1087" i="20"/>
  <c r="Q1124" i="20"/>
  <c r="Q1145" i="20"/>
  <c r="Q1169" i="20"/>
  <c r="Q1188" i="20"/>
  <c r="Q1209" i="20"/>
  <c r="Q1232" i="20"/>
  <c r="Q1249" i="20"/>
  <c r="Q1272" i="20"/>
  <c r="Q1290" i="20"/>
  <c r="Q1312" i="20"/>
  <c r="Q1335" i="20"/>
  <c r="Q1352" i="20"/>
  <c r="Q1375" i="20"/>
  <c r="Q1393" i="20"/>
  <c r="Q1411" i="20"/>
  <c r="Q1431" i="20"/>
  <c r="Q1444" i="20"/>
  <c r="Q1464" i="20"/>
  <c r="Q1480" i="20"/>
  <c r="Q1495" i="20"/>
  <c r="Q1511" i="20"/>
  <c r="Q29" i="20"/>
  <c r="Q110" i="20"/>
  <c r="Q191" i="20"/>
  <c r="Q292" i="20"/>
  <c r="Q357" i="20"/>
  <c r="Q455" i="20"/>
  <c r="Q522" i="20"/>
  <c r="Q598" i="20"/>
  <c r="Q676" i="20"/>
  <c r="Q720" i="20"/>
  <c r="Q768" i="20"/>
  <c r="Q807" i="20"/>
  <c r="Q852" i="20"/>
  <c r="Q892" i="20"/>
  <c r="Q925" i="20"/>
  <c r="Q964" i="20"/>
  <c r="Q996" i="20"/>
  <c r="Q1028" i="20"/>
  <c r="Q1062" i="20"/>
  <c r="Q1092" i="20"/>
  <c r="Q1125" i="20"/>
  <c r="Q1151" i="20"/>
  <c r="Q1170" i="20"/>
  <c r="Q1193" i="20"/>
  <c r="Q1210" i="20"/>
  <c r="Q1233" i="20"/>
  <c r="Q1252" i="20"/>
  <c r="Q1273" i="20"/>
  <c r="Q1296" i="20"/>
  <c r="Q1313" i="20"/>
  <c r="Q1336" i="20"/>
  <c r="Q1354" i="20"/>
  <c r="Q1376" i="20"/>
  <c r="Q1399" i="20"/>
  <c r="Q1412" i="20"/>
  <c r="Q1432" i="20"/>
  <c r="Q1448" i="20"/>
  <c r="Q1465" i="20"/>
  <c r="Q1483" i="20"/>
  <c r="Q1496" i="20"/>
  <c r="Q1512" i="20"/>
  <c r="Q76" i="20"/>
  <c r="Q151" i="20"/>
  <c r="Q239" i="20"/>
  <c r="Q319" i="20"/>
  <c r="Q405" i="20"/>
  <c r="Q495" i="20"/>
  <c r="Q554" i="20"/>
  <c r="Q630" i="20"/>
  <c r="Q701" i="20"/>
  <c r="Q742" i="20"/>
  <c r="Q790" i="20"/>
  <c r="Q828" i="20"/>
  <c r="Q870" i="20"/>
  <c r="Q904" i="20"/>
  <c r="Q943" i="20"/>
  <c r="Q982" i="20"/>
  <c r="Q1009" i="20"/>
  <c r="Q1046" i="20"/>
  <c r="Q1076" i="20"/>
  <c r="Q1110" i="20"/>
  <c r="Q1142" i="20"/>
  <c r="Q1160" i="20"/>
  <c r="Q1183" i="20"/>
  <c r="Q1201" i="20"/>
  <c r="Q1223" i="20"/>
  <c r="Q1244" i="20"/>
  <c r="Q1263" i="20"/>
  <c r="Q1284" i="20"/>
  <c r="Q1304" i="20"/>
  <c r="Q1324" i="20"/>
  <c r="Q1346" i="20"/>
  <c r="Q1364" i="20"/>
  <c r="Q1386" i="20"/>
  <c r="Q1404" i="20"/>
  <c r="Q1423" i="20"/>
  <c r="Q1441" i="20"/>
  <c r="Q1456" i="20"/>
  <c r="Q1474" i="20"/>
  <c r="Q1489" i="20"/>
  <c r="Q1504" i="20"/>
  <c r="Q165" i="20"/>
  <c r="Q335" i="20"/>
  <c r="Q500" i="20"/>
  <c r="Q637" i="20"/>
  <c r="Q744" i="20"/>
  <c r="Q838" i="20"/>
  <c r="Q914" i="20"/>
  <c r="Q983" i="20"/>
  <c r="Q1047" i="20"/>
  <c r="Q1111" i="20"/>
  <c r="Q1162" i="20"/>
  <c r="Q1207" i="20"/>
  <c r="Q1247" i="20"/>
  <c r="Q1287" i="20"/>
  <c r="Q1327" i="20"/>
  <c r="Q1368" i="20"/>
  <c r="Q1409" i="20"/>
  <c r="Q1442" i="20"/>
  <c r="Q1475" i="20"/>
  <c r="Q1505" i="20"/>
  <c r="Q36" i="20"/>
  <c r="Q199" i="20"/>
  <c r="Q372" i="20"/>
  <c r="Q546" i="20"/>
  <c r="Q679" i="20"/>
  <c r="Q773" i="20"/>
  <c r="Q855" i="20"/>
  <c r="Q930" i="20"/>
  <c r="Q1001" i="20"/>
  <c r="Q1065" i="20"/>
  <c r="Q1127" i="20"/>
  <c r="Q1172" i="20"/>
  <c r="Q1215" i="20"/>
  <c r="Q1257" i="20"/>
  <c r="Q1297" i="20"/>
  <c r="Q1337" i="20"/>
  <c r="Q1377" i="20"/>
  <c r="Q1416" i="20"/>
  <c r="Q1451" i="20"/>
  <c r="Q1484" i="20"/>
  <c r="Q1513" i="20"/>
  <c r="Q46" i="20"/>
  <c r="Q218" i="20"/>
  <c r="Q394" i="20"/>
  <c r="Q548" i="20"/>
  <c r="Q682" i="20"/>
  <c r="Q774" i="20"/>
  <c r="Q858" i="20"/>
  <c r="Q940" i="20"/>
  <c r="Q1006" i="20"/>
  <c r="Q1070" i="20"/>
  <c r="Q1132" i="20"/>
  <c r="Q1176" i="20"/>
  <c r="Q1218" i="20"/>
  <c r="Q1258" i="20"/>
  <c r="Q1298" i="20"/>
  <c r="Q1338" i="20"/>
  <c r="Q1380" i="20"/>
  <c r="Q1419" i="20"/>
  <c r="Q1452" i="20"/>
  <c r="Q1486" i="20"/>
  <c r="Q1514" i="20"/>
  <c r="Q132" i="20"/>
  <c r="Q294" i="20"/>
  <c r="Q460" i="20"/>
  <c r="Q613" i="20"/>
  <c r="Q736" i="20"/>
  <c r="Q822" i="20"/>
  <c r="Q898" i="20"/>
  <c r="Q969" i="20"/>
  <c r="Q1036" i="20"/>
  <c r="Q1103" i="20"/>
  <c r="Q1156" i="20"/>
  <c r="Q1196" i="20"/>
  <c r="Q1236" i="20"/>
  <c r="Q1279" i="20"/>
  <c r="Q1321" i="20"/>
  <c r="Q1361" i="20"/>
  <c r="Q1401" i="20"/>
  <c r="Q1434" i="20"/>
  <c r="Q1468" i="20"/>
  <c r="Q1502" i="20"/>
  <c r="Q308" i="20"/>
  <c r="Q629" i="20"/>
  <c r="Q827" i="20"/>
  <c r="Q973" i="20"/>
  <c r="Q1109" i="20"/>
  <c r="Q1199" i="20"/>
  <c r="Q1282" i="20"/>
  <c r="Q1362" i="20"/>
  <c r="Q1436" i="20"/>
  <c r="Q1503" i="20"/>
  <c r="Q62" i="20"/>
  <c r="Q396" i="20"/>
  <c r="Q686" i="20"/>
  <c r="Q868" i="20"/>
  <c r="Q1007" i="20"/>
  <c r="Q1134" i="20"/>
  <c r="Q1220" i="20"/>
  <c r="Q1300" i="20"/>
  <c r="Q1385" i="20"/>
  <c r="Q1455" i="20"/>
  <c r="Q1516" i="20"/>
  <c r="Q87" i="20"/>
  <c r="Q418" i="20"/>
  <c r="Q709" i="20"/>
  <c r="Q874" i="20"/>
  <c r="Q1014" i="20"/>
  <c r="Q1143" i="20"/>
  <c r="Q1224" i="20"/>
  <c r="Q1308" i="20"/>
  <c r="Q1388" i="20"/>
  <c r="Q1458" i="20"/>
  <c r="Q253" i="20"/>
  <c r="Q566" i="20"/>
  <c r="Q795" i="20"/>
  <c r="Q947" i="20"/>
  <c r="Q1085" i="20"/>
  <c r="Q1184" i="20"/>
  <c r="Q1265" i="20"/>
  <c r="Q1348" i="20"/>
  <c r="Q1424" i="20"/>
  <c r="Q1492" i="20"/>
  <c r="Q599" i="20"/>
  <c r="Q967" i="20"/>
  <c r="Q1194" i="20"/>
  <c r="Q1360" i="20"/>
  <c r="Q1498" i="20"/>
  <c r="Q127" i="20"/>
  <c r="Q724" i="20"/>
  <c r="Q1031" i="20"/>
  <c r="Q1234" i="20"/>
  <c r="Q1400" i="20"/>
  <c r="Q143" i="20"/>
  <c r="Q741" i="20"/>
  <c r="Q1045" i="20"/>
  <c r="Q1240" i="20"/>
  <c r="Q1402" i="20"/>
  <c r="Q482" i="20"/>
  <c r="Q901" i="20"/>
  <c r="Q1159" i="20"/>
  <c r="Q1322" i="20"/>
  <c r="Q1473" i="20"/>
  <c r="Q941" i="20"/>
  <c r="Q1343" i="20"/>
  <c r="Q230" i="20"/>
  <c r="Q1071" i="20"/>
  <c r="Q1420" i="20"/>
  <c r="Q293" i="20"/>
  <c r="Q1097" i="20"/>
  <c r="Q1433" i="20"/>
  <c r="Q458" i="20"/>
  <c r="Q1154" i="20"/>
  <c r="Q1466" i="20"/>
  <c r="Q1316" i="20"/>
  <c r="Q820" i="20"/>
  <c r="Q895" i="20"/>
  <c r="Q549" i="20"/>
  <c r="Q1487" i="20"/>
  <c r="Q780" i="20"/>
  <c r="Q1260" i="20"/>
  <c r="Q1274" i="20"/>
  <c r="Q1180" i="20"/>
  <c r="M24" i="20"/>
  <c r="M32" i="20"/>
  <c r="M40" i="20"/>
  <c r="M48" i="20"/>
  <c r="M56" i="20"/>
  <c r="M64" i="20"/>
  <c r="M72" i="20"/>
  <c r="M80" i="20"/>
  <c r="M88" i="20"/>
  <c r="M96" i="20"/>
  <c r="M104" i="20"/>
  <c r="M112" i="20"/>
  <c r="M120" i="20"/>
  <c r="M128" i="20"/>
  <c r="M136" i="20"/>
  <c r="M144" i="20"/>
  <c r="M152" i="20"/>
  <c r="M160" i="20"/>
  <c r="M168" i="20"/>
  <c r="M176" i="20"/>
  <c r="M184" i="20"/>
  <c r="M192" i="20"/>
  <c r="M200" i="20"/>
  <c r="M208" i="20"/>
  <c r="M216" i="20"/>
  <c r="M224" i="20"/>
  <c r="M232" i="20"/>
  <c r="M240" i="20"/>
  <c r="M248" i="20"/>
  <c r="M256" i="20"/>
  <c r="M264" i="20"/>
  <c r="M272" i="20"/>
  <c r="M280" i="20"/>
  <c r="M288" i="20"/>
  <c r="M296" i="20"/>
  <c r="M304" i="20"/>
  <c r="M312" i="20"/>
  <c r="M320" i="20"/>
  <c r="M328" i="20"/>
  <c r="M336" i="20"/>
  <c r="M344" i="20"/>
  <c r="M352" i="20"/>
  <c r="M360" i="20"/>
  <c r="M368" i="20"/>
  <c r="M376" i="20"/>
  <c r="M384" i="20"/>
  <c r="M392" i="20"/>
  <c r="M400" i="20"/>
  <c r="M408" i="20"/>
  <c r="M416" i="20"/>
  <c r="M424" i="20"/>
  <c r="M432" i="20"/>
  <c r="M440" i="20"/>
  <c r="M448" i="20"/>
  <c r="M456" i="20"/>
  <c r="M464" i="20"/>
  <c r="M472" i="20"/>
  <c r="M480" i="20"/>
  <c r="M488" i="20"/>
  <c r="M496" i="20"/>
  <c r="M504" i="20"/>
  <c r="M512" i="20"/>
  <c r="M520" i="20"/>
  <c r="M528" i="20"/>
  <c r="M536" i="20"/>
  <c r="M544" i="20"/>
  <c r="M552" i="20"/>
  <c r="M560" i="20"/>
  <c r="M568" i="20"/>
  <c r="M576" i="20"/>
  <c r="M584" i="20"/>
  <c r="M592" i="20"/>
  <c r="M600" i="20"/>
  <c r="M608" i="20"/>
  <c r="M616" i="20"/>
  <c r="M624" i="20"/>
  <c r="M632" i="20"/>
  <c r="M640" i="20"/>
  <c r="M648" i="20"/>
  <c r="M656" i="20"/>
  <c r="M664" i="20"/>
  <c r="M672" i="20"/>
  <c r="M680" i="20"/>
  <c r="M688" i="20"/>
  <c r="M696" i="20"/>
  <c r="M704" i="20"/>
  <c r="M712" i="20"/>
  <c r="M720" i="20"/>
  <c r="M728" i="20"/>
  <c r="M736" i="20"/>
  <c r="M744" i="20"/>
  <c r="M752" i="20"/>
  <c r="M760" i="20"/>
  <c r="M768" i="20"/>
  <c r="M776" i="20"/>
  <c r="M784" i="20"/>
  <c r="M792" i="20"/>
  <c r="M800" i="20"/>
  <c r="M808" i="20"/>
  <c r="M816" i="20"/>
  <c r="M824" i="20"/>
  <c r="M832" i="20"/>
  <c r="M840" i="20"/>
  <c r="M848" i="20"/>
  <c r="M25" i="20"/>
  <c r="M33" i="20"/>
  <c r="M41" i="20"/>
  <c r="M49" i="20"/>
  <c r="M57" i="20"/>
  <c r="M65" i="20"/>
  <c r="M73" i="20"/>
  <c r="M81" i="20"/>
  <c r="M89" i="20"/>
  <c r="M97" i="20"/>
  <c r="M105" i="20"/>
  <c r="M113" i="20"/>
  <c r="M121" i="20"/>
  <c r="M129" i="20"/>
  <c r="M137" i="20"/>
  <c r="M145" i="20"/>
  <c r="M153" i="20"/>
  <c r="M161" i="20"/>
  <c r="M169" i="20"/>
  <c r="M177" i="20"/>
  <c r="M185" i="20"/>
  <c r="M193" i="20"/>
  <c r="M201" i="20"/>
  <c r="M209" i="20"/>
  <c r="M217" i="20"/>
  <c r="M225" i="20"/>
  <c r="M233" i="20"/>
  <c r="M241" i="20"/>
  <c r="M249" i="20"/>
  <c r="M257" i="20"/>
  <c r="M265" i="20"/>
  <c r="M273" i="20"/>
  <c r="M281" i="20"/>
  <c r="M289" i="20"/>
  <c r="M297" i="20"/>
  <c r="M305" i="20"/>
  <c r="M313" i="20"/>
  <c r="M321" i="20"/>
  <c r="M329" i="20"/>
  <c r="M337" i="20"/>
  <c r="M345" i="20"/>
  <c r="M353" i="20"/>
  <c r="M361" i="20"/>
  <c r="M369" i="20"/>
  <c r="M377" i="20"/>
  <c r="M385" i="20"/>
  <c r="M393" i="20"/>
  <c r="M401" i="20"/>
  <c r="M409" i="20"/>
  <c r="M417" i="20"/>
  <c r="M425" i="20"/>
  <c r="M433" i="20"/>
  <c r="M441" i="20"/>
  <c r="M449" i="20"/>
  <c r="M457" i="20"/>
  <c r="M465" i="20"/>
  <c r="M473" i="20"/>
  <c r="M481" i="20"/>
  <c r="M489" i="20"/>
  <c r="M497" i="20"/>
  <c r="M505" i="20"/>
  <c r="M513" i="20"/>
  <c r="M521" i="20"/>
  <c r="M529" i="20"/>
  <c r="M537" i="20"/>
  <c r="M545" i="20"/>
  <c r="M553" i="20"/>
  <c r="M561" i="20"/>
  <c r="M569" i="20"/>
  <c r="M577" i="20"/>
  <c r="M585" i="20"/>
  <c r="M593" i="20"/>
  <c r="M601" i="20"/>
  <c r="M609" i="20"/>
  <c r="M617" i="20"/>
  <c r="M625" i="20"/>
  <c r="M633" i="20"/>
  <c r="M641" i="20"/>
  <c r="M649" i="20"/>
  <c r="M657" i="20"/>
  <c r="M665" i="20"/>
  <c r="M673" i="20"/>
  <c r="M681" i="20"/>
  <c r="M689" i="20"/>
  <c r="M697" i="20"/>
  <c r="M705" i="20"/>
  <c r="M713" i="20"/>
  <c r="M721" i="20"/>
  <c r="M729" i="20"/>
  <c r="M737" i="20"/>
  <c r="M745" i="20"/>
  <c r="M753" i="20"/>
  <c r="M761" i="20"/>
  <c r="M769" i="20"/>
  <c r="M777" i="20"/>
  <c r="M785" i="20"/>
  <c r="M793" i="20"/>
  <c r="M801" i="20"/>
  <c r="M809" i="20"/>
  <c r="M817" i="20"/>
  <c r="M825" i="20"/>
  <c r="M833" i="20"/>
  <c r="M841" i="20"/>
  <c r="M849" i="20"/>
  <c r="M22" i="20"/>
  <c r="M30" i="20"/>
  <c r="M38" i="20"/>
  <c r="M46" i="20"/>
  <c r="M54" i="20"/>
  <c r="M62" i="20"/>
  <c r="M70" i="20"/>
  <c r="M78" i="20"/>
  <c r="M86" i="20"/>
  <c r="M94" i="20"/>
  <c r="M102" i="20"/>
  <c r="M110" i="20"/>
  <c r="M118" i="20"/>
  <c r="M126" i="20"/>
  <c r="M134" i="20"/>
  <c r="M142" i="20"/>
  <c r="M150" i="20"/>
  <c r="M158" i="20"/>
  <c r="M166" i="20"/>
  <c r="M174" i="20"/>
  <c r="M182" i="20"/>
  <c r="M190" i="20"/>
  <c r="M198" i="20"/>
  <c r="M206" i="20"/>
  <c r="M214" i="20"/>
  <c r="M222" i="20"/>
  <c r="M230" i="20"/>
  <c r="M238" i="20"/>
  <c r="M246" i="20"/>
  <c r="M254" i="20"/>
  <c r="M262" i="20"/>
  <c r="M270" i="20"/>
  <c r="M278" i="20"/>
  <c r="M286" i="20"/>
  <c r="M294" i="20"/>
  <c r="M302" i="20"/>
  <c r="M310" i="20"/>
  <c r="M318" i="20"/>
  <c r="M326" i="20"/>
  <c r="M334" i="20"/>
  <c r="M342" i="20"/>
  <c r="M350" i="20"/>
  <c r="M358" i="20"/>
  <c r="M366" i="20"/>
  <c r="M374" i="20"/>
  <c r="M382" i="20"/>
  <c r="M390" i="20"/>
  <c r="M398" i="20"/>
  <c r="M406" i="20"/>
  <c r="M414" i="20"/>
  <c r="M422" i="20"/>
  <c r="M430" i="20"/>
  <c r="M438" i="20"/>
  <c r="M446" i="20"/>
  <c r="M454" i="20"/>
  <c r="M462" i="20"/>
  <c r="M470" i="20"/>
  <c r="M478" i="20"/>
  <c r="M486" i="20"/>
  <c r="M494" i="20"/>
  <c r="M502" i="20"/>
  <c r="M510" i="20"/>
  <c r="M518" i="20"/>
  <c r="M526" i="20"/>
  <c r="M534" i="20"/>
  <c r="M542" i="20"/>
  <c r="M550" i="20"/>
  <c r="M558" i="20"/>
  <c r="M566" i="20"/>
  <c r="M574" i="20"/>
  <c r="M582" i="20"/>
  <c r="M590" i="20"/>
  <c r="M598" i="20"/>
  <c r="M606" i="20"/>
  <c r="M614" i="20"/>
  <c r="M622" i="20"/>
  <c r="M630" i="20"/>
  <c r="M638" i="20"/>
  <c r="M646" i="20"/>
  <c r="M654" i="20"/>
  <c r="M662" i="20"/>
  <c r="M670" i="20"/>
  <c r="M678" i="20"/>
  <c r="M686" i="20"/>
  <c r="M694" i="20"/>
  <c r="M702" i="20"/>
  <c r="M710" i="20"/>
  <c r="M718" i="20"/>
  <c r="M726" i="20"/>
  <c r="M734" i="20"/>
  <c r="M742" i="20"/>
  <c r="M750" i="20"/>
  <c r="M758" i="20"/>
  <c r="M766" i="20"/>
  <c r="M774" i="20"/>
  <c r="M20" i="20"/>
  <c r="M34" i="20"/>
  <c r="M45" i="20"/>
  <c r="M59" i="20"/>
  <c r="M71" i="20"/>
  <c r="M84" i="20"/>
  <c r="M98" i="20"/>
  <c r="M109" i="20"/>
  <c r="M123" i="20"/>
  <c r="M135" i="20"/>
  <c r="M148" i="20"/>
  <c r="M162" i="20"/>
  <c r="M173" i="20"/>
  <c r="M187" i="20"/>
  <c r="M199" i="20"/>
  <c r="M212" i="20"/>
  <c r="M226" i="20"/>
  <c r="M237" i="20"/>
  <c r="M251" i="20"/>
  <c r="M263" i="20"/>
  <c r="M276" i="20"/>
  <c r="M290" i="20"/>
  <c r="M301" i="20"/>
  <c r="M315" i="20"/>
  <c r="M327" i="20"/>
  <c r="M340" i="20"/>
  <c r="M354" i="20"/>
  <c r="M365" i="20"/>
  <c r="M379" i="20"/>
  <c r="M391" i="20"/>
  <c r="M404" i="20"/>
  <c r="M418" i="20"/>
  <c r="M429" i="20"/>
  <c r="M443" i="20"/>
  <c r="M455" i="20"/>
  <c r="M468" i="20"/>
  <c r="M482" i="20"/>
  <c r="M493" i="20"/>
  <c r="M507" i="20"/>
  <c r="M519" i="20"/>
  <c r="M532" i="20"/>
  <c r="M546" i="20"/>
  <c r="M557" i="20"/>
  <c r="M571" i="20"/>
  <c r="M583" i="20"/>
  <c r="M596" i="20"/>
  <c r="M610" i="20"/>
  <c r="M621" i="20"/>
  <c r="M635" i="20"/>
  <c r="M647" i="20"/>
  <c r="M660" i="20"/>
  <c r="M674" i="20"/>
  <c r="M685" i="20"/>
  <c r="M699" i="20"/>
  <c r="M711" i="20"/>
  <c r="M724" i="20"/>
  <c r="M738" i="20"/>
  <c r="M749" i="20"/>
  <c r="M763" i="20"/>
  <c r="M775" i="20"/>
  <c r="M787" i="20"/>
  <c r="M797" i="20"/>
  <c r="M807" i="20"/>
  <c r="M819" i="20"/>
  <c r="M829" i="20"/>
  <c r="M839" i="20"/>
  <c r="M851" i="20"/>
  <c r="M859" i="20"/>
  <c r="M867" i="20"/>
  <c r="M875" i="20"/>
  <c r="M883" i="20"/>
  <c r="M891" i="20"/>
  <c r="M899" i="20"/>
  <c r="M907" i="20"/>
  <c r="M915" i="20"/>
  <c r="M923" i="20"/>
  <c r="M931" i="20"/>
  <c r="M939" i="20"/>
  <c r="M947" i="20"/>
  <c r="M955" i="20"/>
  <c r="M963" i="20"/>
  <c r="M971" i="20"/>
  <c r="M979" i="20"/>
  <c r="M987" i="20"/>
  <c r="M995" i="20"/>
  <c r="M1003" i="20"/>
  <c r="M1011" i="20"/>
  <c r="M1019" i="20"/>
  <c r="M1027" i="20"/>
  <c r="M1035" i="20"/>
  <c r="M1043" i="20"/>
  <c r="M1051" i="20"/>
  <c r="M1059" i="20"/>
  <c r="M1067" i="20"/>
  <c r="M1075" i="20"/>
  <c r="M1083" i="20"/>
  <c r="M1091" i="20"/>
  <c r="M1099" i="20"/>
  <c r="M1107" i="20"/>
  <c r="M1115" i="20"/>
  <c r="M1123" i="20"/>
  <c r="M1131" i="20"/>
  <c r="M1139" i="20"/>
  <c r="M1147" i="20"/>
  <c r="M1155" i="20"/>
  <c r="M1163" i="20"/>
  <c r="M1171" i="20"/>
  <c r="M1179" i="20"/>
  <c r="M1187" i="20"/>
  <c r="M1195" i="20"/>
  <c r="M1203" i="20"/>
  <c r="M1211" i="20"/>
  <c r="M1219" i="20"/>
  <c r="M1227" i="20"/>
  <c r="M1235" i="20"/>
  <c r="M1243" i="20"/>
  <c r="M1251" i="20"/>
  <c r="M1259" i="20"/>
  <c r="M1267" i="20"/>
  <c r="M1275" i="20"/>
  <c r="M1283" i="20"/>
  <c r="M1291" i="20"/>
  <c r="M1299" i="20"/>
  <c r="M1307" i="20"/>
  <c r="M1315" i="20"/>
  <c r="M1323" i="20"/>
  <c r="M1331" i="20"/>
  <c r="M1339" i="20"/>
  <c r="M1347" i="20"/>
  <c r="M1355" i="20"/>
  <c r="M21" i="20"/>
  <c r="M35" i="20"/>
  <c r="M47" i="20"/>
  <c r="M60" i="20"/>
  <c r="M74" i="20"/>
  <c r="M85" i="20"/>
  <c r="M99" i="20"/>
  <c r="M111" i="20"/>
  <c r="M124" i="20"/>
  <c r="M138" i="20"/>
  <c r="M149" i="20"/>
  <c r="M163" i="20"/>
  <c r="M175" i="20"/>
  <c r="M188" i="20"/>
  <c r="M202" i="20"/>
  <c r="M213" i="20"/>
  <c r="M227" i="20"/>
  <c r="M239" i="20"/>
  <c r="M252" i="20"/>
  <c r="M266" i="20"/>
  <c r="M277" i="20"/>
  <c r="M291" i="20"/>
  <c r="M303" i="20"/>
  <c r="M316" i="20"/>
  <c r="M330" i="20"/>
  <c r="M341" i="20"/>
  <c r="M355" i="20"/>
  <c r="M367" i="20"/>
  <c r="M380" i="20"/>
  <c r="M394" i="20"/>
  <c r="M405" i="20"/>
  <c r="M419" i="20"/>
  <c r="M431" i="20"/>
  <c r="M444" i="20"/>
  <c r="M458" i="20"/>
  <c r="M469" i="20"/>
  <c r="M483" i="20"/>
  <c r="M495" i="20"/>
  <c r="M508" i="20"/>
  <c r="M522" i="20"/>
  <c r="M533" i="20"/>
  <c r="M547" i="20"/>
  <c r="M559" i="20"/>
  <c r="M572" i="20"/>
  <c r="M586" i="20"/>
  <c r="M597" i="20"/>
  <c r="M611" i="20"/>
  <c r="M623" i="20"/>
  <c r="M636" i="20"/>
  <c r="M650" i="20"/>
  <c r="M661" i="20"/>
  <c r="M675" i="20"/>
  <c r="M687" i="20"/>
  <c r="M700" i="20"/>
  <c r="M714" i="20"/>
  <c r="M725" i="20"/>
  <c r="M739" i="20"/>
  <c r="M751" i="20"/>
  <c r="M764" i="20"/>
  <c r="M778" i="20"/>
  <c r="M788" i="20"/>
  <c r="M798" i="20"/>
  <c r="M810" i="20"/>
  <c r="M820" i="20"/>
  <c r="M830" i="20"/>
  <c r="M842" i="20"/>
  <c r="M852" i="20"/>
  <c r="M860" i="20"/>
  <c r="M868" i="20"/>
  <c r="M876" i="20"/>
  <c r="M884" i="20"/>
  <c r="M892" i="20"/>
  <c r="M900" i="20"/>
  <c r="M908" i="20"/>
  <c r="M916" i="20"/>
  <c r="M924" i="20"/>
  <c r="M932" i="20"/>
  <c r="M940" i="20"/>
  <c r="M948" i="20"/>
  <c r="M956" i="20"/>
  <c r="M964" i="20"/>
  <c r="M972" i="20"/>
  <c r="M980" i="20"/>
  <c r="M988" i="20"/>
  <c r="M996" i="20"/>
  <c r="M1004" i="20"/>
  <c r="M1012" i="20"/>
  <c r="M1020" i="20"/>
  <c r="M1028" i="20"/>
  <c r="M1036" i="20"/>
  <c r="M1044" i="20"/>
  <c r="M1052" i="20"/>
  <c r="M1060" i="20"/>
  <c r="M1068" i="20"/>
  <c r="M1076" i="20"/>
  <c r="M1084" i="20"/>
  <c r="M1092" i="20"/>
  <c r="M1100" i="20"/>
  <c r="M1108" i="20"/>
  <c r="M1116" i="20"/>
  <c r="M1124" i="20"/>
  <c r="M1132" i="20"/>
  <c r="M1140" i="20"/>
  <c r="M1148" i="20"/>
  <c r="M1156" i="20"/>
  <c r="M1164" i="20"/>
  <c r="M1172" i="20"/>
  <c r="M1180" i="20"/>
  <c r="M1188" i="20"/>
  <c r="M1196" i="20"/>
  <c r="M1204" i="20"/>
  <c r="M1212" i="20"/>
  <c r="M1220" i="20"/>
  <c r="M1228" i="20"/>
  <c r="M1236" i="20"/>
  <c r="M1244" i="20"/>
  <c r="M1252" i="20"/>
  <c r="M1260" i="20"/>
  <c r="M1268" i="20"/>
  <c r="M1276" i="20"/>
  <c r="M1284" i="20"/>
  <c r="M1292" i="20"/>
  <c r="M1300" i="20"/>
  <c r="M1308" i="20"/>
  <c r="M1316" i="20"/>
  <c r="M1324" i="20"/>
  <c r="M1332" i="20"/>
  <c r="M1340" i="20"/>
  <c r="M1348" i="20"/>
  <c r="M1356" i="20"/>
  <c r="M1364" i="20"/>
  <c r="M1372" i="20"/>
  <c r="M1380" i="20"/>
  <c r="M1388" i="20"/>
  <c r="M1396" i="20"/>
  <c r="M1404" i="20"/>
  <c r="M1412" i="20"/>
  <c r="M1420" i="20"/>
  <c r="M1428" i="20"/>
  <c r="M1436" i="20"/>
  <c r="M1444" i="20"/>
  <c r="M23" i="20"/>
  <c r="M36" i="20"/>
  <c r="M50" i="20"/>
  <c r="M61" i="20"/>
  <c r="M75" i="20"/>
  <c r="M87" i="20"/>
  <c r="M100" i="20"/>
  <c r="M114" i="20"/>
  <c r="M125" i="20"/>
  <c r="M139" i="20"/>
  <c r="M151" i="20"/>
  <c r="M164" i="20"/>
  <c r="M29" i="20"/>
  <c r="M43" i="20"/>
  <c r="M55" i="20"/>
  <c r="M68" i="20"/>
  <c r="M82" i="20"/>
  <c r="M93" i="20"/>
  <c r="M107" i="20"/>
  <c r="M119" i="20"/>
  <c r="M132" i="20"/>
  <c r="M146" i="20"/>
  <c r="M157" i="20"/>
  <c r="M171" i="20"/>
  <c r="M183" i="20"/>
  <c r="M196" i="20"/>
  <c r="M210" i="20"/>
  <c r="M221" i="20"/>
  <c r="M31" i="20"/>
  <c r="M58" i="20"/>
  <c r="M83" i="20"/>
  <c r="M108" i="20"/>
  <c r="M133" i="20"/>
  <c r="M159" i="20"/>
  <c r="M181" i="20"/>
  <c r="M204" i="20"/>
  <c r="M223" i="20"/>
  <c r="M243" i="20"/>
  <c r="M259" i="20"/>
  <c r="M275" i="20"/>
  <c r="M293" i="20"/>
  <c r="M309" i="20"/>
  <c r="M325" i="20"/>
  <c r="M346" i="20"/>
  <c r="M362" i="20"/>
  <c r="M378" i="20"/>
  <c r="M396" i="20"/>
  <c r="M412" i="20"/>
  <c r="M428" i="20"/>
  <c r="M447" i="20"/>
  <c r="M463" i="20"/>
  <c r="M479" i="20"/>
  <c r="M499" i="20"/>
  <c r="M515" i="20"/>
  <c r="M531" i="20"/>
  <c r="M549" i="20"/>
  <c r="M565" i="20"/>
  <c r="M581" i="20"/>
  <c r="M602" i="20"/>
  <c r="M618" i="20"/>
  <c r="M634" i="20"/>
  <c r="M652" i="20"/>
  <c r="M668" i="20"/>
  <c r="M684" i="20"/>
  <c r="M703" i="20"/>
  <c r="M719" i="20"/>
  <c r="M735" i="20"/>
  <c r="M755" i="20"/>
  <c r="M771" i="20"/>
  <c r="M786" i="20"/>
  <c r="M802" i="20"/>
  <c r="M814" i="20"/>
  <c r="M828" i="20"/>
  <c r="M844" i="20"/>
  <c r="M856" i="20"/>
  <c r="M866" i="20"/>
  <c r="M878" i="20"/>
  <c r="M888" i="20"/>
  <c r="M898" i="20"/>
  <c r="M910" i="20"/>
  <c r="M920" i="20"/>
  <c r="M930" i="20"/>
  <c r="M942" i="20"/>
  <c r="M952" i="20"/>
  <c r="M962" i="20"/>
  <c r="M974" i="20"/>
  <c r="M984" i="20"/>
  <c r="M994" i="20"/>
  <c r="M1006" i="20"/>
  <c r="M1016" i="20"/>
  <c r="M1026" i="20"/>
  <c r="M1038" i="20"/>
  <c r="M1048" i="20"/>
  <c r="M1058" i="20"/>
  <c r="M1070" i="20"/>
  <c r="M1080" i="20"/>
  <c r="M1090" i="20"/>
  <c r="M1102" i="20"/>
  <c r="M1112" i="20"/>
  <c r="M1122" i="20"/>
  <c r="M1134" i="20"/>
  <c r="M1144" i="20"/>
  <c r="M1154" i="20"/>
  <c r="M1166" i="20"/>
  <c r="M1176" i="20"/>
  <c r="M1186" i="20"/>
  <c r="M1198" i="20"/>
  <c r="M1208" i="20"/>
  <c r="M1218" i="20"/>
  <c r="M1230" i="20"/>
  <c r="M1240" i="20"/>
  <c r="M1250" i="20"/>
  <c r="M1262" i="20"/>
  <c r="M1272" i="20"/>
  <c r="M1282" i="20"/>
  <c r="M1294" i="20"/>
  <c r="M1304" i="20"/>
  <c r="M1314" i="20"/>
  <c r="M1326" i="20"/>
  <c r="M1336" i="20"/>
  <c r="M1346" i="20"/>
  <c r="M1358" i="20"/>
  <c r="M1367" i="20"/>
  <c r="M1376" i="20"/>
  <c r="M1385" i="20"/>
  <c r="M1394" i="20"/>
  <c r="M1403" i="20"/>
  <c r="M1413" i="20"/>
  <c r="M1422" i="20"/>
  <c r="M1431" i="20"/>
  <c r="M1440" i="20"/>
  <c r="M1449" i="20"/>
  <c r="M1457" i="20"/>
  <c r="M1465" i="20"/>
  <c r="M1473" i="20"/>
  <c r="M1481" i="20"/>
  <c r="M1489" i="20"/>
  <c r="M1497" i="20"/>
  <c r="M1505" i="20"/>
  <c r="M1513" i="20"/>
  <c r="M37" i="20"/>
  <c r="M63" i="20"/>
  <c r="M90" i="20"/>
  <c r="M115" i="20"/>
  <c r="M140" i="20"/>
  <c r="M165" i="20"/>
  <c r="M186" i="20"/>
  <c r="M205" i="20"/>
  <c r="M228" i="20"/>
  <c r="M244" i="20"/>
  <c r="M260" i="20"/>
  <c r="M279" i="20"/>
  <c r="M295" i="20"/>
  <c r="M311" i="20"/>
  <c r="M331" i="20"/>
  <c r="M347" i="20"/>
  <c r="M363" i="20"/>
  <c r="M381" i="20"/>
  <c r="M397" i="20"/>
  <c r="M413" i="20"/>
  <c r="M434" i="20"/>
  <c r="M450" i="20"/>
  <c r="M466" i="20"/>
  <c r="M484" i="20"/>
  <c r="M500" i="20"/>
  <c r="M516" i="20"/>
  <c r="M535" i="20"/>
  <c r="M551" i="20"/>
  <c r="M567" i="20"/>
  <c r="M587" i="20"/>
  <c r="M603" i="20"/>
  <c r="M619" i="20"/>
  <c r="M637" i="20"/>
  <c r="M653" i="20"/>
  <c r="M669" i="20"/>
  <c r="M690" i="20"/>
  <c r="M706" i="20"/>
  <c r="M722" i="20"/>
  <c r="M740" i="20"/>
  <c r="M756" i="20"/>
  <c r="M772" i="20"/>
  <c r="M789" i="20"/>
  <c r="M803" i="20"/>
  <c r="M815" i="20"/>
  <c r="M831" i="20"/>
  <c r="M845" i="20"/>
  <c r="M857" i="20"/>
  <c r="M869" i="20"/>
  <c r="M879" i="20"/>
  <c r="M889" i="20"/>
  <c r="M901" i="20"/>
  <c r="M911" i="20"/>
  <c r="M921" i="20"/>
  <c r="M933" i="20"/>
  <c r="M943" i="20"/>
  <c r="M953" i="20"/>
  <c r="M965" i="20"/>
  <c r="M975" i="20"/>
  <c r="M985" i="20"/>
  <c r="M997" i="20"/>
  <c r="M1007" i="20"/>
  <c r="M1017" i="20"/>
  <c r="M1029" i="20"/>
  <c r="M1039" i="20"/>
  <c r="M1049" i="20"/>
  <c r="M1061" i="20"/>
  <c r="M1071" i="20"/>
  <c r="M1081" i="20"/>
  <c r="M1093" i="20"/>
  <c r="M1103" i="20"/>
  <c r="M1113" i="20"/>
  <c r="M1125" i="20"/>
  <c r="M1135" i="20"/>
  <c r="M1145" i="20"/>
  <c r="M1157" i="20"/>
  <c r="M1167" i="20"/>
  <c r="M1177" i="20"/>
  <c r="M1189" i="20"/>
  <c r="M1199" i="20"/>
  <c r="M1209" i="20"/>
  <c r="M1221" i="20"/>
  <c r="M1231" i="20"/>
  <c r="M1241" i="20"/>
  <c r="M1253" i="20"/>
  <c r="M1263" i="20"/>
  <c r="M1273" i="20"/>
  <c r="M1285" i="20"/>
  <c r="M1295" i="20"/>
  <c r="M1305" i="20"/>
  <c r="M1317" i="20"/>
  <c r="M1327" i="20"/>
  <c r="M1337" i="20"/>
  <c r="M1349" i="20"/>
  <c r="M1359" i="20"/>
  <c r="M1368" i="20"/>
  <c r="M1377" i="20"/>
  <c r="M1386" i="20"/>
  <c r="M1395" i="20"/>
  <c r="M1405" i="20"/>
  <c r="M1414" i="20"/>
  <c r="M1423" i="20"/>
  <c r="M1432" i="20"/>
  <c r="M1441" i="20"/>
  <c r="M1450" i="20"/>
  <c r="M1458" i="20"/>
  <c r="M1466" i="20"/>
  <c r="M1474" i="20"/>
  <c r="M1482" i="20"/>
  <c r="M1490" i="20"/>
  <c r="M1498" i="20"/>
  <c r="M1506" i="20"/>
  <c r="M1514" i="20"/>
  <c r="M39" i="20"/>
  <c r="M66" i="20"/>
  <c r="M91" i="20"/>
  <c r="M116" i="20"/>
  <c r="M141" i="20"/>
  <c r="M167" i="20"/>
  <c r="M189" i="20"/>
  <c r="M207" i="20"/>
  <c r="M229" i="20"/>
  <c r="M245" i="20"/>
  <c r="M261" i="20"/>
  <c r="M282" i="20"/>
  <c r="M298" i="20"/>
  <c r="M314" i="20"/>
  <c r="M332" i="20"/>
  <c r="M348" i="20"/>
  <c r="M364" i="20"/>
  <c r="M383" i="20"/>
  <c r="M399" i="20"/>
  <c r="M415" i="20"/>
  <c r="M435" i="20"/>
  <c r="M451" i="20"/>
  <c r="M467" i="20"/>
  <c r="M485" i="20"/>
  <c r="M501" i="20"/>
  <c r="M517" i="20"/>
  <c r="M538" i="20"/>
  <c r="M554" i="20"/>
  <c r="M570" i="20"/>
  <c r="M588" i="20"/>
  <c r="M604" i="20"/>
  <c r="M620" i="20"/>
  <c r="M639" i="20"/>
  <c r="M655" i="20"/>
  <c r="M671" i="20"/>
  <c r="M691" i="20"/>
  <c r="M707" i="20"/>
  <c r="M723" i="20"/>
  <c r="M741" i="20"/>
  <c r="M757" i="20"/>
  <c r="M773" i="20"/>
  <c r="M790" i="20"/>
  <c r="M804" i="20"/>
  <c r="M818" i="20"/>
  <c r="M834" i="20"/>
  <c r="M846" i="20"/>
  <c r="M858" i="20"/>
  <c r="M870" i="20"/>
  <c r="M880" i="20"/>
  <c r="M890" i="20"/>
  <c r="M902" i="20"/>
  <c r="M912" i="20"/>
  <c r="M922" i="20"/>
  <c r="M934" i="20"/>
  <c r="M944" i="20"/>
  <c r="M954" i="20"/>
  <c r="M966" i="20"/>
  <c r="M976" i="20"/>
  <c r="M986" i="20"/>
  <c r="M998" i="20"/>
  <c r="M1008" i="20"/>
  <c r="M27" i="20"/>
  <c r="M52" i="20"/>
  <c r="M77" i="20"/>
  <c r="M103" i="20"/>
  <c r="M130" i="20"/>
  <c r="M155" i="20"/>
  <c r="M179" i="20"/>
  <c r="M197" i="20"/>
  <c r="M219" i="20"/>
  <c r="M236" i="20"/>
  <c r="M255" i="20"/>
  <c r="M271" i="20"/>
  <c r="M287" i="20"/>
  <c r="M307" i="20"/>
  <c r="M323" i="20"/>
  <c r="M339" i="20"/>
  <c r="M357" i="20"/>
  <c r="M373" i="20"/>
  <c r="M389" i="20"/>
  <c r="M410" i="20"/>
  <c r="M426" i="20"/>
  <c r="M442" i="20"/>
  <c r="M460" i="20"/>
  <c r="M476" i="20"/>
  <c r="M492" i="20"/>
  <c r="M511" i="20"/>
  <c r="M527" i="20"/>
  <c r="M543" i="20"/>
  <c r="M563" i="20"/>
  <c r="M579" i="20"/>
  <c r="M595" i="20"/>
  <c r="M613" i="20"/>
  <c r="M629" i="20"/>
  <c r="M645" i="20"/>
  <c r="M666" i="20"/>
  <c r="M682" i="20"/>
  <c r="M698" i="20"/>
  <c r="M716" i="20"/>
  <c r="M732" i="20"/>
  <c r="M748" i="20"/>
  <c r="M767" i="20"/>
  <c r="M782" i="20"/>
  <c r="M796" i="20"/>
  <c r="M812" i="20"/>
  <c r="M826" i="20"/>
  <c r="M838" i="20"/>
  <c r="M854" i="20"/>
  <c r="M864" i="20"/>
  <c r="M874" i="20"/>
  <c r="M886" i="20"/>
  <c r="M896" i="20"/>
  <c r="M906" i="20"/>
  <c r="M918" i="20"/>
  <c r="M928" i="20"/>
  <c r="M938" i="20"/>
  <c r="M950" i="20"/>
  <c r="M960" i="20"/>
  <c r="M970" i="20"/>
  <c r="M982" i="20"/>
  <c r="M992" i="20"/>
  <c r="M1002" i="20"/>
  <c r="M1014" i="20"/>
  <c r="M1024" i="20"/>
  <c r="M1034" i="20"/>
  <c r="M1046" i="20"/>
  <c r="M1056" i="20"/>
  <c r="M1066" i="20"/>
  <c r="M1078" i="20"/>
  <c r="M1088" i="20"/>
  <c r="M1098" i="20"/>
  <c r="M1110" i="20"/>
  <c r="M1120" i="20"/>
  <c r="M1130" i="20"/>
  <c r="M1142" i="20"/>
  <c r="M1152" i="20"/>
  <c r="M1162" i="20"/>
  <c r="M1174" i="20"/>
  <c r="M1184" i="20"/>
  <c r="M1194" i="20"/>
  <c r="M1206" i="20"/>
  <c r="M1216" i="20"/>
  <c r="M1226" i="20"/>
  <c r="M1238" i="20"/>
  <c r="M1248" i="20"/>
  <c r="M1258" i="20"/>
  <c r="M1270" i="20"/>
  <c r="M1280" i="20"/>
  <c r="M1290" i="20"/>
  <c r="M1302" i="20"/>
  <c r="M1312" i="20"/>
  <c r="M1322" i="20"/>
  <c r="M1334" i="20"/>
  <c r="M1344" i="20"/>
  <c r="M1354" i="20"/>
  <c r="M1365" i="20"/>
  <c r="M1374" i="20"/>
  <c r="M1383" i="20"/>
  <c r="M1392" i="20"/>
  <c r="M1401" i="20"/>
  <c r="M1410" i="20"/>
  <c r="M1419" i="20"/>
  <c r="M1429" i="20"/>
  <c r="M1438" i="20"/>
  <c r="M1447" i="20"/>
  <c r="M1455" i="20"/>
  <c r="M1463" i="20"/>
  <c r="M1471" i="20"/>
  <c r="M1479" i="20"/>
  <c r="M1487" i="20"/>
  <c r="M1495" i="20"/>
  <c r="M1503" i="20"/>
  <c r="M1511" i="20"/>
  <c r="M53" i="20"/>
  <c r="M106" i="20"/>
  <c r="M156" i="20"/>
  <c r="M203" i="20"/>
  <c r="M242" i="20"/>
  <c r="M274" i="20"/>
  <c r="M308" i="20"/>
  <c r="M343" i="20"/>
  <c r="M375" i="20"/>
  <c r="M411" i="20"/>
  <c r="M445" i="20"/>
  <c r="M477" i="20"/>
  <c r="M514" i="20"/>
  <c r="M548" i="20"/>
  <c r="M580" i="20"/>
  <c r="M615" i="20"/>
  <c r="M651" i="20"/>
  <c r="M683" i="20"/>
  <c r="M717" i="20"/>
  <c r="M754" i="20"/>
  <c r="M783" i="20"/>
  <c r="M813" i="20"/>
  <c r="M843" i="20"/>
  <c r="M865" i="20"/>
  <c r="M887" i="20"/>
  <c r="M909" i="20"/>
  <c r="M929" i="20"/>
  <c r="M951" i="20"/>
  <c r="M973" i="20"/>
  <c r="M993" i="20"/>
  <c r="M1015" i="20"/>
  <c r="M1032" i="20"/>
  <c r="M1050" i="20"/>
  <c r="M1065" i="20"/>
  <c r="M1085" i="20"/>
  <c r="M1101" i="20"/>
  <c r="M1118" i="20"/>
  <c r="M1136" i="20"/>
  <c r="M1151" i="20"/>
  <c r="M1169" i="20"/>
  <c r="M1185" i="20"/>
  <c r="M1202" i="20"/>
  <c r="M1222" i="20"/>
  <c r="M1237" i="20"/>
  <c r="M1255" i="20"/>
  <c r="M1271" i="20"/>
  <c r="M1288" i="20"/>
  <c r="M1306" i="20"/>
  <c r="M1321" i="20"/>
  <c r="M1341" i="20"/>
  <c r="M1357" i="20"/>
  <c r="M1371" i="20"/>
  <c r="M1387" i="20"/>
  <c r="M1400" i="20"/>
  <c r="M1416" i="20"/>
  <c r="M1430" i="20"/>
  <c r="M1445" i="20"/>
  <c r="M1459" i="20"/>
  <c r="M1470" i="20"/>
  <c r="M1484" i="20"/>
  <c r="M1496" i="20"/>
  <c r="M1509" i="20"/>
  <c r="M67" i="20"/>
  <c r="M117" i="20"/>
  <c r="M170" i="20"/>
  <c r="M211" i="20"/>
  <c r="M247" i="20"/>
  <c r="M283" i="20"/>
  <c r="M317" i="20"/>
  <c r="M349" i="20"/>
  <c r="M386" i="20"/>
  <c r="M420" i="20"/>
  <c r="M452" i="20"/>
  <c r="M487" i="20"/>
  <c r="M523" i="20"/>
  <c r="M555" i="20"/>
  <c r="M589" i="20"/>
  <c r="M626" i="20"/>
  <c r="M658" i="20"/>
  <c r="M692" i="20"/>
  <c r="M727" i="20"/>
  <c r="M759" i="20"/>
  <c r="M791" i="20"/>
  <c r="M821" i="20"/>
  <c r="M847" i="20"/>
  <c r="M871" i="20"/>
  <c r="M893" i="20"/>
  <c r="M913" i="20"/>
  <c r="M935" i="20"/>
  <c r="M957" i="20"/>
  <c r="M977" i="20"/>
  <c r="M999" i="20"/>
  <c r="M1018" i="20"/>
  <c r="M1033" i="20"/>
  <c r="M1053" i="20"/>
  <c r="M1069" i="20"/>
  <c r="M1086" i="20"/>
  <c r="M1104" i="20"/>
  <c r="M1119" i="20"/>
  <c r="M1137" i="20"/>
  <c r="M1153" i="20"/>
  <c r="M1170" i="20"/>
  <c r="M1190" i="20"/>
  <c r="M1205" i="20"/>
  <c r="M1223" i="20"/>
  <c r="M1239" i="20"/>
  <c r="M1256" i="20"/>
  <c r="M1274" i="20"/>
  <c r="M1289" i="20"/>
  <c r="M1309" i="20"/>
  <c r="M1325" i="20"/>
  <c r="M1342" i="20"/>
  <c r="M1360" i="20"/>
  <c r="M1373" i="20"/>
  <c r="M1389" i="20"/>
  <c r="M1402" i="20"/>
  <c r="M1417" i="20"/>
  <c r="M1433" i="20"/>
  <c r="M1446" i="20"/>
  <c r="M1460" i="20"/>
  <c r="M1472" i="20"/>
  <c r="M1485" i="20"/>
  <c r="M1499" i="20"/>
  <c r="M1510" i="20"/>
  <c r="M19" i="20"/>
  <c r="M69" i="20"/>
  <c r="M122" i="20"/>
  <c r="M172" i="20"/>
  <c r="M215" i="20"/>
  <c r="M250" i="20"/>
  <c r="M284" i="20"/>
  <c r="M319" i="20"/>
  <c r="M351" i="20"/>
  <c r="M387" i="20"/>
  <c r="M421" i="20"/>
  <c r="M453" i="20"/>
  <c r="M490" i="20"/>
  <c r="M524" i="20"/>
  <c r="M556" i="20"/>
  <c r="M591" i="20"/>
  <c r="M627" i="20"/>
  <c r="M659" i="20"/>
  <c r="M693" i="20"/>
  <c r="M730" i="20"/>
  <c r="M762" i="20"/>
  <c r="M794" i="20"/>
  <c r="M822" i="20"/>
  <c r="M850" i="20"/>
  <c r="M872" i="20"/>
  <c r="M894" i="20"/>
  <c r="M914" i="20"/>
  <c r="M936" i="20"/>
  <c r="M958" i="20"/>
  <c r="M978" i="20"/>
  <c r="M1000" i="20"/>
  <c r="M1021" i="20"/>
  <c r="M1037" i="20"/>
  <c r="M1054" i="20"/>
  <c r="M1072" i="20"/>
  <c r="M1087" i="20"/>
  <c r="M1105" i="20"/>
  <c r="M1121" i="20"/>
  <c r="M1138" i="20"/>
  <c r="M1158" i="20"/>
  <c r="M1173" i="20"/>
  <c r="M1191" i="20"/>
  <c r="M1207" i="20"/>
  <c r="M1224" i="20"/>
  <c r="M1242" i="20"/>
  <c r="M1257" i="20"/>
  <c r="M1277" i="20"/>
  <c r="M1293" i="20"/>
  <c r="M1310" i="20"/>
  <c r="M1328" i="20"/>
  <c r="M1343" i="20"/>
  <c r="M1361" i="20"/>
  <c r="M1375" i="20"/>
  <c r="M1390" i="20"/>
  <c r="M1406" i="20"/>
  <c r="M1418" i="20"/>
  <c r="M1434" i="20"/>
  <c r="M1448" i="20"/>
  <c r="M1461" i="20"/>
  <c r="M1475" i="20"/>
  <c r="M1486" i="20"/>
  <c r="M1500" i="20"/>
  <c r="M1512" i="20"/>
  <c r="M44" i="20"/>
  <c r="M95" i="20"/>
  <c r="M147" i="20"/>
  <c r="M194" i="20"/>
  <c r="M234" i="20"/>
  <c r="M268" i="20"/>
  <c r="M300" i="20"/>
  <c r="M335" i="20"/>
  <c r="M371" i="20"/>
  <c r="M403" i="20"/>
  <c r="M437" i="20"/>
  <c r="M474" i="20"/>
  <c r="M506" i="20"/>
  <c r="M540" i="20"/>
  <c r="M575" i="20"/>
  <c r="M607" i="20"/>
  <c r="M643" i="20"/>
  <c r="M677" i="20"/>
  <c r="M709" i="20"/>
  <c r="M746" i="20"/>
  <c r="M780" i="20"/>
  <c r="M806" i="20"/>
  <c r="M836" i="20"/>
  <c r="M862" i="20"/>
  <c r="M882" i="20"/>
  <c r="M904" i="20"/>
  <c r="M926" i="20"/>
  <c r="M946" i="20"/>
  <c r="M968" i="20"/>
  <c r="M990" i="20"/>
  <c r="M1010" i="20"/>
  <c r="M1030" i="20"/>
  <c r="M1045" i="20"/>
  <c r="M1063" i="20"/>
  <c r="M1079" i="20"/>
  <c r="M1096" i="20"/>
  <c r="M1114" i="20"/>
  <c r="M1129" i="20"/>
  <c r="M1149" i="20"/>
  <c r="M1165" i="20"/>
  <c r="M1182" i="20"/>
  <c r="M1200" i="20"/>
  <c r="M1215" i="20"/>
  <c r="M1233" i="20"/>
  <c r="M1249" i="20"/>
  <c r="M1266" i="20"/>
  <c r="M1286" i="20"/>
  <c r="M1301" i="20"/>
  <c r="M1319" i="20"/>
  <c r="M1335" i="20"/>
  <c r="M1352" i="20"/>
  <c r="M1369" i="20"/>
  <c r="M1382" i="20"/>
  <c r="M1398" i="20"/>
  <c r="M1411" i="20"/>
  <c r="M1426" i="20"/>
  <c r="M1442" i="20"/>
  <c r="M1454" i="20"/>
  <c r="M1468" i="20"/>
  <c r="M1480" i="20"/>
  <c r="M1493" i="20"/>
  <c r="M1507" i="20"/>
  <c r="M1518" i="20"/>
  <c r="M101" i="20"/>
  <c r="M195" i="20"/>
  <c r="M269" i="20"/>
  <c r="M338" i="20"/>
  <c r="M407" i="20"/>
  <c r="M475" i="20"/>
  <c r="M541" i="20"/>
  <c r="M612" i="20"/>
  <c r="M679" i="20"/>
  <c r="M747" i="20"/>
  <c r="M811" i="20"/>
  <c r="M863" i="20"/>
  <c r="M905" i="20"/>
  <c r="M949" i="20"/>
  <c r="M991" i="20"/>
  <c r="M1031" i="20"/>
  <c r="M1064" i="20"/>
  <c r="M1097" i="20"/>
  <c r="M1133" i="20"/>
  <c r="M1168" i="20"/>
  <c r="M1201" i="20"/>
  <c r="M1234" i="20"/>
  <c r="M1269" i="20"/>
  <c r="M1303" i="20"/>
  <c r="M1338" i="20"/>
  <c r="M1370" i="20"/>
  <c r="M1399" i="20"/>
  <c r="M1427" i="20"/>
  <c r="M1456" i="20"/>
  <c r="M1483" i="20"/>
  <c r="M1508" i="20"/>
  <c r="M26" i="20"/>
  <c r="M127" i="20"/>
  <c r="M218" i="20"/>
  <c r="M285" i="20"/>
  <c r="M356" i="20"/>
  <c r="M423" i="20"/>
  <c r="M491" i="20"/>
  <c r="M562" i="20"/>
  <c r="M628" i="20"/>
  <c r="M695" i="20"/>
  <c r="M765" i="20"/>
  <c r="M823" i="20"/>
  <c r="M873" i="20"/>
  <c r="M917" i="20"/>
  <c r="M959" i="20"/>
  <c r="M1001" i="20"/>
  <c r="M1040" i="20"/>
  <c r="M1073" i="20"/>
  <c r="M1106" i="20"/>
  <c r="M1141" i="20"/>
  <c r="M1175" i="20"/>
  <c r="M1210" i="20"/>
  <c r="M1245" i="20"/>
  <c r="M1278" i="20"/>
  <c r="M1311" i="20"/>
  <c r="M1345" i="20"/>
  <c r="M1378" i="20"/>
  <c r="M1407" i="20"/>
  <c r="M1435" i="20"/>
  <c r="M1462" i="20"/>
  <c r="M1488" i="20"/>
  <c r="M1515" i="20"/>
  <c r="M28" i="20"/>
  <c r="M131" i="20"/>
  <c r="M220" i="20"/>
  <c r="M292" i="20"/>
  <c r="M359" i="20"/>
  <c r="M427" i="20"/>
  <c r="M498" i="20"/>
  <c r="M564" i="20"/>
  <c r="M631" i="20"/>
  <c r="M701" i="20"/>
  <c r="M770" i="20"/>
  <c r="M827" i="20"/>
  <c r="M877" i="20"/>
  <c r="M919" i="20"/>
  <c r="M961" i="20"/>
  <c r="M1005" i="20"/>
  <c r="M1041" i="20"/>
  <c r="M1074" i="20"/>
  <c r="M1109" i="20"/>
  <c r="M1143" i="20"/>
  <c r="M1178" i="20"/>
  <c r="M1213" i="20"/>
  <c r="M1246" i="20"/>
  <c r="M1279" i="20"/>
  <c r="M1313" i="20"/>
  <c r="M1350" i="20"/>
  <c r="M1379" i="20"/>
  <c r="M1408" i="20"/>
  <c r="M1437" i="20"/>
  <c r="M1464" i="20"/>
  <c r="M1491" i="20"/>
  <c r="M1516" i="20"/>
  <c r="M79" i="20"/>
  <c r="M180" i="20"/>
  <c r="M258" i="20"/>
  <c r="M324" i="20"/>
  <c r="M395" i="20"/>
  <c r="M461" i="20"/>
  <c r="M530" i="20"/>
  <c r="M599" i="20"/>
  <c r="M667" i="20"/>
  <c r="M733" i="20"/>
  <c r="M799" i="20"/>
  <c r="M855" i="20"/>
  <c r="M897" i="20"/>
  <c r="M941" i="20"/>
  <c r="M983" i="20"/>
  <c r="M1023" i="20"/>
  <c r="M1057" i="20"/>
  <c r="M1094" i="20"/>
  <c r="M1127" i="20"/>
  <c r="M1160" i="20"/>
  <c r="M1193" i="20"/>
  <c r="M1229" i="20"/>
  <c r="M1264" i="20"/>
  <c r="M1297" i="20"/>
  <c r="M1330" i="20"/>
  <c r="M1363" i="20"/>
  <c r="M1393" i="20"/>
  <c r="M1424" i="20"/>
  <c r="M1452" i="20"/>
  <c r="M1477" i="20"/>
  <c r="M1502" i="20"/>
  <c r="M92" i="20"/>
  <c r="M267" i="20"/>
  <c r="M402" i="20"/>
  <c r="M539" i="20"/>
  <c r="M676" i="20"/>
  <c r="M805" i="20"/>
  <c r="M903" i="20"/>
  <c r="M989" i="20"/>
  <c r="M1062" i="20"/>
  <c r="M1128" i="20"/>
  <c r="M1197" i="20"/>
  <c r="M1265" i="20"/>
  <c r="M1333" i="20"/>
  <c r="M1397" i="20"/>
  <c r="M1453" i="20"/>
  <c r="M1504" i="20"/>
  <c r="M143" i="20"/>
  <c r="M299" i="20"/>
  <c r="M436" i="20"/>
  <c r="M573" i="20"/>
  <c r="M708" i="20"/>
  <c r="M835" i="20"/>
  <c r="M925" i="20"/>
  <c r="M1009" i="20"/>
  <c r="M1077" i="20"/>
  <c r="M1146" i="20"/>
  <c r="M1214" i="20"/>
  <c r="M1281" i="20"/>
  <c r="M1351" i="20"/>
  <c r="M1409" i="20"/>
  <c r="M1467" i="20"/>
  <c r="M1517" i="20"/>
  <c r="M154" i="20"/>
  <c r="M306" i="20"/>
  <c r="M439" i="20"/>
  <c r="M578" i="20"/>
  <c r="M715" i="20"/>
  <c r="M837" i="20"/>
  <c r="M927" i="20"/>
  <c r="M1013" i="20"/>
  <c r="M1082" i="20"/>
  <c r="M1150" i="20"/>
  <c r="M1217" i="20"/>
  <c r="M1287" i="20"/>
  <c r="M1353" i="20"/>
  <c r="M1415" i="20"/>
  <c r="M1469" i="20"/>
  <c r="M178" i="20"/>
  <c r="M322" i="20"/>
  <c r="M459" i="20"/>
  <c r="M594" i="20"/>
  <c r="M731" i="20"/>
  <c r="M853" i="20"/>
  <c r="M937" i="20"/>
  <c r="M1022" i="20"/>
  <c r="M1089" i="20"/>
  <c r="M1159" i="20"/>
  <c r="M1225" i="20"/>
  <c r="M1296" i="20"/>
  <c r="M1362" i="20"/>
  <c r="M1421" i="20"/>
  <c r="M1476" i="20"/>
  <c r="M253" i="20"/>
  <c r="M525" i="20"/>
  <c r="M795" i="20"/>
  <c r="M981" i="20"/>
  <c r="M1126" i="20"/>
  <c r="M1261" i="20"/>
  <c r="M1391" i="20"/>
  <c r="M1501" i="20"/>
  <c r="M372" i="20"/>
  <c r="M885" i="20"/>
  <c r="M1320" i="20"/>
  <c r="M895" i="20"/>
  <c r="M1192" i="20"/>
  <c r="M191" i="20"/>
  <c r="M1095" i="20"/>
  <c r="M333" i="20"/>
  <c r="M605" i="20"/>
  <c r="M861" i="20"/>
  <c r="M1025" i="20"/>
  <c r="M1161" i="20"/>
  <c r="M1298" i="20"/>
  <c r="M1425" i="20"/>
  <c r="M51" i="20"/>
  <c r="M644" i="20"/>
  <c r="M1047" i="20"/>
  <c r="M1443" i="20"/>
  <c r="M663" i="20"/>
  <c r="M471" i="20"/>
  <c r="M1232" i="20"/>
  <c r="M42" i="20"/>
  <c r="M370" i="20"/>
  <c r="M642" i="20"/>
  <c r="M881" i="20"/>
  <c r="M1042" i="20"/>
  <c r="M1181" i="20"/>
  <c r="M1318" i="20"/>
  <c r="M1439" i="20"/>
  <c r="M1183" i="20"/>
  <c r="M388" i="20"/>
  <c r="M1055" i="20"/>
  <c r="M1451" i="20"/>
  <c r="M743" i="20"/>
  <c r="M1366" i="20"/>
  <c r="M231" i="20"/>
  <c r="M503" i="20"/>
  <c r="M779" i="20"/>
  <c r="M967" i="20"/>
  <c r="M1111" i="20"/>
  <c r="M1247" i="20"/>
  <c r="M1381" i="20"/>
  <c r="M1492" i="20"/>
  <c r="M235" i="20"/>
  <c r="M509" i="20"/>
  <c r="M781" i="20"/>
  <c r="M969" i="20"/>
  <c r="M1117" i="20"/>
  <c r="M1254" i="20"/>
  <c r="M1384" i="20"/>
  <c r="M1494" i="20"/>
  <c r="M76" i="20"/>
  <c r="M1329" i="20"/>
  <c r="M945" i="20"/>
  <c r="M1478" i="20"/>
  <c r="E19" i="20"/>
  <c r="E27" i="20"/>
  <c r="E35" i="20"/>
  <c r="E43" i="20"/>
  <c r="E51" i="20"/>
  <c r="E59" i="20"/>
  <c r="E67" i="20"/>
  <c r="E75" i="20"/>
  <c r="E83" i="20"/>
  <c r="E91" i="20"/>
  <c r="E24" i="20"/>
  <c r="E32" i="20"/>
  <c r="E40" i="20"/>
  <c r="E48" i="20"/>
  <c r="E56" i="20"/>
  <c r="E64" i="20"/>
  <c r="E72" i="20"/>
  <c r="E80" i="20"/>
  <c r="E88" i="20"/>
  <c r="E96" i="20"/>
  <c r="E29" i="20"/>
  <c r="E39" i="20"/>
  <c r="E50" i="20"/>
  <c r="E61" i="20"/>
  <c r="E71" i="20"/>
  <c r="E82" i="20"/>
  <c r="E93" i="20"/>
  <c r="E102" i="20"/>
  <c r="E110" i="20"/>
  <c r="E118" i="20"/>
  <c r="E126" i="20"/>
  <c r="E134" i="20"/>
  <c r="E142" i="20"/>
  <c r="E150" i="20"/>
  <c r="E158" i="20"/>
  <c r="E166" i="20"/>
  <c r="E174" i="20"/>
  <c r="E182" i="20"/>
  <c r="E190" i="20"/>
  <c r="E198" i="20"/>
  <c r="E206" i="20"/>
  <c r="E214" i="20"/>
  <c r="E222" i="20"/>
  <c r="E230" i="20"/>
  <c r="E238" i="20"/>
  <c r="E246" i="20"/>
  <c r="E254" i="20"/>
  <c r="E262" i="20"/>
  <c r="E270" i="20"/>
  <c r="E278" i="20"/>
  <c r="E286" i="20"/>
  <c r="E294" i="20"/>
  <c r="E302" i="20"/>
  <c r="E310" i="20"/>
  <c r="E318" i="20"/>
  <c r="E326" i="20"/>
  <c r="E334" i="20"/>
  <c r="E342" i="20"/>
  <c r="E350" i="20"/>
  <c r="E358" i="20"/>
  <c r="E366" i="20"/>
  <c r="E374" i="20"/>
  <c r="E382" i="20"/>
  <c r="E390" i="20"/>
  <c r="E398" i="20"/>
  <c r="E406" i="20"/>
  <c r="E414" i="20"/>
  <c r="E422" i="20"/>
  <c r="E430" i="20"/>
  <c r="E438" i="20"/>
  <c r="E446" i="20"/>
  <c r="E454" i="20"/>
  <c r="E462" i="20"/>
  <c r="E470" i="20"/>
  <c r="E478" i="20"/>
  <c r="E486" i="20"/>
  <c r="E494" i="20"/>
  <c r="E502" i="20"/>
  <c r="E510" i="20"/>
  <c r="E518" i="20"/>
  <c r="E526" i="20"/>
  <c r="E534" i="20"/>
  <c r="E542" i="20"/>
  <c r="E550" i="20"/>
  <c r="E558" i="20"/>
  <c r="E566" i="20"/>
  <c r="E574" i="20"/>
  <c r="E582" i="20"/>
  <c r="E590" i="20"/>
  <c r="E598" i="20"/>
  <c r="E606" i="20"/>
  <c r="E614" i="20"/>
  <c r="E622" i="20"/>
  <c r="E630" i="20"/>
  <c r="E638" i="20"/>
  <c r="E646" i="20"/>
  <c r="E654" i="20"/>
  <c r="E662" i="20"/>
  <c r="E670" i="20"/>
  <c r="E678" i="20"/>
  <c r="E686" i="20"/>
  <c r="E694" i="20"/>
  <c r="E702" i="20"/>
  <c r="E710" i="20"/>
  <c r="E718" i="20"/>
  <c r="E726" i="20"/>
  <c r="E734" i="20"/>
  <c r="E742" i="20"/>
  <c r="E750" i="20"/>
  <c r="E758" i="20"/>
  <c r="E766" i="20"/>
  <c r="E774" i="20"/>
  <c r="E782" i="20"/>
  <c r="E790" i="20"/>
  <c r="E798" i="20"/>
  <c r="E806" i="20"/>
  <c r="E814" i="20"/>
  <c r="E822" i="20"/>
  <c r="E830" i="20"/>
  <c r="E838" i="20"/>
  <c r="E846" i="20"/>
  <c r="E854" i="20"/>
  <c r="E862" i="20"/>
  <c r="E870" i="20"/>
  <c r="E878" i="20"/>
  <c r="E886" i="20"/>
  <c r="E894" i="20"/>
  <c r="E902" i="20"/>
  <c r="E910" i="20"/>
  <c r="E918" i="20"/>
  <c r="E926" i="20"/>
  <c r="E934" i="20"/>
  <c r="E942" i="20"/>
  <c r="E950" i="20"/>
  <c r="E958" i="20"/>
  <c r="E966" i="20"/>
  <c r="E974" i="20"/>
  <c r="E982" i="20"/>
  <c r="E990" i="20"/>
  <c r="E998" i="20"/>
  <c r="E1006" i="20"/>
  <c r="E1014" i="20"/>
  <c r="E1022" i="20"/>
  <c r="E1030" i="20"/>
  <c r="E1038" i="20"/>
  <c r="E1046" i="20"/>
  <c r="E1054" i="20"/>
  <c r="E1062" i="20"/>
  <c r="E1070" i="20"/>
  <c r="E1078" i="20"/>
  <c r="E1086" i="20"/>
  <c r="E1094" i="20"/>
  <c r="E1102" i="20"/>
  <c r="E1110" i="20"/>
  <c r="E1118" i="20"/>
  <c r="E1126" i="20"/>
  <c r="E1134" i="20"/>
  <c r="E1142" i="20"/>
  <c r="E1150" i="20"/>
  <c r="E1158" i="20"/>
  <c r="E1166" i="20"/>
  <c r="E1174" i="20"/>
  <c r="E1182" i="20"/>
  <c r="E1190" i="20"/>
  <c r="E1198" i="20"/>
  <c r="E1206" i="20"/>
  <c r="E1214" i="20"/>
  <c r="E1222" i="20"/>
  <c r="E1230" i="20"/>
  <c r="E1238" i="20"/>
  <c r="E1246" i="20"/>
  <c r="E1254" i="20"/>
  <c r="E1262" i="20"/>
  <c r="E1270" i="20"/>
  <c r="E1278" i="20"/>
  <c r="E1286" i="20"/>
  <c r="E1294" i="20"/>
  <c r="E1302" i="20"/>
  <c r="E1310" i="20"/>
  <c r="E1318" i="20"/>
  <c r="E1326" i="20"/>
  <c r="E1334" i="20"/>
  <c r="E1342" i="20"/>
  <c r="E1350" i="20"/>
  <c r="E1358" i="20"/>
  <c r="E1366" i="20"/>
  <c r="E1374" i="20"/>
  <c r="E1382" i="20"/>
  <c r="E1390" i="20"/>
  <c r="E1398" i="20"/>
  <c r="E1406" i="20"/>
  <c r="E1414" i="20"/>
  <c r="E1422" i="20"/>
  <c r="E1430" i="20"/>
  <c r="E1438" i="20"/>
  <c r="E1446" i="20"/>
  <c r="E1454" i="20"/>
  <c r="E1462" i="20"/>
  <c r="E1470" i="20"/>
  <c r="E1478" i="20"/>
  <c r="E1486" i="20"/>
  <c r="E1494" i="20"/>
  <c r="E1502" i="20"/>
  <c r="E1510" i="20"/>
  <c r="E1518" i="20"/>
  <c r="E880" i="20"/>
  <c r="E1032" i="20"/>
  <c r="E1080" i="20"/>
  <c r="E1096" i="20"/>
  <c r="E1120" i="20"/>
  <c r="E1128" i="20"/>
  <c r="E1144" i="20"/>
  <c r="E1168" i="20"/>
  <c r="E1184" i="20"/>
  <c r="E1200" i="20"/>
  <c r="E1216" i="20"/>
  <c r="E1240" i="20"/>
  <c r="E1256" i="20"/>
  <c r="E1272" i="20"/>
  <c r="E1288" i="20"/>
  <c r="E1304" i="20"/>
  <c r="E1320" i="20"/>
  <c r="E1336" i="20"/>
  <c r="E1344" i="20"/>
  <c r="E1368" i="20"/>
  <c r="E1384" i="20"/>
  <c r="E1400" i="20"/>
  <c r="E1416" i="20"/>
  <c r="E1432" i="20"/>
  <c r="E1448" i="20"/>
  <c r="E1456" i="20"/>
  <c r="E20" i="20"/>
  <c r="E30" i="20"/>
  <c r="E41" i="20"/>
  <c r="E52" i="20"/>
  <c r="E62" i="20"/>
  <c r="E73" i="20"/>
  <c r="E84" i="20"/>
  <c r="E94" i="20"/>
  <c r="E103" i="20"/>
  <c r="E111" i="20"/>
  <c r="E119" i="20"/>
  <c r="E127" i="20"/>
  <c r="E135" i="20"/>
  <c r="E143" i="20"/>
  <c r="E151" i="20"/>
  <c r="E159" i="20"/>
  <c r="E167" i="20"/>
  <c r="E175" i="20"/>
  <c r="E183" i="20"/>
  <c r="E191" i="20"/>
  <c r="E199" i="20"/>
  <c r="E207" i="20"/>
  <c r="E215" i="20"/>
  <c r="E223" i="20"/>
  <c r="E231" i="20"/>
  <c r="E239" i="20"/>
  <c r="E247" i="20"/>
  <c r="E255" i="20"/>
  <c r="E263" i="20"/>
  <c r="E271" i="20"/>
  <c r="E279" i="20"/>
  <c r="E287" i="20"/>
  <c r="E295" i="20"/>
  <c r="E303" i="20"/>
  <c r="E311" i="20"/>
  <c r="E319" i="20"/>
  <c r="E327" i="20"/>
  <c r="E335" i="20"/>
  <c r="E343" i="20"/>
  <c r="E351" i="20"/>
  <c r="E359" i="20"/>
  <c r="E367" i="20"/>
  <c r="E375" i="20"/>
  <c r="E383" i="20"/>
  <c r="E391" i="20"/>
  <c r="E399" i="20"/>
  <c r="E407" i="20"/>
  <c r="E415" i="20"/>
  <c r="E423" i="20"/>
  <c r="E431" i="20"/>
  <c r="E439" i="20"/>
  <c r="E447" i="20"/>
  <c r="E455" i="20"/>
  <c r="E463" i="20"/>
  <c r="E471" i="20"/>
  <c r="E479" i="20"/>
  <c r="E487" i="20"/>
  <c r="E495" i="20"/>
  <c r="E503" i="20"/>
  <c r="E511" i="20"/>
  <c r="E519" i="20"/>
  <c r="E527" i="20"/>
  <c r="E535" i="20"/>
  <c r="E543" i="20"/>
  <c r="E551" i="20"/>
  <c r="E559" i="20"/>
  <c r="E567" i="20"/>
  <c r="E575" i="20"/>
  <c r="E583" i="20"/>
  <c r="E591" i="20"/>
  <c r="E599" i="20"/>
  <c r="E607" i="20"/>
  <c r="E615" i="20"/>
  <c r="E623" i="20"/>
  <c r="E631" i="20"/>
  <c r="E639" i="20"/>
  <c r="E647" i="20"/>
  <c r="E655" i="20"/>
  <c r="E663" i="20"/>
  <c r="E671" i="20"/>
  <c r="E679" i="20"/>
  <c r="E687" i="20"/>
  <c r="E695" i="20"/>
  <c r="E703" i="20"/>
  <c r="E711" i="20"/>
  <c r="E719" i="20"/>
  <c r="E727" i="20"/>
  <c r="E735" i="20"/>
  <c r="E743" i="20"/>
  <c r="E751" i="20"/>
  <c r="E759" i="20"/>
  <c r="E767" i="20"/>
  <c r="E775" i="20"/>
  <c r="E783" i="20"/>
  <c r="E791" i="20"/>
  <c r="E799" i="20"/>
  <c r="E807" i="20"/>
  <c r="E815" i="20"/>
  <c r="E823" i="20"/>
  <c r="E831" i="20"/>
  <c r="E839" i="20"/>
  <c r="E847" i="20"/>
  <c r="E855" i="20"/>
  <c r="E863" i="20"/>
  <c r="E871" i="20"/>
  <c r="E879" i="20"/>
  <c r="E887" i="20"/>
  <c r="E895" i="20"/>
  <c r="E903" i="20"/>
  <c r="E911" i="20"/>
  <c r="E919" i="20"/>
  <c r="E927" i="20"/>
  <c r="E935" i="20"/>
  <c r="E943" i="20"/>
  <c r="E951" i="20"/>
  <c r="E959" i="20"/>
  <c r="E967" i="20"/>
  <c r="E975" i="20"/>
  <c r="E983" i="20"/>
  <c r="E991" i="20"/>
  <c r="E999" i="20"/>
  <c r="E1007" i="20"/>
  <c r="E1015" i="20"/>
  <c r="E1023" i="20"/>
  <c r="E1031" i="20"/>
  <c r="E1039" i="20"/>
  <c r="E1047" i="20"/>
  <c r="E1055" i="20"/>
  <c r="E1063" i="20"/>
  <c r="E1071" i="20"/>
  <c r="E1079" i="20"/>
  <c r="E1087" i="20"/>
  <c r="E1095" i="20"/>
  <c r="E1103" i="20"/>
  <c r="E1111" i="20"/>
  <c r="E1119" i="20"/>
  <c r="E1127" i="20"/>
  <c r="E1135" i="20"/>
  <c r="E1143" i="20"/>
  <c r="E1151" i="20"/>
  <c r="E1159" i="20"/>
  <c r="E1167" i="20"/>
  <c r="E1175" i="20"/>
  <c r="E1183" i="20"/>
  <c r="E1191" i="20"/>
  <c r="E1199" i="20"/>
  <c r="E1207" i="20"/>
  <c r="E1215" i="20"/>
  <c r="E1223" i="20"/>
  <c r="E1231" i="20"/>
  <c r="E1239" i="20"/>
  <c r="E1247" i="20"/>
  <c r="E1255" i="20"/>
  <c r="E1263" i="20"/>
  <c r="E1271" i="20"/>
  <c r="E1279" i="20"/>
  <c r="E1287" i="20"/>
  <c r="E1295" i="20"/>
  <c r="E1303" i="20"/>
  <c r="E1311" i="20"/>
  <c r="E1319" i="20"/>
  <c r="E1327" i="20"/>
  <c r="E1335" i="20"/>
  <c r="E1343" i="20"/>
  <c r="E1351" i="20"/>
  <c r="E1359" i="20"/>
  <c r="E1367" i="20"/>
  <c r="E1375" i="20"/>
  <c r="E1383" i="20"/>
  <c r="E1391" i="20"/>
  <c r="E1399" i="20"/>
  <c r="E1407" i="20"/>
  <c r="E1415" i="20"/>
  <c r="E1423" i="20"/>
  <c r="E1431" i="20"/>
  <c r="E1439" i="20"/>
  <c r="E1447" i="20"/>
  <c r="E1455" i="20"/>
  <c r="E1463" i="20"/>
  <c r="E1471" i="20"/>
  <c r="E1479" i="20"/>
  <c r="E1487" i="20"/>
  <c r="E1495" i="20"/>
  <c r="E1503" i="20"/>
  <c r="E1511" i="20"/>
  <c r="E872" i="20"/>
  <c r="E1048" i="20"/>
  <c r="E1088" i="20"/>
  <c r="E1112" i="20"/>
  <c r="E1136" i="20"/>
  <c r="E1160" i="20"/>
  <c r="E1176" i="20"/>
  <c r="E1192" i="20"/>
  <c r="E1208" i="20"/>
  <c r="E1224" i="20"/>
  <c r="E1248" i="20"/>
  <c r="E1264" i="20"/>
  <c r="E1280" i="20"/>
  <c r="E1296" i="20"/>
  <c r="E1312" i="20"/>
  <c r="E1328" i="20"/>
  <c r="E1360" i="20"/>
  <c r="E1376" i="20"/>
  <c r="E1392" i="20"/>
  <c r="E1408" i="20"/>
  <c r="E1424" i="20"/>
  <c r="E1440" i="20"/>
  <c r="E1464" i="20"/>
  <c r="E21" i="20"/>
  <c r="E31" i="20"/>
  <c r="E42" i="20"/>
  <c r="E53" i="20"/>
  <c r="E63" i="20"/>
  <c r="E74" i="20"/>
  <c r="E85" i="20"/>
  <c r="E95" i="20"/>
  <c r="E104" i="20"/>
  <c r="E112" i="20"/>
  <c r="E120" i="20"/>
  <c r="E128" i="20"/>
  <c r="E136" i="20"/>
  <c r="E144" i="20"/>
  <c r="E152" i="20"/>
  <c r="E160" i="20"/>
  <c r="E168" i="20"/>
  <c r="E176" i="20"/>
  <c r="E184" i="20"/>
  <c r="E192" i="20"/>
  <c r="E200" i="20"/>
  <c r="E208" i="20"/>
  <c r="E216" i="20"/>
  <c r="E224" i="20"/>
  <c r="E232" i="20"/>
  <c r="E240" i="20"/>
  <c r="E248" i="20"/>
  <c r="E256" i="20"/>
  <c r="E264" i="20"/>
  <c r="E272" i="20"/>
  <c r="E280" i="20"/>
  <c r="E288" i="20"/>
  <c r="E296" i="20"/>
  <c r="E304" i="20"/>
  <c r="E312" i="20"/>
  <c r="E320" i="20"/>
  <c r="E328" i="20"/>
  <c r="E336" i="20"/>
  <c r="E344" i="20"/>
  <c r="E352" i="20"/>
  <c r="E360" i="20"/>
  <c r="E368" i="20"/>
  <c r="E376" i="20"/>
  <c r="E384" i="20"/>
  <c r="E392" i="20"/>
  <c r="E400" i="20"/>
  <c r="E408" i="20"/>
  <c r="E416" i="20"/>
  <c r="E424" i="20"/>
  <c r="E432" i="20"/>
  <c r="E440" i="20"/>
  <c r="E448" i="20"/>
  <c r="E456" i="20"/>
  <c r="E464" i="20"/>
  <c r="E472" i="20"/>
  <c r="E480" i="20"/>
  <c r="E488" i="20"/>
  <c r="E496" i="20"/>
  <c r="E504" i="20"/>
  <c r="E512" i="20"/>
  <c r="E520" i="20"/>
  <c r="E528" i="20"/>
  <c r="E536" i="20"/>
  <c r="E544" i="20"/>
  <c r="E552" i="20"/>
  <c r="E560" i="20"/>
  <c r="E568" i="20"/>
  <c r="E576" i="20"/>
  <c r="E584" i="20"/>
  <c r="E592" i="20"/>
  <c r="E600" i="20"/>
  <c r="E608" i="20"/>
  <c r="E616" i="20"/>
  <c r="E624" i="20"/>
  <c r="E632" i="20"/>
  <c r="E640" i="20"/>
  <c r="E648" i="20"/>
  <c r="E656" i="20"/>
  <c r="E664" i="20"/>
  <c r="E672" i="20"/>
  <c r="E680" i="20"/>
  <c r="E688" i="20"/>
  <c r="E696" i="20"/>
  <c r="E704" i="20"/>
  <c r="E712" i="20"/>
  <c r="E720" i="20"/>
  <c r="E728" i="20"/>
  <c r="E736" i="20"/>
  <c r="E744" i="20"/>
  <c r="E752" i="20"/>
  <c r="E760" i="20"/>
  <c r="E768" i="20"/>
  <c r="E776" i="20"/>
  <c r="E784" i="20"/>
  <c r="E792" i="20"/>
  <c r="E800" i="20"/>
  <c r="E808" i="20"/>
  <c r="E816" i="20"/>
  <c r="E824" i="20"/>
  <c r="E832" i="20"/>
  <c r="E840" i="20"/>
  <c r="E848" i="20"/>
  <c r="E856" i="20"/>
  <c r="E864" i="20"/>
  <c r="E888" i="20"/>
  <c r="E896" i="20"/>
  <c r="E904" i="20"/>
  <c r="E912" i="20"/>
  <c r="E920" i="20"/>
  <c r="E928" i="20"/>
  <c r="E936" i="20"/>
  <c r="E944" i="20"/>
  <c r="E952" i="20"/>
  <c r="E960" i="20"/>
  <c r="E968" i="20"/>
  <c r="E976" i="20"/>
  <c r="E984" i="20"/>
  <c r="E992" i="20"/>
  <c r="E1000" i="20"/>
  <c r="E1008" i="20"/>
  <c r="E1016" i="20"/>
  <c r="E1024" i="20"/>
  <c r="E1040" i="20"/>
  <c r="E1056" i="20"/>
  <c r="E1064" i="20"/>
  <c r="E1072" i="20"/>
  <c r="E1104" i="20"/>
  <c r="E1152" i="20"/>
  <c r="E1232" i="20"/>
  <c r="E1352" i="20"/>
  <c r="E26" i="20"/>
  <c r="E37" i="20"/>
  <c r="E47" i="20"/>
  <c r="E58" i="20"/>
  <c r="E69" i="20"/>
  <c r="E79" i="20"/>
  <c r="E90" i="20"/>
  <c r="E100" i="20"/>
  <c r="E108" i="20"/>
  <c r="E116" i="20"/>
  <c r="E124" i="20"/>
  <c r="E132" i="20"/>
  <c r="E140" i="20"/>
  <c r="E148" i="20"/>
  <c r="E156" i="20"/>
  <c r="E164" i="20"/>
  <c r="E172" i="20"/>
  <c r="E180" i="20"/>
  <c r="E188" i="20"/>
  <c r="E196" i="20"/>
  <c r="E204" i="20"/>
  <c r="E212" i="20"/>
  <c r="E220" i="20"/>
  <c r="E228" i="20"/>
  <c r="E236" i="20"/>
  <c r="E244" i="20"/>
  <c r="E252" i="20"/>
  <c r="E260" i="20"/>
  <c r="E268" i="20"/>
  <c r="E276" i="20"/>
  <c r="E284" i="20"/>
  <c r="E292" i="20"/>
  <c r="E300" i="20"/>
  <c r="E308" i="20"/>
  <c r="E316" i="20"/>
  <c r="E324" i="20"/>
  <c r="E332" i="20"/>
  <c r="E340" i="20"/>
  <c r="E348" i="20"/>
  <c r="E356" i="20"/>
  <c r="E364" i="20"/>
  <c r="E372" i="20"/>
  <c r="E380" i="20"/>
  <c r="E388" i="20"/>
  <c r="E396" i="20"/>
  <c r="E404" i="20"/>
  <c r="E412" i="20"/>
  <c r="E420" i="20"/>
  <c r="E428" i="20"/>
  <c r="E436" i="20"/>
  <c r="E444" i="20"/>
  <c r="E452" i="20"/>
  <c r="E460" i="20"/>
  <c r="E468" i="20"/>
  <c r="E476" i="20"/>
  <c r="E484" i="20"/>
  <c r="E492" i="20"/>
  <c r="E500" i="20"/>
  <c r="E508" i="20"/>
  <c r="E516" i="20"/>
  <c r="E524" i="20"/>
  <c r="E532" i="20"/>
  <c r="E540" i="20"/>
  <c r="E548" i="20"/>
  <c r="E556" i="20"/>
  <c r="E564" i="20"/>
  <c r="E572" i="20"/>
  <c r="E580" i="20"/>
  <c r="E588" i="20"/>
  <c r="E596" i="20"/>
  <c r="E604" i="20"/>
  <c r="E612" i="20"/>
  <c r="E620" i="20"/>
  <c r="E628" i="20"/>
  <c r="E636" i="20"/>
  <c r="E644" i="20"/>
  <c r="E652" i="20"/>
  <c r="E660" i="20"/>
  <c r="E668" i="20"/>
  <c r="E676" i="20"/>
  <c r="E684" i="20"/>
  <c r="E692" i="20"/>
  <c r="E700" i="20"/>
  <c r="E708" i="20"/>
  <c r="E716" i="20"/>
  <c r="E724" i="20"/>
  <c r="E732" i="20"/>
  <c r="E740" i="20"/>
  <c r="E748" i="20"/>
  <c r="E756" i="20"/>
  <c r="E764" i="20"/>
  <c r="E772" i="20"/>
  <c r="E780" i="20"/>
  <c r="E788" i="20"/>
  <c r="E796" i="20"/>
  <c r="E804" i="20"/>
  <c r="E812" i="20"/>
  <c r="E820" i="20"/>
  <c r="E828" i="20"/>
  <c r="E836" i="20"/>
  <c r="E844" i="20"/>
  <c r="E852" i="20"/>
  <c r="E860" i="20"/>
  <c r="E868" i="20"/>
  <c r="E876" i="20"/>
  <c r="E884" i="20"/>
  <c r="E892" i="20"/>
  <c r="E900" i="20"/>
  <c r="E908" i="20"/>
  <c r="E916" i="20"/>
  <c r="E924" i="20"/>
  <c r="E932" i="20"/>
  <c r="E940" i="20"/>
  <c r="E948" i="20"/>
  <c r="E956" i="20"/>
  <c r="E964" i="20"/>
  <c r="E972" i="20"/>
  <c r="E980" i="20"/>
  <c r="E988" i="20"/>
  <c r="E996" i="20"/>
  <c r="E1004" i="20"/>
  <c r="E1012" i="20"/>
  <c r="E1020" i="20"/>
  <c r="E1028" i="20"/>
  <c r="E1036" i="20"/>
  <c r="E1044" i="20"/>
  <c r="E1052" i="20"/>
  <c r="E1060" i="20"/>
  <c r="E1068" i="20"/>
  <c r="E1076" i="20"/>
  <c r="E1084" i="20"/>
  <c r="E1092" i="20"/>
  <c r="E1100" i="20"/>
  <c r="E1108" i="20"/>
  <c r="E1116" i="20"/>
  <c r="E1124" i="20"/>
  <c r="E1132" i="20"/>
  <c r="E1140" i="20"/>
  <c r="E1148" i="20"/>
  <c r="E1156" i="20"/>
  <c r="E1164" i="20"/>
  <c r="E1172" i="20"/>
  <c r="E1180" i="20"/>
  <c r="E1188" i="20"/>
  <c r="E1196" i="20"/>
  <c r="E1204" i="20"/>
  <c r="E1212" i="20"/>
  <c r="E1220" i="20"/>
  <c r="E1228" i="20"/>
  <c r="E1236" i="20"/>
  <c r="E1244" i="20"/>
  <c r="E1252" i="20"/>
  <c r="E1260" i="20"/>
  <c r="E1268" i="20"/>
  <c r="E1276" i="20"/>
  <c r="E1284" i="20"/>
  <c r="E1292" i="20"/>
  <c r="E1300" i="20"/>
  <c r="E1308" i="20"/>
  <c r="E1316" i="20"/>
  <c r="E1324" i="20"/>
  <c r="E1332" i="20"/>
  <c r="E1340" i="20"/>
  <c r="E1348" i="20"/>
  <c r="E1356" i="20"/>
  <c r="E1364" i="20"/>
  <c r="E1372" i="20"/>
  <c r="E1380" i="20"/>
  <c r="E1388" i="20"/>
  <c r="E1396" i="20"/>
  <c r="E1404" i="20"/>
  <c r="E1412" i="20"/>
  <c r="E1420" i="20"/>
  <c r="E1428" i="20"/>
  <c r="E1436" i="20"/>
  <c r="E1444" i="20"/>
  <c r="E1452" i="20"/>
  <c r="E1460" i="20"/>
  <c r="E1468" i="20"/>
  <c r="E1476" i="20"/>
  <c r="E1484" i="20"/>
  <c r="E1492" i="20"/>
  <c r="E1500" i="20"/>
  <c r="E1508" i="20"/>
  <c r="E1516" i="20"/>
  <c r="E22" i="20"/>
  <c r="E44" i="20"/>
  <c r="E65" i="20"/>
  <c r="E86" i="20"/>
  <c r="E105" i="20"/>
  <c r="E121" i="20"/>
  <c r="E137" i="20"/>
  <c r="E153" i="20"/>
  <c r="E169" i="20"/>
  <c r="E185" i="20"/>
  <c r="E201" i="20"/>
  <c r="E217" i="20"/>
  <c r="E233" i="20"/>
  <c r="E249" i="20"/>
  <c r="E265" i="20"/>
  <c r="E281" i="20"/>
  <c r="E297" i="20"/>
  <c r="E313" i="20"/>
  <c r="E329" i="20"/>
  <c r="E345" i="20"/>
  <c r="E361" i="20"/>
  <c r="E377" i="20"/>
  <c r="E23" i="20"/>
  <c r="E45" i="20"/>
  <c r="E66" i="20"/>
  <c r="E87" i="20"/>
  <c r="E106" i="20"/>
  <c r="E122" i="20"/>
  <c r="E138" i="20"/>
  <c r="E154" i="20"/>
  <c r="E170" i="20"/>
  <c r="E186" i="20"/>
  <c r="E202" i="20"/>
  <c r="E218" i="20"/>
  <c r="E234" i="20"/>
  <c r="E250" i="20"/>
  <c r="E266" i="20"/>
  <c r="E282" i="20"/>
  <c r="E298" i="20"/>
  <c r="E314" i="20"/>
  <c r="E330" i="20"/>
  <c r="E346" i="20"/>
  <c r="E362" i="20"/>
  <c r="E378" i="20"/>
  <c r="E394" i="20"/>
  <c r="E410" i="20"/>
  <c r="E426" i="20"/>
  <c r="E442" i="20"/>
  <c r="E458" i="20"/>
  <c r="E474" i="20"/>
  <c r="E490" i="20"/>
  <c r="E506" i="20"/>
  <c r="E522" i="20"/>
  <c r="E538" i="20"/>
  <c r="E554" i="20"/>
  <c r="E570" i="20"/>
  <c r="E586" i="20"/>
  <c r="E602" i="20"/>
  <c r="E618" i="20"/>
  <c r="E634" i="20"/>
  <c r="E650" i="20"/>
  <c r="E666" i="20"/>
  <c r="E682" i="20"/>
  <c r="E698" i="20"/>
  <c r="E714" i="20"/>
  <c r="E730" i="20"/>
  <c r="E746" i="20"/>
  <c r="E762" i="20"/>
  <c r="E778" i="20"/>
  <c r="E794" i="20"/>
  <c r="E810" i="20"/>
  <c r="E826" i="20"/>
  <c r="E842" i="20"/>
  <c r="E858" i="20"/>
  <c r="E874" i="20"/>
  <c r="E890" i="20"/>
  <c r="E906" i="20"/>
  <c r="E922" i="20"/>
  <c r="E938" i="20"/>
  <c r="E954" i="20"/>
  <c r="E970" i="20"/>
  <c r="E986" i="20"/>
  <c r="E1002" i="20"/>
  <c r="E1018" i="20"/>
  <c r="E1034" i="20"/>
  <c r="E1050" i="20"/>
  <c r="E1066" i="20"/>
  <c r="E1082" i="20"/>
  <c r="E1098" i="20"/>
  <c r="E1114" i="20"/>
  <c r="E1130" i="20"/>
  <c r="E1146" i="20"/>
  <c r="E1162" i="20"/>
  <c r="E1178" i="20"/>
  <c r="E1194" i="20"/>
  <c r="E1210" i="20"/>
  <c r="E1226" i="20"/>
  <c r="E1242" i="20"/>
  <c r="E1258" i="20"/>
  <c r="E1274" i="20"/>
  <c r="E1290" i="20"/>
  <c r="E1306" i="20"/>
  <c r="E1322" i="20"/>
  <c r="E1338" i="20"/>
  <c r="E1354" i="20"/>
  <c r="E1370" i="20"/>
  <c r="E1386" i="20"/>
  <c r="E1402" i="20"/>
  <c r="E1418" i="20"/>
  <c r="E1434" i="20"/>
  <c r="E1450" i="20"/>
  <c r="E1466" i="20"/>
  <c r="E1480" i="20"/>
  <c r="E1491" i="20"/>
  <c r="E1505" i="20"/>
  <c r="E1517" i="20"/>
  <c r="E25" i="20"/>
  <c r="E46" i="20"/>
  <c r="E68" i="20"/>
  <c r="E89" i="20"/>
  <c r="E107" i="20"/>
  <c r="E123" i="20"/>
  <c r="E139" i="20"/>
  <c r="E171" i="20"/>
  <c r="E187" i="20"/>
  <c r="E203" i="20"/>
  <c r="E219" i="20"/>
  <c r="E235" i="20"/>
  <c r="E251" i="20"/>
  <c r="E267" i="20"/>
  <c r="E283" i="20"/>
  <c r="E299" i="20"/>
  <c r="E315" i="20"/>
  <c r="E331" i="20"/>
  <c r="E347" i="20"/>
  <c r="E363" i="20"/>
  <c r="E38" i="20"/>
  <c r="E77" i="20"/>
  <c r="E109" i="20"/>
  <c r="E131" i="20"/>
  <c r="E157" i="20"/>
  <c r="E179" i="20"/>
  <c r="E209" i="20"/>
  <c r="E229" i="20"/>
  <c r="E258" i="20"/>
  <c r="E285" i="20"/>
  <c r="E307" i="20"/>
  <c r="E337" i="20"/>
  <c r="E357" i="20"/>
  <c r="E385" i="20"/>
  <c r="E402" i="20"/>
  <c r="E419" i="20"/>
  <c r="E437" i="20"/>
  <c r="E457" i="20"/>
  <c r="E475" i="20"/>
  <c r="E493" i="20"/>
  <c r="E513" i="20"/>
  <c r="E530" i="20"/>
  <c r="E547" i="20"/>
  <c r="E565" i="20"/>
  <c r="E585" i="20"/>
  <c r="E603" i="20"/>
  <c r="E621" i="20"/>
  <c r="E641" i="20"/>
  <c r="E658" i="20"/>
  <c r="E675" i="20"/>
  <c r="E693" i="20"/>
  <c r="E713" i="20"/>
  <c r="E731" i="20"/>
  <c r="E749" i="20"/>
  <c r="E769" i="20"/>
  <c r="E786" i="20"/>
  <c r="E803" i="20"/>
  <c r="E821" i="20"/>
  <c r="E841" i="20"/>
  <c r="E859" i="20"/>
  <c r="E877" i="20"/>
  <c r="E897" i="20"/>
  <c r="E914" i="20"/>
  <c r="E931" i="20"/>
  <c r="E949" i="20"/>
  <c r="E969" i="20"/>
  <c r="E987" i="20"/>
  <c r="E1005" i="20"/>
  <c r="E1025" i="20"/>
  <c r="E1042" i="20"/>
  <c r="E1059" i="20"/>
  <c r="E1077" i="20"/>
  <c r="E1097" i="20"/>
  <c r="E1115" i="20"/>
  <c r="E1133" i="20"/>
  <c r="E1153" i="20"/>
  <c r="E1170" i="20"/>
  <c r="E1187" i="20"/>
  <c r="E1205" i="20"/>
  <c r="E1225" i="20"/>
  <c r="E1243" i="20"/>
  <c r="E1261" i="20"/>
  <c r="E1281" i="20"/>
  <c r="E1298" i="20"/>
  <c r="E1315" i="20"/>
  <c r="E1333" i="20"/>
  <c r="E1353" i="20"/>
  <c r="E1371" i="20"/>
  <c r="E1389" i="20"/>
  <c r="E1409" i="20"/>
  <c r="E1426" i="20"/>
  <c r="E1443" i="20"/>
  <c r="E1461" i="20"/>
  <c r="E1477" i="20"/>
  <c r="E1493" i="20"/>
  <c r="E1507" i="20"/>
  <c r="E1227" i="20"/>
  <c r="E1265" i="20"/>
  <c r="E1299" i="20"/>
  <c r="E1317" i="20"/>
  <c r="E1355" i="20"/>
  <c r="E1373" i="20"/>
  <c r="E1393" i="20"/>
  <c r="E1427" i="20"/>
  <c r="E1445" i="20"/>
  <c r="E1465" i="20"/>
  <c r="E1481" i="20"/>
  <c r="E1496" i="20"/>
  <c r="E317" i="20"/>
  <c r="E405" i="20"/>
  <c r="E443" i="20"/>
  <c r="E498" i="20"/>
  <c r="E533" i="20"/>
  <c r="E589" i="20"/>
  <c r="E643" i="20"/>
  <c r="E681" i="20"/>
  <c r="E717" i="20"/>
  <c r="E754" i="20"/>
  <c r="E809" i="20"/>
  <c r="E845" i="20"/>
  <c r="E865" i="20"/>
  <c r="E899" i="20"/>
  <c r="E955" i="20"/>
  <c r="E993" i="20"/>
  <c r="E1027" i="20"/>
  <c r="E1083" i="20"/>
  <c r="E1121" i="20"/>
  <c r="E1155" i="20"/>
  <c r="E1193" i="20"/>
  <c r="E1229" i="20"/>
  <c r="E1266" i="20"/>
  <c r="E1301" i="20"/>
  <c r="E1339" i="20"/>
  <c r="E1377" i="20"/>
  <c r="E1429" i="20"/>
  <c r="E1467" i="20"/>
  <c r="E1497" i="20"/>
  <c r="E55" i="20"/>
  <c r="E92" i="20"/>
  <c r="E145" i="20"/>
  <c r="E193" i="20"/>
  <c r="E213" i="20"/>
  <c r="E269" i="20"/>
  <c r="E321" i="20"/>
  <c r="E389" i="20"/>
  <c r="E427" i="20"/>
  <c r="E465" i="20"/>
  <c r="E499" i="20"/>
  <c r="E517" i="20"/>
  <c r="E573" i="20"/>
  <c r="E593" i="20"/>
  <c r="E645" i="20"/>
  <c r="E701" i="20"/>
  <c r="E738" i="20"/>
  <c r="E793" i="20"/>
  <c r="E883" i="20"/>
  <c r="E1029" i="20"/>
  <c r="E1250" i="20"/>
  <c r="E146" i="20"/>
  <c r="E273" i="20"/>
  <c r="E393" i="20"/>
  <c r="E501" i="20"/>
  <c r="E594" i="20"/>
  <c r="E705" i="20"/>
  <c r="E813" i="20"/>
  <c r="E923" i="20"/>
  <c r="E1033" i="20"/>
  <c r="E1123" i="20"/>
  <c r="E1217" i="20"/>
  <c r="E1325" i="20"/>
  <c r="E1435" i="20"/>
  <c r="E125" i="20"/>
  <c r="E195" i="20"/>
  <c r="E301" i="20"/>
  <c r="E373" i="20"/>
  <c r="E433" i="20"/>
  <c r="E467" i="20"/>
  <c r="E523" i="20"/>
  <c r="E595" i="20"/>
  <c r="E633" i="20"/>
  <c r="E706" i="20"/>
  <c r="E741" i="20"/>
  <c r="E797" i="20"/>
  <c r="E851" i="20"/>
  <c r="E889" i="20"/>
  <c r="E945" i="20"/>
  <c r="E997" i="20"/>
  <c r="E1073" i="20"/>
  <c r="E1145" i="20"/>
  <c r="E1218" i="20"/>
  <c r="E1273" i="20"/>
  <c r="E1309" i="20"/>
  <c r="E1381" i="20"/>
  <c r="E1457" i="20"/>
  <c r="E1501" i="20"/>
  <c r="E49" i="20"/>
  <c r="E78" i="20"/>
  <c r="E113" i="20"/>
  <c r="E133" i="20"/>
  <c r="E161" i="20"/>
  <c r="E181" i="20"/>
  <c r="E210" i="20"/>
  <c r="E237" i="20"/>
  <c r="E259" i="20"/>
  <c r="E289" i="20"/>
  <c r="E309" i="20"/>
  <c r="E338" i="20"/>
  <c r="E365" i="20"/>
  <c r="E386" i="20"/>
  <c r="E403" i="20"/>
  <c r="E421" i="20"/>
  <c r="E441" i="20"/>
  <c r="E459" i="20"/>
  <c r="E477" i="20"/>
  <c r="E497" i="20"/>
  <c r="E514" i="20"/>
  <c r="E531" i="20"/>
  <c r="E549" i="20"/>
  <c r="E569" i="20"/>
  <c r="E587" i="20"/>
  <c r="E605" i="20"/>
  <c r="E625" i="20"/>
  <c r="E642" i="20"/>
  <c r="E659" i="20"/>
  <c r="E677" i="20"/>
  <c r="E697" i="20"/>
  <c r="E715" i="20"/>
  <c r="E733" i="20"/>
  <c r="E753" i="20"/>
  <c r="E770" i="20"/>
  <c r="E787" i="20"/>
  <c r="E805" i="20"/>
  <c r="E825" i="20"/>
  <c r="E843" i="20"/>
  <c r="E861" i="20"/>
  <c r="E881" i="20"/>
  <c r="E898" i="20"/>
  <c r="E915" i="20"/>
  <c r="E933" i="20"/>
  <c r="E953" i="20"/>
  <c r="E971" i="20"/>
  <c r="E989" i="20"/>
  <c r="E1009" i="20"/>
  <c r="E1026" i="20"/>
  <c r="E1043" i="20"/>
  <c r="E1061" i="20"/>
  <c r="E1081" i="20"/>
  <c r="E1099" i="20"/>
  <c r="E1117" i="20"/>
  <c r="E1137" i="20"/>
  <c r="E1154" i="20"/>
  <c r="E1171" i="20"/>
  <c r="E1189" i="20"/>
  <c r="E1209" i="20"/>
  <c r="E1245" i="20"/>
  <c r="E1282" i="20"/>
  <c r="E1337" i="20"/>
  <c r="E1410" i="20"/>
  <c r="E1509" i="20"/>
  <c r="E369" i="20"/>
  <c r="E425" i="20"/>
  <c r="E481" i="20"/>
  <c r="E515" i="20"/>
  <c r="E553" i="20"/>
  <c r="E571" i="20"/>
  <c r="E609" i="20"/>
  <c r="E661" i="20"/>
  <c r="E699" i="20"/>
  <c r="E737" i="20"/>
  <c r="E771" i="20"/>
  <c r="E789" i="20"/>
  <c r="E827" i="20"/>
  <c r="E882" i="20"/>
  <c r="E937" i="20"/>
  <c r="E973" i="20"/>
  <c r="E1010" i="20"/>
  <c r="E1045" i="20"/>
  <c r="E1065" i="20"/>
  <c r="E1101" i="20"/>
  <c r="E1138" i="20"/>
  <c r="E1173" i="20"/>
  <c r="E1211" i="20"/>
  <c r="E1249" i="20"/>
  <c r="E1283" i="20"/>
  <c r="E1321" i="20"/>
  <c r="E1357" i="20"/>
  <c r="E1394" i="20"/>
  <c r="E1449" i="20"/>
  <c r="E1482" i="20"/>
  <c r="E1512" i="20"/>
  <c r="E115" i="20"/>
  <c r="E242" i="20"/>
  <c r="E341" i="20"/>
  <c r="E445" i="20"/>
  <c r="E537" i="20"/>
  <c r="E627" i="20"/>
  <c r="E721" i="20"/>
  <c r="E829" i="20"/>
  <c r="E994" i="20"/>
  <c r="E1233" i="20"/>
  <c r="E117" i="20"/>
  <c r="E243" i="20"/>
  <c r="E349" i="20"/>
  <c r="E411" i="20"/>
  <c r="E466" i="20"/>
  <c r="E539" i="20"/>
  <c r="E611" i="20"/>
  <c r="E667" i="20"/>
  <c r="E739" i="20"/>
  <c r="E795" i="20"/>
  <c r="E867" i="20"/>
  <c r="E941" i="20"/>
  <c r="E1013" i="20"/>
  <c r="E1089" i="20"/>
  <c r="E1179" i="20"/>
  <c r="E1269" i="20"/>
  <c r="E1345" i="20"/>
  <c r="E1397" i="20"/>
  <c r="E1485" i="20"/>
  <c r="E33" i="20"/>
  <c r="E147" i="20"/>
  <c r="E274" i="20"/>
  <c r="E395" i="20"/>
  <c r="E485" i="20"/>
  <c r="E578" i="20"/>
  <c r="E669" i="20"/>
  <c r="E779" i="20"/>
  <c r="E869" i="20"/>
  <c r="E962" i="20"/>
  <c r="E1035" i="20"/>
  <c r="E1107" i="20"/>
  <c r="E1181" i="20"/>
  <c r="E1253" i="20"/>
  <c r="E1346" i="20"/>
  <c r="E1401" i="20"/>
  <c r="E1473" i="20"/>
  <c r="E54" i="20"/>
  <c r="E81" i="20"/>
  <c r="E114" i="20"/>
  <c r="E141" i="20"/>
  <c r="E162" i="20"/>
  <c r="E189" i="20"/>
  <c r="E211" i="20"/>
  <c r="E241" i="20"/>
  <c r="E261" i="20"/>
  <c r="E290" i="20"/>
  <c r="E339" i="20"/>
  <c r="E387" i="20"/>
  <c r="E461" i="20"/>
  <c r="E626" i="20"/>
  <c r="E917" i="20"/>
  <c r="E1411" i="20"/>
  <c r="E163" i="20"/>
  <c r="E291" i="20"/>
  <c r="E409" i="20"/>
  <c r="E482" i="20"/>
  <c r="E555" i="20"/>
  <c r="E610" i="20"/>
  <c r="E683" i="20"/>
  <c r="E773" i="20"/>
  <c r="E921" i="20"/>
  <c r="E1105" i="20"/>
  <c r="E1361" i="20"/>
  <c r="E28" i="20"/>
  <c r="E97" i="20"/>
  <c r="E165" i="20"/>
  <c r="E221" i="20"/>
  <c r="E293" i="20"/>
  <c r="E371" i="20"/>
  <c r="E429" i="20"/>
  <c r="E483" i="20"/>
  <c r="E521" i="20"/>
  <c r="E577" i="20"/>
  <c r="E629" i="20"/>
  <c r="E685" i="20"/>
  <c r="E722" i="20"/>
  <c r="E777" i="20"/>
  <c r="E833" i="20"/>
  <c r="E885" i="20"/>
  <c r="E961" i="20"/>
  <c r="E995" i="20"/>
  <c r="E1051" i="20"/>
  <c r="E1106" i="20"/>
  <c r="E1141" i="20"/>
  <c r="E1197" i="20"/>
  <c r="E1251" i="20"/>
  <c r="E1289" i="20"/>
  <c r="E1362" i="20"/>
  <c r="E1417" i="20"/>
  <c r="E1472" i="20"/>
  <c r="E1514" i="20"/>
  <c r="E60" i="20"/>
  <c r="E225" i="20"/>
  <c r="E353" i="20"/>
  <c r="E450" i="20"/>
  <c r="E541" i="20"/>
  <c r="E651" i="20"/>
  <c r="E761" i="20"/>
  <c r="E834" i="20"/>
  <c r="E925" i="20"/>
  <c r="E1017" i="20"/>
  <c r="E1090" i="20"/>
  <c r="E1163" i="20"/>
  <c r="E1235" i="20"/>
  <c r="E1329" i="20"/>
  <c r="E1419" i="20"/>
  <c r="E1515" i="20"/>
  <c r="E34" i="20"/>
  <c r="E70" i="20"/>
  <c r="E99" i="20"/>
  <c r="E129" i="20"/>
  <c r="E149" i="20"/>
  <c r="E177" i="20"/>
  <c r="E197" i="20"/>
  <c r="E226" i="20"/>
  <c r="E253" i="20"/>
  <c r="E275" i="20"/>
  <c r="E305" i="20"/>
  <c r="E325" i="20"/>
  <c r="E354" i="20"/>
  <c r="E379" i="20"/>
  <c r="E397" i="20"/>
  <c r="E417" i="20"/>
  <c r="E434" i="20"/>
  <c r="E451" i="20"/>
  <c r="E469" i="20"/>
  <c r="E489" i="20"/>
  <c r="E507" i="20"/>
  <c r="E525" i="20"/>
  <c r="E545" i="20"/>
  <c r="E562" i="20"/>
  <c r="E579" i="20"/>
  <c r="E597" i="20"/>
  <c r="E617" i="20"/>
  <c r="E635" i="20"/>
  <c r="E653" i="20"/>
  <c r="E673" i="20"/>
  <c r="E690" i="20"/>
  <c r="E707" i="20"/>
  <c r="E725" i="20"/>
  <c r="E745" i="20"/>
  <c r="E763" i="20"/>
  <c r="E781" i="20"/>
  <c r="E801" i="20"/>
  <c r="E818" i="20"/>
  <c r="E835" i="20"/>
  <c r="E853" i="20"/>
  <c r="E873" i="20"/>
  <c r="E891" i="20"/>
  <c r="E909" i="20"/>
  <c r="E929" i="20"/>
  <c r="E946" i="20"/>
  <c r="E963" i="20"/>
  <c r="E981" i="20"/>
  <c r="E1001" i="20"/>
  <c r="E1019" i="20"/>
  <c r="E1037" i="20"/>
  <c r="E1057" i="20"/>
  <c r="E1074" i="20"/>
  <c r="E1091" i="20"/>
  <c r="E1109" i="20"/>
  <c r="E1129" i="20"/>
  <c r="E1147" i="20"/>
  <c r="E1165" i="20"/>
  <c r="E1185" i="20"/>
  <c r="E1202" i="20"/>
  <c r="E1219" i="20"/>
  <c r="E1237" i="20"/>
  <c r="E1257" i="20"/>
  <c r="E1275" i="20"/>
  <c r="E1293" i="20"/>
  <c r="E1313" i="20"/>
  <c r="E1330" i="20"/>
  <c r="E1347" i="20"/>
  <c r="E1365" i="20"/>
  <c r="E1385" i="20"/>
  <c r="E1403" i="20"/>
  <c r="E1421" i="20"/>
  <c r="E1441" i="20"/>
  <c r="E1458" i="20"/>
  <c r="E1474" i="20"/>
  <c r="E1489" i="20"/>
  <c r="E1504" i="20"/>
  <c r="E36" i="20"/>
  <c r="E76" i="20"/>
  <c r="E101" i="20"/>
  <c r="E130" i="20"/>
  <c r="E155" i="20"/>
  <c r="E178" i="20"/>
  <c r="E205" i="20"/>
  <c r="E227" i="20"/>
  <c r="E257" i="20"/>
  <c r="E277" i="20"/>
  <c r="E306" i="20"/>
  <c r="E333" i="20"/>
  <c r="E355" i="20"/>
  <c r="E381" i="20"/>
  <c r="E401" i="20"/>
  <c r="E418" i="20"/>
  <c r="E435" i="20"/>
  <c r="E453" i="20"/>
  <c r="E473" i="20"/>
  <c r="E491" i="20"/>
  <c r="E509" i="20"/>
  <c r="E529" i="20"/>
  <c r="E546" i="20"/>
  <c r="E563" i="20"/>
  <c r="E581" i="20"/>
  <c r="E601" i="20"/>
  <c r="E619" i="20"/>
  <c r="E637" i="20"/>
  <c r="E657" i="20"/>
  <c r="E674" i="20"/>
  <c r="E691" i="20"/>
  <c r="E709" i="20"/>
  <c r="E729" i="20"/>
  <c r="E747" i="20"/>
  <c r="E765" i="20"/>
  <c r="E785" i="20"/>
  <c r="E802" i="20"/>
  <c r="E819" i="20"/>
  <c r="E837" i="20"/>
  <c r="E857" i="20"/>
  <c r="E875" i="20"/>
  <c r="E893" i="20"/>
  <c r="E913" i="20"/>
  <c r="E930" i="20"/>
  <c r="E947" i="20"/>
  <c r="E965" i="20"/>
  <c r="E985" i="20"/>
  <c r="E1003" i="20"/>
  <c r="E1021" i="20"/>
  <c r="E1041" i="20"/>
  <c r="E1058" i="20"/>
  <c r="E1075" i="20"/>
  <c r="E1093" i="20"/>
  <c r="E1113" i="20"/>
  <c r="E1131" i="20"/>
  <c r="E1149" i="20"/>
  <c r="E1169" i="20"/>
  <c r="E1186" i="20"/>
  <c r="E1203" i="20"/>
  <c r="E1221" i="20"/>
  <c r="E1241" i="20"/>
  <c r="E1259" i="20"/>
  <c r="E1277" i="20"/>
  <c r="E1297" i="20"/>
  <c r="E1314" i="20"/>
  <c r="E1331" i="20"/>
  <c r="E1349" i="20"/>
  <c r="E1369" i="20"/>
  <c r="E1387" i="20"/>
  <c r="E1405" i="20"/>
  <c r="E1425" i="20"/>
  <c r="E1442" i="20"/>
  <c r="E1459" i="20"/>
  <c r="E1475" i="20"/>
  <c r="E1490" i="20"/>
  <c r="E1506" i="20"/>
  <c r="E370" i="20"/>
  <c r="E665" i="20"/>
  <c r="E755" i="20"/>
  <c r="E811" i="20"/>
  <c r="E849" i="20"/>
  <c r="E866" i="20"/>
  <c r="E901" i="20"/>
  <c r="E939" i="20"/>
  <c r="E957" i="20"/>
  <c r="E977" i="20"/>
  <c r="E1011" i="20"/>
  <c r="E1049" i="20"/>
  <c r="E1067" i="20"/>
  <c r="E1085" i="20"/>
  <c r="E1122" i="20"/>
  <c r="E1139" i="20"/>
  <c r="E1157" i="20"/>
  <c r="E1177" i="20"/>
  <c r="E1195" i="20"/>
  <c r="E1213" i="20"/>
  <c r="E1267" i="20"/>
  <c r="E1285" i="20"/>
  <c r="E1305" i="20"/>
  <c r="E1323" i="20"/>
  <c r="E1341" i="20"/>
  <c r="E1378" i="20"/>
  <c r="E1395" i="20"/>
  <c r="E1413" i="20"/>
  <c r="E1433" i="20"/>
  <c r="E1451" i="20"/>
  <c r="E1469" i="20"/>
  <c r="E1483" i="20"/>
  <c r="E1498" i="20"/>
  <c r="E1513" i="20"/>
  <c r="E57" i="20"/>
  <c r="E194" i="20"/>
  <c r="E322" i="20"/>
  <c r="E449" i="20"/>
  <c r="E557" i="20"/>
  <c r="E649" i="20"/>
  <c r="E757" i="20"/>
  <c r="E850" i="20"/>
  <c r="E905" i="20"/>
  <c r="E978" i="20"/>
  <c r="E1069" i="20"/>
  <c r="E1161" i="20"/>
  <c r="E1234" i="20"/>
  <c r="E1307" i="20"/>
  <c r="E1379" i="20"/>
  <c r="E1453" i="20"/>
  <c r="E1499" i="20"/>
  <c r="E98" i="20"/>
  <c r="E173" i="20"/>
  <c r="E245" i="20"/>
  <c r="E323" i="20"/>
  <c r="E413" i="20"/>
  <c r="E505" i="20"/>
  <c r="E561" i="20"/>
  <c r="E613" i="20"/>
  <c r="E689" i="20"/>
  <c r="E723" i="20"/>
  <c r="E817" i="20"/>
  <c r="E907" i="20"/>
  <c r="E979" i="20"/>
  <c r="E1053" i="20"/>
  <c r="E1125" i="20"/>
  <c r="E1201" i="20"/>
  <c r="E1291" i="20"/>
  <c r="E1363" i="20"/>
  <c r="E1437" i="20"/>
  <c r="E1488" i="20"/>
  <c r="I19" i="19"/>
  <c r="I27" i="19"/>
  <c r="I35" i="19"/>
  <c r="I43" i="19"/>
  <c r="I51" i="19"/>
  <c r="I59" i="19"/>
  <c r="I67" i="19"/>
  <c r="I75" i="19"/>
  <c r="I83" i="19"/>
  <c r="I91" i="19"/>
  <c r="I99" i="19"/>
  <c r="I107" i="19"/>
  <c r="I115" i="19"/>
  <c r="I123" i="19"/>
  <c r="I131" i="19"/>
  <c r="I139" i="19"/>
  <c r="I147" i="19"/>
  <c r="I155" i="19"/>
  <c r="I163" i="19"/>
  <c r="I171" i="19"/>
  <c r="I179" i="19"/>
  <c r="I187" i="19"/>
  <c r="I195" i="19"/>
  <c r="I203" i="19"/>
  <c r="I211" i="19"/>
  <c r="I219" i="19"/>
  <c r="I227" i="19"/>
  <c r="I235" i="19"/>
  <c r="I243" i="19"/>
  <c r="I251" i="19"/>
  <c r="I259" i="19"/>
  <c r="I267" i="19"/>
  <c r="I275" i="19"/>
  <c r="I283" i="19"/>
  <c r="I291" i="19"/>
  <c r="I299" i="19"/>
  <c r="I307" i="19"/>
  <c r="I315" i="19"/>
  <c r="I323" i="19"/>
  <c r="I331" i="19"/>
  <c r="I339" i="19"/>
  <c r="I347" i="19"/>
  <c r="I355" i="19"/>
  <c r="I363" i="19"/>
  <c r="I371" i="19"/>
  <c r="I379" i="19"/>
  <c r="I387" i="19"/>
  <c r="I395" i="19"/>
  <c r="I403" i="19"/>
  <c r="I411" i="19"/>
  <c r="I419" i="19"/>
  <c r="I427" i="19"/>
  <c r="I435" i="19"/>
  <c r="I443" i="19"/>
  <c r="I451" i="19"/>
  <c r="I459" i="19"/>
  <c r="I467" i="19"/>
  <c r="I475" i="19"/>
  <c r="I483" i="19"/>
  <c r="I491" i="19"/>
  <c r="I499" i="19"/>
  <c r="I507" i="19"/>
  <c r="I515" i="19"/>
  <c r="I523" i="19"/>
  <c r="I531" i="19"/>
  <c r="I539" i="19"/>
  <c r="I547" i="19"/>
  <c r="I555" i="19"/>
  <c r="I563" i="19"/>
  <c r="I571" i="19"/>
  <c r="I579" i="19"/>
  <c r="I587" i="19"/>
  <c r="I595" i="19"/>
  <c r="I603" i="19"/>
  <c r="I611" i="19"/>
  <c r="I619" i="19"/>
  <c r="I627" i="19"/>
  <c r="I635" i="19"/>
  <c r="I643" i="19"/>
  <c r="I651" i="19"/>
  <c r="I659" i="19"/>
  <c r="I667" i="19"/>
  <c r="I675" i="19"/>
  <c r="I683" i="19"/>
  <c r="I691" i="19"/>
  <c r="I20" i="19"/>
  <c r="I28" i="19"/>
  <c r="I36" i="19"/>
  <c r="I44" i="19"/>
  <c r="I52" i="19"/>
  <c r="I60" i="19"/>
  <c r="I68" i="19"/>
  <c r="I76" i="19"/>
  <c r="I84" i="19"/>
  <c r="I92" i="19"/>
  <c r="I100" i="19"/>
  <c r="I108" i="19"/>
  <c r="I116" i="19"/>
  <c r="I124" i="19"/>
  <c r="I132" i="19"/>
  <c r="I140" i="19"/>
  <c r="I148" i="19"/>
  <c r="I156" i="19"/>
  <c r="I164" i="19"/>
  <c r="I172" i="19"/>
  <c r="I180" i="19"/>
  <c r="I188" i="19"/>
  <c r="I196" i="19"/>
  <c r="I204" i="19"/>
  <c r="I212" i="19"/>
  <c r="I220" i="19"/>
  <c r="I228" i="19"/>
  <c r="I236" i="19"/>
  <c r="I244" i="19"/>
  <c r="I252" i="19"/>
  <c r="I260" i="19"/>
  <c r="I268" i="19"/>
  <c r="I276" i="19"/>
  <c r="I284" i="19"/>
  <c r="I292" i="19"/>
  <c r="I300" i="19"/>
  <c r="I308" i="19"/>
  <c r="I316" i="19"/>
  <c r="I324" i="19"/>
  <c r="I332" i="19"/>
  <c r="I340" i="19"/>
  <c r="I348" i="19"/>
  <c r="I356" i="19"/>
  <c r="I364" i="19"/>
  <c r="I372" i="19"/>
  <c r="I380" i="19"/>
  <c r="I388" i="19"/>
  <c r="I396" i="19"/>
  <c r="I404" i="19"/>
  <c r="I412" i="19"/>
  <c r="I420" i="19"/>
  <c r="I428" i="19"/>
  <c r="I436" i="19"/>
  <c r="I444" i="19"/>
  <c r="I452" i="19"/>
  <c r="I460" i="19"/>
  <c r="I468" i="19"/>
  <c r="I476" i="19"/>
  <c r="I484" i="19"/>
  <c r="I492" i="19"/>
  <c r="I500" i="19"/>
  <c r="I508" i="19"/>
  <c r="I516" i="19"/>
  <c r="I524" i="19"/>
  <c r="I532" i="19"/>
  <c r="I540" i="19"/>
  <c r="I548" i="19"/>
  <c r="I556" i="19"/>
  <c r="I564" i="19"/>
  <c r="I572" i="19"/>
  <c r="I580" i="19"/>
  <c r="I588" i="19"/>
  <c r="I596" i="19"/>
  <c r="I604" i="19"/>
  <c r="I25" i="19"/>
  <c r="I33" i="19"/>
  <c r="I41" i="19"/>
  <c r="I49" i="19"/>
  <c r="I57" i="19"/>
  <c r="I65" i="19"/>
  <c r="I73" i="19"/>
  <c r="I81" i="19"/>
  <c r="I89" i="19"/>
  <c r="I97" i="19"/>
  <c r="I105" i="19"/>
  <c r="I113" i="19"/>
  <c r="I121" i="19"/>
  <c r="I129" i="19"/>
  <c r="I137" i="19"/>
  <c r="I145" i="19"/>
  <c r="I153" i="19"/>
  <c r="I30" i="19"/>
  <c r="I42" i="19"/>
  <c r="I55" i="19"/>
  <c r="I69" i="19"/>
  <c r="I80" i="19"/>
  <c r="I94" i="19"/>
  <c r="I106" i="19"/>
  <c r="I119" i="19"/>
  <c r="I133" i="19"/>
  <c r="I144" i="19"/>
  <c r="I158" i="19"/>
  <c r="I168" i="19"/>
  <c r="I178" i="19"/>
  <c r="I190" i="19"/>
  <c r="I200" i="19"/>
  <c r="I210" i="19"/>
  <c r="I222" i="19"/>
  <c r="I232" i="19"/>
  <c r="I242" i="19"/>
  <c r="I254" i="19"/>
  <c r="I264" i="19"/>
  <c r="I274" i="19"/>
  <c r="I286" i="19"/>
  <c r="I296" i="19"/>
  <c r="I306" i="19"/>
  <c r="I318" i="19"/>
  <c r="I328" i="19"/>
  <c r="I338" i="19"/>
  <c r="I350" i="19"/>
  <c r="I360" i="19"/>
  <c r="I370" i="19"/>
  <c r="I382" i="19"/>
  <c r="I392" i="19"/>
  <c r="I402" i="19"/>
  <c r="I414" i="19"/>
  <c r="I424" i="19"/>
  <c r="I434" i="19"/>
  <c r="I446" i="19"/>
  <c r="I456" i="19"/>
  <c r="I466" i="19"/>
  <c r="I478" i="19"/>
  <c r="I488" i="19"/>
  <c r="I498" i="19"/>
  <c r="I510" i="19"/>
  <c r="I520" i="19"/>
  <c r="I530" i="19"/>
  <c r="I542" i="19"/>
  <c r="I552" i="19"/>
  <c r="I562" i="19"/>
  <c r="I574" i="19"/>
  <c r="I584" i="19"/>
  <c r="I594" i="19"/>
  <c r="I606" i="19"/>
  <c r="I615" i="19"/>
  <c r="I624" i="19"/>
  <c r="I633" i="19"/>
  <c r="I642" i="19"/>
  <c r="I652" i="19"/>
  <c r="I661" i="19"/>
  <c r="I670" i="19"/>
  <c r="I679" i="19"/>
  <c r="I688" i="19"/>
  <c r="I697" i="19"/>
  <c r="I705" i="19"/>
  <c r="I713" i="19"/>
  <c r="I721" i="19"/>
  <c r="I729" i="19"/>
  <c r="I737" i="19"/>
  <c r="I745" i="19"/>
  <c r="I753" i="19"/>
  <c r="I761" i="19"/>
  <c r="I769" i="19"/>
  <c r="I777" i="19"/>
  <c r="I785" i="19"/>
  <c r="I793" i="19"/>
  <c r="I801" i="19"/>
  <c r="I809" i="19"/>
  <c r="I817" i="19"/>
  <c r="I825" i="19"/>
  <c r="I833" i="19"/>
  <c r="I841" i="19"/>
  <c r="I849" i="19"/>
  <c r="I857" i="19"/>
  <c r="I865" i="19"/>
  <c r="I873" i="19"/>
  <c r="I31" i="19"/>
  <c r="I46" i="19"/>
  <c r="I61" i="19"/>
  <c r="I74" i="19"/>
  <c r="I88" i="19"/>
  <c r="I103" i="19"/>
  <c r="I118" i="19"/>
  <c r="I134" i="19"/>
  <c r="I149" i="19"/>
  <c r="I161" i="19"/>
  <c r="I174" i="19"/>
  <c r="I185" i="19"/>
  <c r="I198" i="19"/>
  <c r="I209" i="19"/>
  <c r="I223" i="19"/>
  <c r="I234" i="19"/>
  <c r="I247" i="19"/>
  <c r="I258" i="19"/>
  <c r="I271" i="19"/>
  <c r="I282" i="19"/>
  <c r="I295" i="19"/>
  <c r="I309" i="19"/>
  <c r="I320" i="19"/>
  <c r="I333" i="19"/>
  <c r="I344" i="19"/>
  <c r="I357" i="19"/>
  <c r="I368" i="19"/>
  <c r="I381" i="19"/>
  <c r="I393" i="19"/>
  <c r="I406" i="19"/>
  <c r="I417" i="19"/>
  <c r="I430" i="19"/>
  <c r="I441" i="19"/>
  <c r="I454" i="19"/>
  <c r="I465" i="19"/>
  <c r="I479" i="19"/>
  <c r="I490" i="19"/>
  <c r="I503" i="19"/>
  <c r="I514" i="19"/>
  <c r="I527" i="19"/>
  <c r="I538" i="19"/>
  <c r="I551" i="19"/>
  <c r="I565" i="19"/>
  <c r="I576" i="19"/>
  <c r="I589" i="19"/>
  <c r="I600" i="19"/>
  <c r="I612" i="19"/>
  <c r="I622" i="19"/>
  <c r="I632" i="19"/>
  <c r="I644" i="19"/>
  <c r="I654" i="19"/>
  <c r="I664" i="19"/>
  <c r="I674" i="19"/>
  <c r="I685" i="19"/>
  <c r="I695" i="19"/>
  <c r="I704" i="19"/>
  <c r="I714" i="19"/>
  <c r="I723" i="19"/>
  <c r="I732" i="19"/>
  <c r="I741" i="19"/>
  <c r="I750" i="19"/>
  <c r="I759" i="19"/>
  <c r="I768" i="19"/>
  <c r="I778" i="19"/>
  <c r="I787" i="19"/>
  <c r="I796" i="19"/>
  <c r="I805" i="19"/>
  <c r="I814" i="19"/>
  <c r="I823" i="19"/>
  <c r="I832" i="19"/>
  <c r="I842" i="19"/>
  <c r="I851" i="19"/>
  <c r="I860" i="19"/>
  <c r="I869" i="19"/>
  <c r="I878" i="19"/>
  <c r="I886" i="19"/>
  <c r="I894" i="19"/>
  <c r="I902" i="19"/>
  <c r="I910" i="19"/>
  <c r="I918" i="19"/>
  <c r="I926" i="19"/>
  <c r="I934" i="19"/>
  <c r="I942" i="19"/>
  <c r="I950" i="19"/>
  <c r="I958" i="19"/>
  <c r="I966" i="19"/>
  <c r="I974" i="19"/>
  <c r="I982" i="19"/>
  <c r="I990" i="19"/>
  <c r="I998" i="19"/>
  <c r="I1006" i="19"/>
  <c r="I1014" i="19"/>
  <c r="I1022" i="19"/>
  <c r="I1030" i="19"/>
  <c r="I1038" i="19"/>
  <c r="I1046" i="19"/>
  <c r="I1054" i="19"/>
  <c r="I1062" i="19"/>
  <c r="I1070" i="19"/>
  <c r="I1078" i="19"/>
  <c r="I1086" i="19"/>
  <c r="I1094" i="19"/>
  <c r="I1102" i="19"/>
  <c r="I1110" i="19"/>
  <c r="I1118" i="19"/>
  <c r="I1126" i="19"/>
  <c r="I1134" i="19"/>
  <c r="I1142" i="19"/>
  <c r="I1150" i="19"/>
  <c r="I1158" i="19"/>
  <c r="I1166" i="19"/>
  <c r="I1174" i="19"/>
  <c r="I1182" i="19"/>
  <c r="I1190" i="19"/>
  <c r="I1198" i="19"/>
  <c r="I1206" i="19"/>
  <c r="I1214" i="19"/>
  <c r="I1222" i="19"/>
  <c r="I1230" i="19"/>
  <c r="I1238" i="19"/>
  <c r="I1246" i="19"/>
  <c r="I1254" i="19"/>
  <c r="I1262" i="19"/>
  <c r="I1270" i="19"/>
  <c r="I1278" i="19"/>
  <c r="I1286" i="19"/>
  <c r="I1294" i="19"/>
  <c r="I1302" i="19"/>
  <c r="I1310" i="19"/>
  <c r="I1318" i="19"/>
  <c r="I1326" i="19"/>
  <c r="I1334" i="19"/>
  <c r="I1342" i="19"/>
  <c r="I1350" i="19"/>
  <c r="I1358" i="19"/>
  <c r="I1366" i="19"/>
  <c r="I1374" i="19"/>
  <c r="I1382" i="19"/>
  <c r="I1390" i="19"/>
  <c r="I1398" i="19"/>
  <c r="I1406" i="19"/>
  <c r="I1414" i="19"/>
  <c r="I1422" i="19"/>
  <c r="I1430" i="19"/>
  <c r="I1438" i="19"/>
  <c r="I1446" i="19"/>
  <c r="I1454" i="19"/>
  <c r="I1462" i="19"/>
  <c r="I1470" i="19"/>
  <c r="I1478" i="19"/>
  <c r="I1486" i="19"/>
  <c r="I1494" i="19"/>
  <c r="I1502" i="19"/>
  <c r="I1510" i="19"/>
  <c r="I1518" i="19"/>
  <c r="I21" i="19"/>
  <c r="I37" i="19"/>
  <c r="I53" i="19"/>
  <c r="I70" i="19"/>
  <c r="I86" i="19"/>
  <c r="I102" i="19"/>
  <c r="I120" i="19"/>
  <c r="I136" i="19"/>
  <c r="I152" i="19"/>
  <c r="I167" i="19"/>
  <c r="I182" i="19"/>
  <c r="I194" i="19"/>
  <c r="I208" i="19"/>
  <c r="I224" i="19"/>
  <c r="I238" i="19"/>
  <c r="I250" i="19"/>
  <c r="I265" i="19"/>
  <c r="I279" i="19"/>
  <c r="I293" i="19"/>
  <c r="I305" i="19"/>
  <c r="I321" i="19"/>
  <c r="I335" i="19"/>
  <c r="I349" i="19"/>
  <c r="I362" i="19"/>
  <c r="I376" i="19"/>
  <c r="I390" i="19"/>
  <c r="I405" i="19"/>
  <c r="I418" i="19"/>
  <c r="I432" i="19"/>
  <c r="I447" i="19"/>
  <c r="I461" i="19"/>
  <c r="I473" i="19"/>
  <c r="I487" i="19"/>
  <c r="I502" i="19"/>
  <c r="I517" i="19"/>
  <c r="I529" i="19"/>
  <c r="I544" i="19"/>
  <c r="I558" i="19"/>
  <c r="I570" i="19"/>
  <c r="I585" i="19"/>
  <c r="I599" i="19"/>
  <c r="I613" i="19"/>
  <c r="I625" i="19"/>
  <c r="I637" i="19"/>
  <c r="I648" i="19"/>
  <c r="I660" i="19"/>
  <c r="I672" i="19"/>
  <c r="I684" i="19"/>
  <c r="I696" i="19"/>
  <c r="I707" i="19"/>
  <c r="I717" i="19"/>
  <c r="I727" i="19"/>
  <c r="I738" i="19"/>
  <c r="I748" i="19"/>
  <c r="I758" i="19"/>
  <c r="I770" i="19"/>
  <c r="I780" i="19"/>
  <c r="I790" i="19"/>
  <c r="I800" i="19"/>
  <c r="I811" i="19"/>
  <c r="I821" i="19"/>
  <c r="I831" i="19"/>
  <c r="I843" i="19"/>
  <c r="I853" i="19"/>
  <c r="I863" i="19"/>
  <c r="I874" i="19"/>
  <c r="I883" i="19"/>
  <c r="I892" i="19"/>
  <c r="I901" i="19"/>
  <c r="I911" i="19"/>
  <c r="I920" i="19"/>
  <c r="I929" i="19"/>
  <c r="I938" i="19"/>
  <c r="I947" i="19"/>
  <c r="I956" i="19"/>
  <c r="I965" i="19"/>
  <c r="I975" i="19"/>
  <c r="I984" i="19"/>
  <c r="I993" i="19"/>
  <c r="I1002" i="19"/>
  <c r="I1011" i="19"/>
  <c r="I1020" i="19"/>
  <c r="I1029" i="19"/>
  <c r="I1039" i="19"/>
  <c r="I1048" i="19"/>
  <c r="I32" i="19"/>
  <c r="I48" i="19"/>
  <c r="I64" i="19"/>
  <c r="I82" i="19"/>
  <c r="I98" i="19"/>
  <c r="I114" i="19"/>
  <c r="I130" i="19"/>
  <c r="I150" i="19"/>
  <c r="I165" i="19"/>
  <c r="I177" i="19"/>
  <c r="I192" i="19"/>
  <c r="I206" i="19"/>
  <c r="I218" i="19"/>
  <c r="I233" i="19"/>
  <c r="I248" i="19"/>
  <c r="I262" i="19"/>
  <c r="I277" i="19"/>
  <c r="I289" i="19"/>
  <c r="I303" i="19"/>
  <c r="I317" i="19"/>
  <c r="I330" i="19"/>
  <c r="I345" i="19"/>
  <c r="I359" i="19"/>
  <c r="I374" i="19"/>
  <c r="I386" i="19"/>
  <c r="I400" i="19"/>
  <c r="I415" i="19"/>
  <c r="I429" i="19"/>
  <c r="I442" i="19"/>
  <c r="I457" i="19"/>
  <c r="I471" i="19"/>
  <c r="I485" i="19"/>
  <c r="I497" i="19"/>
  <c r="I512" i="19"/>
  <c r="I526" i="19"/>
  <c r="I541" i="19"/>
  <c r="I554" i="19"/>
  <c r="I568" i="19"/>
  <c r="I582" i="19"/>
  <c r="I597" i="19"/>
  <c r="I609" i="19"/>
  <c r="I621" i="19"/>
  <c r="I634" i="19"/>
  <c r="I646" i="19"/>
  <c r="I657" i="19"/>
  <c r="I669" i="19"/>
  <c r="I681" i="19"/>
  <c r="I693" i="19"/>
  <c r="I703" i="19"/>
  <c r="I715" i="19"/>
  <c r="I725" i="19"/>
  <c r="I735" i="19"/>
  <c r="I746" i="19"/>
  <c r="I756" i="19"/>
  <c r="I766" i="19"/>
  <c r="I776" i="19"/>
  <c r="I788" i="19"/>
  <c r="I798" i="19"/>
  <c r="I808" i="19"/>
  <c r="I819" i="19"/>
  <c r="I829" i="19"/>
  <c r="I839" i="19"/>
  <c r="I850" i="19"/>
  <c r="I861" i="19"/>
  <c r="I871" i="19"/>
  <c r="I881" i="19"/>
  <c r="I890" i="19"/>
  <c r="I899" i="19"/>
  <c r="I908" i="19"/>
  <c r="I917" i="19"/>
  <c r="I927" i="19"/>
  <c r="I936" i="19"/>
  <c r="I945" i="19"/>
  <c r="I954" i="19"/>
  <c r="I963" i="19"/>
  <c r="I972" i="19"/>
  <c r="I981" i="19"/>
  <c r="I991" i="19"/>
  <c r="I1000" i="19"/>
  <c r="I1009" i="19"/>
  <c r="I1018" i="19"/>
  <c r="I1027" i="19"/>
  <c r="I1036" i="19"/>
  <c r="I1045" i="19"/>
  <c r="I1055" i="19"/>
  <c r="I1064" i="19"/>
  <c r="I1073" i="19"/>
  <c r="I1082" i="19"/>
  <c r="I1091" i="19"/>
  <c r="I1100" i="19"/>
  <c r="I1109" i="19"/>
  <c r="I1119" i="19"/>
  <c r="I1128" i="19"/>
  <c r="I1137" i="19"/>
  <c r="I1146" i="19"/>
  <c r="I1155" i="19"/>
  <c r="I1164" i="19"/>
  <c r="I1173" i="19"/>
  <c r="I1183" i="19"/>
  <c r="I1192" i="19"/>
  <c r="I1201" i="19"/>
  <c r="I1210" i="19"/>
  <c r="I1219" i="19"/>
  <c r="I1228" i="19"/>
  <c r="I1237" i="19"/>
  <c r="I1247" i="19"/>
  <c r="I1256" i="19"/>
  <c r="I1265" i="19"/>
  <c r="I1274" i="19"/>
  <c r="I1283" i="19"/>
  <c r="I1292" i="19"/>
  <c r="I1301" i="19"/>
  <c r="I1311" i="19"/>
  <c r="I1320" i="19"/>
  <c r="I1329" i="19"/>
  <c r="I1338" i="19"/>
  <c r="I1347" i="19"/>
  <c r="I1356" i="19"/>
  <c r="I1365" i="19"/>
  <c r="I1375" i="19"/>
  <c r="I1384" i="19"/>
  <c r="I1393" i="19"/>
  <c r="I1402" i="19"/>
  <c r="I1411" i="19"/>
  <c r="I1420" i="19"/>
  <c r="I1429" i="19"/>
  <c r="I1439" i="19"/>
  <c r="I1448" i="19"/>
  <c r="I1457" i="19"/>
  <c r="I1466" i="19"/>
  <c r="I1475" i="19"/>
  <c r="I1484" i="19"/>
  <c r="I1493" i="19"/>
  <c r="I1503" i="19"/>
  <c r="I1512" i="19"/>
  <c r="I26" i="19"/>
  <c r="I50" i="19"/>
  <c r="I72" i="19"/>
  <c r="I95" i="19"/>
  <c r="I117" i="19"/>
  <c r="I141" i="19"/>
  <c r="I160" i="19"/>
  <c r="I181" i="19"/>
  <c r="I199" i="19"/>
  <c r="I216" i="19"/>
  <c r="I237" i="19"/>
  <c r="I255" i="19"/>
  <c r="I272" i="19"/>
  <c r="I290" i="19"/>
  <c r="I311" i="19"/>
  <c r="I327" i="19"/>
  <c r="I346" i="19"/>
  <c r="I366" i="19"/>
  <c r="I384" i="19"/>
  <c r="I401" i="19"/>
  <c r="I422" i="19"/>
  <c r="I439" i="19"/>
  <c r="I458" i="19"/>
  <c r="I477" i="19"/>
  <c r="I495" i="19"/>
  <c r="I513" i="19"/>
  <c r="I534" i="19"/>
  <c r="I550" i="19"/>
  <c r="I569" i="19"/>
  <c r="I590" i="19"/>
  <c r="I607" i="19"/>
  <c r="I623" i="19"/>
  <c r="I639" i="19"/>
  <c r="I655" i="19"/>
  <c r="I671" i="19"/>
  <c r="I687" i="19"/>
  <c r="I701" i="19"/>
  <c r="I716" i="19"/>
  <c r="I730" i="19"/>
  <c r="I743" i="19"/>
  <c r="I757" i="19"/>
  <c r="I772" i="19"/>
  <c r="I784" i="19"/>
  <c r="I799" i="19"/>
  <c r="I813" i="19"/>
  <c r="I827" i="19"/>
  <c r="I840" i="19"/>
  <c r="I855" i="19"/>
  <c r="I868" i="19"/>
  <c r="I882" i="19"/>
  <c r="I895" i="19"/>
  <c r="I906" i="19"/>
  <c r="I919" i="19"/>
  <c r="I931" i="19"/>
  <c r="I943" i="19"/>
  <c r="I955" i="19"/>
  <c r="I968" i="19"/>
  <c r="I979" i="19"/>
  <c r="I992" i="19"/>
  <c r="I1004" i="19"/>
  <c r="I1016" i="19"/>
  <c r="I1028" i="19"/>
  <c r="I1041" i="19"/>
  <c r="I1052" i="19"/>
  <c r="I1063" i="19"/>
  <c r="I1074" i="19"/>
  <c r="I1084" i="19"/>
  <c r="I1095" i="19"/>
  <c r="I1105" i="19"/>
  <c r="I1115" i="19"/>
  <c r="I1125" i="19"/>
  <c r="I1136" i="19"/>
  <c r="I1147" i="19"/>
  <c r="I1157" i="19"/>
  <c r="I1168" i="19"/>
  <c r="I1178" i="19"/>
  <c r="I1188" i="19"/>
  <c r="I1199" i="19"/>
  <c r="I1209" i="19"/>
  <c r="I1220" i="19"/>
  <c r="I1231" i="19"/>
  <c r="I1241" i="19"/>
  <c r="I1251" i="19"/>
  <c r="I1261" i="19"/>
  <c r="I1272" i="19"/>
  <c r="I23" i="19"/>
  <c r="I47" i="19"/>
  <c r="I77" i="19"/>
  <c r="I101" i="19"/>
  <c r="I126" i="19"/>
  <c r="I151" i="19"/>
  <c r="I173" i="19"/>
  <c r="I193" i="19"/>
  <c r="I215" i="19"/>
  <c r="I239" i="19"/>
  <c r="I257" i="19"/>
  <c r="I280" i="19"/>
  <c r="I301" i="19"/>
  <c r="I322" i="19"/>
  <c r="I342" i="19"/>
  <c r="I365" i="19"/>
  <c r="I385" i="19"/>
  <c r="I408" i="19"/>
  <c r="I426" i="19"/>
  <c r="I449" i="19"/>
  <c r="I470" i="19"/>
  <c r="I493" i="19"/>
  <c r="I511" i="19"/>
  <c r="I535" i="19"/>
  <c r="I557" i="19"/>
  <c r="I577" i="19"/>
  <c r="I598" i="19"/>
  <c r="I617" i="19"/>
  <c r="I636" i="19"/>
  <c r="I653" i="19"/>
  <c r="I673" i="19"/>
  <c r="I690" i="19"/>
  <c r="I708" i="19"/>
  <c r="I722" i="19"/>
  <c r="I739" i="19"/>
  <c r="I754" i="19"/>
  <c r="I771" i="19"/>
  <c r="I786" i="19"/>
  <c r="I803" i="19"/>
  <c r="I818" i="19"/>
  <c r="I835" i="19"/>
  <c r="I848" i="19"/>
  <c r="I866" i="19"/>
  <c r="I880" i="19"/>
  <c r="I896" i="19"/>
  <c r="I909" i="19"/>
  <c r="I923" i="19"/>
  <c r="I937" i="19"/>
  <c r="I951" i="19"/>
  <c r="I964" i="19"/>
  <c r="I978" i="19"/>
  <c r="I994" i="19"/>
  <c r="I1007" i="19"/>
  <c r="I1021" i="19"/>
  <c r="I1034" i="19"/>
  <c r="I1049" i="19"/>
  <c r="I1060" i="19"/>
  <c r="I1072" i="19"/>
  <c r="I1085" i="19"/>
  <c r="I1097" i="19"/>
  <c r="I1108" i="19"/>
  <c r="I1121" i="19"/>
  <c r="I1132" i="19"/>
  <c r="I1144" i="19"/>
  <c r="I1156" i="19"/>
  <c r="I1169" i="19"/>
  <c r="I1180" i="19"/>
  <c r="I1193" i="19"/>
  <c r="I1204" i="19"/>
  <c r="I1216" i="19"/>
  <c r="I1227" i="19"/>
  <c r="I1240" i="19"/>
  <c r="I1252" i="19"/>
  <c r="I1264" i="19"/>
  <c r="I1276" i="19"/>
  <c r="I1287" i="19"/>
  <c r="I1297" i="19"/>
  <c r="I1307" i="19"/>
  <c r="I1317" i="19"/>
  <c r="I1328" i="19"/>
  <c r="I1339" i="19"/>
  <c r="I1349" i="19"/>
  <c r="I1360" i="19"/>
  <c r="I1370" i="19"/>
  <c r="I1380" i="19"/>
  <c r="I1391" i="19"/>
  <c r="I1401" i="19"/>
  <c r="I1412" i="19"/>
  <c r="I1423" i="19"/>
  <c r="I1433" i="19"/>
  <c r="I1443" i="19"/>
  <c r="I1453" i="19"/>
  <c r="I1464" i="19"/>
  <c r="I1474" i="19"/>
  <c r="I1485" i="19"/>
  <c r="I1496" i="19"/>
  <c r="I1506" i="19"/>
  <c r="I1516" i="19"/>
  <c r="I39" i="19"/>
  <c r="I63" i="19"/>
  <c r="I90" i="19"/>
  <c r="I112" i="19"/>
  <c r="I142" i="19"/>
  <c r="I166" i="19"/>
  <c r="I186" i="19"/>
  <c r="I207" i="19"/>
  <c r="I229" i="19"/>
  <c r="I249" i="19"/>
  <c r="I270" i="19"/>
  <c r="I294" i="19"/>
  <c r="I313" i="19"/>
  <c r="I336" i="19"/>
  <c r="I354" i="19"/>
  <c r="I377" i="19"/>
  <c r="I398" i="19"/>
  <c r="I421" i="19"/>
  <c r="I440" i="19"/>
  <c r="I463" i="19"/>
  <c r="I482" i="19"/>
  <c r="I505" i="19"/>
  <c r="I525" i="19"/>
  <c r="I546" i="19"/>
  <c r="I567" i="19"/>
  <c r="I591" i="19"/>
  <c r="I610" i="19"/>
  <c r="I629" i="19"/>
  <c r="I647" i="19"/>
  <c r="I665" i="19"/>
  <c r="I682" i="19"/>
  <c r="I700" i="19"/>
  <c r="I718" i="19"/>
  <c r="I733" i="19"/>
  <c r="I749" i="19"/>
  <c r="I764" i="19"/>
  <c r="I781" i="19"/>
  <c r="I795" i="19"/>
  <c r="I812" i="19"/>
  <c r="I828" i="19"/>
  <c r="I845" i="19"/>
  <c r="I859" i="19"/>
  <c r="I876" i="19"/>
  <c r="I889" i="19"/>
  <c r="I904" i="19"/>
  <c r="I916" i="19"/>
  <c r="I932" i="19"/>
  <c r="I946" i="19"/>
  <c r="I960" i="19"/>
  <c r="I973" i="19"/>
  <c r="I987" i="19"/>
  <c r="I1001" i="19"/>
  <c r="I1015" i="19"/>
  <c r="I1031" i="19"/>
  <c r="I1043" i="19"/>
  <c r="I1057" i="19"/>
  <c r="I1068" i="19"/>
  <c r="I1080" i="19"/>
  <c r="I1092" i="19"/>
  <c r="I1104" i="19"/>
  <c r="I1116" i="19"/>
  <c r="I1129" i="19"/>
  <c r="I1140" i="19"/>
  <c r="I1152" i="19"/>
  <c r="I1163" i="19"/>
  <c r="I1176" i="19"/>
  <c r="I1187" i="19"/>
  <c r="I1200" i="19"/>
  <c r="I1212" i="19"/>
  <c r="I1224" i="19"/>
  <c r="I1235" i="19"/>
  <c r="I1248" i="19"/>
  <c r="I1259" i="19"/>
  <c r="I1271" i="19"/>
  <c r="I1282" i="19"/>
  <c r="I1293" i="19"/>
  <c r="I1304" i="19"/>
  <c r="I1314" i="19"/>
  <c r="I1324" i="19"/>
  <c r="I1335" i="19"/>
  <c r="I1345" i="19"/>
  <c r="I1355" i="19"/>
  <c r="I1367" i="19"/>
  <c r="I1377" i="19"/>
  <c r="I1387" i="19"/>
  <c r="I1397" i="19"/>
  <c r="I1408" i="19"/>
  <c r="I1418" i="19"/>
  <c r="I1428" i="19"/>
  <c r="I1440" i="19"/>
  <c r="I1450" i="19"/>
  <c r="I1460" i="19"/>
  <c r="I1471" i="19"/>
  <c r="I1481" i="19"/>
  <c r="I1491" i="19"/>
  <c r="I1501" i="19"/>
  <c r="I1513" i="19"/>
  <c r="I22" i="19"/>
  <c r="I56" i="19"/>
  <c r="I87" i="19"/>
  <c r="I125" i="19"/>
  <c r="I157" i="19"/>
  <c r="I184" i="19"/>
  <c r="I214" i="19"/>
  <c r="I241" i="19"/>
  <c r="I269" i="19"/>
  <c r="I298" i="19"/>
  <c r="I326" i="19"/>
  <c r="I353" i="19"/>
  <c r="I383" i="19"/>
  <c r="I410" i="19"/>
  <c r="I438" i="19"/>
  <c r="I469" i="19"/>
  <c r="I496" i="19"/>
  <c r="I522" i="19"/>
  <c r="I553" i="19"/>
  <c r="I581" i="19"/>
  <c r="I608" i="19"/>
  <c r="I631" i="19"/>
  <c r="I658" i="19"/>
  <c r="I680" i="19"/>
  <c r="I706" i="19"/>
  <c r="I726" i="19"/>
  <c r="I747" i="19"/>
  <c r="I767" i="19"/>
  <c r="I791" i="19"/>
  <c r="I810" i="19"/>
  <c r="I834" i="19"/>
  <c r="I854" i="19"/>
  <c r="I875" i="19"/>
  <c r="I893" i="19"/>
  <c r="I913" i="19"/>
  <c r="I930" i="19"/>
  <c r="I949" i="19"/>
  <c r="I969" i="19"/>
  <c r="I986" i="19"/>
  <c r="I1005" i="19"/>
  <c r="I1024" i="19"/>
  <c r="I1042" i="19"/>
  <c r="I1059" i="19"/>
  <c r="I1076" i="19"/>
  <c r="I1090" i="19"/>
  <c r="I1107" i="19"/>
  <c r="I1123" i="19"/>
  <c r="I1139" i="19"/>
  <c r="I1154" i="19"/>
  <c r="I1171" i="19"/>
  <c r="I1186" i="19"/>
  <c r="I1203" i="19"/>
  <c r="I1218" i="19"/>
  <c r="I1234" i="19"/>
  <c r="I1250" i="19"/>
  <c r="I1267" i="19"/>
  <c r="I1281" i="19"/>
  <c r="I1296" i="19"/>
  <c r="I1309" i="19"/>
  <c r="I1323" i="19"/>
  <c r="I1337" i="19"/>
  <c r="I1352" i="19"/>
  <c r="I1364" i="19"/>
  <c r="I1379" i="19"/>
  <c r="I1394" i="19"/>
  <c r="I1407" i="19"/>
  <c r="I1421" i="19"/>
  <c r="I1435" i="19"/>
  <c r="I1449" i="19"/>
  <c r="I1463" i="19"/>
  <c r="I1477" i="19"/>
  <c r="I1490" i="19"/>
  <c r="I1505" i="19"/>
  <c r="I24" i="19"/>
  <c r="I58" i="19"/>
  <c r="I93" i="19"/>
  <c r="I127" i="19"/>
  <c r="I159" i="19"/>
  <c r="I189" i="19"/>
  <c r="I217" i="19"/>
  <c r="I245" i="19"/>
  <c r="I273" i="19"/>
  <c r="I302" i="19"/>
  <c r="I329" i="19"/>
  <c r="I358" i="19"/>
  <c r="I389" i="19"/>
  <c r="I413" i="19"/>
  <c r="I445" i="19"/>
  <c r="I472" i="19"/>
  <c r="I501" i="19"/>
  <c r="I528" i="19"/>
  <c r="I559" i="19"/>
  <c r="I583" i="19"/>
  <c r="I614" i="19"/>
  <c r="I638" i="19"/>
  <c r="I662" i="19"/>
  <c r="I686" i="19"/>
  <c r="I709" i="19"/>
  <c r="I728" i="19"/>
  <c r="I751" i="19"/>
  <c r="I773" i="19"/>
  <c r="I792" i="19"/>
  <c r="I815" i="19"/>
  <c r="I836" i="19"/>
  <c r="I856" i="19"/>
  <c r="I877" i="19"/>
  <c r="I897" i="19"/>
  <c r="I914" i="19"/>
  <c r="I933" i="19"/>
  <c r="I952" i="19"/>
  <c r="I970" i="19"/>
  <c r="I988" i="19"/>
  <c r="I1008" i="19"/>
  <c r="I1025" i="19"/>
  <c r="I1044" i="19"/>
  <c r="I1061" i="19"/>
  <c r="I1077" i="19"/>
  <c r="I1093" i="19"/>
  <c r="I1111" i="19"/>
  <c r="I1124" i="19"/>
  <c r="I1141" i="19"/>
  <c r="I1159" i="19"/>
  <c r="I1172" i="19"/>
  <c r="I1189" i="19"/>
  <c r="I1205" i="19"/>
  <c r="I1221" i="19"/>
  <c r="I1236" i="19"/>
  <c r="I1253" i="19"/>
  <c r="I1268" i="19"/>
  <c r="I1284" i="19"/>
  <c r="I1298" i="19"/>
  <c r="I1312" i="19"/>
  <c r="I1325" i="19"/>
  <c r="I1340" i="19"/>
  <c r="I1353" i="19"/>
  <c r="I1368" i="19"/>
  <c r="I1381" i="19"/>
  <c r="I1395" i="19"/>
  <c r="I1409" i="19"/>
  <c r="I1424" i="19"/>
  <c r="I1436" i="19"/>
  <c r="I1451" i="19"/>
  <c r="I1465" i="19"/>
  <c r="I1479" i="19"/>
  <c r="I1492" i="19"/>
  <c r="I1507" i="19"/>
  <c r="I334" i="19"/>
  <c r="I29" i="19"/>
  <c r="I62" i="19"/>
  <c r="I96" i="19"/>
  <c r="I128" i="19"/>
  <c r="I162" i="19"/>
  <c r="I191" i="19"/>
  <c r="I221" i="19"/>
  <c r="I246" i="19"/>
  <c r="I278" i="19"/>
  <c r="I304" i="19"/>
  <c r="I361" i="19"/>
  <c r="I391" i="19"/>
  <c r="I416" i="19"/>
  <c r="I448" i="19"/>
  <c r="I474" i="19"/>
  <c r="I504" i="19"/>
  <c r="I533" i="19"/>
  <c r="I560" i="19"/>
  <c r="I586" i="19"/>
  <c r="I616" i="19"/>
  <c r="I640" i="19"/>
  <c r="I663" i="19"/>
  <c r="I689" i="19"/>
  <c r="I710" i="19"/>
  <c r="I731" i="19"/>
  <c r="I752" i="19"/>
  <c r="I774" i="19"/>
  <c r="I794" i="19"/>
  <c r="I816" i="19"/>
  <c r="I837" i="19"/>
  <c r="I858" i="19"/>
  <c r="I879" i="19"/>
  <c r="I898" i="19"/>
  <c r="I915" i="19"/>
  <c r="I935" i="19"/>
  <c r="I953" i="19"/>
  <c r="I971" i="19"/>
  <c r="I989" i="19"/>
  <c r="I1010" i="19"/>
  <c r="I1026" i="19"/>
  <c r="I1047" i="19"/>
  <c r="I1065" i="19"/>
  <c r="I1079" i="19"/>
  <c r="I1096" i="19"/>
  <c r="I1112" i="19"/>
  <c r="I1127" i="19"/>
  <c r="I1143" i="19"/>
  <c r="I1160" i="19"/>
  <c r="I1175" i="19"/>
  <c r="I1191" i="19"/>
  <c r="I1207" i="19"/>
  <c r="I1223" i="19"/>
  <c r="I1239" i="19"/>
  <c r="I1255" i="19"/>
  <c r="I1269" i="19"/>
  <c r="I1285" i="19"/>
  <c r="I1299" i="19"/>
  <c r="I1313" i="19"/>
  <c r="I1327" i="19"/>
  <c r="I1341" i="19"/>
  <c r="I1354" i="19"/>
  <c r="I1369" i="19"/>
  <c r="I1383" i="19"/>
  <c r="I1396" i="19"/>
  <c r="I1410" i="19"/>
  <c r="I1425" i="19"/>
  <c r="I1437" i="19"/>
  <c r="I1452" i="19"/>
  <c r="I1467" i="19"/>
  <c r="I1480" i="19"/>
  <c r="I1495" i="19"/>
  <c r="I1508" i="19"/>
  <c r="I45" i="19"/>
  <c r="I79" i="19"/>
  <c r="I111" i="19"/>
  <c r="I146" i="19"/>
  <c r="I176" i="19"/>
  <c r="I205" i="19"/>
  <c r="I231" i="19"/>
  <c r="I263" i="19"/>
  <c r="I288" i="19"/>
  <c r="I319" i="19"/>
  <c r="I351" i="19"/>
  <c r="I375" i="19"/>
  <c r="I407" i="19"/>
  <c r="I433" i="19"/>
  <c r="I462" i="19"/>
  <c r="I489" i="19"/>
  <c r="I519" i="19"/>
  <c r="I545" i="19"/>
  <c r="I575" i="19"/>
  <c r="I602" i="19"/>
  <c r="I628" i="19"/>
  <c r="I650" i="19"/>
  <c r="I677" i="19"/>
  <c r="I699" i="19"/>
  <c r="I720" i="19"/>
  <c r="I742" i="19"/>
  <c r="I763" i="19"/>
  <c r="I783" i="19"/>
  <c r="I806" i="19"/>
  <c r="I826" i="19"/>
  <c r="I847" i="19"/>
  <c r="I870" i="19"/>
  <c r="I888" i="19"/>
  <c r="I907" i="19"/>
  <c r="I925" i="19"/>
  <c r="I944" i="19"/>
  <c r="I962" i="19"/>
  <c r="I983" i="19"/>
  <c r="I999" i="19"/>
  <c r="I1019" i="19"/>
  <c r="I1037" i="19"/>
  <c r="I1056" i="19"/>
  <c r="I1071" i="19"/>
  <c r="I1088" i="19"/>
  <c r="I1103" i="19"/>
  <c r="I1120" i="19"/>
  <c r="I1135" i="19"/>
  <c r="I1151" i="19"/>
  <c r="I1167" i="19"/>
  <c r="I1184" i="19"/>
  <c r="I1197" i="19"/>
  <c r="I1215" i="19"/>
  <c r="I1232" i="19"/>
  <c r="I1245" i="19"/>
  <c r="I1263" i="19"/>
  <c r="I1279" i="19"/>
  <c r="I1291" i="19"/>
  <c r="I1306" i="19"/>
  <c r="I1321" i="19"/>
  <c r="I1333" i="19"/>
  <c r="I1348" i="19"/>
  <c r="I1362" i="19"/>
  <c r="I1376" i="19"/>
  <c r="I1389" i="19"/>
  <c r="I1404" i="19"/>
  <c r="I1417" i="19"/>
  <c r="I1432" i="19"/>
  <c r="I1445" i="19"/>
  <c r="I1459" i="19"/>
  <c r="I1473" i="19"/>
  <c r="I1488" i="19"/>
  <c r="I1500" i="19"/>
  <c r="I1515" i="19"/>
  <c r="I54" i="19"/>
  <c r="I85" i="19"/>
  <c r="I122" i="19"/>
  <c r="I154" i="19"/>
  <c r="I183" i="19"/>
  <c r="I213" i="19"/>
  <c r="I240" i="19"/>
  <c r="I266" i="19"/>
  <c r="I297" i="19"/>
  <c r="I325" i="19"/>
  <c r="I352" i="19"/>
  <c r="I378" i="19"/>
  <c r="I409" i="19"/>
  <c r="I437" i="19"/>
  <c r="I464" i="19"/>
  <c r="I494" i="19"/>
  <c r="I521" i="19"/>
  <c r="I549" i="19"/>
  <c r="I578" i="19"/>
  <c r="I605" i="19"/>
  <c r="I630" i="19"/>
  <c r="I656" i="19"/>
  <c r="I678" i="19"/>
  <c r="I702" i="19"/>
  <c r="I724" i="19"/>
  <c r="I744" i="19"/>
  <c r="I765" i="19"/>
  <c r="I789" i="19"/>
  <c r="I807" i="19"/>
  <c r="I830" i="19"/>
  <c r="I852" i="19"/>
  <c r="I872" i="19"/>
  <c r="I891" i="19"/>
  <c r="I912" i="19"/>
  <c r="I928" i="19"/>
  <c r="I948" i="19"/>
  <c r="I967" i="19"/>
  <c r="I985" i="19"/>
  <c r="I1003" i="19"/>
  <c r="I1023" i="19"/>
  <c r="I1040" i="19"/>
  <c r="I1058" i="19"/>
  <c r="I1075" i="19"/>
  <c r="I1089" i="19"/>
  <c r="I1106" i="19"/>
  <c r="I1122" i="19"/>
  <c r="I1138" i="19"/>
  <c r="I1153" i="19"/>
  <c r="I1170" i="19"/>
  <c r="I1185" i="19"/>
  <c r="I1202" i="19"/>
  <c r="I1217" i="19"/>
  <c r="I1233" i="19"/>
  <c r="I1249" i="19"/>
  <c r="I1266" i="19"/>
  <c r="I1280" i="19"/>
  <c r="I1295" i="19"/>
  <c r="I1308" i="19"/>
  <c r="I1322" i="19"/>
  <c r="I1336" i="19"/>
  <c r="I1351" i="19"/>
  <c r="I1363" i="19"/>
  <c r="I1378" i="19"/>
  <c r="I1392" i="19"/>
  <c r="I1405" i="19"/>
  <c r="I1419" i="19"/>
  <c r="I1434" i="19"/>
  <c r="I1447" i="19"/>
  <c r="I1461" i="19"/>
  <c r="I1476" i="19"/>
  <c r="I1489" i="19"/>
  <c r="I1504" i="19"/>
  <c r="I1517" i="19"/>
  <c r="I34" i="19"/>
  <c r="I110" i="19"/>
  <c r="I201" i="19"/>
  <c r="I281" i="19"/>
  <c r="I343" i="19"/>
  <c r="I425" i="19"/>
  <c r="I506" i="19"/>
  <c r="I573" i="19"/>
  <c r="I645" i="19"/>
  <c r="I711" i="19"/>
  <c r="I762" i="19"/>
  <c r="I822" i="19"/>
  <c r="I884" i="19"/>
  <c r="I924" i="19"/>
  <c r="I977" i="19"/>
  <c r="I1032" i="19"/>
  <c r="I1069" i="19"/>
  <c r="I1114" i="19"/>
  <c r="I1161" i="19"/>
  <c r="I1196" i="19"/>
  <c r="I1243" i="19"/>
  <c r="I1288" i="19"/>
  <c r="I1319" i="19"/>
  <c r="I1359" i="19"/>
  <c r="I1399" i="19"/>
  <c r="I1431" i="19"/>
  <c r="I1469" i="19"/>
  <c r="I1509" i="19"/>
  <c r="I887" i="19"/>
  <c r="I66" i="19"/>
  <c r="I373" i="19"/>
  <c r="I536" i="19"/>
  <c r="I782" i="19"/>
  <c r="I996" i="19"/>
  <c r="I1087" i="19"/>
  <c r="I1213" i="19"/>
  <c r="I1332" i="19"/>
  <c r="I1444" i="19"/>
  <c r="I38" i="19"/>
  <c r="I135" i="19"/>
  <c r="I202" i="19"/>
  <c r="I285" i="19"/>
  <c r="I367" i="19"/>
  <c r="I431" i="19"/>
  <c r="I509" i="19"/>
  <c r="I592" i="19"/>
  <c r="I649" i="19"/>
  <c r="I712" i="19"/>
  <c r="I775" i="19"/>
  <c r="I824" i="19"/>
  <c r="I885" i="19"/>
  <c r="I939" i="19"/>
  <c r="I980" i="19"/>
  <c r="I1033" i="19"/>
  <c r="I1081" i="19"/>
  <c r="I1117" i="19"/>
  <c r="I1162" i="19"/>
  <c r="I1208" i="19"/>
  <c r="I1244" i="19"/>
  <c r="I1289" i="19"/>
  <c r="I1330" i="19"/>
  <c r="I1361" i="19"/>
  <c r="I1400" i="19"/>
  <c r="I1441" i="19"/>
  <c r="I1472" i="19"/>
  <c r="I1511" i="19"/>
  <c r="I40" i="19"/>
  <c r="I995" i="19"/>
  <c r="I1130" i="19"/>
  <c r="I1165" i="19"/>
  <c r="I1211" i="19"/>
  <c r="I1257" i="19"/>
  <c r="I1331" i="19"/>
  <c r="I1371" i="19"/>
  <c r="I1403" i="19"/>
  <c r="I1442" i="19"/>
  <c r="I1482" i="19"/>
  <c r="I1514" i="19"/>
  <c r="I143" i="19"/>
  <c r="I668" i="19"/>
  <c r="I941" i="19"/>
  <c r="I1131" i="19"/>
  <c r="I1300" i="19"/>
  <c r="I1413" i="19"/>
  <c r="I138" i="19"/>
  <c r="I225" i="19"/>
  <c r="I287" i="19"/>
  <c r="I369" i="19"/>
  <c r="I450" i="19"/>
  <c r="I518" i="19"/>
  <c r="I593" i="19"/>
  <c r="I666" i="19"/>
  <c r="I719" i="19"/>
  <c r="I779" i="19"/>
  <c r="I838" i="19"/>
  <c r="I940" i="19"/>
  <c r="I1083" i="19"/>
  <c r="I1290" i="19"/>
  <c r="I104" i="19"/>
  <c r="I175" i="19"/>
  <c r="I256" i="19"/>
  <c r="I337" i="19"/>
  <c r="I399" i="19"/>
  <c r="I481" i="19"/>
  <c r="I561" i="19"/>
  <c r="I626" i="19"/>
  <c r="I694" i="19"/>
  <c r="I755" i="19"/>
  <c r="I804" i="19"/>
  <c r="I864" i="19"/>
  <c r="I921" i="19"/>
  <c r="I961" i="19"/>
  <c r="I1013" i="19"/>
  <c r="I1066" i="19"/>
  <c r="I1101" i="19"/>
  <c r="I1148" i="19"/>
  <c r="I1194" i="19"/>
  <c r="I1229" i="19"/>
  <c r="I1275" i="19"/>
  <c r="I1315" i="19"/>
  <c r="I1346" i="19"/>
  <c r="I1386" i="19"/>
  <c r="I1426" i="19"/>
  <c r="I1458" i="19"/>
  <c r="I1498" i="19"/>
  <c r="I109" i="19"/>
  <c r="I197" i="19"/>
  <c r="I261" i="19"/>
  <c r="I341" i="19"/>
  <c r="I423" i="19"/>
  <c r="I486" i="19"/>
  <c r="I566" i="19"/>
  <c r="I641" i="19"/>
  <c r="I698" i="19"/>
  <c r="I760" i="19"/>
  <c r="I820" i="19"/>
  <c r="I867" i="19"/>
  <c r="I922" i="19"/>
  <c r="I976" i="19"/>
  <c r="I1017" i="19"/>
  <c r="I1067" i="19"/>
  <c r="I1113" i="19"/>
  <c r="I1149" i="19"/>
  <c r="I1195" i="19"/>
  <c r="I1242" i="19"/>
  <c r="I1277" i="19"/>
  <c r="I1316" i="19"/>
  <c r="I1357" i="19"/>
  <c r="I1388" i="19"/>
  <c r="I1427" i="19"/>
  <c r="I1468" i="19"/>
  <c r="I1499" i="19"/>
  <c r="I1035" i="19"/>
  <c r="I226" i="19"/>
  <c r="I453" i="19"/>
  <c r="I601" i="19"/>
  <c r="I734" i="19"/>
  <c r="I844" i="19"/>
  <c r="I900" i="19"/>
  <c r="I1050" i="19"/>
  <c r="I1177" i="19"/>
  <c r="I1258" i="19"/>
  <c r="I1372" i="19"/>
  <c r="I1483" i="19"/>
  <c r="I71" i="19"/>
  <c r="I314" i="19"/>
  <c r="I620" i="19"/>
  <c r="I862" i="19"/>
  <c r="I1053" i="19"/>
  <c r="I1226" i="19"/>
  <c r="I1385" i="19"/>
  <c r="I736" i="19"/>
  <c r="I1455" i="19"/>
  <c r="I959" i="19"/>
  <c r="I253" i="19"/>
  <c r="I1487" i="19"/>
  <c r="I78" i="19"/>
  <c r="I394" i="19"/>
  <c r="I676" i="19"/>
  <c r="I903" i="19"/>
  <c r="I1098" i="19"/>
  <c r="I1260" i="19"/>
  <c r="I1415" i="19"/>
  <c r="I455" i="19"/>
  <c r="I1133" i="19"/>
  <c r="I740" i="19"/>
  <c r="I1305" i="19"/>
  <c r="I997" i="19"/>
  <c r="I169" i="19"/>
  <c r="I397" i="19"/>
  <c r="I692" i="19"/>
  <c r="I905" i="19"/>
  <c r="I1099" i="19"/>
  <c r="I1273" i="19"/>
  <c r="I1416" i="19"/>
  <c r="I170" i="19"/>
  <c r="I957" i="19"/>
  <c r="I1303" i="19"/>
  <c r="I480" i="19"/>
  <c r="I1145" i="19"/>
  <c r="I537" i="19"/>
  <c r="I1179" i="19"/>
  <c r="I310" i="19"/>
  <c r="I543" i="19"/>
  <c r="I802" i="19"/>
  <c r="I1012" i="19"/>
  <c r="I1181" i="19"/>
  <c r="I1344" i="19"/>
  <c r="I1497" i="19"/>
  <c r="I312" i="19"/>
  <c r="I618" i="19"/>
  <c r="I846" i="19"/>
  <c r="I1051" i="19"/>
  <c r="I1225" i="19"/>
  <c r="I1373" i="19"/>
  <c r="I230" i="19"/>
  <c r="I1456" i="19"/>
  <c r="I797" i="19"/>
  <c r="I1343" i="19"/>
  <c r="K1518" i="16"/>
  <c r="S1518" i="16"/>
  <c r="O1518" i="16"/>
  <c r="G1518" i="16"/>
  <c r="G1517" i="16"/>
  <c r="O1517" i="16"/>
  <c r="K1517" i="16"/>
  <c r="S1517" i="16"/>
  <c r="G1516" i="16"/>
  <c r="S1516" i="16"/>
  <c r="O1516" i="16"/>
  <c r="K1516" i="16"/>
  <c r="G1515" i="16"/>
  <c r="K1515" i="16"/>
  <c r="O1515" i="16"/>
  <c r="S1515" i="16"/>
  <c r="G1514" i="16"/>
  <c r="S1514" i="16"/>
  <c r="K1514" i="16"/>
  <c r="O1514" i="16"/>
  <c r="G1513" i="16"/>
  <c r="O1513" i="16"/>
  <c r="S1513" i="16"/>
  <c r="K1513" i="16"/>
  <c r="O1512" i="16"/>
  <c r="K1512" i="16"/>
  <c r="G1512" i="16"/>
  <c r="S1512" i="16"/>
  <c r="K1511" i="16"/>
  <c r="O1511" i="16"/>
  <c r="G1511" i="16"/>
  <c r="S1511" i="16"/>
  <c r="O1510" i="16"/>
  <c r="S1510" i="16"/>
  <c r="K1510" i="16"/>
  <c r="G1510" i="16"/>
  <c r="K1509" i="16"/>
  <c r="O1509" i="16"/>
  <c r="G1509" i="16"/>
  <c r="S1509" i="16"/>
  <c r="S1508" i="16"/>
  <c r="K1508" i="16"/>
  <c r="G1508" i="16"/>
  <c r="O1508" i="16"/>
  <c r="O1507" i="16"/>
  <c r="S1507" i="16"/>
  <c r="K1507" i="16"/>
  <c r="G1507" i="16"/>
  <c r="S1506" i="16"/>
  <c r="O1506" i="16"/>
  <c r="K1506" i="16"/>
  <c r="G1506" i="16"/>
  <c r="K1505" i="16"/>
  <c r="O1505" i="16"/>
  <c r="S1505" i="16"/>
  <c r="G1505" i="16"/>
  <c r="S1504" i="16"/>
  <c r="O1504" i="16"/>
  <c r="K1504" i="16"/>
  <c r="G1504" i="16"/>
  <c r="O1503" i="16"/>
  <c r="K1503" i="16"/>
  <c r="G1503" i="16"/>
  <c r="S1503" i="16"/>
  <c r="S1502" i="16"/>
  <c r="O1502" i="16"/>
  <c r="G1502" i="16"/>
  <c r="K1502" i="16"/>
  <c r="G1501" i="16"/>
  <c r="K1501" i="16"/>
  <c r="O1501" i="16"/>
  <c r="S1501" i="16"/>
  <c r="S1500" i="16"/>
  <c r="K1500" i="16"/>
  <c r="O1500" i="16"/>
  <c r="G1500" i="16"/>
  <c r="G1499" i="16"/>
  <c r="O1499" i="16"/>
  <c r="S1499" i="16"/>
  <c r="K1499" i="16"/>
  <c r="G1498" i="16"/>
  <c r="O1498" i="16"/>
  <c r="K1498" i="16"/>
  <c r="S1498" i="16"/>
  <c r="S1497" i="16"/>
  <c r="K1497" i="16"/>
  <c r="G1497" i="16"/>
  <c r="O1497" i="16"/>
  <c r="G1496" i="16"/>
  <c r="S1496" i="16"/>
  <c r="O1496" i="16"/>
  <c r="K1496" i="16"/>
  <c r="O1495" i="16"/>
  <c r="K1495" i="16"/>
  <c r="G1495" i="16"/>
  <c r="S1495" i="16"/>
  <c r="O1494" i="16"/>
  <c r="S1494" i="16"/>
  <c r="G1494" i="16"/>
  <c r="K1494" i="16"/>
  <c r="O1493" i="16"/>
  <c r="S1493" i="16"/>
  <c r="G1493" i="16"/>
  <c r="K1493" i="16"/>
  <c r="O1492" i="16"/>
  <c r="G1492" i="16"/>
  <c r="K1492" i="16"/>
  <c r="S1492" i="16"/>
  <c r="G1491" i="16"/>
  <c r="S1491" i="16"/>
  <c r="K1491" i="16"/>
  <c r="O1491" i="16"/>
  <c r="S1490" i="16"/>
  <c r="O1490" i="16"/>
  <c r="K1490" i="16"/>
  <c r="G1490" i="16"/>
  <c r="S1489" i="16"/>
  <c r="K1489" i="16"/>
  <c r="G1489" i="16"/>
  <c r="O1489" i="16"/>
  <c r="K1488" i="16"/>
  <c r="G1488" i="16"/>
  <c r="S1488" i="16"/>
  <c r="O1488" i="16"/>
  <c r="K1487" i="16"/>
  <c r="S1487" i="16"/>
  <c r="G1487" i="16"/>
  <c r="O1487" i="16"/>
  <c r="O1486" i="16"/>
  <c r="K1486" i="16"/>
  <c r="S1486" i="16"/>
  <c r="G1486" i="16"/>
  <c r="K1485" i="16"/>
  <c r="O1485" i="16"/>
  <c r="S1485" i="16"/>
  <c r="G1485" i="16"/>
  <c r="S1484" i="16"/>
  <c r="K1484" i="16"/>
  <c r="O1484" i="16"/>
  <c r="G1484" i="16"/>
  <c r="G1483" i="16"/>
  <c r="O1483" i="16"/>
  <c r="S1483" i="16"/>
  <c r="K1483" i="16"/>
  <c r="G1482" i="16"/>
  <c r="S1482" i="16"/>
  <c r="O1482" i="16"/>
  <c r="K1482" i="16"/>
  <c r="G1481" i="16"/>
  <c r="O1481" i="16"/>
  <c r="K1481" i="16"/>
  <c r="S1481" i="16"/>
  <c r="G1480" i="16"/>
  <c r="S1480" i="16"/>
  <c r="O1480" i="16"/>
  <c r="K1480" i="16"/>
  <c r="K1479" i="16"/>
  <c r="S1479" i="16"/>
  <c r="O1479" i="16"/>
  <c r="G1479" i="16"/>
  <c r="S1478" i="16"/>
  <c r="O1478" i="16"/>
  <c r="G1478" i="16"/>
  <c r="K1478" i="16"/>
  <c r="G1477" i="16"/>
  <c r="K1477" i="16"/>
  <c r="O1477" i="16"/>
  <c r="S1477" i="16"/>
  <c r="K1476" i="16"/>
  <c r="S1476" i="16"/>
  <c r="O1476" i="16"/>
  <c r="G1476" i="16"/>
  <c r="S1475" i="16"/>
  <c r="K1475" i="16"/>
  <c r="G1475" i="16"/>
  <c r="O1475" i="16"/>
  <c r="G1474" i="16"/>
  <c r="O1474" i="16"/>
  <c r="K1474" i="16"/>
  <c r="S1474" i="16"/>
  <c r="S1473" i="16"/>
  <c r="G1473" i="16"/>
  <c r="K1473" i="16"/>
  <c r="O1473" i="16"/>
  <c r="S1472" i="16"/>
  <c r="O1472" i="16"/>
  <c r="K1472" i="16"/>
  <c r="G1472" i="16"/>
  <c r="G1471" i="16"/>
  <c r="S1471" i="16"/>
  <c r="O1471" i="16"/>
  <c r="K1471" i="16"/>
  <c r="O1470" i="16"/>
  <c r="S1470" i="16"/>
  <c r="G1470" i="16"/>
  <c r="K1470" i="16"/>
  <c r="S1469" i="16"/>
  <c r="G1469" i="16"/>
  <c r="K1469" i="16"/>
  <c r="O1469" i="16"/>
  <c r="S1468" i="16"/>
  <c r="G1468" i="16"/>
  <c r="K1468" i="16"/>
  <c r="O1468" i="16"/>
  <c r="K1467" i="16"/>
  <c r="G1467" i="16"/>
  <c r="O1467" i="16"/>
  <c r="S1467" i="16"/>
  <c r="O1466" i="16"/>
  <c r="K1466" i="16"/>
  <c r="G1466" i="16"/>
  <c r="S1466" i="16"/>
  <c r="K1465" i="16"/>
  <c r="G1465" i="16"/>
  <c r="S1465" i="16"/>
  <c r="O1465" i="16"/>
  <c r="G1464" i="16"/>
  <c r="S1464" i="16"/>
  <c r="O1464" i="16"/>
  <c r="K1464" i="16"/>
  <c r="S1463" i="16"/>
  <c r="K1463" i="16"/>
  <c r="O1463" i="16"/>
  <c r="G1463" i="16"/>
  <c r="S1462" i="16"/>
  <c r="G1462" i="16"/>
  <c r="K1462" i="16"/>
  <c r="O1462" i="16"/>
  <c r="K1461" i="16"/>
  <c r="O1461" i="16"/>
  <c r="G1461" i="16"/>
  <c r="S1461" i="16"/>
  <c r="K1460" i="16"/>
  <c r="G1460" i="16"/>
  <c r="O1460" i="16"/>
  <c r="S1460" i="16"/>
  <c r="K1459" i="16"/>
  <c r="G1459" i="16"/>
  <c r="O1459" i="16"/>
  <c r="S1459" i="16"/>
  <c r="S1458" i="16"/>
  <c r="O1458" i="16"/>
  <c r="K1458" i="16"/>
  <c r="G1458" i="16"/>
  <c r="K1457" i="16"/>
  <c r="S1457" i="16"/>
  <c r="O1457" i="16"/>
  <c r="G1457" i="16"/>
  <c r="G1456" i="16"/>
  <c r="S1456" i="16"/>
  <c r="O1456" i="16"/>
  <c r="K1456" i="16"/>
  <c r="O1455" i="16"/>
  <c r="G1455" i="16"/>
  <c r="K1455" i="16"/>
  <c r="S1455" i="16"/>
  <c r="O1454" i="16"/>
  <c r="S1454" i="16"/>
  <c r="G1454" i="16"/>
  <c r="K1454" i="16"/>
  <c r="O1453" i="16"/>
  <c r="S1453" i="16"/>
  <c r="G1453" i="16"/>
  <c r="K1453" i="16"/>
  <c r="S1452" i="16"/>
  <c r="O1452" i="16"/>
  <c r="K1452" i="16"/>
  <c r="G1452" i="16"/>
  <c r="G1451" i="16"/>
  <c r="S1451" i="16"/>
  <c r="K1451" i="16"/>
  <c r="O1451" i="16"/>
  <c r="G1450" i="16"/>
  <c r="O1450" i="16"/>
  <c r="K1450" i="16"/>
  <c r="S1450" i="16"/>
  <c r="K1449" i="16"/>
  <c r="G1449" i="16"/>
  <c r="S1449" i="16"/>
  <c r="O1449" i="16"/>
  <c r="G1448" i="16"/>
  <c r="S1448" i="16"/>
  <c r="O1448" i="16"/>
  <c r="K1448" i="16"/>
  <c r="O1447" i="16"/>
  <c r="G1447" i="16"/>
  <c r="S1447" i="16"/>
  <c r="K1447" i="16"/>
  <c r="S1446" i="16"/>
  <c r="K1446" i="16"/>
  <c r="O1446" i="16"/>
  <c r="G1446" i="16"/>
  <c r="O1445" i="16"/>
  <c r="S1445" i="16"/>
  <c r="G1445" i="16"/>
  <c r="K1445" i="16"/>
  <c r="G1444" i="16"/>
  <c r="K1444" i="16"/>
  <c r="S1444" i="16"/>
  <c r="O1444" i="16"/>
  <c r="K1443" i="16"/>
  <c r="G1443" i="16"/>
  <c r="O1443" i="16"/>
  <c r="S1443" i="16"/>
  <c r="S1442" i="16"/>
  <c r="O1442" i="16"/>
  <c r="K1442" i="16"/>
  <c r="G1442" i="16"/>
  <c r="O1441" i="16"/>
  <c r="K1441" i="16"/>
  <c r="S1441" i="16"/>
  <c r="G1441" i="16"/>
  <c r="K1440" i="16"/>
  <c r="G1440" i="16"/>
  <c r="S1440" i="16"/>
  <c r="O1440" i="16"/>
  <c r="G1439" i="16"/>
  <c r="S1439" i="16"/>
  <c r="K1439" i="16"/>
  <c r="O1439" i="16"/>
  <c r="S1438" i="16"/>
  <c r="O1438" i="16"/>
  <c r="G1438" i="16"/>
  <c r="K1438" i="16"/>
  <c r="G1437" i="16"/>
  <c r="K1437" i="16"/>
  <c r="O1437" i="16"/>
  <c r="S1437" i="16"/>
  <c r="S1436" i="16"/>
  <c r="G1436" i="16"/>
  <c r="K1436" i="16"/>
  <c r="O1436" i="16"/>
  <c r="K1435" i="16"/>
  <c r="G1435" i="16"/>
  <c r="O1435" i="16"/>
  <c r="S1435" i="16"/>
  <c r="S1434" i="16"/>
  <c r="O1434" i="16"/>
  <c r="K1434" i="16"/>
  <c r="G1434" i="16"/>
  <c r="G1433" i="16"/>
  <c r="O1433" i="16"/>
  <c r="S1433" i="16"/>
  <c r="K1433" i="16"/>
  <c r="G1432" i="16"/>
  <c r="S1432" i="16"/>
  <c r="O1432" i="16"/>
  <c r="K1432" i="16"/>
  <c r="O1431" i="16"/>
  <c r="G1431" i="16"/>
  <c r="S1431" i="16"/>
  <c r="K1431" i="16"/>
  <c r="O1430" i="16"/>
  <c r="S1430" i="16"/>
  <c r="G1430" i="16"/>
  <c r="K1430" i="16"/>
  <c r="K1429" i="16"/>
  <c r="O1429" i="16"/>
  <c r="S1429" i="16"/>
  <c r="G1429" i="16"/>
  <c r="O1428" i="16"/>
  <c r="G1428" i="16"/>
  <c r="K1428" i="16"/>
  <c r="S1428" i="16"/>
  <c r="G1427" i="16"/>
  <c r="S1427" i="16"/>
  <c r="K1427" i="16"/>
  <c r="O1427" i="16"/>
  <c r="S1426" i="16"/>
  <c r="O1426" i="16"/>
  <c r="K1426" i="16"/>
  <c r="G1426" i="16"/>
  <c r="G1425" i="16"/>
  <c r="O1425" i="16"/>
  <c r="S1425" i="16"/>
  <c r="K1425" i="16"/>
  <c r="K1424" i="16"/>
  <c r="G1424" i="16"/>
  <c r="S1424" i="16"/>
  <c r="O1424" i="16"/>
  <c r="G1423" i="16"/>
  <c r="O1423" i="16"/>
  <c r="K1423" i="16"/>
  <c r="S1423" i="16"/>
  <c r="O1422" i="16"/>
  <c r="K1422" i="16"/>
  <c r="S1422" i="16"/>
  <c r="G1422" i="16"/>
  <c r="O1421" i="16"/>
  <c r="S1421" i="16"/>
  <c r="G1421" i="16"/>
  <c r="K1421" i="16"/>
  <c r="K1420" i="16"/>
  <c r="O1420" i="16"/>
  <c r="G1420" i="16"/>
  <c r="S1420" i="16"/>
  <c r="O1419" i="16"/>
  <c r="S1419" i="16"/>
  <c r="K1419" i="16"/>
  <c r="G1419" i="16"/>
  <c r="S1418" i="16"/>
  <c r="O1418" i="16"/>
  <c r="K1418" i="16"/>
  <c r="G1418" i="16"/>
  <c r="G1417" i="16"/>
  <c r="O1417" i="16"/>
  <c r="K1417" i="16"/>
  <c r="S1417" i="16"/>
  <c r="G1416" i="16"/>
  <c r="S1416" i="16"/>
  <c r="O1416" i="16"/>
  <c r="K1416" i="16"/>
  <c r="S1415" i="16"/>
  <c r="O1415" i="16"/>
  <c r="G1415" i="16"/>
  <c r="K1415" i="16"/>
  <c r="K1414" i="16"/>
  <c r="S1414" i="16"/>
  <c r="O1414" i="16"/>
  <c r="G1414" i="16"/>
  <c r="G1413" i="16"/>
  <c r="K1413" i="16"/>
  <c r="O1413" i="16"/>
  <c r="S1413" i="16"/>
  <c r="K1412" i="16"/>
  <c r="S1412" i="16"/>
  <c r="O1412" i="16"/>
  <c r="G1412" i="16"/>
  <c r="O1411" i="16"/>
  <c r="S1411" i="16"/>
  <c r="K1411" i="16"/>
  <c r="G1411" i="16"/>
  <c r="G1410" i="16"/>
  <c r="O1410" i="16"/>
  <c r="K1410" i="16"/>
  <c r="S1410" i="16"/>
  <c r="K1409" i="16"/>
  <c r="O1409" i="16"/>
  <c r="S1409" i="16"/>
  <c r="G1409" i="16"/>
  <c r="K1408" i="16"/>
  <c r="G1408" i="16"/>
  <c r="S1408" i="16"/>
  <c r="O1408" i="16"/>
  <c r="K1407" i="16"/>
  <c r="G1407" i="16"/>
  <c r="S1407" i="16"/>
  <c r="O1407" i="16"/>
  <c r="G1406" i="16"/>
  <c r="O1406" i="16"/>
  <c r="K1406" i="16"/>
  <c r="S1406" i="16"/>
  <c r="O1405" i="16"/>
  <c r="S1405" i="16"/>
  <c r="G1405" i="16"/>
  <c r="K1405" i="16"/>
  <c r="O1404" i="16"/>
  <c r="S1404" i="16"/>
  <c r="G1404" i="16"/>
  <c r="K1404" i="16"/>
  <c r="G1403" i="16"/>
  <c r="O1403" i="16"/>
  <c r="S1403" i="16"/>
  <c r="K1403" i="16"/>
  <c r="S1402" i="16"/>
  <c r="O1402" i="16"/>
  <c r="K1402" i="16"/>
  <c r="G1402" i="16"/>
  <c r="O1401" i="16"/>
  <c r="G1401" i="16"/>
  <c r="S1401" i="16"/>
  <c r="K1401" i="16"/>
  <c r="K1400" i="16"/>
  <c r="G1400" i="16"/>
  <c r="S1400" i="16"/>
  <c r="O1400" i="16"/>
  <c r="O1399" i="16"/>
  <c r="G1399" i="16"/>
  <c r="S1399" i="16"/>
  <c r="K1399" i="16"/>
  <c r="G1398" i="16"/>
  <c r="O1398" i="16"/>
  <c r="K1398" i="16"/>
  <c r="S1398" i="16"/>
  <c r="K1397" i="16"/>
  <c r="O1397" i="16"/>
  <c r="G1397" i="16"/>
  <c r="S1397" i="16"/>
  <c r="S1396" i="16"/>
  <c r="G1396" i="16"/>
  <c r="K1396" i="16"/>
  <c r="O1396" i="16"/>
  <c r="O1395" i="16"/>
  <c r="S1395" i="16"/>
  <c r="K1395" i="16"/>
  <c r="G1395" i="16"/>
  <c r="O1394" i="16"/>
  <c r="K1394" i="16"/>
  <c r="G1394" i="16"/>
  <c r="S1394" i="16"/>
  <c r="S1393" i="16"/>
  <c r="K1393" i="16"/>
  <c r="G1393" i="16"/>
  <c r="O1393" i="16"/>
  <c r="K1392" i="16"/>
  <c r="G1392" i="16"/>
  <c r="S1392" i="16"/>
  <c r="O1392" i="16"/>
  <c r="G1391" i="16"/>
  <c r="K1391" i="16"/>
  <c r="S1391" i="16"/>
  <c r="O1391" i="16"/>
  <c r="K1390" i="16"/>
  <c r="S1390" i="16"/>
  <c r="G1390" i="16"/>
  <c r="O1390" i="16"/>
  <c r="O1389" i="16"/>
  <c r="S1389" i="16"/>
  <c r="G1389" i="16"/>
  <c r="K1389" i="16"/>
  <c r="O1388" i="16"/>
  <c r="S1388" i="16"/>
  <c r="G1388" i="16"/>
  <c r="K1388" i="16"/>
  <c r="O1387" i="16"/>
  <c r="G1387" i="16"/>
  <c r="S1387" i="16"/>
  <c r="K1387" i="16"/>
  <c r="G1386" i="16"/>
  <c r="O1386" i="16"/>
  <c r="K1386" i="16"/>
  <c r="S1386" i="16"/>
  <c r="G1385" i="16"/>
  <c r="S1385" i="16"/>
  <c r="K1385" i="16"/>
  <c r="O1385" i="16"/>
  <c r="O1384" i="16"/>
  <c r="K1384" i="16"/>
  <c r="G1384" i="16"/>
  <c r="S1384" i="16"/>
  <c r="S1383" i="16"/>
  <c r="K1383" i="16"/>
  <c r="O1383" i="16"/>
  <c r="G1383" i="16"/>
  <c r="G1382" i="16"/>
  <c r="S1382" i="16"/>
  <c r="K1382" i="16"/>
  <c r="O1382" i="16"/>
  <c r="S1381" i="16"/>
  <c r="G1381" i="16"/>
  <c r="K1381" i="16"/>
  <c r="O1381" i="16"/>
  <c r="S1380" i="16"/>
  <c r="G1380" i="16"/>
  <c r="K1380" i="16"/>
  <c r="O1380" i="16"/>
  <c r="K1379" i="16"/>
  <c r="G1379" i="16"/>
  <c r="O1379" i="16"/>
  <c r="S1379" i="16"/>
  <c r="S1378" i="16"/>
  <c r="O1378" i="16"/>
  <c r="K1378" i="16"/>
  <c r="G1378" i="16"/>
  <c r="G1377" i="16"/>
  <c r="S1377" i="16"/>
  <c r="O1377" i="16"/>
  <c r="K1377" i="16"/>
  <c r="G1376" i="16"/>
  <c r="S1376" i="16"/>
  <c r="O1376" i="16"/>
  <c r="K1376" i="16"/>
  <c r="O1375" i="16"/>
  <c r="K1375" i="16"/>
  <c r="S1375" i="16"/>
  <c r="G1375" i="16"/>
  <c r="S1374" i="16"/>
  <c r="O1374" i="16"/>
  <c r="G1374" i="16"/>
  <c r="K1374" i="16"/>
  <c r="S1373" i="16"/>
  <c r="G1373" i="16"/>
  <c r="K1373" i="16"/>
  <c r="O1373" i="16"/>
  <c r="K1372" i="16"/>
  <c r="S1372" i="16"/>
  <c r="G1372" i="16"/>
  <c r="O1372" i="16"/>
  <c r="K1371" i="16"/>
  <c r="G1371" i="16"/>
  <c r="O1371" i="16"/>
  <c r="S1371" i="16"/>
  <c r="O1370" i="16"/>
  <c r="K1370" i="16"/>
  <c r="G1370" i="16"/>
  <c r="S1370" i="16"/>
  <c r="G1369" i="16"/>
  <c r="O1369" i="16"/>
  <c r="K1369" i="16"/>
  <c r="S1369" i="16"/>
  <c r="O1368" i="16"/>
  <c r="K1368" i="16"/>
  <c r="G1368" i="16"/>
  <c r="S1368" i="16"/>
  <c r="G1367" i="16"/>
  <c r="S1367" i="16"/>
  <c r="K1367" i="16"/>
  <c r="O1367" i="16"/>
  <c r="S1366" i="16"/>
  <c r="K1366" i="16"/>
  <c r="O1366" i="16"/>
  <c r="G1366" i="16"/>
  <c r="O1365" i="16"/>
  <c r="G1365" i="16"/>
  <c r="K1365" i="16"/>
  <c r="S1365" i="16"/>
  <c r="O1364" i="16"/>
  <c r="K1364" i="16"/>
  <c r="S1364" i="16"/>
  <c r="G1364" i="16"/>
  <c r="K1363" i="16"/>
  <c r="O1363" i="16"/>
  <c r="S1363" i="16"/>
  <c r="G1363" i="16"/>
  <c r="K1362" i="16"/>
  <c r="O1362" i="16"/>
  <c r="S1362" i="16"/>
  <c r="G1362" i="16"/>
  <c r="O1361" i="16"/>
  <c r="S1361" i="16"/>
  <c r="G1361" i="16"/>
  <c r="K1361" i="16"/>
  <c r="O1360" i="16"/>
  <c r="K1360" i="16"/>
  <c r="S1360" i="16"/>
  <c r="G1360" i="16"/>
  <c r="O1359" i="16"/>
  <c r="K1359" i="16"/>
  <c r="S1359" i="16"/>
  <c r="G1359" i="16"/>
  <c r="S1358" i="16"/>
  <c r="K1358" i="16"/>
  <c r="G1358" i="16"/>
  <c r="O1358" i="16"/>
  <c r="O1357" i="16"/>
  <c r="K1357" i="16"/>
  <c r="G1357" i="16"/>
  <c r="S1357" i="16"/>
  <c r="O1356" i="16"/>
  <c r="K1356" i="16"/>
  <c r="G1356" i="16"/>
  <c r="S1356" i="16"/>
  <c r="K1355" i="16"/>
  <c r="O1355" i="16"/>
  <c r="S1355" i="16"/>
  <c r="G1355" i="16"/>
  <c r="K1354" i="16"/>
  <c r="O1354" i="16"/>
  <c r="G1354" i="16"/>
  <c r="S1354" i="16"/>
  <c r="G1353" i="16"/>
  <c r="O1353" i="16"/>
  <c r="S1353" i="16"/>
  <c r="K1353" i="16"/>
  <c r="O1352" i="16"/>
  <c r="K1352" i="16"/>
  <c r="S1352" i="16"/>
  <c r="G1352" i="16"/>
  <c r="O1351" i="16"/>
  <c r="K1351" i="16"/>
  <c r="G1351" i="16"/>
  <c r="S1351" i="16"/>
  <c r="G1350" i="16"/>
  <c r="O1350" i="16"/>
  <c r="S1350" i="16"/>
  <c r="K1350" i="16"/>
  <c r="G1349" i="16"/>
  <c r="O1349" i="16"/>
  <c r="K1349" i="16"/>
  <c r="S1349" i="16"/>
  <c r="S1348" i="16"/>
  <c r="K1348" i="16"/>
  <c r="O1348" i="16"/>
  <c r="G1348" i="16"/>
  <c r="K1347" i="16"/>
  <c r="O1347" i="16"/>
  <c r="S1347" i="16"/>
  <c r="G1347" i="16"/>
  <c r="O1346" i="16"/>
  <c r="K1346" i="16"/>
  <c r="G1346" i="16"/>
  <c r="S1346" i="16"/>
  <c r="O1345" i="16"/>
  <c r="G1345" i="16"/>
  <c r="S1345" i="16"/>
  <c r="K1345" i="16"/>
  <c r="G1344" i="16"/>
  <c r="S1344" i="16"/>
  <c r="K1344" i="16"/>
  <c r="O1344" i="16"/>
  <c r="O1343" i="16"/>
  <c r="G1343" i="16"/>
  <c r="K1343" i="16"/>
  <c r="S1343" i="16"/>
  <c r="G1342" i="16"/>
  <c r="O1342" i="16"/>
  <c r="K1342" i="16"/>
  <c r="S1342" i="16"/>
  <c r="G1341" i="16"/>
  <c r="S1341" i="16"/>
  <c r="O1341" i="16"/>
  <c r="K1341" i="16"/>
  <c r="K1340" i="16"/>
  <c r="G1340" i="16"/>
  <c r="O1340" i="16"/>
  <c r="S1340" i="16"/>
  <c r="S1339" i="16"/>
  <c r="O1339" i="16"/>
  <c r="K1339" i="16"/>
  <c r="G1339" i="16"/>
  <c r="K1338" i="16"/>
  <c r="S1338" i="16"/>
  <c r="G1338" i="16"/>
  <c r="O1338" i="16"/>
  <c r="O1337" i="16"/>
  <c r="S1337" i="16"/>
  <c r="K1337" i="16"/>
  <c r="G1337" i="16"/>
  <c r="G1336" i="16"/>
  <c r="S1336" i="16"/>
  <c r="K1336" i="16"/>
  <c r="O1336" i="16"/>
  <c r="O1335" i="16"/>
  <c r="S1335" i="16"/>
  <c r="G1335" i="16"/>
  <c r="K1335" i="16"/>
  <c r="O1334" i="16"/>
  <c r="K1334" i="16"/>
  <c r="G1334" i="16"/>
  <c r="S1334" i="16"/>
  <c r="K1333" i="16"/>
  <c r="G1333" i="16"/>
  <c r="S1333" i="16"/>
  <c r="O1333" i="16"/>
  <c r="K1332" i="16"/>
  <c r="S1332" i="16"/>
  <c r="O1332" i="16"/>
  <c r="G1332" i="16"/>
  <c r="O1331" i="16"/>
  <c r="S1331" i="16"/>
  <c r="G1331" i="16"/>
  <c r="K1331" i="16"/>
  <c r="O1330" i="16"/>
  <c r="G1330" i="16"/>
  <c r="S1330" i="16"/>
  <c r="K1330" i="16"/>
  <c r="O1329" i="16"/>
  <c r="S1329" i="16"/>
  <c r="K1329" i="16"/>
  <c r="G1329" i="16"/>
  <c r="O1328" i="16"/>
  <c r="K1328" i="16"/>
  <c r="G1328" i="16"/>
  <c r="S1328" i="16"/>
  <c r="G1327" i="16"/>
  <c r="S1327" i="16"/>
  <c r="O1327" i="16"/>
  <c r="K1327" i="16"/>
  <c r="S1326" i="16"/>
  <c r="K1326" i="16"/>
  <c r="G1326" i="16"/>
  <c r="O1326" i="16"/>
  <c r="K1325" i="16"/>
  <c r="G1325" i="16"/>
  <c r="S1325" i="16"/>
  <c r="O1325" i="16"/>
  <c r="K1324" i="16"/>
  <c r="O1324" i="16"/>
  <c r="G1324" i="16"/>
  <c r="S1324" i="16"/>
  <c r="K1323" i="16"/>
  <c r="G1323" i="16"/>
  <c r="O1323" i="16"/>
  <c r="S1323" i="16"/>
  <c r="G1322" i="16"/>
  <c r="O1322" i="16"/>
  <c r="S1322" i="16"/>
  <c r="K1322" i="16"/>
  <c r="G1321" i="16"/>
  <c r="K1321" i="16"/>
  <c r="O1321" i="16"/>
  <c r="S1321" i="16"/>
  <c r="G1320" i="16"/>
  <c r="K1320" i="16"/>
  <c r="S1320" i="16"/>
  <c r="O1320" i="16"/>
  <c r="O1319" i="16"/>
  <c r="K1319" i="16"/>
  <c r="G1319" i="16"/>
  <c r="S1319" i="16"/>
  <c r="K1318" i="16"/>
  <c r="G1318" i="16"/>
  <c r="S1318" i="16"/>
  <c r="O1318" i="16"/>
  <c r="S1317" i="16"/>
  <c r="O1317" i="16"/>
  <c r="G1317" i="16"/>
  <c r="K1317" i="16"/>
  <c r="S1316" i="16"/>
  <c r="O1316" i="16"/>
  <c r="G1316" i="16"/>
  <c r="K1316" i="16"/>
  <c r="S1315" i="16"/>
  <c r="K1315" i="16"/>
  <c r="O1315" i="16"/>
  <c r="G1315" i="16"/>
  <c r="S1314" i="16"/>
  <c r="O1314" i="16"/>
  <c r="K1314" i="16"/>
  <c r="G1314" i="16"/>
  <c r="G1313" i="16"/>
  <c r="S1313" i="16"/>
  <c r="O1313" i="16"/>
  <c r="K1313" i="16"/>
  <c r="G1312" i="16"/>
  <c r="O1312" i="16"/>
  <c r="S1312" i="16"/>
  <c r="K1312" i="16"/>
  <c r="G1311" i="16"/>
  <c r="O1311" i="16"/>
  <c r="S1311" i="16"/>
  <c r="K1311" i="16"/>
  <c r="O1310" i="16"/>
  <c r="K1310" i="16"/>
  <c r="S1310" i="16"/>
  <c r="G1310" i="16"/>
  <c r="S1309" i="16"/>
  <c r="O1309" i="16"/>
  <c r="K1309" i="16"/>
  <c r="G1309" i="16"/>
  <c r="G1308" i="16"/>
  <c r="K1308" i="16"/>
  <c r="O1308" i="16"/>
  <c r="S1308" i="16"/>
  <c r="K1307" i="16"/>
  <c r="O1307" i="16"/>
  <c r="G1307" i="16"/>
  <c r="S1307" i="16"/>
  <c r="K1306" i="16"/>
  <c r="S1306" i="16"/>
  <c r="O1306" i="16"/>
  <c r="G1306" i="16"/>
  <c r="G1305" i="16"/>
  <c r="O1305" i="16"/>
  <c r="S1305" i="16"/>
  <c r="K1305" i="16"/>
  <c r="K1304" i="16"/>
  <c r="G1304" i="16"/>
  <c r="S1304" i="16"/>
  <c r="O1304" i="16"/>
  <c r="G1303" i="16"/>
  <c r="S1303" i="16"/>
  <c r="O1303" i="16"/>
  <c r="K1303" i="16"/>
  <c r="K1302" i="16"/>
  <c r="O1302" i="16"/>
  <c r="S1302" i="16"/>
  <c r="G1302" i="16"/>
  <c r="G1301" i="16"/>
  <c r="O1301" i="16"/>
  <c r="K1301" i="16"/>
  <c r="S1301" i="16"/>
  <c r="G1300" i="16"/>
  <c r="O1300" i="16"/>
  <c r="S1300" i="16"/>
  <c r="K1300" i="16"/>
  <c r="K1299" i="16"/>
  <c r="G1299" i="16"/>
  <c r="S1299" i="16"/>
  <c r="O1299" i="16"/>
  <c r="S1298" i="16"/>
  <c r="G1298" i="16"/>
  <c r="K1298" i="16"/>
  <c r="O1298" i="16"/>
  <c r="S1297" i="16"/>
  <c r="O1297" i="16"/>
  <c r="G1297" i="16"/>
  <c r="K1297" i="16"/>
  <c r="K1296" i="16"/>
  <c r="G1296" i="16"/>
  <c r="O1296" i="16"/>
  <c r="S1296" i="16"/>
  <c r="G1295" i="16"/>
  <c r="S1295" i="16"/>
  <c r="O1295" i="16"/>
  <c r="K1295" i="16"/>
  <c r="G1294" i="16"/>
  <c r="S1294" i="16"/>
  <c r="O1294" i="16"/>
  <c r="K1294" i="16"/>
  <c r="S1293" i="16"/>
  <c r="K1293" i="16"/>
  <c r="O1293" i="16"/>
  <c r="G1293" i="16"/>
  <c r="O1292" i="16"/>
  <c r="K1292" i="16"/>
  <c r="S1292" i="16"/>
  <c r="G1292" i="16"/>
  <c r="O1291" i="16"/>
  <c r="S1291" i="16"/>
  <c r="K1291" i="16"/>
  <c r="G1291" i="16"/>
  <c r="O1290" i="16"/>
  <c r="G1290" i="16"/>
  <c r="K1290" i="16"/>
  <c r="S1290" i="16"/>
  <c r="G1289" i="16"/>
  <c r="O1289" i="16"/>
  <c r="K1289" i="16"/>
  <c r="S1289" i="16"/>
  <c r="S1288" i="16"/>
  <c r="K1288" i="16"/>
  <c r="G1288" i="16"/>
  <c r="O1288" i="16"/>
  <c r="K1287" i="16"/>
  <c r="G1287" i="16"/>
  <c r="O1287" i="16"/>
  <c r="S1287" i="16"/>
  <c r="K1286" i="16"/>
  <c r="O1286" i="16"/>
  <c r="S1286" i="16"/>
  <c r="G1286" i="16"/>
  <c r="O1285" i="16"/>
  <c r="K1285" i="16"/>
  <c r="S1285" i="16"/>
  <c r="G1285" i="16"/>
  <c r="G1284" i="16"/>
  <c r="O1284" i="16"/>
  <c r="S1284" i="16"/>
  <c r="K1284" i="16"/>
  <c r="S1283" i="16"/>
  <c r="K1283" i="16"/>
  <c r="O1283" i="16"/>
  <c r="G1283" i="16"/>
  <c r="G1282" i="16"/>
  <c r="K1282" i="16"/>
  <c r="S1282" i="16"/>
  <c r="O1282" i="16"/>
  <c r="G1281" i="16"/>
  <c r="O1281" i="16"/>
  <c r="S1281" i="16"/>
  <c r="K1281" i="16"/>
  <c r="S1280" i="16"/>
  <c r="O1280" i="16"/>
  <c r="G1280" i="16"/>
  <c r="K1280" i="16"/>
  <c r="K1279" i="16"/>
  <c r="G1279" i="16"/>
  <c r="O1279" i="16"/>
  <c r="S1279" i="16"/>
  <c r="K1278" i="16"/>
  <c r="S1278" i="16"/>
  <c r="G1278" i="16"/>
  <c r="O1278" i="16"/>
  <c r="K1277" i="16"/>
  <c r="G1277" i="16"/>
  <c r="O1277" i="16"/>
  <c r="S1277" i="16"/>
  <c r="O1276" i="16"/>
  <c r="G1276" i="16"/>
  <c r="S1276" i="16"/>
  <c r="K1276" i="16"/>
  <c r="S1275" i="16"/>
  <c r="G1275" i="16"/>
  <c r="K1275" i="16"/>
  <c r="O1275" i="16"/>
  <c r="G1274" i="16"/>
  <c r="K1274" i="16"/>
  <c r="S1274" i="16"/>
  <c r="O1274" i="16"/>
  <c r="K1273" i="16"/>
  <c r="G1273" i="16"/>
  <c r="O1273" i="16"/>
  <c r="S1273" i="16"/>
  <c r="K1272" i="16"/>
  <c r="G1272" i="16"/>
  <c r="O1272" i="16"/>
  <c r="S1272" i="16"/>
  <c r="O1271" i="16"/>
  <c r="S1271" i="16"/>
  <c r="G1271" i="16"/>
  <c r="K1271" i="16"/>
  <c r="S1270" i="16"/>
  <c r="G1270" i="16"/>
  <c r="O1270" i="16"/>
  <c r="K1270" i="16"/>
  <c r="G1269" i="16"/>
  <c r="S1269" i="16"/>
  <c r="K1269" i="16"/>
  <c r="O1269" i="16"/>
  <c r="G1268" i="16"/>
  <c r="O1268" i="16"/>
  <c r="K1268" i="16"/>
  <c r="S1268" i="16"/>
  <c r="K1267" i="16"/>
  <c r="O1267" i="16"/>
  <c r="G1267" i="16"/>
  <c r="S1267" i="16"/>
  <c r="S1266" i="16"/>
  <c r="K1266" i="16"/>
  <c r="G1266" i="16"/>
  <c r="O1266" i="16"/>
  <c r="G1265" i="16"/>
  <c r="S1265" i="16"/>
  <c r="O1265" i="16"/>
  <c r="K1265" i="16"/>
  <c r="S1264" i="16"/>
  <c r="K1264" i="16"/>
  <c r="G1264" i="16"/>
  <c r="O1264" i="16"/>
  <c r="G1263" i="16"/>
  <c r="S1263" i="16"/>
  <c r="O1263" i="16"/>
  <c r="K1263" i="16"/>
  <c r="O1262" i="16"/>
  <c r="K1262" i="16"/>
  <c r="G1262" i="16"/>
  <c r="S1262" i="16"/>
  <c r="K1261" i="16"/>
  <c r="G1261" i="16"/>
  <c r="S1261" i="16"/>
  <c r="O1261" i="16"/>
  <c r="G1260" i="16"/>
  <c r="S1260" i="16"/>
  <c r="O1260" i="16"/>
  <c r="K1260" i="16"/>
  <c r="S1259" i="16"/>
  <c r="G1259" i="16"/>
  <c r="O1259" i="16"/>
  <c r="K1259" i="16"/>
  <c r="S1258" i="16"/>
  <c r="G1258" i="16"/>
  <c r="K1258" i="16"/>
  <c r="O1258" i="16"/>
  <c r="S1257" i="16"/>
  <c r="G1257" i="16"/>
  <c r="O1257" i="16"/>
  <c r="K1257" i="16"/>
  <c r="O1256" i="16"/>
  <c r="S1256" i="16"/>
  <c r="K1256" i="16"/>
  <c r="G1256" i="16"/>
  <c r="K1255" i="16"/>
  <c r="G1255" i="16"/>
  <c r="O1255" i="16"/>
  <c r="S1255" i="16"/>
  <c r="S1254" i="16"/>
  <c r="G1254" i="16"/>
  <c r="K1254" i="16"/>
  <c r="O1254" i="16"/>
  <c r="K1253" i="16"/>
  <c r="S1253" i="16"/>
  <c r="O1253" i="16"/>
  <c r="G1253" i="16"/>
  <c r="S1252" i="16"/>
  <c r="K1252" i="16"/>
  <c r="O1252" i="16"/>
  <c r="G1252" i="16"/>
  <c r="O1251" i="16"/>
  <c r="K1251" i="16"/>
  <c r="G1251" i="16"/>
  <c r="S1251" i="16"/>
  <c r="O1250" i="16"/>
  <c r="G1250" i="16"/>
  <c r="K1250" i="16"/>
  <c r="S1250" i="16"/>
  <c r="S1249" i="16"/>
  <c r="K1249" i="16"/>
  <c r="G1249" i="16"/>
  <c r="O1249" i="16"/>
  <c r="K1248" i="16"/>
  <c r="S1248" i="16"/>
  <c r="G1248" i="16"/>
  <c r="O1248" i="16"/>
  <c r="O1247" i="16"/>
  <c r="S1247" i="16"/>
  <c r="G1247" i="16"/>
  <c r="K1247" i="16"/>
  <c r="O1246" i="16"/>
  <c r="K1246" i="16"/>
  <c r="S1246" i="16"/>
  <c r="G1246" i="16"/>
  <c r="K1245" i="16"/>
  <c r="G1245" i="16"/>
  <c r="O1245" i="16"/>
  <c r="S1245" i="16"/>
  <c r="O1244" i="16"/>
  <c r="S1244" i="16"/>
  <c r="K1244" i="16"/>
  <c r="G1244" i="16"/>
  <c r="S1243" i="16"/>
  <c r="O1243" i="16"/>
  <c r="K1243" i="16"/>
  <c r="G1243" i="16"/>
  <c r="O1242" i="16"/>
  <c r="S1242" i="16"/>
  <c r="G1242" i="16"/>
  <c r="K1242" i="16"/>
  <c r="K1241" i="16"/>
  <c r="G1241" i="16"/>
  <c r="S1241" i="16"/>
  <c r="O1241" i="16"/>
  <c r="G1240" i="16"/>
  <c r="K1240" i="16"/>
  <c r="O1240" i="16"/>
  <c r="S1240" i="16"/>
  <c r="K1239" i="16"/>
  <c r="O1239" i="16"/>
  <c r="S1239" i="16"/>
  <c r="G1239" i="16"/>
  <c r="G1238" i="16"/>
  <c r="O1238" i="16"/>
  <c r="K1238" i="16"/>
  <c r="S1238" i="16"/>
  <c r="K1237" i="16"/>
  <c r="G1237" i="16"/>
  <c r="O1237" i="16"/>
  <c r="S1237" i="16"/>
  <c r="G1236" i="16"/>
  <c r="K1236" i="16"/>
  <c r="S1236" i="16"/>
  <c r="O1236" i="16"/>
  <c r="S1235" i="16"/>
  <c r="K1235" i="16"/>
  <c r="O1235" i="16"/>
  <c r="G1235" i="16"/>
  <c r="O1234" i="16"/>
  <c r="G1234" i="16"/>
  <c r="K1234" i="16"/>
  <c r="S1234" i="16"/>
  <c r="K1233" i="16"/>
  <c r="G1233" i="16"/>
  <c r="S1233" i="16"/>
  <c r="O1233" i="16"/>
  <c r="G1232" i="16"/>
  <c r="K1232" i="16"/>
  <c r="S1232" i="16"/>
  <c r="O1232" i="16"/>
  <c r="K1231" i="16"/>
  <c r="G1231" i="16"/>
  <c r="S1231" i="16"/>
  <c r="O1231" i="16"/>
  <c r="S1230" i="16"/>
  <c r="O1230" i="16"/>
  <c r="G1230" i="16"/>
  <c r="K1230" i="16"/>
  <c r="G1229" i="16"/>
  <c r="O1229" i="16"/>
  <c r="K1229" i="16"/>
  <c r="S1229" i="16"/>
  <c r="O1228" i="16"/>
  <c r="S1228" i="16"/>
  <c r="G1228" i="16"/>
  <c r="K1228" i="16"/>
  <c r="G1227" i="16"/>
  <c r="O1227" i="16"/>
  <c r="S1227" i="16"/>
  <c r="K1227" i="16"/>
  <c r="S1226" i="16"/>
  <c r="G1226" i="16"/>
  <c r="K1226" i="16"/>
  <c r="O1226" i="16"/>
  <c r="G1225" i="16"/>
  <c r="S1225" i="16"/>
  <c r="O1225" i="16"/>
  <c r="K1225" i="16"/>
  <c r="G1224" i="16"/>
  <c r="O1224" i="16"/>
  <c r="K1224" i="16"/>
  <c r="S1224" i="16"/>
  <c r="S1223" i="16"/>
  <c r="O1223" i="16"/>
  <c r="K1223" i="16"/>
  <c r="G1223" i="16"/>
  <c r="K1222" i="16"/>
  <c r="O1222" i="16"/>
  <c r="S1222" i="16"/>
  <c r="G1222" i="16"/>
  <c r="K1221" i="16"/>
  <c r="G1221" i="16"/>
  <c r="O1221" i="16"/>
  <c r="S1221" i="16"/>
  <c r="S1220" i="16"/>
  <c r="O1220" i="16"/>
  <c r="G1220" i="16"/>
  <c r="K1220" i="16"/>
  <c r="G1219" i="16"/>
  <c r="S1219" i="16"/>
  <c r="O1219" i="16"/>
  <c r="K1219" i="16"/>
  <c r="K1218" i="16"/>
  <c r="S1218" i="16"/>
  <c r="O1218" i="16"/>
  <c r="G1218" i="16"/>
  <c r="S1217" i="16"/>
  <c r="G1217" i="16"/>
  <c r="O1217" i="16"/>
  <c r="K1217" i="16"/>
  <c r="G1216" i="16"/>
  <c r="K1216" i="16"/>
  <c r="O1216" i="16"/>
  <c r="S1216" i="16"/>
  <c r="O1215" i="16"/>
  <c r="S1215" i="16"/>
  <c r="K1215" i="16"/>
  <c r="G1215" i="16"/>
  <c r="O1214" i="16"/>
  <c r="K1214" i="16"/>
  <c r="S1214" i="16"/>
  <c r="G1214" i="16"/>
  <c r="G1213" i="16"/>
  <c r="S1213" i="16"/>
  <c r="K1213" i="16"/>
  <c r="O1213" i="16"/>
  <c r="O1212" i="16"/>
  <c r="K1212" i="16"/>
  <c r="G1212" i="16"/>
  <c r="S1212" i="16"/>
  <c r="O1211" i="16"/>
  <c r="K1211" i="16"/>
  <c r="G1211" i="16"/>
  <c r="S1211" i="16"/>
  <c r="O1210" i="16"/>
  <c r="S1210" i="16"/>
  <c r="G1210" i="16"/>
  <c r="K1210" i="16"/>
  <c r="S1209" i="16"/>
  <c r="O1209" i="16"/>
  <c r="K1209" i="16"/>
  <c r="G1209" i="16"/>
  <c r="G1208" i="16"/>
  <c r="K1208" i="16"/>
  <c r="S1208" i="16"/>
  <c r="O1208" i="16"/>
  <c r="G1207" i="16"/>
  <c r="K1207" i="16"/>
  <c r="O1207" i="16"/>
  <c r="S1207" i="16"/>
  <c r="K1206" i="16"/>
  <c r="S1206" i="16"/>
  <c r="G1206" i="16"/>
  <c r="O1206" i="16"/>
  <c r="K1205" i="16"/>
  <c r="S1205" i="16"/>
  <c r="O1205" i="16"/>
  <c r="G1205" i="16"/>
  <c r="K1204" i="16"/>
  <c r="S1204" i="16"/>
  <c r="O1204" i="16"/>
  <c r="G1204" i="16"/>
  <c r="S1203" i="16"/>
  <c r="K1203" i="16"/>
  <c r="O1203" i="16"/>
  <c r="G1203" i="16"/>
  <c r="O1202" i="16"/>
  <c r="G1202" i="16"/>
  <c r="K1202" i="16"/>
  <c r="S1202" i="16"/>
  <c r="K1201" i="16"/>
  <c r="G1201" i="16"/>
  <c r="S1201" i="16"/>
  <c r="O1201" i="16"/>
  <c r="K1200" i="16"/>
  <c r="G1200" i="16"/>
  <c r="S1200" i="16"/>
  <c r="O1200" i="16"/>
  <c r="K1199" i="16"/>
  <c r="G1199" i="16"/>
  <c r="S1199" i="16"/>
  <c r="O1199" i="16"/>
  <c r="K1198" i="16"/>
  <c r="G1198" i="16"/>
  <c r="O1198" i="16"/>
  <c r="S1198" i="16"/>
  <c r="O1197" i="16"/>
  <c r="S1197" i="16"/>
  <c r="G1197" i="16"/>
  <c r="K1197" i="16"/>
  <c r="K1196" i="16"/>
  <c r="O1196" i="16"/>
  <c r="S1196" i="16"/>
  <c r="G1196" i="16"/>
  <c r="K1195" i="16"/>
  <c r="O1195" i="16"/>
  <c r="S1195" i="16"/>
  <c r="G1195" i="16"/>
  <c r="G1194" i="16"/>
  <c r="K1194" i="16"/>
  <c r="O1194" i="16"/>
  <c r="S1194" i="16"/>
  <c r="S1193" i="16"/>
  <c r="O1193" i="16"/>
  <c r="G1193" i="16"/>
  <c r="K1193" i="16"/>
  <c r="O1192" i="16"/>
  <c r="S1192" i="16"/>
  <c r="G1192" i="16"/>
  <c r="K1192" i="16"/>
  <c r="O1191" i="16"/>
  <c r="S1191" i="16"/>
  <c r="K1191" i="16"/>
  <c r="G1191" i="16"/>
  <c r="S1190" i="16"/>
  <c r="G1190" i="16"/>
  <c r="O1190" i="16"/>
  <c r="K1190" i="16"/>
  <c r="S1189" i="16"/>
  <c r="K1189" i="16"/>
  <c r="O1189" i="16"/>
  <c r="G1189" i="16"/>
  <c r="K1188" i="16"/>
  <c r="S1188" i="16"/>
  <c r="O1188" i="16"/>
  <c r="G1188" i="16"/>
  <c r="S1187" i="16"/>
  <c r="G1187" i="16"/>
  <c r="K1187" i="16"/>
  <c r="O1187" i="16"/>
  <c r="O1186" i="16"/>
  <c r="G1186" i="16"/>
  <c r="K1186" i="16"/>
  <c r="S1186" i="16"/>
  <c r="S1185" i="16"/>
  <c r="K1185" i="16"/>
  <c r="G1185" i="16"/>
  <c r="O1185" i="16"/>
  <c r="S1184" i="16"/>
  <c r="O1184" i="16"/>
  <c r="K1184" i="16"/>
  <c r="G1184" i="16"/>
  <c r="O1183" i="16"/>
  <c r="S1183" i="16"/>
  <c r="G1183" i="16"/>
  <c r="K1183" i="16"/>
  <c r="G1182" i="16"/>
  <c r="S1182" i="16"/>
  <c r="O1182" i="16"/>
  <c r="K1182" i="16"/>
  <c r="G1181" i="16"/>
  <c r="S1181" i="16"/>
  <c r="K1181" i="16"/>
  <c r="O1181" i="16"/>
  <c r="K1180" i="16"/>
  <c r="G1180" i="16"/>
  <c r="S1180" i="16"/>
  <c r="O1180" i="16"/>
  <c r="K1179" i="16"/>
  <c r="S1179" i="16"/>
  <c r="O1179" i="16"/>
  <c r="G1179" i="16"/>
  <c r="G1178" i="16"/>
  <c r="K1178" i="16"/>
  <c r="S1178" i="16"/>
  <c r="O1178" i="16"/>
  <c r="S1177" i="16"/>
  <c r="O1177" i="16"/>
  <c r="K1177" i="16"/>
  <c r="G1177" i="16"/>
  <c r="O1176" i="16"/>
  <c r="G1176" i="16"/>
  <c r="S1176" i="16"/>
  <c r="K1176" i="16"/>
  <c r="O1175" i="16"/>
  <c r="S1175" i="16"/>
  <c r="G1175" i="16"/>
  <c r="K1175" i="16"/>
  <c r="K1174" i="16"/>
  <c r="S1174" i="16"/>
  <c r="G1174" i="16"/>
  <c r="O1174" i="16"/>
  <c r="K1173" i="16"/>
  <c r="G1173" i="16"/>
  <c r="O1173" i="16"/>
  <c r="S1173" i="16"/>
  <c r="O1172" i="16"/>
  <c r="K1172" i="16"/>
  <c r="G1172" i="16"/>
  <c r="S1172" i="16"/>
  <c r="S1171" i="16"/>
  <c r="K1171" i="16"/>
  <c r="G1171" i="16"/>
  <c r="O1171" i="16"/>
  <c r="S1170" i="16"/>
  <c r="G1170" i="16"/>
  <c r="K1170" i="16"/>
  <c r="O1170" i="16"/>
  <c r="K1169" i="16"/>
  <c r="G1169" i="16"/>
  <c r="O1169" i="16"/>
  <c r="S1169" i="16"/>
  <c r="K1168" i="16"/>
  <c r="O1168" i="16"/>
  <c r="S1168" i="16"/>
  <c r="G1168" i="16"/>
  <c r="K1167" i="16"/>
  <c r="G1167" i="16"/>
  <c r="O1167" i="16"/>
  <c r="S1167" i="16"/>
  <c r="S1166" i="16"/>
  <c r="G1166" i="16"/>
  <c r="K1166" i="16"/>
  <c r="O1166" i="16"/>
  <c r="O1165" i="16"/>
  <c r="S1165" i="16"/>
  <c r="G1165" i="16"/>
  <c r="K1165" i="16"/>
  <c r="G1164" i="16"/>
  <c r="K1164" i="16"/>
  <c r="O1164" i="16"/>
  <c r="S1164" i="16"/>
  <c r="O1163" i="16"/>
  <c r="S1163" i="16"/>
  <c r="K1163" i="16"/>
  <c r="G1163" i="16"/>
  <c r="O1162" i="16"/>
  <c r="S1162" i="16"/>
  <c r="G1162" i="16"/>
  <c r="K1162" i="16"/>
  <c r="K1161" i="16"/>
  <c r="S1161" i="16"/>
  <c r="O1161" i="16"/>
  <c r="G1161" i="16"/>
  <c r="K1160" i="16"/>
  <c r="G1160" i="16"/>
  <c r="O1160" i="16"/>
  <c r="S1160" i="16"/>
  <c r="G1159" i="16"/>
  <c r="O1159" i="16"/>
  <c r="K1159" i="16"/>
  <c r="S1159" i="16"/>
  <c r="K1158" i="16"/>
  <c r="O1158" i="16"/>
  <c r="S1158" i="16"/>
  <c r="G1158" i="16"/>
  <c r="O1157" i="16"/>
  <c r="K1157" i="16"/>
  <c r="G1157" i="16"/>
  <c r="S1157" i="16"/>
  <c r="O1156" i="16"/>
  <c r="G1156" i="16"/>
  <c r="K1156" i="16"/>
  <c r="S1156" i="16"/>
  <c r="S1155" i="16"/>
  <c r="G1155" i="16"/>
  <c r="O1155" i="16"/>
  <c r="K1155" i="16"/>
  <c r="S1154" i="16"/>
  <c r="O1154" i="16"/>
  <c r="G1154" i="16"/>
  <c r="K1154" i="16"/>
  <c r="S1153" i="16"/>
  <c r="K1153" i="16"/>
  <c r="O1153" i="16"/>
  <c r="G1153" i="16"/>
  <c r="K1152" i="16"/>
  <c r="S1152" i="16"/>
  <c r="O1152" i="16"/>
  <c r="G1152" i="16"/>
  <c r="S1151" i="16"/>
  <c r="K1151" i="16"/>
  <c r="O1151" i="16"/>
  <c r="G1151" i="16"/>
  <c r="K1150" i="16"/>
  <c r="S1150" i="16"/>
  <c r="G1150" i="16"/>
  <c r="O1150" i="16"/>
  <c r="S1149" i="16"/>
  <c r="O1149" i="16"/>
  <c r="G1149" i="16"/>
  <c r="K1149" i="16"/>
  <c r="G1148" i="16"/>
  <c r="O1148" i="16"/>
  <c r="S1148" i="16"/>
  <c r="K1148" i="16"/>
  <c r="K1147" i="16"/>
  <c r="G1147" i="16"/>
  <c r="O1147" i="16"/>
  <c r="S1147" i="16"/>
  <c r="K1146" i="16"/>
  <c r="S1146" i="16"/>
  <c r="O1146" i="16"/>
  <c r="G1146" i="16"/>
  <c r="G1145" i="16"/>
  <c r="S1145" i="16"/>
  <c r="K1145" i="16"/>
  <c r="O1145" i="16"/>
  <c r="O1144" i="16"/>
  <c r="S1144" i="16"/>
  <c r="G1144" i="16"/>
  <c r="K1144" i="16"/>
  <c r="K1143" i="16"/>
  <c r="O1143" i="16"/>
  <c r="G1143" i="16"/>
  <c r="S1143" i="16"/>
  <c r="K1142" i="16"/>
  <c r="S1142" i="16"/>
  <c r="G1142" i="16"/>
  <c r="O1142" i="16"/>
  <c r="G1141" i="16"/>
  <c r="O1141" i="16"/>
  <c r="S1141" i="16"/>
  <c r="K1141" i="16"/>
  <c r="G1140" i="16"/>
  <c r="K1140" i="16"/>
  <c r="S1140" i="16"/>
  <c r="O1140" i="16"/>
  <c r="O1139" i="16"/>
  <c r="G1139" i="16"/>
  <c r="K1139" i="16"/>
  <c r="S1139" i="16"/>
  <c r="S1138" i="16"/>
  <c r="G1138" i="16"/>
  <c r="K1138" i="16"/>
  <c r="O1138" i="16"/>
  <c r="S1137" i="16"/>
  <c r="O1137" i="16"/>
  <c r="G1137" i="16"/>
  <c r="K1137" i="16"/>
  <c r="K1136" i="16"/>
  <c r="O1136" i="16"/>
  <c r="S1136" i="16"/>
  <c r="G1136" i="16"/>
  <c r="G1135" i="16"/>
  <c r="S1135" i="16"/>
  <c r="K1135" i="16"/>
  <c r="O1135" i="16"/>
  <c r="S1134" i="16"/>
  <c r="G1134" i="16"/>
  <c r="O1134" i="16"/>
  <c r="K1134" i="16"/>
  <c r="O1133" i="16"/>
  <c r="S1133" i="16"/>
  <c r="G1133" i="16"/>
  <c r="K1133" i="16"/>
  <c r="S1132" i="16"/>
  <c r="K1132" i="16"/>
  <c r="O1132" i="16"/>
  <c r="G1132" i="16"/>
  <c r="S1131" i="16"/>
  <c r="G1131" i="16"/>
  <c r="K1131" i="16"/>
  <c r="O1131" i="16"/>
  <c r="O1130" i="16"/>
  <c r="S1130" i="16"/>
  <c r="G1130" i="16"/>
  <c r="K1130" i="16"/>
  <c r="S1129" i="16"/>
  <c r="G1129" i="16"/>
  <c r="O1129" i="16"/>
  <c r="K1129" i="16"/>
  <c r="K1128" i="16"/>
  <c r="G1128" i="16"/>
  <c r="O1128" i="16"/>
  <c r="S1128" i="16"/>
  <c r="G1127" i="16"/>
  <c r="O1127" i="16"/>
  <c r="K1127" i="16"/>
  <c r="S1127" i="16"/>
  <c r="K1126" i="16"/>
  <c r="G1126" i="16"/>
  <c r="O1126" i="16"/>
  <c r="S1126" i="16"/>
  <c r="O1125" i="16"/>
  <c r="G1125" i="16"/>
  <c r="K1125" i="16"/>
  <c r="S1125" i="16"/>
  <c r="S1124" i="16"/>
  <c r="G1124" i="16"/>
  <c r="O1124" i="16"/>
  <c r="K1124" i="16"/>
  <c r="K1123" i="16"/>
  <c r="O1123" i="16"/>
  <c r="G1123" i="16"/>
  <c r="S1123" i="16"/>
  <c r="G1122" i="16"/>
  <c r="O1122" i="16"/>
  <c r="S1122" i="16"/>
  <c r="K1122" i="16"/>
  <c r="S1121" i="16"/>
  <c r="K1121" i="16"/>
  <c r="O1121" i="16"/>
  <c r="G1121" i="16"/>
  <c r="K1120" i="16"/>
  <c r="G1120" i="16"/>
  <c r="O1120" i="16"/>
  <c r="S1120" i="16"/>
  <c r="O1119" i="16"/>
  <c r="S1119" i="16"/>
  <c r="G1119" i="16"/>
  <c r="K1119" i="16"/>
  <c r="G1118" i="16"/>
  <c r="O1118" i="16"/>
  <c r="K1118" i="16"/>
  <c r="S1118" i="16"/>
  <c r="G1117" i="16"/>
  <c r="K1117" i="16"/>
  <c r="O1117" i="16"/>
  <c r="S1117" i="16"/>
  <c r="K1116" i="16"/>
  <c r="G1116" i="16"/>
  <c r="O1116" i="16"/>
  <c r="S1116" i="16"/>
  <c r="S1115" i="16"/>
  <c r="K1115" i="16"/>
  <c r="G1115" i="16"/>
  <c r="O1115" i="16"/>
  <c r="G1114" i="16"/>
  <c r="O1114" i="16"/>
  <c r="S1114" i="16"/>
  <c r="K1114" i="16"/>
  <c r="S1113" i="16"/>
  <c r="K1113" i="16"/>
  <c r="O1113" i="16"/>
  <c r="G1113" i="16"/>
  <c r="O1112" i="16"/>
  <c r="S1112" i="16"/>
  <c r="G1112" i="16"/>
  <c r="K1112" i="16"/>
  <c r="S1111" i="16"/>
  <c r="O1111" i="16"/>
  <c r="G1111" i="16"/>
  <c r="K1111" i="16"/>
  <c r="O1110" i="16"/>
  <c r="K1110" i="16"/>
  <c r="S1110" i="16"/>
  <c r="G1110" i="16"/>
  <c r="G1109" i="16"/>
  <c r="K1109" i="16"/>
  <c r="O1109" i="16"/>
  <c r="S1109" i="16"/>
  <c r="S1108" i="16"/>
  <c r="O1108" i="16"/>
  <c r="G1108" i="16"/>
  <c r="K1108" i="16"/>
  <c r="O1107" i="16"/>
  <c r="S1107" i="16"/>
  <c r="G1107" i="16"/>
  <c r="K1107" i="16"/>
  <c r="O1106" i="16"/>
  <c r="K1106" i="16"/>
  <c r="S1106" i="16"/>
  <c r="G1106" i="16"/>
  <c r="K1105" i="16"/>
  <c r="G1105" i="16"/>
  <c r="S1105" i="16"/>
  <c r="O1105" i="16"/>
  <c r="K1104" i="16"/>
  <c r="G1104" i="16"/>
  <c r="O1104" i="16"/>
  <c r="S1104" i="16"/>
  <c r="O1103" i="16"/>
  <c r="G1103" i="16"/>
  <c r="S1103" i="16"/>
  <c r="K1103" i="16"/>
  <c r="G1102" i="16"/>
  <c r="K1102" i="16"/>
  <c r="S1102" i="16"/>
  <c r="O1102" i="16"/>
  <c r="O1101" i="16"/>
  <c r="S1101" i="16"/>
  <c r="G1101" i="16"/>
  <c r="K1101" i="16"/>
  <c r="S1100" i="16"/>
  <c r="G1100" i="16"/>
  <c r="K1100" i="16"/>
  <c r="O1100" i="16"/>
  <c r="G1099" i="16"/>
  <c r="K1099" i="16"/>
  <c r="O1099" i="16"/>
  <c r="S1099" i="16"/>
  <c r="O1098" i="16"/>
  <c r="G1098" i="16"/>
  <c r="K1098" i="16"/>
  <c r="S1098" i="16"/>
  <c r="O1097" i="16"/>
  <c r="S1097" i="16"/>
  <c r="K1097" i="16"/>
  <c r="G1097" i="16"/>
  <c r="S1096" i="16"/>
  <c r="G1096" i="16"/>
  <c r="K1096" i="16"/>
  <c r="O1096" i="16"/>
  <c r="O1095" i="16"/>
  <c r="S1095" i="16"/>
  <c r="G1095" i="16"/>
  <c r="K1095" i="16"/>
  <c r="K1094" i="16"/>
  <c r="O1094" i="16"/>
  <c r="S1094" i="16"/>
  <c r="G1094" i="16"/>
  <c r="O1093" i="16"/>
  <c r="G1093" i="16"/>
  <c r="K1093" i="16"/>
  <c r="S1093" i="16"/>
  <c r="O1092" i="16"/>
  <c r="G1092" i="16"/>
  <c r="S1092" i="16"/>
  <c r="K1092" i="16"/>
  <c r="O1091" i="16"/>
  <c r="K1091" i="16"/>
  <c r="S1091" i="16"/>
  <c r="G1091" i="16"/>
  <c r="O1090" i="16"/>
  <c r="S1090" i="16"/>
  <c r="G1090" i="16"/>
  <c r="K1090" i="16"/>
  <c r="K1089" i="16"/>
  <c r="G1089" i="16"/>
  <c r="S1089" i="16"/>
  <c r="O1089" i="16"/>
  <c r="O1088" i="16"/>
  <c r="S1088" i="16"/>
  <c r="G1088" i="16"/>
  <c r="K1088" i="16"/>
  <c r="G1087" i="16"/>
  <c r="S1087" i="16"/>
  <c r="K1087" i="16"/>
  <c r="O1087" i="16"/>
  <c r="O1086" i="16"/>
  <c r="S1086" i="16"/>
  <c r="K1086" i="16"/>
  <c r="G1086" i="16"/>
  <c r="K1085" i="16"/>
  <c r="O1085" i="16"/>
  <c r="G1085" i="16"/>
  <c r="S1085" i="16"/>
  <c r="S1084" i="16"/>
  <c r="G1084" i="16"/>
  <c r="K1084" i="16"/>
  <c r="O1084" i="16"/>
  <c r="S1083" i="16"/>
  <c r="K1083" i="16"/>
  <c r="O1083" i="16"/>
  <c r="G1083" i="16"/>
  <c r="S1082" i="16"/>
  <c r="O1082" i="16"/>
  <c r="G1082" i="16"/>
  <c r="K1082" i="16"/>
  <c r="G1081" i="16"/>
  <c r="O1081" i="16"/>
  <c r="S1081" i="16"/>
  <c r="K1081" i="16"/>
  <c r="O1080" i="16"/>
  <c r="S1080" i="16"/>
  <c r="K1080" i="16"/>
  <c r="G1080" i="16"/>
  <c r="G1079" i="16"/>
  <c r="S1079" i="16"/>
  <c r="K1079" i="16"/>
  <c r="O1079" i="16"/>
  <c r="G1078" i="16"/>
  <c r="S1078" i="16"/>
  <c r="O1078" i="16"/>
  <c r="K1078" i="16"/>
  <c r="G1077" i="16"/>
  <c r="S1077" i="16"/>
  <c r="O1077" i="16"/>
  <c r="K1077" i="16"/>
  <c r="O1076" i="16"/>
  <c r="G1076" i="16"/>
  <c r="K1076" i="16"/>
  <c r="S1076" i="16"/>
  <c r="S1075" i="16"/>
  <c r="K1075" i="16"/>
  <c r="O1075" i="16"/>
  <c r="G1075" i="16"/>
  <c r="K1074" i="16"/>
  <c r="S1074" i="16"/>
  <c r="G1074" i="16"/>
  <c r="O1074" i="16"/>
  <c r="S1073" i="16"/>
  <c r="K1073" i="16"/>
  <c r="O1073" i="16"/>
  <c r="G1073" i="16"/>
  <c r="K1072" i="16"/>
  <c r="G1072" i="16"/>
  <c r="S1072" i="16"/>
  <c r="O1072" i="16"/>
  <c r="O1071" i="16"/>
  <c r="K1071" i="16"/>
  <c r="G1071" i="16"/>
  <c r="S1071" i="16"/>
  <c r="G1070" i="16"/>
  <c r="O1070" i="16"/>
  <c r="S1070" i="16"/>
  <c r="K1070" i="16"/>
  <c r="S1069" i="16"/>
  <c r="K1069" i="16"/>
  <c r="O1069" i="16"/>
  <c r="G1069" i="16"/>
  <c r="S1068" i="16"/>
  <c r="O1068" i="16"/>
  <c r="G1068" i="16"/>
  <c r="K1068" i="16"/>
  <c r="K1067" i="16"/>
  <c r="O1067" i="16"/>
  <c r="G1067" i="16"/>
  <c r="S1067" i="16"/>
  <c r="G1066" i="16"/>
  <c r="O1066" i="16"/>
  <c r="S1066" i="16"/>
  <c r="K1066" i="16"/>
  <c r="G1065" i="16"/>
  <c r="O1065" i="16"/>
  <c r="K1065" i="16"/>
  <c r="S1065" i="16"/>
  <c r="G1064" i="16"/>
  <c r="K1064" i="16"/>
  <c r="O1064" i="16"/>
  <c r="S1064" i="16"/>
  <c r="K1063" i="16"/>
  <c r="O1063" i="16"/>
  <c r="G1063" i="16"/>
  <c r="S1063" i="16"/>
  <c r="K1062" i="16"/>
  <c r="O1062" i="16"/>
  <c r="S1062" i="16"/>
  <c r="G1062" i="16"/>
  <c r="G1061" i="16"/>
  <c r="S1061" i="16"/>
  <c r="O1061" i="16"/>
  <c r="K1061" i="16"/>
  <c r="G1060" i="16"/>
  <c r="K1060" i="16"/>
  <c r="O1060" i="16"/>
  <c r="S1060" i="16"/>
  <c r="G1059" i="16"/>
  <c r="K1059" i="16"/>
  <c r="O1059" i="16"/>
  <c r="S1059" i="16"/>
  <c r="G1058" i="16"/>
  <c r="S1058" i="16"/>
  <c r="O1058" i="16"/>
  <c r="K1058" i="16"/>
  <c r="S1057" i="16"/>
  <c r="G1057" i="16"/>
  <c r="O1057" i="16"/>
  <c r="K1057" i="16"/>
  <c r="G1056" i="16"/>
  <c r="K1056" i="16"/>
  <c r="O1056" i="16"/>
  <c r="S1056" i="16"/>
  <c r="G1055" i="16"/>
  <c r="K1055" i="16"/>
  <c r="O1055" i="16"/>
  <c r="S1055" i="16"/>
  <c r="O1054" i="16"/>
  <c r="K1054" i="16"/>
  <c r="G1054" i="16"/>
  <c r="S1054" i="16"/>
  <c r="O1053" i="16"/>
  <c r="G1053" i="16"/>
  <c r="K1053" i="16"/>
  <c r="S1053" i="16"/>
  <c r="S1052" i="16"/>
  <c r="O1052" i="16"/>
  <c r="G1052" i="16"/>
  <c r="K1052" i="16"/>
  <c r="K1051" i="16"/>
  <c r="G1051" i="16"/>
  <c r="O1051" i="16"/>
  <c r="S1051" i="16"/>
  <c r="G1050" i="16"/>
  <c r="O1050" i="16"/>
  <c r="K1050" i="16"/>
  <c r="S1050" i="16"/>
  <c r="G1049" i="16"/>
  <c r="S1049" i="16"/>
  <c r="O1049" i="16"/>
  <c r="K1049" i="16"/>
  <c r="G1048" i="16"/>
  <c r="O1048" i="16"/>
  <c r="K1048" i="16"/>
  <c r="S1048" i="16"/>
  <c r="K1047" i="16"/>
  <c r="S1047" i="16"/>
  <c r="G1047" i="16"/>
  <c r="O1047" i="16"/>
  <c r="S1046" i="16"/>
  <c r="G1046" i="16"/>
  <c r="O1046" i="16"/>
  <c r="K1046" i="16"/>
  <c r="O1045" i="16"/>
  <c r="G1045" i="16"/>
  <c r="K1045" i="16"/>
  <c r="S1045" i="16"/>
  <c r="S1044" i="16"/>
  <c r="K1044" i="16"/>
  <c r="O1044" i="16"/>
  <c r="G1044" i="16"/>
  <c r="G1043" i="16"/>
  <c r="K1043" i="16"/>
  <c r="O1043" i="16"/>
  <c r="S1043" i="16"/>
  <c r="G1042" i="16"/>
  <c r="O1042" i="16"/>
  <c r="K1042" i="16"/>
  <c r="S1042" i="16"/>
  <c r="O1041" i="16"/>
  <c r="S1041" i="16"/>
  <c r="K1041" i="16"/>
  <c r="G1041" i="16"/>
  <c r="S1040" i="16"/>
  <c r="K1040" i="16"/>
  <c r="G1040" i="16"/>
  <c r="O1040" i="16"/>
  <c r="K1039" i="16"/>
  <c r="O1039" i="16"/>
  <c r="G1039" i="16"/>
  <c r="S1039" i="16"/>
  <c r="K1038" i="16"/>
  <c r="G1038" i="16"/>
  <c r="S1038" i="16"/>
  <c r="O1038" i="16"/>
  <c r="S1037" i="16"/>
  <c r="G1037" i="16"/>
  <c r="O1037" i="16"/>
  <c r="K1037" i="16"/>
  <c r="O1036" i="16"/>
  <c r="S1036" i="16"/>
  <c r="G1036" i="16"/>
  <c r="K1036" i="16"/>
  <c r="O1035" i="16"/>
  <c r="G1035" i="16"/>
  <c r="K1035" i="16"/>
  <c r="S1035" i="16"/>
  <c r="G1034" i="16"/>
  <c r="K1034" i="16"/>
  <c r="S1034" i="16"/>
  <c r="O1034" i="16"/>
  <c r="S1033" i="16"/>
  <c r="G1033" i="16"/>
  <c r="K1033" i="16"/>
  <c r="O1033" i="16"/>
  <c r="K1032" i="16"/>
  <c r="O1032" i="16"/>
  <c r="S1032" i="16"/>
  <c r="G1032" i="16"/>
  <c r="S1031" i="16"/>
  <c r="K1031" i="16"/>
  <c r="G1031" i="16"/>
  <c r="O1031" i="16"/>
  <c r="G1030" i="16"/>
  <c r="O1030" i="16"/>
  <c r="K1030" i="16"/>
  <c r="S1030" i="16"/>
  <c r="S1029" i="16"/>
  <c r="K1029" i="16"/>
  <c r="O1029" i="16"/>
  <c r="G1029" i="16"/>
  <c r="G1028" i="16"/>
  <c r="S1028" i="16"/>
  <c r="O1028" i="16"/>
  <c r="K1028" i="16"/>
  <c r="O1027" i="16"/>
  <c r="K1027" i="16"/>
  <c r="G1027" i="16"/>
  <c r="S1027" i="16"/>
  <c r="S1026" i="16"/>
  <c r="G1026" i="16"/>
  <c r="K1026" i="16"/>
  <c r="O1026" i="16"/>
  <c r="O1025" i="16"/>
  <c r="G1025" i="16"/>
  <c r="S1025" i="16"/>
  <c r="K1025" i="16"/>
  <c r="G1024" i="16"/>
  <c r="K1024" i="16"/>
  <c r="S1024" i="16"/>
  <c r="O1024" i="16"/>
  <c r="K1023" i="16"/>
  <c r="O1023" i="16"/>
  <c r="G1023" i="16"/>
  <c r="S1023" i="16"/>
  <c r="G1022" i="16"/>
  <c r="O1022" i="16"/>
  <c r="K1022" i="16"/>
  <c r="S1022" i="16"/>
  <c r="K1021" i="16"/>
  <c r="S1021" i="16"/>
  <c r="O1021" i="16"/>
  <c r="G1021" i="16"/>
  <c r="S1020" i="16"/>
  <c r="O1020" i="16"/>
  <c r="K1020" i="16"/>
  <c r="G1020" i="16"/>
  <c r="G1019" i="16"/>
  <c r="K1019" i="16"/>
  <c r="S1019" i="16"/>
  <c r="O1019" i="16"/>
  <c r="S1018" i="16"/>
  <c r="O1018" i="16"/>
  <c r="G1018" i="16"/>
  <c r="K1018" i="16"/>
  <c r="G1017" i="16"/>
  <c r="S1017" i="16"/>
  <c r="O1017" i="16"/>
  <c r="K1017" i="16"/>
  <c r="G1016" i="16"/>
  <c r="K1016" i="16"/>
  <c r="S1016" i="16"/>
  <c r="O1016" i="16"/>
  <c r="K1015" i="16"/>
  <c r="O1015" i="16"/>
  <c r="G1015" i="16"/>
  <c r="S1015" i="16"/>
  <c r="G1014" i="16"/>
  <c r="O1014" i="16"/>
  <c r="K1014" i="16"/>
  <c r="S1014" i="16"/>
  <c r="S1013" i="16"/>
  <c r="O1013" i="16"/>
  <c r="K1013" i="16"/>
  <c r="G1013" i="16"/>
  <c r="S1012" i="16"/>
  <c r="O1012" i="16"/>
  <c r="G1012" i="16"/>
  <c r="K1012" i="16"/>
  <c r="O1011" i="16"/>
  <c r="G1011" i="16"/>
  <c r="S1011" i="16"/>
  <c r="K1011" i="16"/>
  <c r="K1010" i="16"/>
  <c r="G1010" i="16"/>
  <c r="O1010" i="16"/>
  <c r="S1010" i="16"/>
  <c r="S1009" i="16"/>
  <c r="K1009" i="16"/>
  <c r="O1009" i="16"/>
  <c r="G1009" i="16"/>
  <c r="S1008" i="16"/>
  <c r="K1008" i="16"/>
  <c r="G1008" i="16"/>
  <c r="O1008" i="16"/>
  <c r="O1007" i="16"/>
  <c r="K1007" i="16"/>
  <c r="G1007" i="16"/>
  <c r="S1007" i="16"/>
  <c r="K1006" i="16"/>
  <c r="S1006" i="16"/>
  <c r="G1006" i="16"/>
  <c r="O1006" i="16"/>
  <c r="G1005" i="16"/>
  <c r="S1005" i="16"/>
  <c r="O1005" i="16"/>
  <c r="K1005" i="16"/>
  <c r="K1004" i="16"/>
  <c r="S1004" i="16"/>
  <c r="O1004" i="16"/>
  <c r="G1004" i="16"/>
  <c r="O1003" i="16"/>
  <c r="G1003" i="16"/>
  <c r="S1003" i="16"/>
  <c r="K1003" i="16"/>
  <c r="O1002" i="16"/>
  <c r="S1002" i="16"/>
  <c r="K1002" i="16"/>
  <c r="G1002" i="16"/>
  <c r="S1001" i="16"/>
  <c r="G1001" i="16"/>
  <c r="O1001" i="16"/>
  <c r="K1001" i="16"/>
  <c r="G1000" i="16"/>
  <c r="K1000" i="16"/>
  <c r="O1000" i="16"/>
  <c r="S1000" i="16"/>
  <c r="K999" i="16"/>
  <c r="O999" i="16"/>
  <c r="G999" i="16"/>
  <c r="S999" i="16"/>
  <c r="S998" i="16"/>
  <c r="G998" i="16"/>
  <c r="K998" i="16"/>
  <c r="O998" i="16"/>
  <c r="S997" i="16"/>
  <c r="O997" i="16"/>
  <c r="G997" i="16"/>
  <c r="K997" i="16"/>
  <c r="G996" i="16"/>
  <c r="K996" i="16"/>
  <c r="O996" i="16"/>
  <c r="S996" i="16"/>
  <c r="K995" i="16"/>
  <c r="O995" i="16"/>
  <c r="S995" i="16"/>
  <c r="G995" i="16"/>
  <c r="G994" i="16"/>
  <c r="S994" i="16"/>
  <c r="O994" i="16"/>
  <c r="K994" i="16"/>
  <c r="O993" i="16"/>
  <c r="K993" i="16"/>
  <c r="S993" i="16"/>
  <c r="G993" i="16"/>
  <c r="G992" i="16"/>
  <c r="K992" i="16"/>
  <c r="O992" i="16"/>
  <c r="S992" i="16"/>
  <c r="S991" i="16"/>
  <c r="K991" i="16"/>
  <c r="O991" i="16"/>
  <c r="G991" i="16"/>
  <c r="K990" i="16"/>
  <c r="G990" i="16"/>
  <c r="O990" i="16"/>
  <c r="S990" i="16"/>
  <c r="O989" i="16"/>
  <c r="G989" i="16"/>
  <c r="K989" i="16"/>
  <c r="S989" i="16"/>
  <c r="K988" i="16"/>
  <c r="S988" i="16"/>
  <c r="O988" i="16"/>
  <c r="G988" i="16"/>
  <c r="O987" i="16"/>
  <c r="S987" i="16"/>
  <c r="K987" i="16"/>
  <c r="G987" i="16"/>
  <c r="O986" i="16"/>
  <c r="K986" i="16"/>
  <c r="S986" i="16"/>
  <c r="G986" i="16"/>
  <c r="G985" i="16"/>
  <c r="S985" i="16"/>
  <c r="O985" i="16"/>
  <c r="K985" i="16"/>
  <c r="G984" i="16"/>
  <c r="S984" i="16"/>
  <c r="O984" i="16"/>
  <c r="K984" i="16"/>
  <c r="G983" i="16"/>
  <c r="K983" i="16"/>
  <c r="S983" i="16"/>
  <c r="O983" i="16"/>
  <c r="K982" i="16"/>
  <c r="S982" i="16"/>
  <c r="G982" i="16"/>
  <c r="O982" i="16"/>
  <c r="S981" i="16"/>
  <c r="K981" i="16"/>
  <c r="O981" i="16"/>
  <c r="G981" i="16"/>
  <c r="O980" i="16"/>
  <c r="G980" i="16"/>
  <c r="S980" i="16"/>
  <c r="K980" i="16"/>
  <c r="S979" i="16"/>
  <c r="O979" i="16"/>
  <c r="G979" i="16"/>
  <c r="K979" i="16"/>
  <c r="K978" i="16"/>
  <c r="S978" i="16"/>
  <c r="G978" i="16"/>
  <c r="O978" i="16"/>
  <c r="O977" i="16"/>
  <c r="G977" i="16"/>
  <c r="S977" i="16"/>
  <c r="K977" i="16"/>
  <c r="S976" i="16"/>
  <c r="K976" i="16"/>
  <c r="G976" i="16"/>
  <c r="O976" i="16"/>
  <c r="G975" i="16"/>
  <c r="K975" i="16"/>
  <c r="O975" i="16"/>
  <c r="S975" i="16"/>
  <c r="G974" i="16"/>
  <c r="K974" i="16"/>
  <c r="S974" i="16"/>
  <c r="O974" i="16"/>
  <c r="O973" i="16"/>
  <c r="S973" i="16"/>
  <c r="K973" i="16"/>
  <c r="G973" i="16"/>
  <c r="S972" i="16"/>
  <c r="O972" i="16"/>
  <c r="G972" i="16"/>
  <c r="K972" i="16"/>
  <c r="O971" i="16"/>
  <c r="G971" i="16"/>
  <c r="K971" i="16"/>
  <c r="S971" i="16"/>
  <c r="K970" i="16"/>
  <c r="S970" i="16"/>
  <c r="G970" i="16"/>
  <c r="O970" i="16"/>
  <c r="O969" i="16"/>
  <c r="S969" i="16"/>
  <c r="G969" i="16"/>
  <c r="K969" i="16"/>
  <c r="S968" i="16"/>
  <c r="G968" i="16"/>
  <c r="K968" i="16"/>
  <c r="O968" i="16"/>
  <c r="K967" i="16"/>
  <c r="G967" i="16"/>
  <c r="O967" i="16"/>
  <c r="S967" i="16"/>
  <c r="K966" i="16"/>
  <c r="S966" i="16"/>
  <c r="G966" i="16"/>
  <c r="O966" i="16"/>
  <c r="O965" i="16"/>
  <c r="S965" i="16"/>
  <c r="G965" i="16"/>
  <c r="K965" i="16"/>
  <c r="O964" i="16"/>
  <c r="K964" i="16"/>
  <c r="S964" i="16"/>
  <c r="G964" i="16"/>
  <c r="K963" i="16"/>
  <c r="G963" i="16"/>
  <c r="S963" i="16"/>
  <c r="O963" i="16"/>
  <c r="G962" i="16"/>
  <c r="K962" i="16"/>
  <c r="O962" i="16"/>
  <c r="S962" i="16"/>
  <c r="K961" i="16"/>
  <c r="S961" i="16"/>
  <c r="G961" i="16"/>
  <c r="O961" i="16"/>
  <c r="O960" i="16"/>
  <c r="G960" i="16"/>
  <c r="K960" i="16"/>
  <c r="S960" i="16"/>
  <c r="G959" i="16"/>
  <c r="K959" i="16"/>
  <c r="S959" i="16"/>
  <c r="O959" i="16"/>
  <c r="G958" i="16"/>
  <c r="O958" i="16"/>
  <c r="S958" i="16"/>
  <c r="K958" i="16"/>
  <c r="S957" i="16"/>
  <c r="O957" i="16"/>
  <c r="G957" i="16"/>
  <c r="K957" i="16"/>
  <c r="O956" i="16"/>
  <c r="K956" i="16"/>
  <c r="G956" i="16"/>
  <c r="S956" i="16"/>
  <c r="O955" i="16"/>
  <c r="S955" i="16"/>
  <c r="G955" i="16"/>
  <c r="K955" i="16"/>
  <c r="O954" i="16"/>
  <c r="G954" i="16"/>
  <c r="K954" i="16"/>
  <c r="S954" i="16"/>
  <c r="O953" i="16"/>
  <c r="S953" i="16"/>
  <c r="G953" i="16"/>
  <c r="K953" i="16"/>
  <c r="K952" i="16"/>
  <c r="O952" i="16"/>
  <c r="G952" i="16"/>
  <c r="S952" i="16"/>
  <c r="K951" i="16"/>
  <c r="O951" i="16"/>
  <c r="G951" i="16"/>
  <c r="S951" i="16"/>
  <c r="O950" i="16"/>
  <c r="G950" i="16"/>
  <c r="K950" i="16"/>
  <c r="S950" i="16"/>
  <c r="O949" i="16"/>
  <c r="K949" i="16"/>
  <c r="G949" i="16"/>
  <c r="S949" i="16"/>
  <c r="K948" i="16"/>
  <c r="S948" i="16"/>
  <c r="O948" i="16"/>
  <c r="G948" i="16"/>
  <c r="G947" i="16"/>
  <c r="S947" i="16"/>
  <c r="K947" i="16"/>
  <c r="O947" i="16"/>
  <c r="G946" i="16"/>
  <c r="K946" i="16"/>
  <c r="O946" i="16"/>
  <c r="S946" i="16"/>
  <c r="S945" i="16"/>
  <c r="K945" i="16"/>
  <c r="O945" i="16"/>
  <c r="G945" i="16"/>
  <c r="S944" i="16"/>
  <c r="O944" i="16"/>
  <c r="G944" i="16"/>
  <c r="K944" i="16"/>
  <c r="S943" i="16"/>
  <c r="O943" i="16"/>
  <c r="G943" i="16"/>
  <c r="K943" i="16"/>
  <c r="O942" i="16"/>
  <c r="K942" i="16"/>
  <c r="S942" i="16"/>
  <c r="G942" i="16"/>
  <c r="S941" i="16"/>
  <c r="K941" i="16"/>
  <c r="O941" i="16"/>
  <c r="G941" i="16"/>
  <c r="S940" i="16"/>
  <c r="G940" i="16"/>
  <c r="K940" i="16"/>
  <c r="O940" i="16"/>
  <c r="S939" i="16"/>
  <c r="K939" i="16"/>
  <c r="O939" i="16"/>
  <c r="G939" i="16"/>
  <c r="S938" i="16"/>
  <c r="K938" i="16"/>
  <c r="G938" i="16"/>
  <c r="O938" i="16"/>
  <c r="K937" i="16"/>
  <c r="G937" i="16"/>
  <c r="O937" i="16"/>
  <c r="S937" i="16"/>
  <c r="K936" i="16"/>
  <c r="S936" i="16"/>
  <c r="O936" i="16"/>
  <c r="G936" i="16"/>
  <c r="O935" i="16"/>
  <c r="K935" i="16"/>
  <c r="S935" i="16"/>
  <c r="G935" i="16"/>
  <c r="O934" i="16"/>
  <c r="G934" i="16"/>
  <c r="S934" i="16"/>
  <c r="K934" i="16"/>
  <c r="S933" i="16"/>
  <c r="G933" i="16"/>
  <c r="O933" i="16"/>
  <c r="K933" i="16"/>
  <c r="G932" i="16"/>
  <c r="S932" i="16"/>
  <c r="O932" i="16"/>
  <c r="K932" i="16"/>
  <c r="S931" i="16"/>
  <c r="O931" i="16"/>
  <c r="G931" i="16"/>
  <c r="K931" i="16"/>
  <c r="G930" i="16"/>
  <c r="S930" i="16"/>
  <c r="O930" i="16"/>
  <c r="K930" i="16"/>
  <c r="G929" i="16"/>
  <c r="K929" i="16"/>
  <c r="O929" i="16"/>
  <c r="S929" i="16"/>
  <c r="O928" i="16"/>
  <c r="K928" i="16"/>
  <c r="S928" i="16"/>
  <c r="G928" i="16"/>
  <c r="K927" i="16"/>
  <c r="S927" i="16"/>
  <c r="O927" i="16"/>
  <c r="G927" i="16"/>
  <c r="S926" i="16"/>
  <c r="O926" i="16"/>
  <c r="K926" i="16"/>
  <c r="G926" i="16"/>
  <c r="S925" i="16"/>
  <c r="K925" i="16"/>
  <c r="G925" i="16"/>
  <c r="O925" i="16"/>
  <c r="K924" i="16"/>
  <c r="S924" i="16"/>
  <c r="G924" i="16"/>
  <c r="O924" i="16"/>
  <c r="S923" i="16"/>
  <c r="G923" i="16"/>
  <c r="O923" i="16"/>
  <c r="K923" i="16"/>
  <c r="O922" i="16"/>
  <c r="S922" i="16"/>
  <c r="G922" i="16"/>
  <c r="K922" i="16"/>
  <c r="O921" i="16"/>
  <c r="K921" i="16"/>
  <c r="G921" i="16"/>
  <c r="S921" i="16"/>
  <c r="O920" i="16"/>
  <c r="S920" i="16"/>
  <c r="G920" i="16"/>
  <c r="K920" i="16"/>
  <c r="K919" i="16"/>
  <c r="O919" i="16"/>
  <c r="G919" i="16"/>
  <c r="S919" i="16"/>
  <c r="K918" i="16"/>
  <c r="G918" i="16"/>
  <c r="O918" i="16"/>
  <c r="S918" i="16"/>
  <c r="O917" i="16"/>
  <c r="K917" i="16"/>
  <c r="S917" i="16"/>
  <c r="G917" i="16"/>
  <c r="S916" i="16"/>
  <c r="O916" i="16"/>
  <c r="G916" i="16"/>
  <c r="K916" i="16"/>
  <c r="G915" i="16"/>
  <c r="K915" i="16"/>
  <c r="O915" i="16"/>
  <c r="S915" i="16"/>
  <c r="O914" i="16"/>
  <c r="S914" i="16"/>
  <c r="G914" i="16"/>
  <c r="K914" i="16"/>
  <c r="K913" i="16"/>
  <c r="O913" i="16"/>
  <c r="S913" i="16"/>
  <c r="G913" i="16"/>
  <c r="O912" i="16"/>
  <c r="K912" i="16"/>
  <c r="G912" i="16"/>
  <c r="S912" i="16"/>
  <c r="K911" i="16"/>
  <c r="O911" i="16"/>
  <c r="S911" i="16"/>
  <c r="G911" i="16"/>
  <c r="S910" i="16"/>
  <c r="G910" i="16"/>
  <c r="K910" i="16"/>
  <c r="O910" i="16"/>
  <c r="O909" i="16"/>
  <c r="S909" i="16"/>
  <c r="G909" i="16"/>
  <c r="K909" i="16"/>
  <c r="G908" i="16"/>
  <c r="O908" i="16"/>
  <c r="S908" i="16"/>
  <c r="K908" i="16"/>
  <c r="S907" i="16"/>
  <c r="G907" i="16"/>
  <c r="O907" i="16"/>
  <c r="K907" i="16"/>
  <c r="G906" i="16"/>
  <c r="K906" i="16"/>
  <c r="S906" i="16"/>
  <c r="O906" i="16"/>
  <c r="G905" i="16"/>
  <c r="S905" i="16"/>
  <c r="K905" i="16"/>
  <c r="O905" i="16"/>
  <c r="S904" i="16"/>
  <c r="G904" i="16"/>
  <c r="K904" i="16"/>
  <c r="O904" i="16"/>
  <c r="O903" i="16"/>
  <c r="K903" i="16"/>
  <c r="S903" i="16"/>
  <c r="G903" i="16"/>
  <c r="S902" i="16"/>
  <c r="G902" i="16"/>
  <c r="K902" i="16"/>
  <c r="O902" i="16"/>
  <c r="G901" i="16"/>
  <c r="K901" i="16"/>
  <c r="S901" i="16"/>
  <c r="O901" i="16"/>
  <c r="O900" i="16"/>
  <c r="K900" i="16"/>
  <c r="S900" i="16"/>
  <c r="G900" i="16"/>
  <c r="K899" i="16"/>
  <c r="O899" i="16"/>
  <c r="S899" i="16"/>
  <c r="G899" i="16"/>
  <c r="O898" i="16"/>
  <c r="G898" i="16"/>
  <c r="K898" i="16"/>
  <c r="S898" i="16"/>
  <c r="O897" i="16"/>
  <c r="S897" i="16"/>
  <c r="G897" i="16"/>
  <c r="K897" i="16"/>
  <c r="S896" i="16"/>
  <c r="O896" i="16"/>
  <c r="G896" i="16"/>
  <c r="K896" i="16"/>
  <c r="O895" i="16"/>
  <c r="S895" i="16"/>
  <c r="K895" i="16"/>
  <c r="G895" i="16"/>
  <c r="G894" i="16"/>
  <c r="S894" i="16"/>
  <c r="O894" i="16"/>
  <c r="K894" i="16"/>
  <c r="K893" i="16"/>
  <c r="G893" i="16"/>
  <c r="O893" i="16"/>
  <c r="S893" i="16"/>
  <c r="K892" i="16"/>
  <c r="O892" i="16"/>
  <c r="G892" i="16"/>
  <c r="S892" i="16"/>
  <c r="G891" i="16"/>
  <c r="S891" i="16"/>
  <c r="K891" i="16"/>
  <c r="O891" i="16"/>
  <c r="S890" i="16"/>
  <c r="G890" i="16"/>
  <c r="O890" i="16"/>
  <c r="K890" i="16"/>
  <c r="O889" i="16"/>
  <c r="K889" i="16"/>
  <c r="G889" i="16"/>
  <c r="S889" i="16"/>
  <c r="O888" i="16"/>
  <c r="K888" i="16"/>
  <c r="G888" i="16"/>
  <c r="S888" i="16"/>
  <c r="O887" i="16"/>
  <c r="K887" i="16"/>
  <c r="S887" i="16"/>
  <c r="G887" i="16"/>
  <c r="O886" i="16"/>
  <c r="S886" i="16"/>
  <c r="G886" i="16"/>
  <c r="K886" i="16"/>
  <c r="K885" i="16"/>
  <c r="G885" i="16"/>
  <c r="S885" i="16"/>
  <c r="O885" i="16"/>
  <c r="G884" i="16"/>
  <c r="O884" i="16"/>
  <c r="K884" i="16"/>
  <c r="S884" i="16"/>
  <c r="O883" i="16"/>
  <c r="G883" i="16"/>
  <c r="K883" i="16"/>
  <c r="S883" i="16"/>
  <c r="O882" i="16"/>
  <c r="G882" i="16"/>
  <c r="K882" i="16"/>
  <c r="S882" i="16"/>
  <c r="K881" i="16"/>
  <c r="O881" i="16"/>
  <c r="S881" i="16"/>
  <c r="G881" i="16"/>
  <c r="O880" i="16"/>
  <c r="S880" i="16"/>
  <c r="G880" i="16"/>
  <c r="K880" i="16"/>
  <c r="G879" i="16"/>
  <c r="O879" i="16"/>
  <c r="K879" i="16"/>
  <c r="S879" i="16"/>
  <c r="O878" i="16"/>
  <c r="S878" i="16"/>
  <c r="G878" i="16"/>
  <c r="K878" i="16"/>
  <c r="S877" i="16"/>
  <c r="K877" i="16"/>
  <c r="G877" i="16"/>
  <c r="O877" i="16"/>
  <c r="G876" i="16"/>
  <c r="O876" i="16"/>
  <c r="K876" i="16"/>
  <c r="S876" i="16"/>
  <c r="O875" i="16"/>
  <c r="G875" i="16"/>
  <c r="K875" i="16"/>
  <c r="S875" i="16"/>
  <c r="O874" i="16"/>
  <c r="G874" i="16"/>
  <c r="S874" i="16"/>
  <c r="K874" i="16"/>
  <c r="K873" i="16"/>
  <c r="S873" i="16"/>
  <c r="G873" i="16"/>
  <c r="O873" i="16"/>
  <c r="O872" i="16"/>
  <c r="K872" i="16"/>
  <c r="G872" i="16"/>
  <c r="S872" i="16"/>
  <c r="S871" i="16"/>
  <c r="G871" i="16"/>
  <c r="O871" i="16"/>
  <c r="K871" i="16"/>
  <c r="S870" i="16"/>
  <c r="K870" i="16"/>
  <c r="G870" i="16"/>
  <c r="O870" i="16"/>
  <c r="G869" i="16"/>
  <c r="S869" i="16"/>
  <c r="O869" i="16"/>
  <c r="K869" i="16"/>
  <c r="O868" i="16"/>
  <c r="S868" i="16"/>
  <c r="G868" i="16"/>
  <c r="K868" i="16"/>
  <c r="K867" i="16"/>
  <c r="S867" i="16"/>
  <c r="O867" i="16"/>
  <c r="G867" i="16"/>
  <c r="S866" i="16"/>
  <c r="K866" i="16"/>
  <c r="O866" i="16"/>
  <c r="G866" i="16"/>
  <c r="K865" i="16"/>
  <c r="O865" i="16"/>
  <c r="S865" i="16"/>
  <c r="G865" i="16"/>
  <c r="S864" i="16"/>
  <c r="G864" i="16"/>
  <c r="K864" i="16"/>
  <c r="O864" i="16"/>
  <c r="S863" i="16"/>
  <c r="G863" i="16"/>
  <c r="O863" i="16"/>
  <c r="K863" i="16"/>
  <c r="O862" i="16"/>
  <c r="S862" i="16"/>
  <c r="K862" i="16"/>
  <c r="G862" i="16"/>
  <c r="K861" i="16"/>
  <c r="O861" i="16"/>
  <c r="S861" i="16"/>
  <c r="G861" i="16"/>
  <c r="K860" i="16"/>
  <c r="S860" i="16"/>
  <c r="G860" i="16"/>
  <c r="O860" i="16"/>
  <c r="K859" i="16"/>
  <c r="S859" i="16"/>
  <c r="O859" i="16"/>
  <c r="G859" i="16"/>
  <c r="O858" i="16"/>
  <c r="K858" i="16"/>
  <c r="S858" i="16"/>
  <c r="G858" i="16"/>
  <c r="O857" i="16"/>
  <c r="S857" i="16"/>
  <c r="K857" i="16"/>
  <c r="G857" i="16"/>
  <c r="G856" i="16"/>
  <c r="O856" i="16"/>
  <c r="S856" i="16"/>
  <c r="K856" i="16"/>
  <c r="O855" i="16"/>
  <c r="K855" i="16"/>
  <c r="S855" i="16"/>
  <c r="G855" i="16"/>
  <c r="O854" i="16"/>
  <c r="S854" i="16"/>
  <c r="G854" i="16"/>
  <c r="K854" i="16"/>
  <c r="K853" i="16"/>
  <c r="O853" i="16"/>
  <c r="S853" i="16"/>
  <c r="G853" i="16"/>
  <c r="K852" i="16"/>
  <c r="S852" i="16"/>
  <c r="O852" i="16"/>
  <c r="G852" i="16"/>
  <c r="K851" i="16"/>
  <c r="S851" i="16"/>
  <c r="O851" i="16"/>
  <c r="G851" i="16"/>
  <c r="O850" i="16"/>
  <c r="K850" i="16"/>
  <c r="G850" i="16"/>
  <c r="S850" i="16"/>
  <c r="G849" i="16"/>
  <c r="K849" i="16"/>
  <c r="O849" i="16"/>
  <c r="S849" i="16"/>
  <c r="G848" i="16"/>
  <c r="O848" i="16"/>
  <c r="S848" i="16"/>
  <c r="K848" i="16"/>
  <c r="G847" i="16"/>
  <c r="K847" i="16"/>
  <c r="S847" i="16"/>
  <c r="O847" i="16"/>
  <c r="K846" i="16"/>
  <c r="G846" i="16"/>
  <c r="S846" i="16"/>
  <c r="O846" i="16"/>
  <c r="S845" i="16"/>
  <c r="K845" i="16"/>
  <c r="G845" i="16"/>
  <c r="O845" i="16"/>
  <c r="K844" i="16"/>
  <c r="G844" i="16"/>
  <c r="O844" i="16"/>
  <c r="S844" i="16"/>
  <c r="S843" i="16"/>
  <c r="O843" i="16"/>
  <c r="G843" i="16"/>
  <c r="K843" i="16"/>
  <c r="O842" i="16"/>
  <c r="K842" i="16"/>
  <c r="S842" i="16"/>
  <c r="G842" i="16"/>
  <c r="O841" i="16"/>
  <c r="S841" i="16"/>
  <c r="K841" i="16"/>
  <c r="G841" i="16"/>
  <c r="K840" i="16"/>
  <c r="O840" i="16"/>
  <c r="G840" i="16"/>
  <c r="S840" i="16"/>
  <c r="S839" i="16"/>
  <c r="K839" i="16"/>
  <c r="O839" i="16"/>
  <c r="G839" i="16"/>
  <c r="G838" i="16"/>
  <c r="K838" i="16"/>
  <c r="S838" i="16"/>
  <c r="O838" i="16"/>
  <c r="K837" i="16"/>
  <c r="G837" i="16"/>
  <c r="S837" i="16"/>
  <c r="O837" i="16"/>
  <c r="O836" i="16"/>
  <c r="G836" i="16"/>
  <c r="K836" i="16"/>
  <c r="S836" i="16"/>
  <c r="G835" i="16"/>
  <c r="O835" i="16"/>
  <c r="S835" i="16"/>
  <c r="K835" i="16"/>
  <c r="O834" i="16"/>
  <c r="G834" i="16"/>
  <c r="S834" i="16"/>
  <c r="K834" i="16"/>
  <c r="O833" i="16"/>
  <c r="K833" i="16"/>
  <c r="S833" i="16"/>
  <c r="G833" i="16"/>
  <c r="O832" i="16"/>
  <c r="G832" i="16"/>
  <c r="S832" i="16"/>
  <c r="K832" i="16"/>
  <c r="O831" i="16"/>
  <c r="G831" i="16"/>
  <c r="S831" i="16"/>
  <c r="K831" i="16"/>
  <c r="S830" i="16"/>
  <c r="O830" i="16"/>
  <c r="G830" i="16"/>
  <c r="K830" i="16"/>
  <c r="O829" i="16"/>
  <c r="K829" i="16"/>
  <c r="S829" i="16"/>
  <c r="G829" i="16"/>
  <c r="K828" i="16"/>
  <c r="S828" i="16"/>
  <c r="O828" i="16"/>
  <c r="G828" i="16"/>
  <c r="K827" i="16"/>
  <c r="G827" i="16"/>
  <c r="O827" i="16"/>
  <c r="S827" i="16"/>
  <c r="O826" i="16"/>
  <c r="S826" i="16"/>
  <c r="K826" i="16"/>
  <c r="G826" i="16"/>
  <c r="O825" i="16"/>
  <c r="G825" i="16"/>
  <c r="S825" i="16"/>
  <c r="K825" i="16"/>
  <c r="G824" i="16"/>
  <c r="S824" i="16"/>
  <c r="K824" i="16"/>
  <c r="O824" i="16"/>
  <c r="S823" i="16"/>
  <c r="K823" i="16"/>
  <c r="O823" i="16"/>
  <c r="G823" i="16"/>
  <c r="S822" i="16"/>
  <c r="O822" i="16"/>
  <c r="G822" i="16"/>
  <c r="K822" i="16"/>
  <c r="O821" i="16"/>
  <c r="S821" i="16"/>
  <c r="K821" i="16"/>
  <c r="G821" i="16"/>
  <c r="K820" i="16"/>
  <c r="S820" i="16"/>
  <c r="O820" i="16"/>
  <c r="G820" i="16"/>
  <c r="G819" i="16"/>
  <c r="O819" i="16"/>
  <c r="S819" i="16"/>
  <c r="K819" i="16"/>
  <c r="G818" i="16"/>
  <c r="O818" i="16"/>
  <c r="K818" i="16"/>
  <c r="S818" i="16"/>
  <c r="S817" i="16"/>
  <c r="G817" i="16"/>
  <c r="K817" i="16"/>
  <c r="O817" i="16"/>
  <c r="G816" i="16"/>
  <c r="K816" i="16"/>
  <c r="S816" i="16"/>
  <c r="O816" i="16"/>
  <c r="S815" i="16"/>
  <c r="K815" i="16"/>
  <c r="O815" i="16"/>
  <c r="G815" i="16"/>
  <c r="O814" i="16"/>
  <c r="K814" i="16"/>
  <c r="G814" i="16"/>
  <c r="S814" i="16"/>
  <c r="S813" i="16"/>
  <c r="G813" i="16"/>
  <c r="O813" i="16"/>
  <c r="K813" i="16"/>
  <c r="S812" i="16"/>
  <c r="O812" i="16"/>
  <c r="G812" i="16"/>
  <c r="K812" i="16"/>
  <c r="G811" i="16"/>
  <c r="O811" i="16"/>
  <c r="S811" i="16"/>
  <c r="K811" i="16"/>
  <c r="O810" i="16"/>
  <c r="K810" i="16"/>
  <c r="S810" i="16"/>
  <c r="G810" i="16"/>
  <c r="G809" i="16"/>
  <c r="S809" i="16"/>
  <c r="O809" i="16"/>
  <c r="K809" i="16"/>
  <c r="S808" i="16"/>
  <c r="K808" i="16"/>
  <c r="O808" i="16"/>
  <c r="G808" i="16"/>
  <c r="S807" i="16"/>
  <c r="K807" i="16"/>
  <c r="G807" i="16"/>
  <c r="O807" i="16"/>
  <c r="G806" i="16"/>
  <c r="K806" i="16"/>
  <c r="S806" i="16"/>
  <c r="O806" i="16"/>
  <c r="G805" i="16"/>
  <c r="O805" i="16"/>
  <c r="K805" i="16"/>
  <c r="S805" i="16"/>
  <c r="S804" i="16"/>
  <c r="O804" i="16"/>
  <c r="G804" i="16"/>
  <c r="K804" i="16"/>
  <c r="K803" i="16"/>
  <c r="G803" i="16"/>
  <c r="O803" i="16"/>
  <c r="S803" i="16"/>
  <c r="G802" i="16"/>
  <c r="O802" i="16"/>
  <c r="K802" i="16"/>
  <c r="S802" i="16"/>
  <c r="G801" i="16"/>
  <c r="S801" i="16"/>
  <c r="K801" i="16"/>
  <c r="O801" i="16"/>
  <c r="K800" i="16"/>
  <c r="O800" i="16"/>
  <c r="G800" i="16"/>
  <c r="S800" i="16"/>
  <c r="G799" i="16"/>
  <c r="O799" i="16"/>
  <c r="S799" i="16"/>
  <c r="K799" i="16"/>
  <c r="K798" i="16"/>
  <c r="G798" i="16"/>
  <c r="S798" i="16"/>
  <c r="O798" i="16"/>
  <c r="K797" i="16"/>
  <c r="S797" i="16"/>
  <c r="G797" i="16"/>
  <c r="O797" i="16"/>
  <c r="S796" i="16"/>
  <c r="O796" i="16"/>
  <c r="G796" i="16"/>
  <c r="K796" i="16"/>
  <c r="K795" i="16"/>
  <c r="G795" i="16"/>
  <c r="O795" i="16"/>
  <c r="S795" i="16"/>
  <c r="O794" i="16"/>
  <c r="S794" i="16"/>
  <c r="G794" i="16"/>
  <c r="K794" i="16"/>
  <c r="O793" i="16"/>
  <c r="K793" i="16"/>
  <c r="G793" i="16"/>
  <c r="S793" i="16"/>
  <c r="O792" i="16"/>
  <c r="G792" i="16"/>
  <c r="S792" i="16"/>
  <c r="K792" i="16"/>
  <c r="S791" i="16"/>
  <c r="K791" i="16"/>
  <c r="O791" i="16"/>
  <c r="G791" i="16"/>
  <c r="S790" i="16"/>
  <c r="O790" i="16"/>
  <c r="G790" i="16"/>
  <c r="K790" i="16"/>
  <c r="S789" i="16"/>
  <c r="O789" i="16"/>
  <c r="G789" i="16"/>
  <c r="K789" i="16"/>
  <c r="G788" i="16"/>
  <c r="S788" i="16"/>
  <c r="K788" i="16"/>
  <c r="O788" i="16"/>
  <c r="K787" i="16"/>
  <c r="G787" i="16"/>
  <c r="O787" i="16"/>
  <c r="S787" i="16"/>
  <c r="K786" i="16"/>
  <c r="S786" i="16"/>
  <c r="O786" i="16"/>
  <c r="G786" i="16"/>
  <c r="G785" i="16"/>
  <c r="O785" i="16"/>
  <c r="S785" i="16"/>
  <c r="K785" i="16"/>
  <c r="S784" i="16"/>
  <c r="O784" i="16"/>
  <c r="G784" i="16"/>
  <c r="K784" i="16"/>
  <c r="S783" i="16"/>
  <c r="K783" i="16"/>
  <c r="O783" i="16"/>
  <c r="G783" i="16"/>
  <c r="O782" i="16"/>
  <c r="G782" i="16"/>
  <c r="K782" i="16"/>
  <c r="S782" i="16"/>
  <c r="O781" i="16"/>
  <c r="S781" i="16"/>
  <c r="K781" i="16"/>
  <c r="G781" i="16"/>
  <c r="S780" i="16"/>
  <c r="G780" i="16"/>
  <c r="K780" i="16"/>
  <c r="O780" i="16"/>
  <c r="K779" i="16"/>
  <c r="G779" i="16"/>
  <c r="O779" i="16"/>
  <c r="S779" i="16"/>
  <c r="K778" i="16"/>
  <c r="S778" i="16"/>
  <c r="G778" i="16"/>
  <c r="O778" i="16"/>
  <c r="K777" i="16"/>
  <c r="G777" i="16"/>
  <c r="O777" i="16"/>
  <c r="S777" i="16"/>
  <c r="K776" i="16"/>
  <c r="S776" i="16"/>
  <c r="O776" i="16"/>
  <c r="G776" i="16"/>
  <c r="G775" i="16"/>
  <c r="S775" i="16"/>
  <c r="K775" i="16"/>
  <c r="O775" i="16"/>
  <c r="G774" i="16"/>
  <c r="K774" i="16"/>
  <c r="S774" i="16"/>
  <c r="O774" i="16"/>
  <c r="O773" i="16"/>
  <c r="S773" i="16"/>
  <c r="K773" i="16"/>
  <c r="G773" i="16"/>
  <c r="G772" i="16"/>
  <c r="K772" i="16"/>
  <c r="S772" i="16"/>
  <c r="O772" i="16"/>
  <c r="K771" i="16"/>
  <c r="G771" i="16"/>
  <c r="O771" i="16"/>
  <c r="S771" i="16"/>
  <c r="O770" i="16"/>
  <c r="S770" i="16"/>
  <c r="G770" i="16"/>
  <c r="K770" i="16"/>
  <c r="S769" i="16"/>
  <c r="G769" i="16"/>
  <c r="O769" i="16"/>
  <c r="K769" i="16"/>
  <c r="S768" i="16"/>
  <c r="O768" i="16"/>
  <c r="G768" i="16"/>
  <c r="K768" i="16"/>
  <c r="G767" i="16"/>
  <c r="S767" i="16"/>
  <c r="K767" i="16"/>
  <c r="O767" i="16"/>
  <c r="G766" i="16"/>
  <c r="K766" i="16"/>
  <c r="S766" i="16"/>
  <c r="O766" i="16"/>
  <c r="S765" i="16"/>
  <c r="G765" i="16"/>
  <c r="O765" i="16"/>
  <c r="K765" i="16"/>
  <c r="K764" i="16"/>
  <c r="S764" i="16"/>
  <c r="O764" i="16"/>
  <c r="G764" i="16"/>
  <c r="S763" i="16"/>
  <c r="K763" i="16"/>
  <c r="G763" i="16"/>
  <c r="O763" i="16"/>
  <c r="O762" i="16"/>
  <c r="S762" i="16"/>
  <c r="K762" i="16"/>
  <c r="G762" i="16"/>
  <c r="K761" i="16"/>
  <c r="O761" i="16"/>
  <c r="G761" i="16"/>
  <c r="S761" i="16"/>
  <c r="G760" i="16"/>
  <c r="K760" i="16"/>
  <c r="S760" i="16"/>
  <c r="O760" i="16"/>
  <c r="G759" i="16"/>
  <c r="S759" i="16"/>
  <c r="K759" i="16"/>
  <c r="O759" i="16"/>
  <c r="S758" i="16"/>
  <c r="O758" i="16"/>
  <c r="G758" i="16"/>
  <c r="K758" i="16"/>
  <c r="G757" i="16"/>
  <c r="O757" i="16"/>
  <c r="S757" i="16"/>
  <c r="K757" i="16"/>
  <c r="K756" i="16"/>
  <c r="G756" i="16"/>
  <c r="S756" i="16"/>
  <c r="O756" i="16"/>
  <c r="O755" i="16"/>
  <c r="S755" i="16"/>
  <c r="K755" i="16"/>
  <c r="G755" i="16"/>
  <c r="O754" i="16"/>
  <c r="K754" i="16"/>
  <c r="S754" i="16"/>
  <c r="G754" i="16"/>
  <c r="O753" i="16"/>
  <c r="K753" i="16"/>
  <c r="S753" i="16"/>
  <c r="G753" i="16"/>
  <c r="K752" i="16"/>
  <c r="S752" i="16"/>
  <c r="O752" i="16"/>
  <c r="G752" i="16"/>
  <c r="G751" i="16"/>
  <c r="S751" i="16"/>
  <c r="K751" i="16"/>
  <c r="O751" i="16"/>
  <c r="O750" i="16"/>
  <c r="G750" i="16"/>
  <c r="K750" i="16"/>
  <c r="S750" i="16"/>
  <c r="S749" i="16"/>
  <c r="G749" i="16"/>
  <c r="O749" i="16"/>
  <c r="K749" i="16"/>
  <c r="G748" i="16"/>
  <c r="K748" i="16"/>
  <c r="O748" i="16"/>
  <c r="S748" i="16"/>
  <c r="S747" i="16"/>
  <c r="K747" i="16"/>
  <c r="G747" i="16"/>
  <c r="O747" i="16"/>
  <c r="K746" i="16"/>
  <c r="S746" i="16"/>
  <c r="G746" i="16"/>
  <c r="O746" i="16"/>
  <c r="S745" i="16"/>
  <c r="K745" i="16"/>
  <c r="G745" i="16"/>
  <c r="O745" i="16"/>
  <c r="G744" i="16"/>
  <c r="S744" i="16"/>
  <c r="K744" i="16"/>
  <c r="O744" i="16"/>
  <c r="S743" i="16"/>
  <c r="O743" i="16"/>
  <c r="G743" i="16"/>
  <c r="K743" i="16"/>
  <c r="G742" i="16"/>
  <c r="K742" i="16"/>
  <c r="S742" i="16"/>
  <c r="O742" i="16"/>
  <c r="S741" i="16"/>
  <c r="O741" i="16"/>
  <c r="K741" i="16"/>
  <c r="G741" i="16"/>
  <c r="S740" i="16"/>
  <c r="O740" i="16"/>
  <c r="G740" i="16"/>
  <c r="K740" i="16"/>
  <c r="K739" i="16"/>
  <c r="G739" i="16"/>
  <c r="O739" i="16"/>
  <c r="S739" i="16"/>
  <c r="S738" i="16"/>
  <c r="G738" i="16"/>
  <c r="O738" i="16"/>
  <c r="K738" i="16"/>
  <c r="S737" i="16"/>
  <c r="O737" i="16"/>
  <c r="G737" i="16"/>
  <c r="K737" i="16"/>
  <c r="O736" i="16"/>
  <c r="G736" i="16"/>
  <c r="S736" i="16"/>
  <c r="K736" i="16"/>
  <c r="G735" i="16"/>
  <c r="K735" i="16"/>
  <c r="S735" i="16"/>
  <c r="O735" i="16"/>
  <c r="O734" i="16"/>
  <c r="K734" i="16"/>
  <c r="G734" i="16"/>
  <c r="S734" i="16"/>
  <c r="O733" i="16"/>
  <c r="K733" i="16"/>
  <c r="S733" i="16"/>
  <c r="G733" i="16"/>
  <c r="S732" i="16"/>
  <c r="O732" i="16"/>
  <c r="G732" i="16"/>
  <c r="K732" i="16"/>
  <c r="G731" i="16"/>
  <c r="O731" i="16"/>
  <c r="S731" i="16"/>
  <c r="K731" i="16"/>
  <c r="S730" i="16"/>
  <c r="G730" i="16"/>
  <c r="O730" i="16"/>
  <c r="K730" i="16"/>
  <c r="G729" i="16"/>
  <c r="K729" i="16"/>
  <c r="S729" i="16"/>
  <c r="O729" i="16"/>
  <c r="K728" i="16"/>
  <c r="O728" i="16"/>
  <c r="G728" i="16"/>
  <c r="S728" i="16"/>
  <c r="S727" i="16"/>
  <c r="K727" i="16"/>
  <c r="O727" i="16"/>
  <c r="G727" i="16"/>
  <c r="K726" i="16"/>
  <c r="S726" i="16"/>
  <c r="O726" i="16"/>
  <c r="G726" i="16"/>
  <c r="K725" i="16"/>
  <c r="S725" i="16"/>
  <c r="G725" i="16"/>
  <c r="O725" i="16"/>
  <c r="K724" i="16"/>
  <c r="O724" i="16"/>
  <c r="G724" i="16"/>
  <c r="S724" i="16"/>
  <c r="G723" i="16"/>
  <c r="O723" i="16"/>
  <c r="S723" i="16"/>
  <c r="K723" i="16"/>
  <c r="G722" i="16"/>
  <c r="O722" i="16"/>
  <c r="K722" i="16"/>
  <c r="S722" i="16"/>
  <c r="O721" i="16"/>
  <c r="S721" i="16"/>
  <c r="K721" i="16"/>
  <c r="G721" i="16"/>
  <c r="S720" i="16"/>
  <c r="O720" i="16"/>
  <c r="G720" i="16"/>
  <c r="K720" i="16"/>
  <c r="S719" i="16"/>
  <c r="K719" i="16"/>
  <c r="G719" i="16"/>
  <c r="O719" i="16"/>
  <c r="O718" i="16"/>
  <c r="G718" i="16"/>
  <c r="K718" i="16"/>
  <c r="S718" i="16"/>
  <c r="S717" i="16"/>
  <c r="G717" i="16"/>
  <c r="O717" i="16"/>
  <c r="K717" i="16"/>
  <c r="S716" i="16"/>
  <c r="G716" i="16"/>
  <c r="K716" i="16"/>
  <c r="O716" i="16"/>
  <c r="S715" i="16"/>
  <c r="K715" i="16"/>
  <c r="G715" i="16"/>
  <c r="O715" i="16"/>
  <c r="G714" i="16"/>
  <c r="O714" i="16"/>
  <c r="K714" i="16"/>
  <c r="S714" i="16"/>
  <c r="S713" i="16"/>
  <c r="K713" i="16"/>
  <c r="G713" i="16"/>
  <c r="O713" i="16"/>
  <c r="S712" i="16"/>
  <c r="K712" i="16"/>
  <c r="O712" i="16"/>
  <c r="G712" i="16"/>
  <c r="O711" i="16"/>
  <c r="G711" i="16"/>
  <c r="S711" i="16"/>
  <c r="K711" i="16"/>
  <c r="G710" i="16"/>
  <c r="K710" i="16"/>
  <c r="S710" i="16"/>
  <c r="O710" i="16"/>
  <c r="S709" i="16"/>
  <c r="O709" i="16"/>
  <c r="K709" i="16"/>
  <c r="G709" i="16"/>
  <c r="K708" i="16"/>
  <c r="S708" i="16"/>
  <c r="O708" i="16"/>
  <c r="G708" i="16"/>
  <c r="K707" i="16"/>
  <c r="G707" i="16"/>
  <c r="O707" i="16"/>
  <c r="S707" i="16"/>
  <c r="G706" i="16"/>
  <c r="K706" i="16"/>
  <c r="O706" i="16"/>
  <c r="S706" i="16"/>
  <c r="S705" i="16"/>
  <c r="G705" i="16"/>
  <c r="O705" i="16"/>
  <c r="K705" i="16"/>
  <c r="S704" i="16"/>
  <c r="K704" i="16"/>
  <c r="O704" i="16"/>
  <c r="G704" i="16"/>
  <c r="G703" i="16"/>
  <c r="S703" i="16"/>
  <c r="K703" i="16"/>
  <c r="O703" i="16"/>
  <c r="S702" i="16"/>
  <c r="O702" i="16"/>
  <c r="K702" i="16"/>
  <c r="G702" i="16"/>
  <c r="K701" i="16"/>
  <c r="S701" i="16"/>
  <c r="G701" i="16"/>
  <c r="O701" i="16"/>
  <c r="G700" i="16"/>
  <c r="K700" i="16"/>
  <c r="S700" i="16"/>
  <c r="O700" i="16"/>
  <c r="O699" i="16"/>
  <c r="S699" i="16"/>
  <c r="K699" i="16"/>
  <c r="G699" i="16"/>
  <c r="S698" i="16"/>
  <c r="K698" i="16"/>
  <c r="G698" i="16"/>
  <c r="O698" i="16"/>
  <c r="O697" i="16"/>
  <c r="S697" i="16"/>
  <c r="K697" i="16"/>
  <c r="G697" i="16"/>
  <c r="G696" i="16"/>
  <c r="K696" i="16"/>
  <c r="S696" i="16"/>
  <c r="O696" i="16"/>
  <c r="S695" i="16"/>
  <c r="K695" i="16"/>
  <c r="O695" i="16"/>
  <c r="G695" i="16"/>
  <c r="K694" i="16"/>
  <c r="G694" i="16"/>
  <c r="O694" i="16"/>
  <c r="S694" i="16"/>
  <c r="G693" i="16"/>
  <c r="O693" i="16"/>
  <c r="S693" i="16"/>
  <c r="K693" i="16"/>
  <c r="K692" i="16"/>
  <c r="S692" i="16"/>
  <c r="G692" i="16"/>
  <c r="O692" i="16"/>
  <c r="S691" i="16"/>
  <c r="K691" i="16"/>
  <c r="G691" i="16"/>
  <c r="O691" i="16"/>
  <c r="K690" i="16"/>
  <c r="S690" i="16"/>
  <c r="O690" i="16"/>
  <c r="G690" i="16"/>
  <c r="K689" i="16"/>
  <c r="S689" i="16"/>
  <c r="G689" i="16"/>
  <c r="O689" i="16"/>
  <c r="K688" i="16"/>
  <c r="S688" i="16"/>
  <c r="G688" i="16"/>
  <c r="O688" i="16"/>
  <c r="S687" i="16"/>
  <c r="K687" i="16"/>
  <c r="O687" i="16"/>
  <c r="G687" i="16"/>
  <c r="K686" i="16"/>
  <c r="G686" i="16"/>
  <c r="O686" i="16"/>
  <c r="S686" i="16"/>
  <c r="G685" i="16"/>
  <c r="O685" i="16"/>
  <c r="K685" i="16"/>
  <c r="S685" i="16"/>
  <c r="K684" i="16"/>
  <c r="G684" i="16"/>
  <c r="O684" i="16"/>
  <c r="S684" i="16"/>
  <c r="K683" i="16"/>
  <c r="G683" i="16"/>
  <c r="O683" i="16"/>
  <c r="S683" i="16"/>
  <c r="K682" i="16"/>
  <c r="S682" i="16"/>
  <c r="O682" i="16"/>
  <c r="G682" i="16"/>
  <c r="K681" i="16"/>
  <c r="G681" i="16"/>
  <c r="O681" i="16"/>
  <c r="S681" i="16"/>
  <c r="G680" i="16"/>
  <c r="S680" i="16"/>
  <c r="O680" i="16"/>
  <c r="K680" i="16"/>
  <c r="K679" i="16"/>
  <c r="O679" i="16"/>
  <c r="G679" i="16"/>
  <c r="S679" i="16"/>
  <c r="O678" i="16"/>
  <c r="K678" i="16"/>
  <c r="S678" i="16"/>
  <c r="G678" i="16"/>
  <c r="O677" i="16"/>
  <c r="K677" i="16"/>
  <c r="S677" i="16"/>
  <c r="G677" i="16"/>
  <c r="O676" i="16"/>
  <c r="K676" i="16"/>
  <c r="S676" i="16"/>
  <c r="G676" i="16"/>
  <c r="G675" i="16"/>
  <c r="O675" i="16"/>
  <c r="S675" i="16"/>
  <c r="K675" i="16"/>
  <c r="S674" i="16"/>
  <c r="G674" i="16"/>
  <c r="K674" i="16"/>
  <c r="O674" i="16"/>
  <c r="G673" i="16"/>
  <c r="O673" i="16"/>
  <c r="K673" i="16"/>
  <c r="S673" i="16"/>
  <c r="S672" i="16"/>
  <c r="K672" i="16"/>
  <c r="G672" i="16"/>
  <c r="O672" i="16"/>
  <c r="O671" i="16"/>
  <c r="G671" i="16"/>
  <c r="S671" i="16"/>
  <c r="K671" i="16"/>
  <c r="G670" i="16"/>
  <c r="O670" i="16"/>
  <c r="S670" i="16"/>
  <c r="K670" i="16"/>
  <c r="G669" i="16"/>
  <c r="K669" i="16"/>
  <c r="S669" i="16"/>
  <c r="O669" i="16"/>
  <c r="O668" i="16"/>
  <c r="S668" i="16"/>
  <c r="G668" i="16"/>
  <c r="K668" i="16"/>
  <c r="K667" i="16"/>
  <c r="S667" i="16"/>
  <c r="O667" i="16"/>
  <c r="G667" i="16"/>
  <c r="K666" i="16"/>
  <c r="G666" i="16"/>
  <c r="O666" i="16"/>
  <c r="S666" i="16"/>
  <c r="G665" i="16"/>
  <c r="O665" i="16"/>
  <c r="K665" i="16"/>
  <c r="S665" i="16"/>
  <c r="S664" i="16"/>
  <c r="K664" i="16"/>
  <c r="G664" i="16"/>
  <c r="O664" i="16"/>
  <c r="O663" i="16"/>
  <c r="S663" i="16"/>
  <c r="G663" i="16"/>
  <c r="K663" i="16"/>
  <c r="S662" i="16"/>
  <c r="G662" i="16"/>
  <c r="K662" i="16"/>
  <c r="O662" i="16"/>
  <c r="K661" i="16"/>
  <c r="O661" i="16"/>
  <c r="G661" i="16"/>
  <c r="S661" i="16"/>
  <c r="S660" i="16"/>
  <c r="O660" i="16"/>
  <c r="G660" i="16"/>
  <c r="K660" i="16"/>
  <c r="S659" i="16"/>
  <c r="G659" i="16"/>
  <c r="K659" i="16"/>
  <c r="O659" i="16"/>
  <c r="S658" i="16"/>
  <c r="G658" i="16"/>
  <c r="O658" i="16"/>
  <c r="K658" i="16"/>
  <c r="S657" i="16"/>
  <c r="G657" i="16"/>
  <c r="O657" i="16"/>
  <c r="K657" i="16"/>
  <c r="O656" i="16"/>
  <c r="S656" i="16"/>
  <c r="K656" i="16"/>
  <c r="G656" i="16"/>
  <c r="G655" i="16"/>
  <c r="K655" i="16"/>
  <c r="S655" i="16"/>
  <c r="O655" i="16"/>
  <c r="O654" i="16"/>
  <c r="K654" i="16"/>
  <c r="S654" i="16"/>
  <c r="G654" i="16"/>
  <c r="S653" i="16"/>
  <c r="K653" i="16"/>
  <c r="O653" i="16"/>
  <c r="G653" i="16"/>
  <c r="G652" i="16"/>
  <c r="S652" i="16"/>
  <c r="K652" i="16"/>
  <c r="O652" i="16"/>
  <c r="S651" i="16"/>
  <c r="K651" i="16"/>
  <c r="O651" i="16"/>
  <c r="G651" i="16"/>
  <c r="O650" i="16"/>
  <c r="G650" i="16"/>
  <c r="K650" i="16"/>
  <c r="S650" i="16"/>
  <c r="K649" i="16"/>
  <c r="G649" i="16"/>
  <c r="O649" i="16"/>
  <c r="S649" i="16"/>
  <c r="G648" i="16"/>
  <c r="S648" i="16"/>
  <c r="K648" i="16"/>
  <c r="O648" i="16"/>
  <c r="O647" i="16"/>
  <c r="G647" i="16"/>
  <c r="K647" i="16"/>
  <c r="S647" i="16"/>
  <c r="K646" i="16"/>
  <c r="O646" i="16"/>
  <c r="G646" i="16"/>
  <c r="S646" i="16"/>
  <c r="O645" i="16"/>
  <c r="S645" i="16"/>
  <c r="K645" i="16"/>
  <c r="G645" i="16"/>
  <c r="O644" i="16"/>
  <c r="G644" i="16"/>
  <c r="K644" i="16"/>
  <c r="S644" i="16"/>
  <c r="S643" i="16"/>
  <c r="K643" i="16"/>
  <c r="O643" i="16"/>
  <c r="G643" i="16"/>
  <c r="O642" i="16"/>
  <c r="S642" i="16"/>
  <c r="G642" i="16"/>
  <c r="K642" i="16"/>
  <c r="S641" i="16"/>
  <c r="G641" i="16"/>
  <c r="O641" i="16"/>
  <c r="K641" i="16"/>
  <c r="O640" i="16"/>
  <c r="G640" i="16"/>
  <c r="S640" i="16"/>
  <c r="K640" i="16"/>
  <c r="K639" i="16"/>
  <c r="O639" i="16"/>
  <c r="S639" i="16"/>
  <c r="G639" i="16"/>
  <c r="G638" i="16"/>
  <c r="S638" i="16"/>
  <c r="O638" i="16"/>
  <c r="K638" i="16"/>
  <c r="O637" i="16"/>
  <c r="S637" i="16"/>
  <c r="G637" i="16"/>
  <c r="K637" i="16"/>
  <c r="K636" i="16"/>
  <c r="S636" i="16"/>
  <c r="O636" i="16"/>
  <c r="G636" i="16"/>
  <c r="S635" i="16"/>
  <c r="K635" i="16"/>
  <c r="O635" i="16"/>
  <c r="G635" i="16"/>
  <c r="O634" i="16"/>
  <c r="S634" i="16"/>
  <c r="K634" i="16"/>
  <c r="G634" i="16"/>
  <c r="G633" i="16"/>
  <c r="O633" i="16"/>
  <c r="S633" i="16"/>
  <c r="K633" i="16"/>
  <c r="K632" i="16"/>
  <c r="O632" i="16"/>
  <c r="G632" i="16"/>
  <c r="S632" i="16"/>
  <c r="S631" i="16"/>
  <c r="K631" i="16"/>
  <c r="O631" i="16"/>
  <c r="G631" i="16"/>
  <c r="G630" i="16"/>
  <c r="S630" i="16"/>
  <c r="O630" i="16"/>
  <c r="K630" i="16"/>
  <c r="G629" i="16"/>
  <c r="O629" i="16"/>
  <c r="S629" i="16"/>
  <c r="K629" i="16"/>
  <c r="O628" i="16"/>
  <c r="G628" i="16"/>
  <c r="K628" i="16"/>
  <c r="S628" i="16"/>
  <c r="K627" i="16"/>
  <c r="G627" i="16"/>
  <c r="O627" i="16"/>
  <c r="S627" i="16"/>
  <c r="K626" i="16"/>
  <c r="S626" i="16"/>
  <c r="G626" i="16"/>
  <c r="O626" i="16"/>
  <c r="S625" i="16"/>
  <c r="G625" i="16"/>
  <c r="O625" i="16"/>
  <c r="K625" i="16"/>
  <c r="G624" i="16"/>
  <c r="K624" i="16"/>
  <c r="S624" i="16"/>
  <c r="O624" i="16"/>
  <c r="O623" i="16"/>
  <c r="G623" i="16"/>
  <c r="S623" i="16"/>
  <c r="K623" i="16"/>
  <c r="O622" i="16"/>
  <c r="K622" i="16"/>
  <c r="G622" i="16"/>
  <c r="S622" i="16"/>
  <c r="K621" i="16"/>
  <c r="S621" i="16"/>
  <c r="G621" i="16"/>
  <c r="O621" i="16"/>
  <c r="G620" i="16"/>
  <c r="K620" i="16"/>
  <c r="O620" i="16"/>
  <c r="S620" i="16"/>
  <c r="G619" i="16"/>
  <c r="O619" i="16"/>
  <c r="S619" i="16"/>
  <c r="K619" i="16"/>
  <c r="S618" i="16"/>
  <c r="G618" i="16"/>
  <c r="O618" i="16"/>
  <c r="K618" i="16"/>
  <c r="O617" i="16"/>
  <c r="K617" i="16"/>
  <c r="S617" i="16"/>
  <c r="G617" i="16"/>
  <c r="O616" i="16"/>
  <c r="G616" i="16"/>
  <c r="S616" i="16"/>
  <c r="K616" i="16"/>
  <c r="O615" i="16"/>
  <c r="G615" i="16"/>
  <c r="S615" i="16"/>
  <c r="K615" i="16"/>
  <c r="O614" i="16"/>
  <c r="G614" i="16"/>
  <c r="K614" i="16"/>
  <c r="S614" i="16"/>
  <c r="K613" i="16"/>
  <c r="G613" i="16"/>
  <c r="S613" i="16"/>
  <c r="O613" i="16"/>
  <c r="K612" i="16"/>
  <c r="O612" i="16"/>
  <c r="S612" i="16"/>
  <c r="G612" i="16"/>
  <c r="G611" i="16"/>
  <c r="O611" i="16"/>
  <c r="S611" i="16"/>
  <c r="K611" i="16"/>
  <c r="O610" i="16"/>
  <c r="G610" i="16"/>
  <c r="K610" i="16"/>
  <c r="S610" i="16"/>
  <c r="O609" i="16"/>
  <c r="K609" i="16"/>
  <c r="G609" i="16"/>
  <c r="S609" i="16"/>
  <c r="K608" i="16"/>
  <c r="O608" i="16"/>
  <c r="G608" i="16"/>
  <c r="S608" i="16"/>
  <c r="S607" i="16"/>
  <c r="K607" i="16"/>
  <c r="O607" i="16"/>
  <c r="G607" i="16"/>
  <c r="G606" i="16"/>
  <c r="S606" i="16"/>
  <c r="O606" i="16"/>
  <c r="K606" i="16"/>
  <c r="G605" i="16"/>
  <c r="O605" i="16"/>
  <c r="K605" i="16"/>
  <c r="S605" i="16"/>
  <c r="O604" i="16"/>
  <c r="S604" i="16"/>
  <c r="G604" i="16"/>
  <c r="K604" i="16"/>
  <c r="K603" i="16"/>
  <c r="G603" i="16"/>
  <c r="O603" i="16"/>
  <c r="S603" i="16"/>
  <c r="K602" i="16"/>
  <c r="S602" i="16"/>
  <c r="G602" i="16"/>
  <c r="O602" i="16"/>
  <c r="O601" i="16"/>
  <c r="K601" i="16"/>
  <c r="G601" i="16"/>
  <c r="S601" i="16"/>
  <c r="G600" i="16"/>
  <c r="S600" i="16"/>
  <c r="K600" i="16"/>
  <c r="O600" i="16"/>
  <c r="K599" i="16"/>
  <c r="O599" i="16"/>
  <c r="G599" i="16"/>
  <c r="S599" i="16"/>
  <c r="G598" i="16"/>
  <c r="K598" i="16"/>
  <c r="S598" i="16"/>
  <c r="O598" i="16"/>
  <c r="O597" i="16"/>
  <c r="S597" i="16"/>
  <c r="K597" i="16"/>
  <c r="G597" i="16"/>
  <c r="K596" i="16"/>
  <c r="G596" i="16"/>
  <c r="O596" i="16"/>
  <c r="S596" i="16"/>
  <c r="G595" i="16"/>
  <c r="O595" i="16"/>
  <c r="S595" i="16"/>
  <c r="K595" i="16"/>
  <c r="K594" i="16"/>
  <c r="S594" i="16"/>
  <c r="G594" i="16"/>
  <c r="O594" i="16"/>
  <c r="O593" i="16"/>
  <c r="S593" i="16"/>
  <c r="K593" i="16"/>
  <c r="G593" i="16"/>
  <c r="O592" i="16"/>
  <c r="G592" i="16"/>
  <c r="S592" i="16"/>
  <c r="K592" i="16"/>
  <c r="K591" i="16"/>
  <c r="O591" i="16"/>
  <c r="G591" i="16"/>
  <c r="S591" i="16"/>
  <c r="K590" i="16"/>
  <c r="S590" i="16"/>
  <c r="O590" i="16"/>
  <c r="G590" i="16"/>
  <c r="O589" i="16"/>
  <c r="K589" i="16"/>
  <c r="S589" i="16"/>
  <c r="G589" i="16"/>
  <c r="G588" i="16"/>
  <c r="K588" i="16"/>
  <c r="O588" i="16"/>
  <c r="S588" i="16"/>
  <c r="K587" i="16"/>
  <c r="G587" i="16"/>
  <c r="O587" i="16"/>
  <c r="S587" i="16"/>
  <c r="G586" i="16"/>
  <c r="K586" i="16"/>
  <c r="S586" i="16"/>
  <c r="O586" i="16"/>
  <c r="S585" i="16"/>
  <c r="K585" i="16"/>
  <c r="G585" i="16"/>
  <c r="O585" i="16"/>
  <c r="G584" i="16"/>
  <c r="S584" i="16"/>
  <c r="K584" i="16"/>
  <c r="O584" i="16"/>
  <c r="G583" i="16"/>
  <c r="S583" i="16"/>
  <c r="K583" i="16"/>
  <c r="O583" i="16"/>
  <c r="S582" i="16"/>
  <c r="O582" i="16"/>
  <c r="G582" i="16"/>
  <c r="K582" i="16"/>
  <c r="G581" i="16"/>
  <c r="O581" i="16"/>
  <c r="K581" i="16"/>
  <c r="S581" i="16"/>
  <c r="O580" i="16"/>
  <c r="S580" i="16"/>
  <c r="G580" i="16"/>
  <c r="K580" i="16"/>
  <c r="S579" i="16"/>
  <c r="G579" i="16"/>
  <c r="K579" i="16"/>
  <c r="O579" i="16"/>
  <c r="K578" i="16"/>
  <c r="S578" i="16"/>
  <c r="G578" i="16"/>
  <c r="O578" i="16"/>
  <c r="G577" i="16"/>
  <c r="O577" i="16"/>
  <c r="K577" i="16"/>
  <c r="S577" i="16"/>
  <c r="G576" i="16"/>
  <c r="K576" i="16"/>
  <c r="S576" i="16"/>
  <c r="O576" i="16"/>
  <c r="K575" i="16"/>
  <c r="O575" i="16"/>
  <c r="G575" i="16"/>
  <c r="S575" i="16"/>
  <c r="S574" i="16"/>
  <c r="G574" i="16"/>
  <c r="K574" i="16"/>
  <c r="O574" i="16"/>
  <c r="K573" i="16"/>
  <c r="S573" i="16"/>
  <c r="O573" i="16"/>
  <c r="G573" i="16"/>
  <c r="S572" i="16"/>
  <c r="K572" i="16"/>
  <c r="O572" i="16"/>
  <c r="G572" i="16"/>
  <c r="O571" i="16"/>
  <c r="G571" i="16"/>
  <c r="S571" i="16"/>
  <c r="K571" i="16"/>
  <c r="S570" i="16"/>
  <c r="G570" i="16"/>
  <c r="O570" i="16"/>
  <c r="K570" i="16"/>
  <c r="G569" i="16"/>
  <c r="O569" i="16"/>
  <c r="S569" i="16"/>
  <c r="K569" i="16"/>
  <c r="S568" i="16"/>
  <c r="O568" i="16"/>
  <c r="G568" i="16"/>
  <c r="K568" i="16"/>
  <c r="K567" i="16"/>
  <c r="O567" i="16"/>
  <c r="G567" i="16"/>
  <c r="S567" i="16"/>
  <c r="K566" i="16"/>
  <c r="O566" i="16"/>
  <c r="S566" i="16"/>
  <c r="G566" i="16"/>
  <c r="K565" i="16"/>
  <c r="G565" i="16"/>
  <c r="S565" i="16"/>
  <c r="O565" i="16"/>
  <c r="O564" i="16"/>
  <c r="G564" i="16"/>
  <c r="K564" i="16"/>
  <c r="S564" i="16"/>
  <c r="K563" i="16"/>
  <c r="G563" i="16"/>
  <c r="O563" i="16"/>
  <c r="S563" i="16"/>
  <c r="O562" i="16"/>
  <c r="K562" i="16"/>
  <c r="S562" i="16"/>
  <c r="G562" i="16"/>
  <c r="G561" i="16"/>
  <c r="S561" i="16"/>
  <c r="K561" i="16"/>
  <c r="O561" i="16"/>
  <c r="G560" i="16"/>
  <c r="S560" i="16"/>
  <c r="K560" i="16"/>
  <c r="O560" i="16"/>
  <c r="G559" i="16"/>
  <c r="S559" i="16"/>
  <c r="K559" i="16"/>
  <c r="O559" i="16"/>
  <c r="G558" i="16"/>
  <c r="K558" i="16"/>
  <c r="O558" i="16"/>
  <c r="S558" i="16"/>
  <c r="S557" i="16"/>
  <c r="G557" i="16"/>
  <c r="O557" i="16"/>
  <c r="K557" i="16"/>
  <c r="O556" i="16"/>
  <c r="G556" i="16"/>
  <c r="K556" i="16"/>
  <c r="S556" i="16"/>
  <c r="O555" i="16"/>
  <c r="G555" i="16"/>
  <c r="S555" i="16"/>
  <c r="K555" i="16"/>
  <c r="S554" i="16"/>
  <c r="G554" i="16"/>
  <c r="O554" i="16"/>
  <c r="K554" i="16"/>
  <c r="G553" i="16"/>
  <c r="O553" i="16"/>
  <c r="S553" i="16"/>
  <c r="K553" i="16"/>
  <c r="K552" i="16"/>
  <c r="S552" i="16"/>
  <c r="O552" i="16"/>
  <c r="G552" i="16"/>
  <c r="G551" i="16"/>
  <c r="O551" i="16"/>
  <c r="S551" i="16"/>
  <c r="K551" i="16"/>
  <c r="G550" i="16"/>
  <c r="O550" i="16"/>
  <c r="K550" i="16"/>
  <c r="S550" i="16"/>
  <c r="G549" i="16"/>
  <c r="K549" i="16"/>
  <c r="O549" i="16"/>
  <c r="S549" i="16"/>
  <c r="O548" i="16"/>
  <c r="S548" i="16"/>
  <c r="G548" i="16"/>
  <c r="K548" i="16"/>
  <c r="S547" i="16"/>
  <c r="O547" i="16"/>
  <c r="K547" i="16"/>
  <c r="G547" i="16"/>
  <c r="S546" i="16"/>
  <c r="G546" i="16"/>
  <c r="O546" i="16"/>
  <c r="K546" i="16"/>
  <c r="K545" i="16"/>
  <c r="O545" i="16"/>
  <c r="G545" i="16"/>
  <c r="S545" i="16"/>
  <c r="K544" i="16"/>
  <c r="S544" i="16"/>
  <c r="O544" i="16"/>
  <c r="G544" i="16"/>
  <c r="K543" i="16"/>
  <c r="O543" i="16"/>
  <c r="S543" i="16"/>
  <c r="G543" i="16"/>
  <c r="G542" i="16"/>
  <c r="K542" i="16"/>
  <c r="O542" i="16"/>
  <c r="S542" i="16"/>
  <c r="S541" i="16"/>
  <c r="O541" i="16"/>
  <c r="G541" i="16"/>
  <c r="K541" i="16"/>
  <c r="G540" i="16"/>
  <c r="K540" i="16"/>
  <c r="S540" i="16"/>
  <c r="O540" i="16"/>
  <c r="O539" i="16"/>
  <c r="K539" i="16"/>
  <c r="S539" i="16"/>
  <c r="G539" i="16"/>
  <c r="K538" i="16"/>
  <c r="O538" i="16"/>
  <c r="S538" i="16"/>
  <c r="G538" i="16"/>
  <c r="S537" i="16"/>
  <c r="O537" i="16"/>
  <c r="G537" i="16"/>
  <c r="K537" i="16"/>
  <c r="K536" i="16"/>
  <c r="S536" i="16"/>
  <c r="O536" i="16"/>
  <c r="G536" i="16"/>
  <c r="K535" i="16"/>
  <c r="G535" i="16"/>
  <c r="O535" i="16"/>
  <c r="S535" i="16"/>
  <c r="S534" i="16"/>
  <c r="G534" i="16"/>
  <c r="K534" i="16"/>
  <c r="O534" i="16"/>
  <c r="O533" i="16"/>
  <c r="S533" i="16"/>
  <c r="K533" i="16"/>
  <c r="G533" i="16"/>
  <c r="O532" i="16"/>
  <c r="S532" i="16"/>
  <c r="G532" i="16"/>
  <c r="K532" i="16"/>
  <c r="K531" i="16"/>
  <c r="G531" i="16"/>
  <c r="O531" i="16"/>
  <c r="S531" i="16"/>
  <c r="O530" i="16"/>
  <c r="K530" i="16"/>
  <c r="S530" i="16"/>
  <c r="G530" i="16"/>
  <c r="S529" i="16"/>
  <c r="O529" i="16"/>
  <c r="G529" i="16"/>
  <c r="K529" i="16"/>
  <c r="S528" i="16"/>
  <c r="G528" i="16"/>
  <c r="K528" i="16"/>
  <c r="O528" i="16"/>
  <c r="S527" i="16"/>
  <c r="O527" i="16"/>
  <c r="K527" i="16"/>
  <c r="G527" i="16"/>
  <c r="S526" i="16"/>
  <c r="O526" i="16"/>
  <c r="G526" i="16"/>
  <c r="K526" i="16"/>
  <c r="S525" i="16"/>
  <c r="K525" i="16"/>
  <c r="G525" i="16"/>
  <c r="O525" i="16"/>
  <c r="O524" i="16"/>
  <c r="G524" i="16"/>
  <c r="K524" i="16"/>
  <c r="S524" i="16"/>
  <c r="K523" i="16"/>
  <c r="G523" i="16"/>
  <c r="S523" i="16"/>
  <c r="O523" i="16"/>
  <c r="K522" i="16"/>
  <c r="S522" i="16"/>
  <c r="G522" i="16"/>
  <c r="O522" i="16"/>
  <c r="K521" i="16"/>
  <c r="O521" i="16"/>
  <c r="G521" i="16"/>
  <c r="S521" i="16"/>
  <c r="K520" i="16"/>
  <c r="S520" i="16"/>
  <c r="O520" i="16"/>
  <c r="G520" i="16"/>
  <c r="O519" i="16"/>
  <c r="S519" i="16"/>
  <c r="K519" i="16"/>
  <c r="G519" i="16"/>
  <c r="O518" i="16"/>
  <c r="S518" i="16"/>
  <c r="G518" i="16"/>
  <c r="K518" i="16"/>
  <c r="G517" i="16"/>
  <c r="K517" i="16"/>
  <c r="S517" i="16"/>
  <c r="O517" i="16"/>
  <c r="S516" i="16"/>
  <c r="K516" i="16"/>
  <c r="O516" i="16"/>
  <c r="G516" i="16"/>
  <c r="S515" i="16"/>
  <c r="K515" i="16"/>
  <c r="G515" i="16"/>
  <c r="O515" i="16"/>
  <c r="K514" i="16"/>
  <c r="S514" i="16"/>
  <c r="G514" i="16"/>
  <c r="O514" i="16"/>
  <c r="O513" i="16"/>
  <c r="K513" i="16"/>
  <c r="G513" i="16"/>
  <c r="S513" i="16"/>
  <c r="S512" i="16"/>
  <c r="O512" i="16"/>
  <c r="G512" i="16"/>
  <c r="K512" i="16"/>
  <c r="K511" i="16"/>
  <c r="G511" i="16"/>
  <c r="O511" i="16"/>
  <c r="S511" i="16"/>
  <c r="G510" i="16"/>
  <c r="K510" i="16"/>
  <c r="S510" i="16"/>
  <c r="O510" i="16"/>
  <c r="K509" i="16"/>
  <c r="G509" i="16"/>
  <c r="S509" i="16"/>
  <c r="O509" i="16"/>
  <c r="K508" i="16"/>
  <c r="O508" i="16"/>
  <c r="G508" i="16"/>
  <c r="S508" i="16"/>
  <c r="K507" i="16"/>
  <c r="S507" i="16"/>
  <c r="G507" i="16"/>
  <c r="O507" i="16"/>
  <c r="O506" i="16"/>
  <c r="K506" i="16"/>
  <c r="S506" i="16"/>
  <c r="G506" i="16"/>
  <c r="G505" i="16"/>
  <c r="O505" i="16"/>
  <c r="K505" i="16"/>
  <c r="S505" i="16"/>
  <c r="O504" i="16"/>
  <c r="G504" i="16"/>
  <c r="K504" i="16"/>
  <c r="S504" i="16"/>
  <c r="G503" i="16"/>
  <c r="S503" i="16"/>
  <c r="O503" i="16"/>
  <c r="K503" i="16"/>
  <c r="K502" i="16"/>
  <c r="O502" i="16"/>
  <c r="S502" i="16"/>
  <c r="G502" i="16"/>
  <c r="G501" i="16"/>
  <c r="K501" i="16"/>
  <c r="O501" i="16"/>
  <c r="S501" i="16"/>
  <c r="O500" i="16"/>
  <c r="G500" i="16"/>
  <c r="K500" i="16"/>
  <c r="S500" i="16"/>
  <c r="S499" i="16"/>
  <c r="K499" i="16"/>
  <c r="O499" i="16"/>
  <c r="G499" i="16"/>
  <c r="G498" i="16"/>
  <c r="O498" i="16"/>
  <c r="K498" i="16"/>
  <c r="S498" i="16"/>
  <c r="K497" i="16"/>
  <c r="S497" i="16"/>
  <c r="G497" i="16"/>
  <c r="O497" i="16"/>
  <c r="O496" i="16"/>
  <c r="G496" i="16"/>
  <c r="K496" i="16"/>
  <c r="S496" i="16"/>
  <c r="K495" i="16"/>
  <c r="G495" i="16"/>
  <c r="O495" i="16"/>
  <c r="S495" i="16"/>
  <c r="K494" i="16"/>
  <c r="O494" i="16"/>
  <c r="S494" i="16"/>
  <c r="G494" i="16"/>
  <c r="G493" i="16"/>
  <c r="O493" i="16"/>
  <c r="K493" i="16"/>
  <c r="S493" i="16"/>
  <c r="O492" i="16"/>
  <c r="G492" i="16"/>
  <c r="K492" i="16"/>
  <c r="S492" i="16"/>
  <c r="S491" i="16"/>
  <c r="O491" i="16"/>
  <c r="K491" i="16"/>
  <c r="G491" i="16"/>
  <c r="O490" i="16"/>
  <c r="S490" i="16"/>
  <c r="K490" i="16"/>
  <c r="G490" i="16"/>
  <c r="S489" i="16"/>
  <c r="G489" i="16"/>
  <c r="K489" i="16"/>
  <c r="O489" i="16"/>
  <c r="O488" i="16"/>
  <c r="G488" i="16"/>
  <c r="K488" i="16"/>
  <c r="S488" i="16"/>
  <c r="S487" i="16"/>
  <c r="O487" i="16"/>
  <c r="K487" i="16"/>
  <c r="G487" i="16"/>
  <c r="S486" i="16"/>
  <c r="G486" i="16"/>
  <c r="O486" i="16"/>
  <c r="K486" i="16"/>
  <c r="S485" i="16"/>
  <c r="O485" i="16"/>
  <c r="K485" i="16"/>
  <c r="G485" i="16"/>
  <c r="K484" i="16"/>
  <c r="O484" i="16"/>
  <c r="S484" i="16"/>
  <c r="G484" i="16"/>
  <c r="K483" i="16"/>
  <c r="G483" i="16"/>
  <c r="O483" i="16"/>
  <c r="S483" i="16"/>
  <c r="O482" i="16"/>
  <c r="K482" i="16"/>
  <c r="S482" i="16"/>
  <c r="G482" i="16"/>
  <c r="G481" i="16"/>
  <c r="S481" i="16"/>
  <c r="O481" i="16"/>
  <c r="K481" i="16"/>
  <c r="G480" i="16"/>
  <c r="K480" i="16"/>
  <c r="S480" i="16"/>
  <c r="O480" i="16"/>
  <c r="K479" i="16"/>
  <c r="G479" i="16"/>
  <c r="O479" i="16"/>
  <c r="S479" i="16"/>
  <c r="G478" i="16"/>
  <c r="K478" i="16"/>
  <c r="O478" i="16"/>
  <c r="S478" i="16"/>
  <c r="O477" i="16"/>
  <c r="S477" i="16"/>
  <c r="K477" i="16"/>
  <c r="G477" i="16"/>
  <c r="G476" i="16"/>
  <c r="S476" i="16"/>
  <c r="O476" i="16"/>
  <c r="K476" i="16"/>
  <c r="S475" i="16"/>
  <c r="O475" i="16"/>
  <c r="G475" i="16"/>
  <c r="K475" i="16"/>
  <c r="S474" i="16"/>
  <c r="G474" i="16"/>
  <c r="O474" i="16"/>
  <c r="K474" i="16"/>
  <c r="G473" i="16"/>
  <c r="O473" i="16"/>
  <c r="K473" i="16"/>
  <c r="S473" i="16"/>
  <c r="G472" i="16"/>
  <c r="K472" i="16"/>
  <c r="S472" i="16"/>
  <c r="O472" i="16"/>
  <c r="O471" i="16"/>
  <c r="S471" i="16"/>
  <c r="G471" i="16"/>
  <c r="K471" i="16"/>
  <c r="O470" i="16"/>
  <c r="G470" i="16"/>
  <c r="S470" i="16"/>
  <c r="K470" i="16"/>
  <c r="K469" i="16"/>
  <c r="O469" i="16"/>
  <c r="S469" i="16"/>
  <c r="G469" i="16"/>
  <c r="O468" i="16"/>
  <c r="K468" i="16"/>
  <c r="G468" i="16"/>
  <c r="S468" i="16"/>
  <c r="O467" i="16"/>
  <c r="S467" i="16"/>
  <c r="G467" i="16"/>
  <c r="K467" i="16"/>
  <c r="G466" i="16"/>
  <c r="O466" i="16"/>
  <c r="S466" i="16"/>
  <c r="K466" i="16"/>
  <c r="G465" i="16"/>
  <c r="K465" i="16"/>
  <c r="O465" i="16"/>
  <c r="S465" i="16"/>
  <c r="S464" i="16"/>
  <c r="O464" i="16"/>
  <c r="G464" i="16"/>
  <c r="K464" i="16"/>
  <c r="O463" i="16"/>
  <c r="K463" i="16"/>
  <c r="G463" i="16"/>
  <c r="S463" i="16"/>
  <c r="K462" i="16"/>
  <c r="S462" i="16"/>
  <c r="O462" i="16"/>
  <c r="G462" i="16"/>
  <c r="K461" i="16"/>
  <c r="S461" i="16"/>
  <c r="O461" i="16"/>
  <c r="G461" i="16"/>
  <c r="K460" i="16"/>
  <c r="S460" i="16"/>
  <c r="O460" i="16"/>
  <c r="G460" i="16"/>
  <c r="G459" i="16"/>
  <c r="K459" i="16"/>
  <c r="S459" i="16"/>
  <c r="O459" i="16"/>
  <c r="K458" i="16"/>
  <c r="S458" i="16"/>
  <c r="G458" i="16"/>
  <c r="O458" i="16"/>
  <c r="G457" i="16"/>
  <c r="K457" i="16"/>
  <c r="S457" i="16"/>
  <c r="O457" i="16"/>
  <c r="S456" i="16"/>
  <c r="O456" i="16"/>
  <c r="K456" i="16"/>
  <c r="G456" i="16"/>
  <c r="O455" i="16"/>
  <c r="S455" i="16"/>
  <c r="G455" i="16"/>
  <c r="K455" i="16"/>
  <c r="O454" i="16"/>
  <c r="S454" i="16"/>
  <c r="G454" i="16"/>
  <c r="K454" i="16"/>
  <c r="K453" i="16"/>
  <c r="S453" i="16"/>
  <c r="G453" i="16"/>
  <c r="O453" i="16"/>
  <c r="S452" i="16"/>
  <c r="O452" i="16"/>
  <c r="K452" i="16"/>
  <c r="G452" i="16"/>
  <c r="K451" i="16"/>
  <c r="O451" i="16"/>
  <c r="G451" i="16"/>
  <c r="S451" i="16"/>
  <c r="S450" i="16"/>
  <c r="O450" i="16"/>
  <c r="K450" i="16"/>
  <c r="G450" i="16"/>
  <c r="S449" i="16"/>
  <c r="O449" i="16"/>
  <c r="K449" i="16"/>
  <c r="G449" i="16"/>
  <c r="S448" i="16"/>
  <c r="G448" i="16"/>
  <c r="K448" i="16"/>
  <c r="O448" i="16"/>
  <c r="G447" i="16"/>
  <c r="K447" i="16"/>
  <c r="O447" i="16"/>
  <c r="S447" i="16"/>
  <c r="O446" i="16"/>
  <c r="S446" i="16"/>
  <c r="G446" i="16"/>
  <c r="K446" i="16"/>
  <c r="O445" i="16"/>
  <c r="G445" i="16"/>
  <c r="K445" i="16"/>
  <c r="S445" i="16"/>
  <c r="K444" i="16"/>
  <c r="O444" i="16"/>
  <c r="S444" i="16"/>
  <c r="G444" i="16"/>
  <c r="O443" i="16"/>
  <c r="S443" i="16"/>
  <c r="K443" i="16"/>
  <c r="G443" i="16"/>
  <c r="S442" i="16"/>
  <c r="O442" i="16"/>
  <c r="K442" i="16"/>
  <c r="G442" i="16"/>
  <c r="O441" i="16"/>
  <c r="G441" i="16"/>
  <c r="K441" i="16"/>
  <c r="S441" i="16"/>
  <c r="G440" i="16"/>
  <c r="S440" i="16"/>
  <c r="O440" i="16"/>
  <c r="K440" i="16"/>
  <c r="G439" i="16"/>
  <c r="K439" i="16"/>
  <c r="O439" i="16"/>
  <c r="S439" i="16"/>
  <c r="S438" i="16"/>
  <c r="K438" i="16"/>
  <c r="O438" i="16"/>
  <c r="G438" i="16"/>
  <c r="O437" i="16"/>
  <c r="K437" i="16"/>
  <c r="G437" i="16"/>
  <c r="S437" i="16"/>
  <c r="S436" i="16"/>
  <c r="G436" i="16"/>
  <c r="K436" i="16"/>
  <c r="O436" i="16"/>
  <c r="G435" i="16"/>
  <c r="S435" i="16"/>
  <c r="K435" i="16"/>
  <c r="O435" i="16"/>
  <c r="S434" i="16"/>
  <c r="K434" i="16"/>
  <c r="O434" i="16"/>
  <c r="G434" i="16"/>
  <c r="K433" i="16"/>
  <c r="G433" i="16"/>
  <c r="O433" i="16"/>
  <c r="S433" i="16"/>
  <c r="O432" i="16"/>
  <c r="K432" i="16"/>
  <c r="S432" i="16"/>
  <c r="G432" i="16"/>
  <c r="S431" i="16"/>
  <c r="G431" i="16"/>
  <c r="K431" i="16"/>
  <c r="O431" i="16"/>
  <c r="G430" i="16"/>
  <c r="O430" i="16"/>
  <c r="S430" i="16"/>
  <c r="K430" i="16"/>
  <c r="G429" i="16"/>
  <c r="O429" i="16"/>
  <c r="S429" i="16"/>
  <c r="K429" i="16"/>
  <c r="O428" i="16"/>
  <c r="G428" i="16"/>
  <c r="K428" i="16"/>
  <c r="S428" i="16"/>
  <c r="S427" i="16"/>
  <c r="O427" i="16"/>
  <c r="G427" i="16"/>
  <c r="K427" i="16"/>
  <c r="K426" i="16"/>
  <c r="G426" i="16"/>
  <c r="O426" i="16"/>
  <c r="S426" i="16"/>
  <c r="G425" i="16"/>
  <c r="O425" i="16"/>
  <c r="K425" i="16"/>
  <c r="S425" i="16"/>
  <c r="K424" i="16"/>
  <c r="O424" i="16"/>
  <c r="G424" i="16"/>
  <c r="S424" i="16"/>
  <c r="G423" i="16"/>
  <c r="K423" i="16"/>
  <c r="O423" i="16"/>
  <c r="S423" i="16"/>
  <c r="G422" i="16"/>
  <c r="K422" i="16"/>
  <c r="S422" i="16"/>
  <c r="O422" i="16"/>
  <c r="S421" i="16"/>
  <c r="K421" i="16"/>
  <c r="O421" i="16"/>
  <c r="G421" i="16"/>
  <c r="G420" i="16"/>
  <c r="S420" i="16"/>
  <c r="O420" i="16"/>
  <c r="K420" i="16"/>
  <c r="S419" i="16"/>
  <c r="O419" i="16"/>
  <c r="G419" i="16"/>
  <c r="K419" i="16"/>
  <c r="O418" i="16"/>
  <c r="S418" i="16"/>
  <c r="G418" i="16"/>
  <c r="K418" i="16"/>
  <c r="O417" i="16"/>
  <c r="S417" i="16"/>
  <c r="K417" i="16"/>
  <c r="G417" i="16"/>
  <c r="G416" i="16"/>
  <c r="O416" i="16"/>
  <c r="S416" i="16"/>
  <c r="K416" i="16"/>
  <c r="S415" i="16"/>
  <c r="K415" i="16"/>
  <c r="G415" i="16"/>
  <c r="O415" i="16"/>
  <c r="O414" i="16"/>
  <c r="S414" i="16"/>
  <c r="G414" i="16"/>
  <c r="K414" i="16"/>
  <c r="O413" i="16"/>
  <c r="S413" i="16"/>
  <c r="G413" i="16"/>
  <c r="K413" i="16"/>
  <c r="K412" i="16"/>
  <c r="O412" i="16"/>
  <c r="G412" i="16"/>
  <c r="S412" i="16"/>
  <c r="K411" i="16"/>
  <c r="G411" i="16"/>
  <c r="S411" i="16"/>
  <c r="O411" i="16"/>
  <c r="O410" i="16"/>
  <c r="S410" i="16"/>
  <c r="G410" i="16"/>
  <c r="K410" i="16"/>
  <c r="S409" i="16"/>
  <c r="G409" i="16"/>
  <c r="O409" i="16"/>
  <c r="K409" i="16"/>
  <c r="K408" i="16"/>
  <c r="S408" i="16"/>
  <c r="G408" i="16"/>
  <c r="O408" i="16"/>
  <c r="K407" i="16"/>
  <c r="O407" i="16"/>
  <c r="S407" i="16"/>
  <c r="G407" i="16"/>
  <c r="K406" i="16"/>
  <c r="G406" i="16"/>
  <c r="O406" i="16"/>
  <c r="S406" i="16"/>
  <c r="K405" i="16"/>
  <c r="G405" i="16"/>
  <c r="S405" i="16"/>
  <c r="O405" i="16"/>
  <c r="S404" i="16"/>
  <c r="G404" i="16"/>
  <c r="K404" i="16"/>
  <c r="O404" i="16"/>
  <c r="K403" i="16"/>
  <c r="S403" i="16"/>
  <c r="O403" i="16"/>
  <c r="G403" i="16"/>
  <c r="S402" i="16"/>
  <c r="G402" i="16"/>
  <c r="O402" i="16"/>
  <c r="K402" i="16"/>
  <c r="G401" i="16"/>
  <c r="K401" i="16"/>
  <c r="O401" i="16"/>
  <c r="S401" i="16"/>
  <c r="G400" i="16"/>
  <c r="S400" i="16"/>
  <c r="O400" i="16"/>
  <c r="K400" i="16"/>
  <c r="O399" i="16"/>
  <c r="G399" i="16"/>
  <c r="K399" i="16"/>
  <c r="S399" i="16"/>
  <c r="O398" i="16"/>
  <c r="S398" i="16"/>
  <c r="G398" i="16"/>
  <c r="K398" i="16"/>
  <c r="S397" i="16"/>
  <c r="O397" i="16"/>
  <c r="K397" i="16"/>
  <c r="G397" i="16"/>
  <c r="S396" i="16"/>
  <c r="G396" i="16"/>
  <c r="K396" i="16"/>
  <c r="O396" i="16"/>
  <c r="G395" i="16"/>
  <c r="O395" i="16"/>
  <c r="K395" i="16"/>
  <c r="S395" i="16"/>
  <c r="G394" i="16"/>
  <c r="O394" i="16"/>
  <c r="K394" i="16"/>
  <c r="S394" i="16"/>
  <c r="G393" i="16"/>
  <c r="K393" i="16"/>
  <c r="S393" i="16"/>
  <c r="O393" i="16"/>
  <c r="S392" i="16"/>
  <c r="G392" i="16"/>
  <c r="O392" i="16"/>
  <c r="K392" i="16"/>
  <c r="G391" i="16"/>
  <c r="S391" i="16"/>
  <c r="O391" i="16"/>
  <c r="K391" i="16"/>
  <c r="G390" i="16"/>
  <c r="K390" i="16"/>
  <c r="S390" i="16"/>
  <c r="O390" i="16"/>
  <c r="K389" i="16"/>
  <c r="S389" i="16"/>
  <c r="G389" i="16"/>
  <c r="O389" i="16"/>
  <c r="K388" i="16"/>
  <c r="O388" i="16"/>
  <c r="G388" i="16"/>
  <c r="S388" i="16"/>
  <c r="O387" i="16"/>
  <c r="K387" i="16"/>
  <c r="S387" i="16"/>
  <c r="G387" i="16"/>
  <c r="O386" i="16"/>
  <c r="S386" i="16"/>
  <c r="G386" i="16"/>
  <c r="K386" i="16"/>
  <c r="O385" i="16"/>
  <c r="S385" i="16"/>
  <c r="K385" i="16"/>
  <c r="G385" i="16"/>
  <c r="S384" i="16"/>
  <c r="G384" i="16"/>
  <c r="K384" i="16"/>
  <c r="O384" i="16"/>
  <c r="G383" i="16"/>
  <c r="S383" i="16"/>
  <c r="O383" i="16"/>
  <c r="K383" i="16"/>
  <c r="S382" i="16"/>
  <c r="O382" i="16"/>
  <c r="K382" i="16"/>
  <c r="G382" i="16"/>
  <c r="K381" i="16"/>
  <c r="S381" i="16"/>
  <c r="O381" i="16"/>
  <c r="G381" i="16"/>
  <c r="G380" i="16"/>
  <c r="O380" i="16"/>
  <c r="S380" i="16"/>
  <c r="K380" i="16"/>
  <c r="K379" i="16"/>
  <c r="S379" i="16"/>
  <c r="O379" i="16"/>
  <c r="G379" i="16"/>
  <c r="G378" i="16"/>
  <c r="S378" i="16"/>
  <c r="O378" i="16"/>
  <c r="K378" i="16"/>
  <c r="O377" i="16"/>
  <c r="K377" i="16"/>
  <c r="S377" i="16"/>
  <c r="G377" i="16"/>
  <c r="G376" i="16"/>
  <c r="O376" i="16"/>
  <c r="S376" i="16"/>
  <c r="K376" i="16"/>
  <c r="O375" i="16"/>
  <c r="G375" i="16"/>
  <c r="S375" i="16"/>
  <c r="K375" i="16"/>
  <c r="O374" i="16"/>
  <c r="G374" i="16"/>
  <c r="K374" i="16"/>
  <c r="S374" i="16"/>
  <c r="G373" i="16"/>
  <c r="O373" i="16"/>
  <c r="K373" i="16"/>
  <c r="S373" i="16"/>
  <c r="S372" i="16"/>
  <c r="K372" i="16"/>
  <c r="G372" i="16"/>
  <c r="O372" i="16"/>
  <c r="O371" i="16"/>
  <c r="K371" i="16"/>
  <c r="S371" i="16"/>
  <c r="G371" i="16"/>
  <c r="K370" i="16"/>
  <c r="O370" i="16"/>
  <c r="S370" i="16"/>
  <c r="G370" i="16"/>
  <c r="K369" i="16"/>
  <c r="S369" i="16"/>
  <c r="G369" i="16"/>
  <c r="O369" i="16"/>
  <c r="K368" i="16"/>
  <c r="G368" i="16"/>
  <c r="O368" i="16"/>
  <c r="S368" i="16"/>
  <c r="G367" i="16"/>
  <c r="K367" i="16"/>
  <c r="S367" i="16"/>
  <c r="O367" i="16"/>
  <c r="S366" i="16"/>
  <c r="G366" i="16"/>
  <c r="O366" i="16"/>
  <c r="K366" i="16"/>
  <c r="S365" i="16"/>
  <c r="O365" i="16"/>
  <c r="K365" i="16"/>
  <c r="G365" i="16"/>
  <c r="K364" i="16"/>
  <c r="G364" i="16"/>
  <c r="O364" i="16"/>
  <c r="S364" i="16"/>
  <c r="K363" i="16"/>
  <c r="S363" i="16"/>
  <c r="G363" i="16"/>
  <c r="O363" i="16"/>
  <c r="O362" i="16"/>
  <c r="G362" i="16"/>
  <c r="K362" i="16"/>
  <c r="S362" i="16"/>
  <c r="K361" i="16"/>
  <c r="G361" i="16"/>
  <c r="O361" i="16"/>
  <c r="S361" i="16"/>
  <c r="G360" i="16"/>
  <c r="O360" i="16"/>
  <c r="S360" i="16"/>
  <c r="K360" i="16"/>
  <c r="O359" i="16"/>
  <c r="G359" i="16"/>
  <c r="K359" i="16"/>
  <c r="S359" i="16"/>
  <c r="G358" i="16"/>
  <c r="S358" i="16"/>
  <c r="K358" i="16"/>
  <c r="O358" i="16"/>
  <c r="K357" i="16"/>
  <c r="S357" i="16"/>
  <c r="G357" i="16"/>
  <c r="O357" i="16"/>
  <c r="G356" i="16"/>
  <c r="O356" i="16"/>
  <c r="K356" i="16"/>
  <c r="S356" i="16"/>
  <c r="O355" i="16"/>
  <c r="K355" i="16"/>
  <c r="G355" i="16"/>
  <c r="S355" i="16"/>
  <c r="O354" i="16"/>
  <c r="G354" i="16"/>
  <c r="S354" i="16"/>
  <c r="K354" i="16"/>
  <c r="G353" i="16"/>
  <c r="K353" i="16"/>
  <c r="O353" i="16"/>
  <c r="S353" i="16"/>
  <c r="G352" i="16"/>
  <c r="O352" i="16"/>
  <c r="S352" i="16"/>
  <c r="K352" i="16"/>
  <c r="G351" i="16"/>
  <c r="K351" i="16"/>
  <c r="O351" i="16"/>
  <c r="S351" i="16"/>
  <c r="K350" i="16"/>
  <c r="O350" i="16"/>
  <c r="S350" i="16"/>
  <c r="G350" i="16"/>
  <c r="G349" i="16"/>
  <c r="S349" i="16"/>
  <c r="O349" i="16"/>
  <c r="K349" i="16"/>
  <c r="O348" i="16"/>
  <c r="S348" i="16"/>
  <c r="K348" i="16"/>
  <c r="G348" i="16"/>
  <c r="O347" i="16"/>
  <c r="S347" i="16"/>
  <c r="K347" i="16"/>
  <c r="G347" i="16"/>
  <c r="G346" i="16"/>
  <c r="S346" i="16"/>
  <c r="O346" i="16"/>
  <c r="K346" i="16"/>
  <c r="G345" i="16"/>
  <c r="O345" i="16"/>
  <c r="S345" i="16"/>
  <c r="K345" i="16"/>
  <c r="K344" i="16"/>
  <c r="G344" i="16"/>
  <c r="S344" i="16"/>
  <c r="O344" i="16"/>
  <c r="O343" i="16"/>
  <c r="G343" i="16"/>
  <c r="S343" i="16"/>
  <c r="K343" i="16"/>
  <c r="S342" i="16"/>
  <c r="O342" i="16"/>
  <c r="G342" i="16"/>
  <c r="K342" i="16"/>
  <c r="G341" i="16"/>
  <c r="K341" i="16"/>
  <c r="S341" i="16"/>
  <c r="O341" i="16"/>
  <c r="O340" i="16"/>
  <c r="S340" i="16"/>
  <c r="K340" i="16"/>
  <c r="G340" i="16"/>
  <c r="O339" i="16"/>
  <c r="K339" i="16"/>
  <c r="G339" i="16"/>
  <c r="S339" i="16"/>
  <c r="G338" i="16"/>
  <c r="K338" i="16"/>
  <c r="O338" i="16"/>
  <c r="S338" i="16"/>
  <c r="S337" i="16"/>
  <c r="G337" i="16"/>
  <c r="O337" i="16"/>
  <c r="K337" i="16"/>
  <c r="K336" i="16"/>
  <c r="O336" i="16"/>
  <c r="S336" i="16"/>
  <c r="G336" i="16"/>
  <c r="O335" i="16"/>
  <c r="K335" i="16"/>
  <c r="S335" i="16"/>
  <c r="G335" i="16"/>
  <c r="O334" i="16"/>
  <c r="S334" i="16"/>
  <c r="G334" i="16"/>
  <c r="K334" i="16"/>
  <c r="K333" i="16"/>
  <c r="S333" i="16"/>
  <c r="O333" i="16"/>
  <c r="G333" i="16"/>
  <c r="K332" i="16"/>
  <c r="G332" i="16"/>
  <c r="S332" i="16"/>
  <c r="O332" i="16"/>
  <c r="G331" i="16"/>
  <c r="S331" i="16"/>
  <c r="K331" i="16"/>
  <c r="O331" i="16"/>
  <c r="G330" i="16"/>
  <c r="K330" i="16"/>
  <c r="O330" i="16"/>
  <c r="S330" i="16"/>
  <c r="G329" i="16"/>
  <c r="O329" i="16"/>
  <c r="S329" i="16"/>
  <c r="K329" i="16"/>
  <c r="G328" i="16"/>
  <c r="O328" i="16"/>
  <c r="K328" i="16"/>
  <c r="S328" i="16"/>
  <c r="O327" i="16"/>
  <c r="K327" i="16"/>
  <c r="S327" i="16"/>
  <c r="G327" i="16"/>
  <c r="S326" i="16"/>
  <c r="G326" i="16"/>
  <c r="K326" i="16"/>
  <c r="O326" i="16"/>
  <c r="O325" i="16"/>
  <c r="G325" i="16"/>
  <c r="S325" i="16"/>
  <c r="K325" i="16"/>
  <c r="K324" i="16"/>
  <c r="G324" i="16"/>
  <c r="S324" i="16"/>
  <c r="O324" i="16"/>
  <c r="S323" i="16"/>
  <c r="G323" i="16"/>
  <c r="K323" i="16"/>
  <c r="O323" i="16"/>
  <c r="S322" i="16"/>
  <c r="K322" i="16"/>
  <c r="O322" i="16"/>
  <c r="G322" i="16"/>
  <c r="O321" i="16"/>
  <c r="G321" i="16"/>
  <c r="K321" i="16"/>
  <c r="S321" i="16"/>
  <c r="G320" i="16"/>
  <c r="O320" i="16"/>
  <c r="K320" i="16"/>
  <c r="S320" i="16"/>
  <c r="O319" i="16"/>
  <c r="K319" i="16"/>
  <c r="S319" i="16"/>
  <c r="G319" i="16"/>
  <c r="K318" i="16"/>
  <c r="O318" i="16"/>
  <c r="G318" i="16"/>
  <c r="S318" i="16"/>
  <c r="O317" i="16"/>
  <c r="K317" i="16"/>
  <c r="S317" i="16"/>
  <c r="G317" i="16"/>
  <c r="O316" i="16"/>
  <c r="S316" i="16"/>
  <c r="K316" i="16"/>
  <c r="G316" i="16"/>
  <c r="G315" i="16"/>
  <c r="K315" i="16"/>
  <c r="O315" i="16"/>
  <c r="S315" i="16"/>
  <c r="K314" i="16"/>
  <c r="S314" i="16"/>
  <c r="G314" i="16"/>
  <c r="O314" i="16"/>
  <c r="K313" i="16"/>
  <c r="O313" i="16"/>
  <c r="S313" i="16"/>
  <c r="G313" i="16"/>
  <c r="S312" i="16"/>
  <c r="K312" i="16"/>
  <c r="G312" i="16"/>
  <c r="O312" i="16"/>
  <c r="S311" i="16"/>
  <c r="K311" i="16"/>
  <c r="G311" i="16"/>
  <c r="O311" i="16"/>
  <c r="G310" i="16"/>
  <c r="K310" i="16"/>
  <c r="O310" i="16"/>
  <c r="S310" i="16"/>
  <c r="K309" i="16"/>
  <c r="S309" i="16"/>
  <c r="G309" i="16"/>
  <c r="O309" i="16"/>
  <c r="G308" i="16"/>
  <c r="K308" i="16"/>
  <c r="S308" i="16"/>
  <c r="O308" i="16"/>
  <c r="G307" i="16"/>
  <c r="O307" i="16"/>
  <c r="K307" i="16"/>
  <c r="S307" i="16"/>
  <c r="O306" i="16"/>
  <c r="K306" i="16"/>
  <c r="S306" i="16"/>
  <c r="G306" i="16"/>
  <c r="K305" i="16"/>
  <c r="G305" i="16"/>
  <c r="O305" i="16"/>
  <c r="S305" i="16"/>
  <c r="G304" i="16"/>
  <c r="O304" i="16"/>
  <c r="S304" i="16"/>
  <c r="K304" i="16"/>
  <c r="G303" i="16"/>
  <c r="S303" i="16"/>
  <c r="O303" i="16"/>
  <c r="K303" i="16"/>
  <c r="G302" i="16"/>
  <c r="O302" i="16"/>
  <c r="K302" i="16"/>
  <c r="S302" i="16"/>
  <c r="G301" i="16"/>
  <c r="O301" i="16"/>
  <c r="S301" i="16"/>
  <c r="K301" i="16"/>
  <c r="G300" i="16"/>
  <c r="K300" i="16"/>
  <c r="S300" i="16"/>
  <c r="O300" i="16"/>
  <c r="K299" i="16"/>
  <c r="G299" i="16"/>
  <c r="S299" i="16"/>
  <c r="O299" i="16"/>
  <c r="O298" i="16"/>
  <c r="G298" i="16"/>
  <c r="K298" i="16"/>
  <c r="S298" i="16"/>
  <c r="G297" i="16"/>
  <c r="K297" i="16"/>
  <c r="O297" i="16"/>
  <c r="S297" i="16"/>
  <c r="O296" i="16"/>
  <c r="S296" i="16"/>
  <c r="K296" i="16"/>
  <c r="G296" i="16"/>
  <c r="G295" i="16"/>
  <c r="S295" i="16"/>
  <c r="O295" i="16"/>
  <c r="K295" i="16"/>
  <c r="O294" i="16"/>
  <c r="K294" i="16"/>
  <c r="S294" i="16"/>
  <c r="G294" i="16"/>
  <c r="G293" i="16"/>
  <c r="O293" i="16"/>
  <c r="K293" i="16"/>
  <c r="S293" i="16"/>
  <c r="S292" i="16"/>
  <c r="O292" i="16"/>
  <c r="G292" i="16"/>
  <c r="K292" i="16"/>
  <c r="K291" i="16"/>
  <c r="G291" i="16"/>
  <c r="O291" i="16"/>
  <c r="S291" i="16"/>
  <c r="G290" i="16"/>
  <c r="S290" i="16"/>
  <c r="O290" i="16"/>
  <c r="K290" i="16"/>
  <c r="S289" i="16"/>
  <c r="K289" i="16"/>
  <c r="O289" i="16"/>
  <c r="G289" i="16"/>
  <c r="K288" i="16"/>
  <c r="O288" i="16"/>
  <c r="G288" i="16"/>
  <c r="S288" i="16"/>
  <c r="O287" i="16"/>
  <c r="G287" i="16"/>
  <c r="K287" i="16"/>
  <c r="S287" i="16"/>
  <c r="G286" i="16"/>
  <c r="O286" i="16"/>
  <c r="K286" i="16"/>
  <c r="S286" i="16"/>
  <c r="G285" i="16"/>
  <c r="S285" i="16"/>
  <c r="O285" i="16"/>
  <c r="K285" i="16"/>
  <c r="K284" i="16"/>
  <c r="S284" i="16"/>
  <c r="O284" i="16"/>
  <c r="G284" i="16"/>
  <c r="S283" i="16"/>
  <c r="O283" i="16"/>
  <c r="G283" i="16"/>
  <c r="K283" i="16"/>
  <c r="O282" i="16"/>
  <c r="G282" i="16"/>
  <c r="S282" i="16"/>
  <c r="K282" i="16"/>
  <c r="S281" i="16"/>
  <c r="G281" i="16"/>
  <c r="K281" i="16"/>
  <c r="O281" i="16"/>
  <c r="O280" i="16"/>
  <c r="G280" i="16"/>
  <c r="S280" i="16"/>
  <c r="K280" i="16"/>
  <c r="G279" i="16"/>
  <c r="O279" i="16"/>
  <c r="K279" i="16"/>
  <c r="S279" i="16"/>
  <c r="K278" i="16"/>
  <c r="S278" i="16"/>
  <c r="G278" i="16"/>
  <c r="O278" i="16"/>
  <c r="S277" i="16"/>
  <c r="O277" i="16"/>
  <c r="G277" i="16"/>
  <c r="K277" i="16"/>
  <c r="S276" i="16"/>
  <c r="O276" i="16"/>
  <c r="G276" i="16"/>
  <c r="K276" i="16"/>
  <c r="K275" i="16"/>
  <c r="G275" i="16"/>
  <c r="S275" i="16"/>
  <c r="O275" i="16"/>
  <c r="S274" i="16"/>
  <c r="K274" i="16"/>
  <c r="G274" i="16"/>
  <c r="O274" i="16"/>
  <c r="K273" i="16"/>
  <c r="O273" i="16"/>
  <c r="G273" i="16"/>
  <c r="S273" i="16"/>
  <c r="K272" i="16"/>
  <c r="O272" i="16"/>
  <c r="G272" i="16"/>
  <c r="S272" i="16"/>
  <c r="O271" i="16"/>
  <c r="G271" i="16"/>
  <c r="K271" i="16"/>
  <c r="S271" i="16"/>
  <c r="S270" i="16"/>
  <c r="O270" i="16"/>
  <c r="G270" i="16"/>
  <c r="K270" i="16"/>
  <c r="S269" i="16"/>
  <c r="O269" i="16"/>
  <c r="G269" i="16"/>
  <c r="K269" i="16"/>
  <c r="K268" i="16"/>
  <c r="S268" i="16"/>
  <c r="G268" i="16"/>
  <c r="O268" i="16"/>
  <c r="S267" i="16"/>
  <c r="G267" i="16"/>
  <c r="O267" i="16"/>
  <c r="K267" i="16"/>
  <c r="G266" i="16"/>
  <c r="S266" i="16"/>
  <c r="K266" i="16"/>
  <c r="O266" i="16"/>
  <c r="K265" i="16"/>
  <c r="S265" i="16"/>
  <c r="O265" i="16"/>
  <c r="G265" i="16"/>
  <c r="S264" i="16"/>
  <c r="K264" i="16"/>
  <c r="O264" i="16"/>
  <c r="G264" i="16"/>
  <c r="S263" i="16"/>
  <c r="K263" i="16"/>
  <c r="G263" i="16"/>
  <c r="O263" i="16"/>
  <c r="K262" i="16"/>
  <c r="S262" i="16"/>
  <c r="G262" i="16"/>
  <c r="O262" i="16"/>
  <c r="G261" i="16"/>
  <c r="O261" i="16"/>
  <c r="K261" i="16"/>
  <c r="S261" i="16"/>
  <c r="S260" i="16"/>
  <c r="O260" i="16"/>
  <c r="K260" i="16"/>
  <c r="G260" i="16"/>
  <c r="S259" i="16"/>
  <c r="G259" i="16"/>
  <c r="K259" i="16"/>
  <c r="O259" i="16"/>
  <c r="S258" i="16"/>
  <c r="G258" i="16"/>
  <c r="K258" i="16"/>
  <c r="O258" i="16"/>
  <c r="K257" i="16"/>
  <c r="O257" i="16"/>
  <c r="S257" i="16"/>
  <c r="G257" i="16"/>
  <c r="G256" i="16"/>
  <c r="S256" i="16"/>
  <c r="O256" i="16"/>
  <c r="K256" i="16"/>
  <c r="S255" i="16"/>
  <c r="K255" i="16"/>
  <c r="G255" i="16"/>
  <c r="O255" i="16"/>
  <c r="O254" i="16"/>
  <c r="G254" i="16"/>
  <c r="K254" i="16"/>
  <c r="S254" i="16"/>
  <c r="S253" i="16"/>
  <c r="K253" i="16"/>
  <c r="O253" i="16"/>
  <c r="G253" i="16"/>
  <c r="K252" i="16"/>
  <c r="S252" i="16"/>
  <c r="G252" i="16"/>
  <c r="O252" i="16"/>
  <c r="S251" i="16"/>
  <c r="G251" i="16"/>
  <c r="K251" i="16"/>
  <c r="O251" i="16"/>
  <c r="O250" i="16"/>
  <c r="K250" i="16"/>
  <c r="G250" i="16"/>
  <c r="S250" i="16"/>
  <c r="G249" i="16"/>
  <c r="K249" i="16"/>
  <c r="O249" i="16"/>
  <c r="S249" i="16"/>
  <c r="K248" i="16"/>
  <c r="O248" i="16"/>
  <c r="G248" i="16"/>
  <c r="S248" i="16"/>
  <c r="O247" i="16"/>
  <c r="S247" i="16"/>
  <c r="G247" i="16"/>
  <c r="K247" i="16"/>
  <c r="S246" i="16"/>
  <c r="O246" i="16"/>
  <c r="K246" i="16"/>
  <c r="G246" i="16"/>
  <c r="G245" i="16"/>
  <c r="O245" i="16"/>
  <c r="S245" i="16"/>
  <c r="K245" i="16"/>
  <c r="G244" i="16"/>
  <c r="K244" i="16"/>
  <c r="O244" i="16"/>
  <c r="S244" i="16"/>
  <c r="K243" i="16"/>
  <c r="G243" i="16"/>
  <c r="O243" i="16"/>
  <c r="S243" i="16"/>
  <c r="O242" i="16"/>
  <c r="K242" i="16"/>
  <c r="G242" i="16"/>
  <c r="S242" i="16"/>
  <c r="K241" i="16"/>
  <c r="G241" i="16"/>
  <c r="S241" i="16"/>
  <c r="O241" i="16"/>
  <c r="G240" i="16"/>
  <c r="S240" i="16"/>
  <c r="O240" i="16"/>
  <c r="K240" i="16"/>
  <c r="G239" i="16"/>
  <c r="O239" i="16"/>
  <c r="K239" i="16"/>
  <c r="S239" i="16"/>
  <c r="O238" i="16"/>
  <c r="S238" i="16"/>
  <c r="G238" i="16"/>
  <c r="K238" i="16"/>
  <c r="K237" i="16"/>
  <c r="G237" i="16"/>
  <c r="S237" i="16"/>
  <c r="O237" i="16"/>
  <c r="S236" i="16"/>
  <c r="O236" i="16"/>
  <c r="K236" i="16"/>
  <c r="G236" i="16"/>
  <c r="S235" i="16"/>
  <c r="G235" i="16"/>
  <c r="K235" i="16"/>
  <c r="O235" i="16"/>
  <c r="S234" i="16"/>
  <c r="G234" i="16"/>
  <c r="K234" i="16"/>
  <c r="O234" i="16"/>
  <c r="O233" i="16"/>
  <c r="S233" i="16"/>
  <c r="K233" i="16"/>
  <c r="G233" i="16"/>
  <c r="S232" i="16"/>
  <c r="K232" i="16"/>
  <c r="G232" i="16"/>
  <c r="O232" i="16"/>
  <c r="G231" i="16"/>
  <c r="O231" i="16"/>
  <c r="K231" i="16"/>
  <c r="S231" i="16"/>
  <c r="S230" i="16"/>
  <c r="G230" i="16"/>
  <c r="K230" i="16"/>
  <c r="O230" i="16"/>
  <c r="S229" i="16"/>
  <c r="K229" i="16"/>
  <c r="G229" i="16"/>
  <c r="O229" i="16"/>
  <c r="G228" i="16"/>
  <c r="K228" i="16"/>
  <c r="O228" i="16"/>
  <c r="S228" i="16"/>
  <c r="S227" i="16"/>
  <c r="O227" i="16"/>
  <c r="K227" i="16"/>
  <c r="G227" i="16"/>
  <c r="O226" i="16"/>
  <c r="K226" i="16"/>
  <c r="G226" i="16"/>
  <c r="S226" i="16"/>
  <c r="K225" i="16"/>
  <c r="O225" i="16"/>
  <c r="S225" i="16"/>
  <c r="G225" i="16"/>
  <c r="G224" i="16"/>
  <c r="K224" i="16"/>
  <c r="O224" i="16"/>
  <c r="S224" i="16"/>
  <c r="G223" i="16"/>
  <c r="O223" i="16"/>
  <c r="K223" i="16"/>
  <c r="S223" i="16"/>
  <c r="G222" i="16"/>
  <c r="O222" i="16"/>
  <c r="S222" i="16"/>
  <c r="K222" i="16"/>
  <c r="G221" i="16"/>
  <c r="S221" i="16"/>
  <c r="K221" i="16"/>
  <c r="O221" i="16"/>
  <c r="K220" i="16"/>
  <c r="S220" i="16"/>
  <c r="G220" i="16"/>
  <c r="O220" i="16"/>
  <c r="K219" i="16"/>
  <c r="G219" i="16"/>
  <c r="O219" i="16"/>
  <c r="S219" i="16"/>
  <c r="K218" i="16"/>
  <c r="S218" i="16"/>
  <c r="O218" i="16"/>
  <c r="G218" i="16"/>
  <c r="O217" i="16"/>
  <c r="G217" i="16"/>
  <c r="S217" i="16"/>
  <c r="K217" i="16"/>
  <c r="K216" i="16"/>
  <c r="O216" i="16"/>
  <c r="S216" i="16"/>
  <c r="G216" i="16"/>
  <c r="G215" i="16"/>
  <c r="O215" i="16"/>
  <c r="K215" i="16"/>
  <c r="S215" i="16"/>
  <c r="O214" i="16"/>
  <c r="S214" i="16"/>
  <c r="K214" i="16"/>
  <c r="G214" i="16"/>
  <c r="O213" i="16"/>
  <c r="S213" i="16"/>
  <c r="K213" i="16"/>
  <c r="G213" i="16"/>
  <c r="O212" i="16"/>
  <c r="G212" i="16"/>
  <c r="S212" i="16"/>
  <c r="K212" i="16"/>
  <c r="O211" i="16"/>
  <c r="G211" i="16"/>
  <c r="K211" i="16"/>
  <c r="S211" i="16"/>
  <c r="K210" i="16"/>
  <c r="G210" i="16"/>
  <c r="S210" i="16"/>
  <c r="O210" i="16"/>
  <c r="G209" i="16"/>
  <c r="O209" i="16"/>
  <c r="S209" i="16"/>
  <c r="K209" i="16"/>
  <c r="S208" i="16"/>
  <c r="K208" i="16"/>
  <c r="G208" i="16"/>
  <c r="O208" i="16"/>
  <c r="O207" i="16"/>
  <c r="G207" i="16"/>
  <c r="K207" i="16"/>
  <c r="S207" i="16"/>
  <c r="S206" i="16"/>
  <c r="O206" i="16"/>
  <c r="G206" i="16"/>
  <c r="K206" i="16"/>
  <c r="O205" i="16"/>
  <c r="K205" i="16"/>
  <c r="G205" i="16"/>
  <c r="S205" i="16"/>
  <c r="K204" i="16"/>
  <c r="S204" i="16"/>
  <c r="G204" i="16"/>
  <c r="O204" i="16"/>
  <c r="S203" i="16"/>
  <c r="K203" i="16"/>
  <c r="O203" i="16"/>
  <c r="G203" i="16"/>
  <c r="G202" i="16"/>
  <c r="S202" i="16"/>
  <c r="K202" i="16"/>
  <c r="O202" i="16"/>
  <c r="S201" i="16"/>
  <c r="O201" i="16"/>
  <c r="G201" i="16"/>
  <c r="K201" i="16"/>
  <c r="G200" i="16"/>
  <c r="O200" i="16"/>
  <c r="S200" i="16"/>
  <c r="K200" i="16"/>
  <c r="S199" i="16"/>
  <c r="K199" i="16"/>
  <c r="G199" i="16"/>
  <c r="O199" i="16"/>
  <c r="S198" i="16"/>
  <c r="O198" i="16"/>
  <c r="G198" i="16"/>
  <c r="K198" i="16"/>
  <c r="S197" i="16"/>
  <c r="G197" i="16"/>
  <c r="K197" i="16"/>
  <c r="O197" i="16"/>
  <c r="S196" i="16"/>
  <c r="O196" i="16"/>
  <c r="K196" i="16"/>
  <c r="G196" i="16"/>
  <c r="G195" i="16"/>
  <c r="O195" i="16"/>
  <c r="K195" i="16"/>
  <c r="S195" i="16"/>
  <c r="G194" i="16"/>
  <c r="S194" i="16"/>
  <c r="K194" i="16"/>
  <c r="O194" i="16"/>
  <c r="S193" i="16"/>
  <c r="K193" i="16"/>
  <c r="O193" i="16"/>
  <c r="G193" i="16"/>
  <c r="S192" i="16"/>
  <c r="K192" i="16"/>
  <c r="G192" i="16"/>
  <c r="O192" i="16"/>
  <c r="S191" i="16"/>
  <c r="K191" i="16"/>
  <c r="G191" i="16"/>
  <c r="O191" i="16"/>
  <c r="G190" i="16"/>
  <c r="K190" i="16"/>
  <c r="O190" i="16"/>
  <c r="S190" i="16"/>
  <c r="S189" i="16"/>
  <c r="K189" i="16"/>
  <c r="O189" i="16"/>
  <c r="G189" i="16"/>
  <c r="G188" i="16"/>
  <c r="K188" i="16"/>
  <c r="S188" i="16"/>
  <c r="O188" i="16"/>
  <c r="O187" i="16"/>
  <c r="S187" i="16"/>
  <c r="K187" i="16"/>
  <c r="G187" i="16"/>
  <c r="O186" i="16"/>
  <c r="K186" i="16"/>
  <c r="G186" i="16"/>
  <c r="S186" i="16"/>
  <c r="O185" i="16"/>
  <c r="G185" i="16"/>
  <c r="S185" i="16"/>
  <c r="K185" i="16"/>
  <c r="K184" i="16"/>
  <c r="G184" i="16"/>
  <c r="O184" i="16"/>
  <c r="S184" i="16"/>
  <c r="O183" i="16"/>
  <c r="G183" i="16"/>
  <c r="K183" i="16"/>
  <c r="S183" i="16"/>
  <c r="S182" i="16"/>
  <c r="G182" i="16"/>
  <c r="K182" i="16"/>
  <c r="O182" i="16"/>
  <c r="G181" i="16"/>
  <c r="O181" i="16"/>
  <c r="S181" i="16"/>
  <c r="K181" i="16"/>
  <c r="G180" i="16"/>
  <c r="O180" i="16"/>
  <c r="K180" i="16"/>
  <c r="S180" i="16"/>
  <c r="G179" i="16"/>
  <c r="O179" i="16"/>
  <c r="K179" i="16"/>
  <c r="S179" i="16"/>
  <c r="K178" i="16"/>
  <c r="S178" i="16"/>
  <c r="G178" i="16"/>
  <c r="O178" i="16"/>
  <c r="G177" i="16"/>
  <c r="O177" i="16"/>
  <c r="K177" i="16"/>
  <c r="S177" i="16"/>
  <c r="K176" i="16"/>
  <c r="O176" i="16"/>
  <c r="S176" i="16"/>
  <c r="G176" i="16"/>
  <c r="O175" i="16"/>
  <c r="G175" i="16"/>
  <c r="K175" i="16"/>
  <c r="S175" i="16"/>
  <c r="S174" i="16"/>
  <c r="G174" i="16"/>
  <c r="K174" i="16"/>
  <c r="O174" i="16"/>
  <c r="G173" i="16"/>
  <c r="S173" i="16"/>
  <c r="O173" i="16"/>
  <c r="K173" i="16"/>
  <c r="G172" i="16"/>
  <c r="K172" i="16"/>
  <c r="S172" i="16"/>
  <c r="O172" i="16"/>
  <c r="G171" i="16"/>
  <c r="K171" i="16"/>
  <c r="O171" i="16"/>
  <c r="S171" i="16"/>
  <c r="G170" i="16"/>
  <c r="S170" i="16"/>
  <c r="O170" i="16"/>
  <c r="K170" i="16"/>
  <c r="K169" i="16"/>
  <c r="S169" i="16"/>
  <c r="G169" i="16"/>
  <c r="O169" i="16"/>
  <c r="K168" i="16"/>
  <c r="O168" i="16"/>
  <c r="G168" i="16"/>
  <c r="S168" i="16"/>
  <c r="G167" i="16"/>
  <c r="S167" i="16"/>
  <c r="O167" i="16"/>
  <c r="K167" i="16"/>
  <c r="O166" i="16"/>
  <c r="G166" i="16"/>
  <c r="K166" i="16"/>
  <c r="S166" i="16"/>
  <c r="S165" i="16"/>
  <c r="G165" i="16"/>
  <c r="K165" i="16"/>
  <c r="O165" i="16"/>
  <c r="K164" i="16"/>
  <c r="S164" i="16"/>
  <c r="G164" i="16"/>
  <c r="O164" i="16"/>
  <c r="O163" i="16"/>
  <c r="K163" i="16"/>
  <c r="G163" i="16"/>
  <c r="S163" i="16"/>
  <c r="S162" i="16"/>
  <c r="G162" i="16"/>
  <c r="O162" i="16"/>
  <c r="K162" i="16"/>
  <c r="G161" i="16"/>
  <c r="S161" i="16"/>
  <c r="O161" i="16"/>
  <c r="K161" i="16"/>
  <c r="S160" i="16"/>
  <c r="G160" i="16"/>
  <c r="K160" i="16"/>
  <c r="O160" i="16"/>
  <c r="O159" i="16"/>
  <c r="S159" i="16"/>
  <c r="G159" i="16"/>
  <c r="K159" i="16"/>
  <c r="O158" i="16"/>
  <c r="K158" i="16"/>
  <c r="S158" i="16"/>
  <c r="G158" i="16"/>
  <c r="G157" i="16"/>
  <c r="S157" i="16"/>
  <c r="O157" i="16"/>
  <c r="K157" i="16"/>
  <c r="S156" i="16"/>
  <c r="K156" i="16"/>
  <c r="O156" i="16"/>
  <c r="G156" i="16"/>
  <c r="G155" i="16"/>
  <c r="O155" i="16"/>
  <c r="S155" i="16"/>
  <c r="K155" i="16"/>
  <c r="S154" i="16"/>
  <c r="O154" i="16"/>
  <c r="K154" i="16"/>
  <c r="G154" i="16"/>
  <c r="O153" i="16"/>
  <c r="K153" i="16"/>
  <c r="S153" i="16"/>
  <c r="G153" i="16"/>
  <c r="K152" i="16"/>
  <c r="O152" i="16"/>
  <c r="S152" i="16"/>
  <c r="G152" i="16"/>
  <c r="O151" i="16"/>
  <c r="S151" i="16"/>
  <c r="G151" i="16"/>
  <c r="K151" i="16"/>
  <c r="G150" i="16"/>
  <c r="O150" i="16"/>
  <c r="K150" i="16"/>
  <c r="S150" i="16"/>
  <c r="G149" i="16"/>
  <c r="O149" i="16"/>
  <c r="K149" i="16"/>
  <c r="S149" i="16"/>
  <c r="G148" i="16"/>
  <c r="O148" i="16"/>
  <c r="K148" i="16"/>
  <c r="S148" i="16"/>
  <c r="G147" i="16"/>
  <c r="O147" i="16"/>
  <c r="K147" i="16"/>
  <c r="S147" i="16"/>
  <c r="O146" i="16"/>
  <c r="G146" i="16"/>
  <c r="S146" i="16"/>
  <c r="K146" i="16"/>
  <c r="G145" i="16"/>
  <c r="O145" i="16"/>
  <c r="S145" i="16"/>
  <c r="K145" i="16"/>
  <c r="O144" i="16"/>
  <c r="S144" i="16"/>
  <c r="K144" i="16"/>
  <c r="G144" i="16"/>
  <c r="G143" i="16"/>
  <c r="S143" i="16"/>
  <c r="O143" i="16"/>
  <c r="K143" i="16"/>
  <c r="K142" i="16"/>
  <c r="O142" i="16"/>
  <c r="G142" i="16"/>
  <c r="S142" i="16"/>
  <c r="S141" i="16"/>
  <c r="K141" i="16"/>
  <c r="O141" i="16"/>
  <c r="G141" i="16"/>
  <c r="O140" i="16"/>
  <c r="G140" i="16"/>
  <c r="K140" i="16"/>
  <c r="S140" i="16"/>
  <c r="K139" i="16"/>
  <c r="O139" i="16"/>
  <c r="S139" i="16"/>
  <c r="G139" i="16"/>
  <c r="O138" i="16"/>
  <c r="K138" i="16"/>
  <c r="S138" i="16"/>
  <c r="G138" i="16"/>
  <c r="O137" i="16"/>
  <c r="K137" i="16"/>
  <c r="G137" i="16"/>
  <c r="S137" i="16"/>
  <c r="K136" i="16"/>
  <c r="G136" i="16"/>
  <c r="O136" i="16"/>
  <c r="S136" i="16"/>
  <c r="G135" i="16"/>
  <c r="O135" i="16"/>
  <c r="K135" i="16"/>
  <c r="S135" i="16"/>
  <c r="G134" i="16"/>
  <c r="O134" i="16"/>
  <c r="S134" i="16"/>
  <c r="K134" i="16"/>
  <c r="O133" i="16"/>
  <c r="G133" i="16"/>
  <c r="S133" i="16"/>
  <c r="K133" i="16"/>
  <c r="O132" i="16"/>
  <c r="G132" i="16"/>
  <c r="S132" i="16"/>
  <c r="K132" i="16"/>
  <c r="G131" i="16"/>
  <c r="S131" i="16"/>
  <c r="O131" i="16"/>
  <c r="K131" i="16"/>
  <c r="S130" i="16"/>
  <c r="K130" i="16"/>
  <c r="G130" i="16"/>
  <c r="O130" i="16"/>
  <c r="S129" i="16"/>
  <c r="K129" i="16"/>
  <c r="O129" i="16"/>
  <c r="G129" i="16"/>
  <c r="G128" i="16"/>
  <c r="S128" i="16"/>
  <c r="O128" i="16"/>
  <c r="K128" i="16"/>
  <c r="G127" i="16"/>
  <c r="O127" i="16"/>
  <c r="K127" i="16"/>
  <c r="S127" i="16"/>
  <c r="O126" i="16"/>
  <c r="G126" i="16"/>
  <c r="K126" i="16"/>
  <c r="S126" i="16"/>
  <c r="S125" i="16"/>
  <c r="K125" i="16"/>
  <c r="O125" i="16"/>
  <c r="G125" i="16"/>
  <c r="O124" i="16"/>
  <c r="G124" i="16"/>
  <c r="K124" i="16"/>
  <c r="S124" i="16"/>
  <c r="G123" i="16"/>
  <c r="S123" i="16"/>
  <c r="K123" i="16"/>
  <c r="O123" i="16"/>
  <c r="S122" i="16"/>
  <c r="K122" i="16"/>
  <c r="G122" i="16"/>
  <c r="O122" i="16"/>
  <c r="S121" i="16"/>
  <c r="G121" i="16"/>
  <c r="K121" i="16"/>
  <c r="O121" i="16"/>
  <c r="O120" i="16"/>
  <c r="S120" i="16"/>
  <c r="K120" i="16"/>
  <c r="G120" i="16"/>
  <c r="G119" i="16"/>
  <c r="O119" i="16"/>
  <c r="K119" i="16"/>
  <c r="S119" i="16"/>
  <c r="O118" i="16"/>
  <c r="K118" i="16"/>
  <c r="G118" i="16"/>
  <c r="S118" i="16"/>
  <c r="K117" i="16"/>
  <c r="O117" i="16"/>
  <c r="G117" i="16"/>
  <c r="S117" i="16"/>
  <c r="K116" i="16"/>
  <c r="S116" i="16"/>
  <c r="O116" i="16"/>
  <c r="G116" i="16"/>
  <c r="G115" i="16"/>
  <c r="O115" i="16"/>
  <c r="S115" i="16"/>
  <c r="K115" i="16"/>
  <c r="O114" i="16"/>
  <c r="G114" i="16"/>
  <c r="K114" i="16"/>
  <c r="S114" i="16"/>
  <c r="G113" i="16"/>
  <c r="O113" i="16"/>
  <c r="S113" i="16"/>
  <c r="K113" i="16"/>
  <c r="G112" i="16"/>
  <c r="S112" i="16"/>
  <c r="O112" i="16"/>
  <c r="K112" i="16"/>
  <c r="G111" i="16"/>
  <c r="O111" i="16"/>
  <c r="K111" i="16"/>
  <c r="S111" i="16"/>
  <c r="G110" i="16"/>
  <c r="O110" i="16"/>
  <c r="K110" i="16"/>
  <c r="S110" i="16"/>
  <c r="K109" i="16"/>
  <c r="O109" i="16"/>
  <c r="S109" i="16"/>
  <c r="G109" i="16"/>
  <c r="K108" i="16"/>
  <c r="S108" i="16"/>
  <c r="G108" i="16"/>
  <c r="O108" i="16"/>
  <c r="G107" i="16"/>
  <c r="K107" i="16"/>
  <c r="O107" i="16"/>
  <c r="S107" i="16"/>
  <c r="O106" i="16"/>
  <c r="K106" i="16"/>
  <c r="S106" i="16"/>
  <c r="G106" i="16"/>
  <c r="G105" i="16"/>
  <c r="O105" i="16"/>
  <c r="S105" i="16"/>
  <c r="K105" i="16"/>
  <c r="K104" i="16"/>
  <c r="O104" i="16"/>
  <c r="S104" i="16"/>
  <c r="G104" i="16"/>
  <c r="K103" i="16"/>
  <c r="S103" i="16"/>
  <c r="G103" i="16"/>
  <c r="O103" i="16"/>
  <c r="S102" i="16"/>
  <c r="O102" i="16"/>
  <c r="G102" i="16"/>
  <c r="K102" i="16"/>
  <c r="K101" i="16"/>
  <c r="G101" i="16"/>
  <c r="S101" i="16"/>
  <c r="O101" i="16"/>
  <c r="K100" i="16"/>
  <c r="G100" i="16"/>
  <c r="S100" i="16"/>
  <c r="O100" i="16"/>
  <c r="G99" i="16"/>
  <c r="K99" i="16"/>
  <c r="O99" i="16"/>
  <c r="S99" i="16"/>
  <c r="K98" i="16"/>
  <c r="O98" i="16"/>
  <c r="S98" i="16"/>
  <c r="G98" i="16"/>
  <c r="S97" i="16"/>
  <c r="K97" i="16"/>
  <c r="O97" i="16"/>
  <c r="G97" i="16"/>
  <c r="K96" i="16"/>
  <c r="S96" i="16"/>
  <c r="O96" i="16"/>
  <c r="G96" i="16"/>
  <c r="O95" i="16"/>
  <c r="S95" i="16"/>
  <c r="G95" i="16"/>
  <c r="K95" i="16"/>
  <c r="K94" i="16"/>
  <c r="S94" i="16"/>
  <c r="G94" i="16"/>
  <c r="O94" i="16"/>
  <c r="G93" i="16"/>
  <c r="O93" i="16"/>
  <c r="K93" i="16"/>
  <c r="S93" i="16"/>
  <c r="G92" i="16"/>
  <c r="K92" i="16"/>
  <c r="O92" i="16"/>
  <c r="S92" i="16"/>
  <c r="G91" i="16"/>
  <c r="K91" i="16"/>
  <c r="O91" i="16"/>
  <c r="S91" i="16"/>
  <c r="O90" i="16"/>
  <c r="K90" i="16"/>
  <c r="S90" i="16"/>
  <c r="G90" i="16"/>
  <c r="G89" i="16"/>
  <c r="O89" i="16"/>
  <c r="K89" i="16"/>
  <c r="S89" i="16"/>
  <c r="G88" i="16"/>
  <c r="O88" i="16"/>
  <c r="S88" i="16"/>
  <c r="K88" i="16"/>
  <c r="K87" i="16"/>
  <c r="O87" i="16"/>
  <c r="S87" i="16"/>
  <c r="G87" i="16"/>
  <c r="K86" i="16"/>
  <c r="O86" i="16"/>
  <c r="S86" i="16"/>
  <c r="G86" i="16"/>
  <c r="S85" i="16"/>
  <c r="G85" i="16"/>
  <c r="O85" i="16"/>
  <c r="K85" i="16"/>
  <c r="O84" i="16"/>
  <c r="G84" i="16"/>
  <c r="K84" i="16"/>
  <c r="S84" i="16"/>
  <c r="K83" i="16"/>
  <c r="O83" i="16"/>
  <c r="S83" i="16"/>
  <c r="G83" i="16"/>
  <c r="K82" i="16"/>
  <c r="G82" i="16"/>
  <c r="S82" i="16"/>
  <c r="O82" i="16"/>
  <c r="O81" i="16"/>
  <c r="S81" i="16"/>
  <c r="K81" i="16"/>
  <c r="G81" i="16"/>
  <c r="G80" i="16"/>
  <c r="O80" i="16"/>
  <c r="S80" i="16"/>
  <c r="K80" i="16"/>
  <c r="G79" i="16"/>
  <c r="K79" i="16"/>
  <c r="O79" i="16"/>
  <c r="S79" i="16"/>
  <c r="K78" i="16"/>
  <c r="S78" i="16"/>
  <c r="G78" i="16"/>
  <c r="O78" i="16"/>
  <c r="S77" i="16"/>
  <c r="O77" i="16"/>
  <c r="K77" i="16"/>
  <c r="G77" i="16"/>
  <c r="G76" i="16"/>
  <c r="O76" i="16"/>
  <c r="K76" i="16"/>
  <c r="S76" i="16"/>
  <c r="K75" i="16"/>
  <c r="G75" i="16"/>
  <c r="S75" i="16"/>
  <c r="O75" i="16"/>
  <c r="O74" i="16"/>
  <c r="K74" i="16"/>
  <c r="G74" i="16"/>
  <c r="S74" i="16"/>
  <c r="K73" i="16"/>
  <c r="S73" i="16"/>
  <c r="O73" i="16"/>
  <c r="G73" i="16"/>
  <c r="G72" i="16"/>
  <c r="K72" i="16"/>
  <c r="S72" i="16"/>
  <c r="O72" i="16"/>
  <c r="S71" i="16"/>
  <c r="O71" i="16"/>
  <c r="K71" i="16"/>
  <c r="G71" i="16"/>
  <c r="S70" i="16"/>
  <c r="O70" i="16"/>
  <c r="K70" i="16"/>
  <c r="G70" i="16"/>
  <c r="S69" i="16"/>
  <c r="K69" i="16"/>
  <c r="O69" i="16"/>
  <c r="G69" i="16"/>
  <c r="G68" i="16"/>
  <c r="K68" i="16"/>
  <c r="S68" i="16"/>
  <c r="O68" i="16"/>
  <c r="O67" i="16"/>
  <c r="S67" i="16"/>
  <c r="K67" i="16"/>
  <c r="G67" i="16"/>
  <c r="G66" i="16"/>
  <c r="S66" i="16"/>
  <c r="O66" i="16"/>
  <c r="K66" i="16"/>
  <c r="K65" i="16"/>
  <c r="G65" i="16"/>
  <c r="O65" i="16"/>
  <c r="S65" i="16"/>
  <c r="O64" i="16"/>
  <c r="G64" i="16"/>
  <c r="K64" i="16"/>
  <c r="S64" i="16"/>
  <c r="K63" i="16"/>
  <c r="S63" i="16"/>
  <c r="G63" i="16"/>
  <c r="O63" i="16"/>
  <c r="S62" i="16"/>
  <c r="O62" i="16"/>
  <c r="K62" i="16"/>
  <c r="G62" i="16"/>
  <c r="G61" i="16"/>
  <c r="S61" i="16"/>
  <c r="K61" i="16"/>
  <c r="O61" i="16"/>
  <c r="K60" i="16"/>
  <c r="S60" i="16"/>
  <c r="O60" i="16"/>
  <c r="G60" i="16"/>
  <c r="O59" i="16"/>
  <c r="K59" i="16"/>
  <c r="S59" i="16"/>
  <c r="G59" i="16"/>
  <c r="O58" i="16"/>
  <c r="G58" i="16"/>
  <c r="K58" i="16"/>
  <c r="S58" i="16"/>
  <c r="G57" i="16"/>
  <c r="O57" i="16"/>
  <c r="K57" i="16"/>
  <c r="S57" i="16"/>
  <c r="K56" i="16"/>
  <c r="O56" i="16"/>
  <c r="G56" i="16"/>
  <c r="S56" i="16"/>
  <c r="K55" i="16"/>
  <c r="G55" i="16"/>
  <c r="O55" i="16"/>
  <c r="S55" i="16"/>
  <c r="K54" i="16"/>
  <c r="O54" i="16"/>
  <c r="S54" i="16"/>
  <c r="G54" i="16"/>
  <c r="S53" i="16"/>
  <c r="G53" i="16"/>
  <c r="O53" i="16"/>
  <c r="K53" i="16"/>
  <c r="G52" i="16"/>
  <c r="K52" i="16"/>
  <c r="O52" i="16"/>
  <c r="S52" i="16"/>
  <c r="K51" i="16"/>
  <c r="G51" i="16"/>
  <c r="O51" i="16"/>
  <c r="S51" i="16"/>
  <c r="K50" i="16"/>
  <c r="G50" i="16"/>
  <c r="O50" i="16"/>
  <c r="S50" i="16"/>
  <c r="G49" i="16"/>
  <c r="O49" i="16"/>
  <c r="S49" i="16"/>
  <c r="K49" i="16"/>
  <c r="G48" i="16"/>
  <c r="O48" i="16"/>
  <c r="S48" i="16"/>
  <c r="K48" i="16"/>
  <c r="G47" i="16"/>
  <c r="O47" i="16"/>
  <c r="K47" i="16"/>
  <c r="S47" i="16"/>
  <c r="S46" i="16"/>
  <c r="O46" i="16"/>
  <c r="K46" i="16"/>
  <c r="G46" i="16"/>
  <c r="G45" i="16"/>
  <c r="K45" i="16"/>
  <c r="S45" i="16"/>
  <c r="O45" i="16"/>
  <c r="S44" i="16"/>
  <c r="O44" i="16"/>
  <c r="G44" i="16"/>
  <c r="K44" i="16"/>
  <c r="G43" i="16"/>
  <c r="S43" i="16"/>
  <c r="O43" i="16"/>
  <c r="K43" i="16"/>
  <c r="S42" i="16"/>
  <c r="O42" i="16"/>
  <c r="G42" i="16"/>
  <c r="K42" i="16"/>
  <c r="K41" i="16"/>
  <c r="O41" i="16"/>
  <c r="S41" i="16"/>
  <c r="G41" i="16"/>
  <c r="O40" i="16"/>
  <c r="K40" i="16"/>
  <c r="S40" i="16"/>
  <c r="G40" i="16"/>
  <c r="O39" i="16"/>
  <c r="S39" i="16"/>
  <c r="G39" i="16"/>
  <c r="K39" i="16"/>
  <c r="K38" i="16"/>
  <c r="G38" i="16"/>
  <c r="S38" i="16"/>
  <c r="O38" i="16"/>
  <c r="O37" i="16"/>
  <c r="K37" i="16"/>
  <c r="S37" i="16"/>
  <c r="G37" i="16"/>
  <c r="G36" i="16"/>
  <c r="K36" i="16"/>
  <c r="O36" i="16"/>
  <c r="S36" i="16"/>
  <c r="O35" i="16"/>
  <c r="K35" i="16"/>
  <c r="S35" i="16"/>
  <c r="G35" i="16"/>
  <c r="G34" i="16"/>
  <c r="S34" i="16"/>
  <c r="K34" i="16"/>
  <c r="O34" i="16"/>
  <c r="K33" i="16"/>
  <c r="G33" i="16"/>
  <c r="S33" i="16"/>
  <c r="O33" i="16"/>
  <c r="K32" i="16"/>
  <c r="G32" i="16"/>
  <c r="S32" i="16"/>
  <c r="O32" i="16"/>
  <c r="K31" i="16"/>
  <c r="G31" i="16"/>
  <c r="O31" i="16"/>
  <c r="S31" i="16"/>
  <c r="S30" i="16"/>
  <c r="G30" i="16"/>
  <c r="O30" i="16"/>
  <c r="K30" i="16"/>
  <c r="G29" i="16"/>
  <c r="K29" i="16"/>
  <c r="S29" i="16"/>
  <c r="O29" i="16"/>
  <c r="K28" i="16"/>
  <c r="S28" i="16"/>
  <c r="G28" i="16"/>
  <c r="O28" i="16"/>
  <c r="S27" i="16"/>
  <c r="O27" i="16"/>
  <c r="G27" i="16"/>
  <c r="K27" i="16"/>
  <c r="O26" i="16"/>
  <c r="K26" i="16"/>
  <c r="S26" i="16"/>
  <c r="G26" i="16"/>
  <c r="O25" i="16"/>
  <c r="K25" i="16"/>
  <c r="G25" i="16"/>
  <c r="S25" i="16"/>
  <c r="O24" i="16"/>
  <c r="K24" i="16"/>
  <c r="S24" i="16"/>
  <c r="G24" i="16"/>
  <c r="K23" i="16"/>
  <c r="G23" i="16"/>
  <c r="O23" i="16"/>
  <c r="S23" i="16"/>
  <c r="S22" i="16"/>
  <c r="K22" i="16"/>
  <c r="O22" i="16"/>
  <c r="G22" i="16"/>
  <c r="G21" i="16"/>
  <c r="S21" i="16"/>
  <c r="K21" i="16"/>
  <c r="O21" i="16"/>
  <c r="H1518" i="16"/>
  <c r="L1516" i="16"/>
  <c r="P1514" i="16"/>
  <c r="T1512" i="16"/>
  <c r="H1510" i="16"/>
  <c r="P1508" i="16"/>
  <c r="H1506" i="16"/>
  <c r="H1504" i="16"/>
  <c r="L1502" i="16"/>
  <c r="H1500" i="16"/>
  <c r="T1498" i="16"/>
  <c r="L1496" i="16"/>
  <c r="L1494" i="16"/>
  <c r="T1492" i="16"/>
  <c r="H1490" i="16"/>
  <c r="P1488" i="16"/>
  <c r="H1486" i="16"/>
  <c r="H1484" i="16"/>
  <c r="L1482" i="16"/>
  <c r="L1480" i="16"/>
  <c r="L1478" i="16"/>
  <c r="H1476" i="16"/>
  <c r="T1474" i="16"/>
  <c r="H1472" i="16"/>
  <c r="L1470" i="16"/>
  <c r="P1468" i="16"/>
  <c r="T1466" i="16"/>
  <c r="L1464" i="16"/>
  <c r="P1462" i="16"/>
  <c r="T1460" i="16"/>
  <c r="H1458" i="16"/>
  <c r="L1456" i="16"/>
  <c r="L1454" i="16"/>
  <c r="H1452" i="16"/>
  <c r="T1450" i="16"/>
  <c r="L1448" i="16"/>
  <c r="H1446" i="16"/>
  <c r="P1444" i="16"/>
  <c r="H1442" i="16"/>
  <c r="P1440" i="16"/>
  <c r="L1438" i="16"/>
  <c r="P1436" i="16"/>
  <c r="H1434" i="16"/>
  <c r="L1432" i="16"/>
  <c r="L1430" i="16"/>
  <c r="T1428" i="16"/>
  <c r="H1426" i="16"/>
  <c r="P1424" i="16"/>
  <c r="H1422" i="16"/>
  <c r="T1420" i="16"/>
  <c r="H1418" i="16"/>
  <c r="L1416" i="16"/>
  <c r="H1414" i="16"/>
  <c r="H1412" i="16"/>
  <c r="T1410" i="16"/>
  <c r="P1408" i="16"/>
  <c r="T1406" i="16"/>
  <c r="L1404" i="16"/>
  <c r="H1402" i="16"/>
  <c r="P1400" i="16"/>
  <c r="T1398" i="16"/>
  <c r="P1396" i="16"/>
  <c r="T1394" i="16"/>
  <c r="P1392" i="16"/>
  <c r="P1390" i="16"/>
  <c r="L1388" i="16"/>
  <c r="T1386" i="16"/>
  <c r="T1384" i="16"/>
  <c r="P1382" i="16"/>
  <c r="P1380" i="16"/>
  <c r="H1378" i="16"/>
  <c r="L1376" i="16"/>
  <c r="L1374" i="16"/>
  <c r="P1372" i="16"/>
  <c r="T1370" i="16"/>
  <c r="T1368" i="16"/>
  <c r="H1366" i="16"/>
  <c r="H1364" i="16"/>
  <c r="H1362" i="16"/>
  <c r="H1360" i="16"/>
  <c r="P1358" i="16"/>
  <c r="T1356" i="16"/>
  <c r="T1354" i="16"/>
  <c r="H1352" i="16"/>
  <c r="L1350" i="16"/>
  <c r="H1348" i="16"/>
  <c r="T1346" i="16"/>
  <c r="P1344" i="16"/>
  <c r="T1342" i="16"/>
  <c r="T1340" i="16"/>
  <c r="P1338" i="16"/>
  <c r="P1336" i="16"/>
  <c r="T1334" i="16"/>
  <c r="H1332" i="16"/>
  <c r="L1330" i="16"/>
  <c r="T1328" i="16"/>
  <c r="P1326" i="16"/>
  <c r="T1324" i="16"/>
  <c r="L1322" i="16"/>
  <c r="P1320" i="16"/>
  <c r="P1318" i="16"/>
  <c r="L1316" i="16"/>
  <c r="H1314" i="16"/>
  <c r="L1312" i="16"/>
  <c r="H1310" i="16"/>
  <c r="T1308" i="16"/>
  <c r="H1306" i="16"/>
  <c r="P1304" i="16"/>
  <c r="H1302" i="16"/>
  <c r="L1300" i="16"/>
  <c r="P1298" i="16"/>
  <c r="T1296" i="16"/>
  <c r="L1294" i="16"/>
  <c r="H1292" i="16"/>
  <c r="T1290" i="16"/>
  <c r="P1288" i="16"/>
  <c r="H1286" i="16"/>
  <c r="L1284" i="16"/>
  <c r="P1282" i="16"/>
  <c r="L1280" i="16"/>
  <c r="P1278" i="16"/>
  <c r="L1276" i="16"/>
  <c r="P1274" i="16"/>
  <c r="T1272" i="16"/>
  <c r="L1270" i="16"/>
  <c r="T1268" i="16"/>
  <c r="H1517" i="16"/>
  <c r="H1515" i="16"/>
  <c r="H1513" i="16"/>
  <c r="L1511" i="16"/>
  <c r="L1509" i="16"/>
  <c r="P1507" i="16"/>
  <c r="L1505" i="16"/>
  <c r="P1503" i="16"/>
  <c r="H1501" i="16"/>
  <c r="H1499" i="16"/>
  <c r="T1497" i="16"/>
  <c r="P1495" i="16"/>
  <c r="P1493" i="16"/>
  <c r="H1491" i="16"/>
  <c r="T1489" i="16"/>
  <c r="L1487" i="16"/>
  <c r="L1485" i="16"/>
  <c r="H1483" i="16"/>
  <c r="H1481" i="16"/>
  <c r="L1479" i="16"/>
  <c r="H1477" i="16"/>
  <c r="T1475" i="16"/>
  <c r="T1473" i="16"/>
  <c r="H1471" i="16"/>
  <c r="T1469" i="16"/>
  <c r="L1467" i="16"/>
  <c r="L1465" i="16"/>
  <c r="T1463" i="16"/>
  <c r="L1461" i="16"/>
  <c r="L1459" i="16"/>
  <c r="L1457" i="16"/>
  <c r="P1455" i="16"/>
  <c r="P1453" i="16"/>
  <c r="H1451" i="16"/>
  <c r="L1449" i="16"/>
  <c r="P1447" i="16"/>
  <c r="P1445" i="16"/>
  <c r="L1443" i="16"/>
  <c r="P1441" i="16"/>
  <c r="H1439" i="16"/>
  <c r="H1437" i="16"/>
  <c r="L1435" i="16"/>
  <c r="H1433" i="16"/>
  <c r="P1431" i="16"/>
  <c r="L1429" i="16"/>
  <c r="H1427" i="16"/>
  <c r="H1425" i="16"/>
  <c r="H1423" i="16"/>
  <c r="P1421" i="16"/>
  <c r="P1419" i="16"/>
  <c r="H1417" i="16"/>
  <c r="T1415" i="16"/>
  <c r="H1413" i="16"/>
  <c r="P1411" i="16"/>
  <c r="L1409" i="16"/>
  <c r="L1407" i="16"/>
  <c r="P1405" i="16"/>
  <c r="H1403" i="16"/>
  <c r="P1401" i="16"/>
  <c r="P1399" i="16"/>
  <c r="L1397" i="16"/>
  <c r="P1395" i="16"/>
  <c r="T1393" i="16"/>
  <c r="H1391" i="16"/>
  <c r="P1389" i="16"/>
  <c r="P1387" i="16"/>
  <c r="H1385" i="16"/>
  <c r="T1383" i="16"/>
  <c r="T1381" i="16"/>
  <c r="L1379" i="16"/>
  <c r="H1377" i="16"/>
  <c r="P1375" i="16"/>
  <c r="T1373" i="16"/>
  <c r="L1371" i="16"/>
  <c r="H1369" i="16"/>
  <c r="H1367" i="16"/>
  <c r="P1365" i="16"/>
  <c r="L1363" i="16"/>
  <c r="P1361" i="16"/>
  <c r="P1359" i="16"/>
  <c r="P1357" i="16"/>
  <c r="L1355" i="16"/>
  <c r="H1353" i="16"/>
  <c r="P1351" i="16"/>
  <c r="H1349" i="16"/>
  <c r="L1347" i="16"/>
  <c r="P1345" i="16"/>
  <c r="P1343" i="16"/>
  <c r="H1341" i="16"/>
  <c r="T1339" i="16"/>
  <c r="P1337" i="16"/>
  <c r="P1335" i="16"/>
  <c r="L1333" i="16"/>
  <c r="P1331" i="16"/>
  <c r="P1329" i="16"/>
  <c r="H1327" i="16"/>
  <c r="L1325" i="16"/>
  <c r="L1323" i="16"/>
  <c r="H1321" i="16"/>
  <c r="P1319" i="16"/>
  <c r="T1317" i="16"/>
  <c r="T1315" i="16"/>
  <c r="H1313" i="16"/>
  <c r="H1311" i="16"/>
  <c r="T1309" i="16"/>
  <c r="L1307" i="16"/>
  <c r="H1305" i="16"/>
  <c r="H1303" i="16"/>
  <c r="H1301" i="16"/>
  <c r="L1299" i="16"/>
  <c r="T1297" i="16"/>
  <c r="H1295" i="16"/>
  <c r="T1293" i="16"/>
  <c r="P1291" i="16"/>
  <c r="H1289" i="16"/>
  <c r="L1287" i="16"/>
  <c r="P1285" i="16"/>
  <c r="T1283" i="16"/>
  <c r="H1281" i="16"/>
  <c r="L1279" i="16"/>
  <c r="L1277" i="16"/>
  <c r="T1275" i="16"/>
  <c r="L1273" i="16"/>
  <c r="P1271" i="16"/>
  <c r="H1269" i="16"/>
  <c r="P1517" i="16"/>
  <c r="L1515" i="16"/>
  <c r="P1513" i="16"/>
  <c r="P1511" i="16"/>
  <c r="P1509" i="16"/>
  <c r="T1507" i="16"/>
  <c r="P1505" i="16"/>
  <c r="L1503" i="16"/>
  <c r="L1501" i="16"/>
  <c r="P1499" i="16"/>
  <c r="L1497" i="16"/>
  <c r="L1495" i="16"/>
  <c r="T1493" i="16"/>
  <c r="T1491" i="16"/>
  <c r="L1489" i="16"/>
  <c r="T1487" i="16"/>
  <c r="P1485" i="16"/>
  <c r="P1483" i="16"/>
  <c r="P1481" i="16"/>
  <c r="T1479" i="16"/>
  <c r="L1477" i="16"/>
  <c r="L1475" i="16"/>
  <c r="H1473" i="16"/>
  <c r="T1471" i="16"/>
  <c r="H1469" i="16"/>
  <c r="H1467" i="16"/>
  <c r="H1465" i="16"/>
  <c r="L1463" i="16"/>
  <c r="P1461" i="16"/>
  <c r="H1459" i="16"/>
  <c r="T1457" i="16"/>
  <c r="H1455" i="16"/>
  <c r="T1453" i="16"/>
  <c r="T1451" i="16"/>
  <c r="H1449" i="16"/>
  <c r="H1447" i="16"/>
  <c r="T1445" i="16"/>
  <c r="H1443" i="16"/>
  <c r="L1441" i="16"/>
  <c r="T1439" i="16"/>
  <c r="L1437" i="16"/>
  <c r="H1435" i="16"/>
  <c r="P1433" i="16"/>
  <c r="H1431" i="16"/>
  <c r="P1429" i="16"/>
  <c r="T1427" i="16"/>
  <c r="P1425" i="16"/>
  <c r="P1423" i="16"/>
  <c r="T1421" i="16"/>
  <c r="T1419" i="16"/>
  <c r="P1417" i="16"/>
  <c r="P1415" i="16"/>
  <c r="L1413" i="16"/>
  <c r="T1411" i="16"/>
  <c r="P1409" i="16"/>
  <c r="H1407" i="16"/>
  <c r="T1405" i="16"/>
  <c r="P1403" i="16"/>
  <c r="H1401" i="16"/>
  <c r="H1399" i="16"/>
  <c r="P1397" i="16"/>
  <c r="T1395" i="16"/>
  <c r="L1393" i="16"/>
  <c r="L1391" i="16"/>
  <c r="T1389" i="16"/>
  <c r="H1387" i="16"/>
  <c r="T1385" i="16"/>
  <c r="L1383" i="16"/>
  <c r="H1381" i="16"/>
  <c r="H1379" i="16"/>
  <c r="T1377" i="16"/>
  <c r="L1375" i="16"/>
  <c r="H1373" i="16"/>
  <c r="H1371" i="16"/>
  <c r="P1369" i="16"/>
  <c r="T1367" i="16"/>
  <c r="H1365" i="16"/>
  <c r="P1363" i="16"/>
  <c r="T1361" i="16"/>
  <c r="L1359" i="16"/>
  <c r="L1357" i="16"/>
  <c r="P1355" i="16"/>
  <c r="P1353" i="16"/>
  <c r="L1351" i="16"/>
  <c r="P1349" i="16"/>
  <c r="P1347" i="16"/>
  <c r="H1345" i="16"/>
  <c r="H1343" i="16"/>
  <c r="T1341" i="16"/>
  <c r="P1339" i="16"/>
  <c r="T1337" i="16"/>
  <c r="T1335" i="16"/>
  <c r="H1333" i="16"/>
  <c r="T1331" i="16"/>
  <c r="T1329" i="16"/>
  <c r="T1327" i="16"/>
  <c r="H1325" i="16"/>
  <c r="H1323" i="16"/>
  <c r="L1321" i="16"/>
  <c r="L1319" i="16"/>
  <c r="P1317" i="16"/>
  <c r="L1315" i="16"/>
  <c r="T1313" i="16"/>
  <c r="P1311" i="16"/>
  <c r="P1309" i="16"/>
  <c r="P1307" i="16"/>
  <c r="P1305" i="16"/>
  <c r="T1303" i="16"/>
  <c r="P1301" i="16"/>
  <c r="H1299" i="16"/>
  <c r="P1297" i="16"/>
  <c r="T1295" i="16"/>
  <c r="L1293" i="16"/>
  <c r="T1291" i="16"/>
  <c r="P1289" i="16"/>
  <c r="H1287" i="16"/>
  <c r="L1285" i="16"/>
  <c r="L1283" i="16"/>
  <c r="P1281" i="16"/>
  <c r="H1279" i="16"/>
  <c r="H1277" i="16"/>
  <c r="H1275" i="16"/>
  <c r="H1273" i="16"/>
  <c r="T1271" i="16"/>
  <c r="T1269" i="16"/>
  <c r="P1267" i="16"/>
  <c r="T1265" i="16"/>
  <c r="L1517" i="16"/>
  <c r="P1515" i="16"/>
  <c r="T1513" i="16"/>
  <c r="H1511" i="16"/>
  <c r="H1509" i="16"/>
  <c r="L1507" i="16"/>
  <c r="T1505" i="16"/>
  <c r="H1503" i="16"/>
  <c r="P1501" i="16"/>
  <c r="T1499" i="16"/>
  <c r="H1497" i="16"/>
  <c r="H1495" i="16"/>
  <c r="H1493" i="16"/>
  <c r="L1491" i="16"/>
  <c r="H1489" i="16"/>
  <c r="H1487" i="16"/>
  <c r="T1485" i="16"/>
  <c r="T1483" i="16"/>
  <c r="L1481" i="16"/>
  <c r="P1479" i="16"/>
  <c r="P1477" i="16"/>
  <c r="H1475" i="16"/>
  <c r="L1473" i="16"/>
  <c r="P1471" i="16"/>
  <c r="L1469" i="16"/>
  <c r="P1467" i="16"/>
  <c r="T1465" i="16"/>
  <c r="P1463" i="16"/>
  <c r="H1461" i="16"/>
  <c r="P1459" i="16"/>
  <c r="P1457" i="16"/>
  <c r="L1455" i="16"/>
  <c r="H1453" i="16"/>
  <c r="L1451" i="16"/>
  <c r="T1449" i="16"/>
  <c r="T1447" i="16"/>
  <c r="H1445" i="16"/>
  <c r="P1443" i="16"/>
  <c r="T1441" i="16"/>
  <c r="L1439" i="16"/>
  <c r="P1437" i="16"/>
  <c r="P1435" i="16"/>
  <c r="T1433" i="16"/>
  <c r="T1431" i="16"/>
  <c r="T1429" i="16"/>
  <c r="L1427" i="16"/>
  <c r="T1425" i="16"/>
  <c r="L1423" i="16"/>
  <c r="H1421" i="16"/>
  <c r="L1419" i="16"/>
  <c r="L1417" i="16"/>
  <c r="H1415" i="16"/>
  <c r="P1413" i="16"/>
  <c r="L1411" i="16"/>
  <c r="T1409" i="16"/>
  <c r="T1407" i="16"/>
  <c r="H1405" i="16"/>
  <c r="T1403" i="16"/>
  <c r="T1401" i="16"/>
  <c r="T1399" i="16"/>
  <c r="H1397" i="16"/>
  <c r="L1395" i="16"/>
  <c r="H1393" i="16"/>
  <c r="T1391" i="16"/>
  <c r="H1389" i="16"/>
  <c r="T1387" i="16"/>
  <c r="L1385" i="16"/>
  <c r="P1383" i="16"/>
  <c r="L1381" i="16"/>
  <c r="P1379" i="16"/>
  <c r="P1377" i="16"/>
  <c r="T1375" i="16"/>
  <c r="L1373" i="16"/>
  <c r="P1371" i="16"/>
  <c r="L1369" i="16"/>
  <c r="L1367" i="16"/>
  <c r="L1365" i="16"/>
  <c r="T1363" i="16"/>
  <c r="H1361" i="16"/>
  <c r="T1359" i="16"/>
  <c r="H1357" i="16"/>
  <c r="T1355" i="16"/>
  <c r="T1353" i="16"/>
  <c r="H1351" i="16"/>
  <c r="L1349" i="16"/>
  <c r="T1347" i="16"/>
  <c r="T1345" i="16"/>
  <c r="L1343" i="16"/>
  <c r="P1341" i="16"/>
  <c r="L1339" i="16"/>
  <c r="L1337" i="16"/>
  <c r="H1335" i="16"/>
  <c r="T1333" i="16"/>
  <c r="H1331" i="16"/>
  <c r="L1329" i="16"/>
  <c r="P1327" i="16"/>
  <c r="T1325" i="16"/>
  <c r="P1323" i="16"/>
  <c r="P1321" i="16"/>
  <c r="H1319" i="16"/>
  <c r="H1317" i="16"/>
  <c r="P1315" i="16"/>
  <c r="P1313" i="16"/>
  <c r="T1311" i="16"/>
  <c r="L1309" i="16"/>
  <c r="H1307" i="16"/>
  <c r="T1305" i="16"/>
  <c r="P1303" i="16"/>
  <c r="L1301" i="16"/>
  <c r="T1299" i="16"/>
  <c r="H1297" i="16"/>
  <c r="P1295" i="16"/>
  <c r="P1293" i="16"/>
  <c r="L1291" i="16"/>
  <c r="L1289" i="16"/>
  <c r="P1287" i="16"/>
  <c r="T1285" i="16"/>
  <c r="P1283" i="16"/>
  <c r="T1281" i="16"/>
  <c r="P1279" i="16"/>
  <c r="P1277" i="16"/>
  <c r="L1275" i="16"/>
  <c r="P1273" i="16"/>
  <c r="H1271" i="16"/>
  <c r="L1269" i="16"/>
  <c r="P1266" i="16"/>
  <c r="P1264" i="16"/>
  <c r="T1262" i="16"/>
  <c r="L1260" i="16"/>
  <c r="P1258" i="16"/>
  <c r="H1256" i="16"/>
  <c r="P1254" i="16"/>
  <c r="H1252" i="16"/>
  <c r="T1250" i="16"/>
  <c r="P1248" i="16"/>
  <c r="H1246" i="16"/>
  <c r="H1244" i="16"/>
  <c r="L1242" i="16"/>
  <c r="T1240" i="16"/>
  <c r="T1238" i="16"/>
  <c r="P1236" i="16"/>
  <c r="T1234" i="16"/>
  <c r="P1232" i="16"/>
  <c r="L1230" i="16"/>
  <c r="L1228" i="16"/>
  <c r="P1226" i="16"/>
  <c r="T1224" i="16"/>
  <c r="H1222" i="16"/>
  <c r="L1220" i="16"/>
  <c r="H1218" i="16"/>
  <c r="T1216" i="16"/>
  <c r="H1214" i="16"/>
  <c r="T1212" i="16"/>
  <c r="L1210" i="16"/>
  <c r="P1208" i="16"/>
  <c r="P1206" i="16"/>
  <c r="H1204" i="16"/>
  <c r="T1202" i="16"/>
  <c r="P1200" i="16"/>
  <c r="T1198" i="16"/>
  <c r="H1196" i="16"/>
  <c r="T1194" i="16"/>
  <c r="L1192" i="16"/>
  <c r="L1190" i="16"/>
  <c r="H1188" i="16"/>
  <c r="T1186" i="16"/>
  <c r="H1184" i="16"/>
  <c r="L1182" i="16"/>
  <c r="P1180" i="16"/>
  <c r="P1178" i="16"/>
  <c r="L1176" i="16"/>
  <c r="P1174" i="16"/>
  <c r="T1172" i="16"/>
  <c r="P1170" i="16"/>
  <c r="H1168" i="16"/>
  <c r="P1166" i="16"/>
  <c r="T1164" i="16"/>
  <c r="L1162" i="16"/>
  <c r="T1160" i="16"/>
  <c r="H1158" i="16"/>
  <c r="T1156" i="16"/>
  <c r="L1154" i="16"/>
  <c r="H1152" i="16"/>
  <c r="P1150" i="16"/>
  <c r="L1148" i="16"/>
  <c r="H1146" i="16"/>
  <c r="L1144" i="16"/>
  <c r="P1142" i="16"/>
  <c r="P1140" i="16"/>
  <c r="P1138" i="16"/>
  <c r="H1136" i="16"/>
  <c r="L1134" i="16"/>
  <c r="H1132" i="16"/>
  <c r="L1130" i="16"/>
  <c r="T1128" i="16"/>
  <c r="T1126" i="16"/>
  <c r="L1124" i="16"/>
  <c r="L1122" i="16"/>
  <c r="T1120" i="16"/>
  <c r="T1118" i="16"/>
  <c r="T1116" i="16"/>
  <c r="L1114" i="16"/>
  <c r="L1112" i="16"/>
  <c r="H1110" i="16"/>
  <c r="L1108" i="16"/>
  <c r="H1106" i="16"/>
  <c r="T1104" i="16"/>
  <c r="P1102" i="16"/>
  <c r="P1100" i="16"/>
  <c r="T1098" i="16"/>
  <c r="P1096" i="16"/>
  <c r="H1094" i="16"/>
  <c r="L1092" i="16"/>
  <c r="L1090" i="16"/>
  <c r="L1088" i="16"/>
  <c r="H1086" i="16"/>
  <c r="P1084" i="16"/>
  <c r="L1082" i="16"/>
  <c r="H1080" i="16"/>
  <c r="L1078" i="16"/>
  <c r="T1076" i="16"/>
  <c r="P1074" i="16"/>
  <c r="P1072" i="16"/>
  <c r="L1070" i="16"/>
  <c r="L1068" i="16"/>
  <c r="L1066" i="16"/>
  <c r="T1064" i="16"/>
  <c r="H1062" i="16"/>
  <c r="T1060" i="16"/>
  <c r="L1058" i="16"/>
  <c r="T1056" i="16"/>
  <c r="T1054" i="16"/>
  <c r="L1052" i="16"/>
  <c r="T1050" i="16"/>
  <c r="T1048" i="16"/>
  <c r="L1046" i="16"/>
  <c r="H1044" i="16"/>
  <c r="T1042" i="16"/>
  <c r="P1040" i="16"/>
  <c r="P1038" i="16"/>
  <c r="L1036" i="16"/>
  <c r="P1034" i="16"/>
  <c r="H1032" i="16"/>
  <c r="T1030" i="16"/>
  <c r="L1028" i="16"/>
  <c r="P1026" i="16"/>
  <c r="P1024" i="16"/>
  <c r="T1022" i="16"/>
  <c r="H1020" i="16"/>
  <c r="L1018" i="16"/>
  <c r="P1016" i="16"/>
  <c r="L1267" i="16"/>
  <c r="H1265" i="16"/>
  <c r="H1263" i="16"/>
  <c r="L1261" i="16"/>
  <c r="T1259" i="16"/>
  <c r="T1257" i="16"/>
  <c r="L1255" i="16"/>
  <c r="L1253" i="16"/>
  <c r="P1251" i="16"/>
  <c r="T1249" i="16"/>
  <c r="P1247" i="16"/>
  <c r="L1245" i="16"/>
  <c r="T1243" i="16"/>
  <c r="L1241" i="16"/>
  <c r="L1239" i="16"/>
  <c r="L1237" i="16"/>
  <c r="T1235" i="16"/>
  <c r="L1233" i="16"/>
  <c r="L1231" i="16"/>
  <c r="H1229" i="16"/>
  <c r="H1227" i="16"/>
  <c r="H1225" i="16"/>
  <c r="T1223" i="16"/>
  <c r="L1221" i="16"/>
  <c r="H1219" i="16"/>
  <c r="T1217" i="16"/>
  <c r="P1215" i="16"/>
  <c r="H1213" i="16"/>
  <c r="P1211" i="16"/>
  <c r="T1209" i="16"/>
  <c r="H1207" i="16"/>
  <c r="L1205" i="16"/>
  <c r="T1203" i="16"/>
  <c r="L1201" i="16"/>
  <c r="L1199" i="16"/>
  <c r="P1197" i="16"/>
  <c r="L1195" i="16"/>
  <c r="T1193" i="16"/>
  <c r="P1191" i="16"/>
  <c r="T1189" i="16"/>
  <c r="T1187" i="16"/>
  <c r="T1185" i="16"/>
  <c r="P1183" i="16"/>
  <c r="H1181" i="16"/>
  <c r="L1179" i="16"/>
  <c r="T1177" i="16"/>
  <c r="P1175" i="16"/>
  <c r="L1173" i="16"/>
  <c r="T1171" i="16"/>
  <c r="L1169" i="16"/>
  <c r="L1167" i="16"/>
  <c r="P1165" i="16"/>
  <c r="P1163" i="16"/>
  <c r="L1161" i="16"/>
  <c r="H1159" i="16"/>
  <c r="P1157" i="16"/>
  <c r="T1155" i="16"/>
  <c r="T1153" i="16"/>
  <c r="T1151" i="16"/>
  <c r="T1149" i="16"/>
  <c r="L1147" i="16"/>
  <c r="H1145" i="16"/>
  <c r="L1143" i="16"/>
  <c r="H1141" i="16"/>
  <c r="P1139" i="16"/>
  <c r="T1137" i="16"/>
  <c r="H1135" i="16"/>
  <c r="P1133" i="16"/>
  <c r="T1131" i="16"/>
  <c r="T1129" i="16"/>
  <c r="H1127" i="16"/>
  <c r="P1125" i="16"/>
  <c r="L1123" i="16"/>
  <c r="T1121" i="16"/>
  <c r="P1119" i="16"/>
  <c r="H1117" i="16"/>
  <c r="T1115" i="16"/>
  <c r="T1113" i="16"/>
  <c r="T1111" i="16"/>
  <c r="H1109" i="16"/>
  <c r="P1107" i="16"/>
  <c r="L1105" i="16"/>
  <c r="P1103" i="16"/>
  <c r="P1101" i="16"/>
  <c r="H1099" i="16"/>
  <c r="P1097" i="16"/>
  <c r="P1095" i="16"/>
  <c r="P1093" i="16"/>
  <c r="P1091" i="16"/>
  <c r="L1089" i="16"/>
  <c r="H1087" i="16"/>
  <c r="L1085" i="16"/>
  <c r="T1083" i="16"/>
  <c r="H1081" i="16"/>
  <c r="H1079" i="16"/>
  <c r="H1077" i="16"/>
  <c r="T1075" i="16"/>
  <c r="T1073" i="16"/>
  <c r="P1071" i="16"/>
  <c r="T1069" i="16"/>
  <c r="L1067" i="16"/>
  <c r="H1065" i="16"/>
  <c r="L1063" i="16"/>
  <c r="H1061" i="16"/>
  <c r="H1059" i="16"/>
  <c r="T1057" i="16"/>
  <c r="H1055" i="16"/>
  <c r="P1053" i="16"/>
  <c r="L1051" i="16"/>
  <c r="H1049" i="16"/>
  <c r="L1047" i="16"/>
  <c r="P1045" i="16"/>
  <c r="H1043" i="16"/>
  <c r="P1041" i="16"/>
  <c r="L1039" i="16"/>
  <c r="T1037" i="16"/>
  <c r="P1035" i="16"/>
  <c r="T1033" i="16"/>
  <c r="T1031" i="16"/>
  <c r="T1029" i="16"/>
  <c r="P1027" i="16"/>
  <c r="P1025" i="16"/>
  <c r="L1023" i="16"/>
  <c r="L1021" i="16"/>
  <c r="H1019" i="16"/>
  <c r="H1017" i="16"/>
  <c r="L1015" i="16"/>
  <c r="T1263" i="16"/>
  <c r="H1261" i="16"/>
  <c r="H1259" i="16"/>
  <c r="H1257" i="16"/>
  <c r="H1255" i="16"/>
  <c r="T1253" i="16"/>
  <c r="L1251" i="16"/>
  <c r="L1249" i="16"/>
  <c r="T1247" i="16"/>
  <c r="H1245" i="16"/>
  <c r="P1243" i="16"/>
  <c r="H1241" i="16"/>
  <c r="P1239" i="16"/>
  <c r="H1237" i="16"/>
  <c r="L1235" i="16"/>
  <c r="H1233" i="16"/>
  <c r="H1231" i="16"/>
  <c r="P1229" i="16"/>
  <c r="P1227" i="16"/>
  <c r="T1225" i="16"/>
  <c r="P1223" i="16"/>
  <c r="H1221" i="16"/>
  <c r="T1219" i="16"/>
  <c r="H1217" i="16"/>
  <c r="T1215" i="16"/>
  <c r="T1213" i="16"/>
  <c r="L1211" i="16"/>
  <c r="P1209" i="16"/>
  <c r="L1207" i="16"/>
  <c r="T1205" i="16"/>
  <c r="L1203" i="16"/>
  <c r="H1201" i="16"/>
  <c r="H1199" i="16"/>
  <c r="T1197" i="16"/>
  <c r="P1195" i="16"/>
  <c r="P1193" i="16"/>
  <c r="T1191" i="16"/>
  <c r="L1189" i="16"/>
  <c r="H1187" i="16"/>
  <c r="L1185" i="16"/>
  <c r="T1183" i="16"/>
  <c r="T1181" i="16"/>
  <c r="T1179" i="16"/>
  <c r="P1177" i="16"/>
  <c r="T1175" i="16"/>
  <c r="H1173" i="16"/>
  <c r="L1171" i="16"/>
  <c r="H1169" i="16"/>
  <c r="H1167" i="16"/>
  <c r="T1165" i="16"/>
  <c r="T1163" i="16"/>
  <c r="T1161" i="16"/>
  <c r="P1159" i="16"/>
  <c r="L1157" i="16"/>
  <c r="H1155" i="16"/>
  <c r="L1153" i="16"/>
  <c r="L1151" i="16"/>
  <c r="P1149" i="16"/>
  <c r="H1147" i="16"/>
  <c r="T1145" i="16"/>
  <c r="P1143" i="16"/>
  <c r="P1141" i="16"/>
  <c r="H1139" i="16"/>
  <c r="P1137" i="16"/>
  <c r="T1135" i="16"/>
  <c r="T1133" i="16"/>
  <c r="H1131" i="16"/>
  <c r="H1129" i="16"/>
  <c r="P1127" i="16"/>
  <c r="H1125" i="16"/>
  <c r="P1123" i="16"/>
  <c r="L1121" i="16"/>
  <c r="T1119" i="16"/>
  <c r="L1117" i="16"/>
  <c r="L1115" i="16"/>
  <c r="L1113" i="16"/>
  <c r="P1111" i="16"/>
  <c r="L1109" i="16"/>
  <c r="T1107" i="16"/>
  <c r="H1105" i="16"/>
  <c r="H1103" i="16"/>
  <c r="T1101" i="16"/>
  <c r="L1099" i="16"/>
  <c r="T1097" i="16"/>
  <c r="T1095" i="16"/>
  <c r="H1093" i="16"/>
  <c r="L1091" i="16"/>
  <c r="H1089" i="16"/>
  <c r="T1087" i="16"/>
  <c r="P1085" i="16"/>
  <c r="L1083" i="16"/>
  <c r="P1081" i="16"/>
  <c r="T1079" i="16"/>
  <c r="T1077" i="16"/>
  <c r="L1075" i="16"/>
  <c r="L1073" i="16"/>
  <c r="L1071" i="16"/>
  <c r="L1069" i="16"/>
  <c r="P1067" i="16"/>
  <c r="P1065" i="16"/>
  <c r="P1063" i="16"/>
  <c r="T1061" i="16"/>
  <c r="L1059" i="16"/>
  <c r="H1057" i="16"/>
  <c r="L1055" i="16"/>
  <c r="H1053" i="16"/>
  <c r="H1051" i="16"/>
  <c r="T1049" i="16"/>
  <c r="T1047" i="16"/>
  <c r="H1045" i="16"/>
  <c r="L1043" i="16"/>
  <c r="T1041" i="16"/>
  <c r="P1039" i="16"/>
  <c r="H1037" i="16"/>
  <c r="H1035" i="16"/>
  <c r="H1033" i="16"/>
  <c r="L1031" i="16"/>
  <c r="L1029" i="16"/>
  <c r="L1027" i="16"/>
  <c r="H1025" i="16"/>
  <c r="P1023" i="16"/>
  <c r="T1021" i="16"/>
  <c r="L1019" i="16"/>
  <c r="T1017" i="16"/>
  <c r="P1015" i="16"/>
  <c r="H1267" i="16"/>
  <c r="P1265" i="16"/>
  <c r="P1263" i="16"/>
  <c r="T1261" i="16"/>
  <c r="P1259" i="16"/>
  <c r="P1257" i="16"/>
  <c r="P1255" i="16"/>
  <c r="P1253" i="16"/>
  <c r="H1251" i="16"/>
  <c r="H1249" i="16"/>
  <c r="H1247" i="16"/>
  <c r="P1245" i="16"/>
  <c r="L1243" i="16"/>
  <c r="T1241" i="16"/>
  <c r="T1239" i="16"/>
  <c r="P1237" i="16"/>
  <c r="P1235" i="16"/>
  <c r="T1233" i="16"/>
  <c r="T1231" i="16"/>
  <c r="L1229" i="16"/>
  <c r="T1227" i="16"/>
  <c r="P1225" i="16"/>
  <c r="L1223" i="16"/>
  <c r="P1221" i="16"/>
  <c r="P1219" i="16"/>
  <c r="P1217" i="16"/>
  <c r="L1215" i="16"/>
  <c r="L1213" i="16"/>
  <c r="H1211" i="16"/>
  <c r="L1209" i="16"/>
  <c r="P1207" i="16"/>
  <c r="P1205" i="16"/>
  <c r="P1203" i="16"/>
  <c r="T1201" i="16"/>
  <c r="T1199" i="16"/>
  <c r="H1197" i="16"/>
  <c r="T1195" i="16"/>
  <c r="H1193" i="16"/>
  <c r="L1191" i="16"/>
  <c r="P1189" i="16"/>
  <c r="L1187" i="16"/>
  <c r="H1185" i="16"/>
  <c r="H1183" i="16"/>
  <c r="L1181" i="16"/>
  <c r="P1179" i="16"/>
  <c r="L1177" i="16"/>
  <c r="H1175" i="16"/>
  <c r="P1173" i="16"/>
  <c r="H1171" i="16"/>
  <c r="P1169" i="16"/>
  <c r="P1167" i="16"/>
  <c r="H1165" i="16"/>
  <c r="L1163" i="16"/>
  <c r="P1161" i="16"/>
  <c r="L1159" i="16"/>
  <c r="H1157" i="16"/>
  <c r="P1155" i="16"/>
  <c r="P1153" i="16"/>
  <c r="P1151" i="16"/>
  <c r="H1149" i="16"/>
  <c r="P1147" i="16"/>
  <c r="L1145" i="16"/>
  <c r="H1143" i="16"/>
  <c r="T1141" i="16"/>
  <c r="L1139" i="16"/>
  <c r="H1137" i="16"/>
  <c r="L1135" i="16"/>
  <c r="H1133" i="16"/>
  <c r="L1131" i="16"/>
  <c r="P1129" i="16"/>
  <c r="L1127" i="16"/>
  <c r="L1125" i="16"/>
  <c r="H1123" i="16"/>
  <c r="P1121" i="16"/>
  <c r="H1119" i="16"/>
  <c r="P1117" i="16"/>
  <c r="H1115" i="16"/>
  <c r="P1113" i="16"/>
  <c r="H1111" i="16"/>
  <c r="P1109" i="16"/>
  <c r="H1107" i="16"/>
  <c r="T1105" i="16"/>
  <c r="T1103" i="16"/>
  <c r="H1101" i="16"/>
  <c r="P1099" i="16"/>
  <c r="L1097" i="16"/>
  <c r="H1095" i="16"/>
  <c r="L1093" i="16"/>
  <c r="T1091" i="16"/>
  <c r="T1089" i="16"/>
  <c r="L1087" i="16"/>
  <c r="H1085" i="16"/>
  <c r="P1083" i="16"/>
  <c r="T1081" i="16"/>
  <c r="L1079" i="16"/>
  <c r="P1077" i="16"/>
  <c r="P1075" i="16"/>
  <c r="P1073" i="16"/>
  <c r="H1071" i="16"/>
  <c r="P1069" i="16"/>
  <c r="H1067" i="16"/>
  <c r="L1065" i="16"/>
  <c r="H1063" i="16"/>
  <c r="P1061" i="16"/>
  <c r="P1059" i="16"/>
  <c r="P1057" i="16"/>
  <c r="P1055" i="16"/>
  <c r="L1053" i="16"/>
  <c r="P1051" i="16"/>
  <c r="P1049" i="16"/>
  <c r="H1047" i="16"/>
  <c r="L1045" i="16"/>
  <c r="P1043" i="16"/>
  <c r="L1041" i="16"/>
  <c r="H1039" i="16"/>
  <c r="P1037" i="16"/>
  <c r="L1035" i="16"/>
  <c r="L1033" i="16"/>
  <c r="H1031" i="16"/>
  <c r="P1029" i="16"/>
  <c r="H1027" i="16"/>
  <c r="T1025" i="16"/>
  <c r="H1023" i="16"/>
  <c r="P1021" i="16"/>
  <c r="T1019" i="16"/>
  <c r="P1017" i="16"/>
  <c r="H1015" i="16"/>
  <c r="T1014" i="16"/>
  <c r="L1012" i="16"/>
  <c r="T1010" i="16"/>
  <c r="P1008" i="16"/>
  <c r="P1006" i="16"/>
  <c r="H1004" i="16"/>
  <c r="H1002" i="16"/>
  <c r="T1000" i="16"/>
  <c r="P998" i="16"/>
  <c r="T996" i="16"/>
  <c r="L994" i="16"/>
  <c r="T992" i="16"/>
  <c r="T990" i="16"/>
  <c r="H988" i="16"/>
  <c r="H986" i="16"/>
  <c r="L984" i="16"/>
  <c r="P982" i="16"/>
  <c r="L980" i="16"/>
  <c r="P978" i="16"/>
  <c r="P976" i="16"/>
  <c r="P974" i="16"/>
  <c r="L972" i="16"/>
  <c r="P970" i="16"/>
  <c r="P968" i="16"/>
  <c r="P966" i="16"/>
  <c r="H964" i="16"/>
  <c r="T962" i="16"/>
  <c r="T960" i="16"/>
  <c r="L958" i="16"/>
  <c r="T956" i="16"/>
  <c r="T954" i="16"/>
  <c r="T952" i="16"/>
  <c r="T950" i="16"/>
  <c r="H948" i="16"/>
  <c r="T946" i="16"/>
  <c r="L944" i="16"/>
  <c r="H942" i="16"/>
  <c r="P940" i="16"/>
  <c r="P938" i="16"/>
  <c r="H936" i="16"/>
  <c r="L934" i="16"/>
  <c r="L932" i="16"/>
  <c r="L930" i="16"/>
  <c r="H928" i="16"/>
  <c r="H926" i="16"/>
  <c r="P924" i="16"/>
  <c r="L922" i="16"/>
  <c r="L920" i="16"/>
  <c r="T918" i="16"/>
  <c r="L916" i="16"/>
  <c r="L914" i="16"/>
  <c r="T912" i="16"/>
  <c r="P910" i="16"/>
  <c r="L908" i="16"/>
  <c r="P906" i="16"/>
  <c r="P904" i="16"/>
  <c r="P902" i="16"/>
  <c r="H900" i="16"/>
  <c r="T898" i="16"/>
  <c r="L896" i="16"/>
  <c r="L894" i="16"/>
  <c r="T892" i="16"/>
  <c r="L890" i="16"/>
  <c r="T888" i="16"/>
  <c r="L886" i="16"/>
  <c r="T884" i="16"/>
  <c r="T882" i="16"/>
  <c r="L880" i="16"/>
  <c r="L878" i="16"/>
  <c r="T876" i="16"/>
  <c r="L874" i="16"/>
  <c r="T872" i="16"/>
  <c r="P870" i="16"/>
  <c r="L868" i="16"/>
  <c r="H866" i="16"/>
  <c r="P864" i="16"/>
  <c r="H862" i="16"/>
  <c r="P860" i="16"/>
  <c r="H858" i="16"/>
  <c r="L856" i="16"/>
  <c r="L854" i="16"/>
  <c r="H852" i="16"/>
  <c r="T850" i="16"/>
  <c r="L848" i="16"/>
  <c r="P846" i="16"/>
  <c r="T844" i="16"/>
  <c r="H842" i="16"/>
  <c r="T840" i="16"/>
  <c r="P838" i="16"/>
  <c r="T836" i="16"/>
  <c r="L834" i="16"/>
  <c r="L832" i="16"/>
  <c r="L830" i="16"/>
  <c r="H828" i="16"/>
  <c r="H826" i="16"/>
  <c r="P824" i="16"/>
  <c r="L822" i="16"/>
  <c r="H820" i="16"/>
  <c r="T818" i="16"/>
  <c r="P816" i="16"/>
  <c r="T814" i="16"/>
  <c r="L812" i="16"/>
  <c r="H810" i="16"/>
  <c r="H808" i="16"/>
  <c r="P806" i="16"/>
  <c r="L804" i="16"/>
  <c r="T802" i="16"/>
  <c r="T800" i="16"/>
  <c r="P798" i="16"/>
  <c r="L796" i="16"/>
  <c r="L794" i="16"/>
  <c r="L792" i="16"/>
  <c r="L790" i="16"/>
  <c r="P788" i="16"/>
  <c r="H786" i="16"/>
  <c r="L784" i="16"/>
  <c r="T782" i="16"/>
  <c r="P780" i="16"/>
  <c r="P778" i="16"/>
  <c r="H776" i="16"/>
  <c r="P774" i="16"/>
  <c r="P772" i="16"/>
  <c r="L770" i="16"/>
  <c r="L768" i="16"/>
  <c r="P766" i="16"/>
  <c r="H764" i="16"/>
  <c r="H762" i="16"/>
  <c r="T1013" i="16"/>
  <c r="P1011" i="16"/>
  <c r="T1009" i="16"/>
  <c r="P1007" i="16"/>
  <c r="H1005" i="16"/>
  <c r="P1003" i="16"/>
  <c r="T1001" i="16"/>
  <c r="L999" i="16"/>
  <c r="T997" i="16"/>
  <c r="L995" i="16"/>
  <c r="P993" i="16"/>
  <c r="T991" i="16"/>
  <c r="P989" i="16"/>
  <c r="P987" i="16"/>
  <c r="H985" i="16"/>
  <c r="H983" i="16"/>
  <c r="T981" i="16"/>
  <c r="T979" i="16"/>
  <c r="P977" i="16"/>
  <c r="H975" i="16"/>
  <c r="P973" i="16"/>
  <c r="P971" i="16"/>
  <c r="P969" i="16"/>
  <c r="L967" i="16"/>
  <c r="P965" i="16"/>
  <c r="L963" i="16"/>
  <c r="L961" i="16"/>
  <c r="H959" i="16"/>
  <c r="T957" i="16"/>
  <c r="P955" i="16"/>
  <c r="P953" i="16"/>
  <c r="L951" i="16"/>
  <c r="P949" i="16"/>
  <c r="H947" i="16"/>
  <c r="T945" i="16"/>
  <c r="T943" i="16"/>
  <c r="T941" i="16"/>
  <c r="T939" i="16"/>
  <c r="L937" i="16"/>
  <c r="P935" i="16"/>
  <c r="T933" i="16"/>
  <c r="T931" i="16"/>
  <c r="H929" i="16"/>
  <c r="L927" i="16"/>
  <c r="T925" i="16"/>
  <c r="T923" i="16"/>
  <c r="P921" i="16"/>
  <c r="L919" i="16"/>
  <c r="P917" i="16"/>
  <c r="H915" i="16"/>
  <c r="L913" i="16"/>
  <c r="L911" i="16"/>
  <c r="P909" i="16"/>
  <c r="T907" i="16"/>
  <c r="H905" i="16"/>
  <c r="P903" i="16"/>
  <c r="H901" i="16"/>
  <c r="L899" i="16"/>
  <c r="P897" i="16"/>
  <c r="P895" i="16"/>
  <c r="L893" i="16"/>
  <c r="H891" i="16"/>
  <c r="P889" i="16"/>
  <c r="P887" i="16"/>
  <c r="L885" i="16"/>
  <c r="P883" i="16"/>
  <c r="L881" i="16"/>
  <c r="H879" i="16"/>
  <c r="T877" i="16"/>
  <c r="P875" i="16"/>
  <c r="L873" i="16"/>
  <c r="P1013" i="16"/>
  <c r="H1011" i="16"/>
  <c r="L1009" i="16"/>
  <c r="L1007" i="16"/>
  <c r="T1005" i="16"/>
  <c r="H1003" i="16"/>
  <c r="H1001" i="16"/>
  <c r="P999" i="16"/>
  <c r="P997" i="16"/>
  <c r="P995" i="16"/>
  <c r="L993" i="16"/>
  <c r="L991" i="16"/>
  <c r="H989" i="16"/>
  <c r="T987" i="16"/>
  <c r="T985" i="16"/>
  <c r="L983" i="16"/>
  <c r="L981" i="16"/>
  <c r="P979" i="16"/>
  <c r="H977" i="16"/>
  <c r="L975" i="16"/>
  <c r="T973" i="16"/>
  <c r="H971" i="16"/>
  <c r="T969" i="16"/>
  <c r="H967" i="16"/>
  <c r="T965" i="16"/>
  <c r="H963" i="16"/>
  <c r="T961" i="16"/>
  <c r="L959" i="16"/>
  <c r="P957" i="16"/>
  <c r="T955" i="16"/>
  <c r="T953" i="16"/>
  <c r="P951" i="16"/>
  <c r="L949" i="16"/>
  <c r="T947" i="16"/>
  <c r="L945" i="16"/>
  <c r="P943" i="16"/>
  <c r="L941" i="16"/>
  <c r="L939" i="16"/>
  <c r="H937" i="16"/>
  <c r="L935" i="16"/>
  <c r="H933" i="16"/>
  <c r="P931" i="16"/>
  <c r="L929" i="16"/>
  <c r="T927" i="16"/>
  <c r="L925" i="16"/>
  <c r="H923" i="16"/>
  <c r="L921" i="16"/>
  <c r="P919" i="16"/>
  <c r="L917" i="16"/>
  <c r="L915" i="16"/>
  <c r="P913" i="16"/>
  <c r="P911" i="16"/>
  <c r="T909" i="16"/>
  <c r="H907" i="16"/>
  <c r="T905" i="16"/>
  <c r="L903" i="16"/>
  <c r="L901" i="16"/>
  <c r="P899" i="16"/>
  <c r="T897" i="16"/>
  <c r="T895" i="16"/>
  <c r="H893" i="16"/>
  <c r="T891" i="16"/>
  <c r="L889" i="16"/>
  <c r="L887" i="16"/>
  <c r="H885" i="16"/>
  <c r="H883" i="16"/>
  <c r="P881" i="16"/>
  <c r="P879" i="16"/>
  <c r="L877" i="16"/>
  <c r="H875" i="16"/>
  <c r="T873" i="16"/>
  <c r="L1013" i="16"/>
  <c r="T1011" i="16"/>
  <c r="P1009" i="16"/>
  <c r="H1007" i="16"/>
  <c r="P1005" i="16"/>
  <c r="T1003" i="16"/>
  <c r="P1001" i="16"/>
  <c r="H999" i="16"/>
  <c r="H997" i="16"/>
  <c r="T995" i="16"/>
  <c r="T993" i="16"/>
  <c r="P991" i="16"/>
  <c r="L989" i="16"/>
  <c r="L987" i="16"/>
  <c r="P985" i="16"/>
  <c r="T983" i="16"/>
  <c r="P981" i="16"/>
  <c r="H979" i="16"/>
  <c r="T977" i="16"/>
  <c r="P975" i="16"/>
  <c r="L973" i="16"/>
  <c r="L971" i="16"/>
  <c r="H969" i="16"/>
  <c r="P967" i="16"/>
  <c r="H965" i="16"/>
  <c r="T963" i="16"/>
  <c r="H961" i="16"/>
  <c r="T959" i="16"/>
  <c r="H957" i="16"/>
  <c r="H955" i="16"/>
  <c r="H953" i="16"/>
  <c r="H951" i="16"/>
  <c r="H949" i="16"/>
  <c r="L947" i="16"/>
  <c r="P945" i="16"/>
  <c r="H943" i="16"/>
  <c r="P941" i="16"/>
  <c r="P939" i="16"/>
  <c r="P937" i="16"/>
  <c r="T935" i="16"/>
  <c r="P933" i="16"/>
  <c r="H931" i="16"/>
  <c r="P929" i="16"/>
  <c r="P927" i="16"/>
  <c r="H925" i="16"/>
  <c r="P923" i="16"/>
  <c r="H921" i="16"/>
  <c r="H919" i="16"/>
  <c r="T917" i="16"/>
  <c r="P915" i="16"/>
  <c r="T913" i="16"/>
  <c r="T911" i="16"/>
  <c r="H909" i="16"/>
  <c r="P907" i="16"/>
  <c r="L905" i="16"/>
  <c r="T903" i="16"/>
  <c r="T901" i="16"/>
  <c r="T899" i="16"/>
  <c r="H897" i="16"/>
  <c r="L895" i="16"/>
  <c r="P893" i="16"/>
  <c r="L891" i="16"/>
  <c r="H889" i="16"/>
  <c r="T887" i="16"/>
  <c r="T885" i="16"/>
  <c r="L883" i="16"/>
  <c r="T881" i="16"/>
  <c r="L879" i="16"/>
  <c r="H877" i="16"/>
  <c r="L875" i="16"/>
  <c r="H873" i="16"/>
  <c r="P871" i="16"/>
  <c r="P869" i="16"/>
  <c r="P867" i="16"/>
  <c r="T865" i="16"/>
  <c r="P863" i="16"/>
  <c r="T861" i="16"/>
  <c r="P859" i="16"/>
  <c r="L857" i="16"/>
  <c r="T855" i="16"/>
  <c r="T853" i="16"/>
  <c r="P851" i="16"/>
  <c r="P849" i="16"/>
  <c r="T847" i="16"/>
  <c r="H845" i="16"/>
  <c r="H843" i="16"/>
  <c r="L841" i="16"/>
  <c r="P839" i="16"/>
  <c r="T837" i="16"/>
  <c r="T835" i="16"/>
  <c r="T833" i="16"/>
  <c r="T831" i="16"/>
  <c r="T829" i="16"/>
  <c r="P827" i="16"/>
  <c r="T825" i="16"/>
  <c r="P823" i="16"/>
  <c r="L821" i="16"/>
  <c r="T819" i="16"/>
  <c r="L817" i="16"/>
  <c r="P815" i="16"/>
  <c r="P813" i="16"/>
  <c r="T811" i="16"/>
  <c r="P809" i="16"/>
  <c r="H807" i="16"/>
  <c r="L805" i="16"/>
  <c r="P803" i="16"/>
  <c r="L801" i="16"/>
  <c r="T799" i="16"/>
  <c r="H797" i="16"/>
  <c r="P795" i="16"/>
  <c r="H793" i="16"/>
  <c r="P791" i="16"/>
  <c r="H789" i="16"/>
  <c r="P787" i="16"/>
  <c r="T785" i="16"/>
  <c r="P783" i="16"/>
  <c r="L781" i="16"/>
  <c r="P779" i="16"/>
  <c r="P777" i="16"/>
  <c r="L775" i="16"/>
  <c r="L773" i="16"/>
  <c r="P771" i="16"/>
  <c r="P769" i="16"/>
  <c r="L767" i="16"/>
  <c r="P765" i="16"/>
  <c r="H763" i="16"/>
  <c r="H761" i="16"/>
  <c r="L759" i="16"/>
  <c r="P760" i="16"/>
  <c r="L758" i="16"/>
  <c r="P756" i="16"/>
  <c r="H754" i="16"/>
  <c r="H752" i="16"/>
  <c r="T750" i="16"/>
  <c r="T748" i="16"/>
  <c r="P746" i="16"/>
  <c r="P744" i="16"/>
  <c r="P742" i="16"/>
  <c r="L740" i="16"/>
  <c r="L738" i="16"/>
  <c r="L736" i="16"/>
  <c r="T734" i="16"/>
  <c r="L732" i="16"/>
  <c r="L730" i="16"/>
  <c r="T728" i="16"/>
  <c r="H726" i="16"/>
  <c r="T724" i="16"/>
  <c r="T722" i="16"/>
  <c r="L720" i="16"/>
  <c r="T718" i="16"/>
  <c r="P716" i="16"/>
  <c r="T714" i="16"/>
  <c r="H712" i="16"/>
  <c r="P710" i="16"/>
  <c r="H708" i="16"/>
  <c r="T706" i="16"/>
  <c r="H704" i="16"/>
  <c r="H702" i="16"/>
  <c r="P700" i="16"/>
  <c r="P698" i="16"/>
  <c r="P696" i="16"/>
  <c r="T694" i="16"/>
  <c r="P692" i="16"/>
  <c r="H690" i="16"/>
  <c r="P688" i="16"/>
  <c r="T686" i="16"/>
  <c r="T684" i="16"/>
  <c r="H682" i="16"/>
  <c r="L680" i="16"/>
  <c r="H678" i="16"/>
  <c r="H676" i="16"/>
  <c r="P674" i="16"/>
  <c r="P672" i="16"/>
  <c r="L670" i="16"/>
  <c r="L668" i="16"/>
  <c r="T666" i="16"/>
  <c r="P664" i="16"/>
  <c r="P662" i="16"/>
  <c r="L660" i="16"/>
  <c r="L658" i="16"/>
  <c r="H656" i="16"/>
  <c r="H654" i="16"/>
  <c r="P652" i="16"/>
  <c r="T650" i="16"/>
  <c r="P648" i="16"/>
  <c r="T646" i="16"/>
  <c r="T644" i="16"/>
  <c r="L642" i="16"/>
  <c r="L640" i="16"/>
  <c r="L638" i="16"/>
  <c r="H636" i="16"/>
  <c r="H634" i="16"/>
  <c r="T632" i="16"/>
  <c r="L630" i="16"/>
  <c r="T628" i="16"/>
  <c r="P626" i="16"/>
  <c r="P624" i="16"/>
  <c r="T622" i="16"/>
  <c r="T620" i="16"/>
  <c r="L618" i="16"/>
  <c r="L616" i="16"/>
  <c r="T614" i="16"/>
  <c r="H612" i="16"/>
  <c r="T610" i="16"/>
  <c r="T608" i="16"/>
  <c r="L606" i="16"/>
  <c r="L604" i="16"/>
  <c r="P602" i="16"/>
  <c r="P600" i="16"/>
  <c r="P598" i="16"/>
  <c r="T596" i="16"/>
  <c r="P594" i="16"/>
  <c r="L592" i="16"/>
  <c r="H590" i="16"/>
  <c r="T588" i="16"/>
  <c r="P586" i="16"/>
  <c r="P584" i="16"/>
  <c r="L582" i="16"/>
  <c r="L580" i="16"/>
  <c r="P578" i="16"/>
  <c r="P576" i="16"/>
  <c r="P574" i="16"/>
  <c r="H572" i="16"/>
  <c r="L570" i="16"/>
  <c r="L568" i="16"/>
  <c r="H566" i="16"/>
  <c r="T564" i="16"/>
  <c r="H562" i="16"/>
  <c r="P560" i="16"/>
  <c r="T558" i="16"/>
  <c r="T556" i="16"/>
  <c r="L554" i="16"/>
  <c r="H552" i="16"/>
  <c r="T550" i="16"/>
  <c r="L548" i="16"/>
  <c r="L546" i="16"/>
  <c r="H544" i="16"/>
  <c r="T542" i="16"/>
  <c r="P540" i="16"/>
  <c r="H538" i="16"/>
  <c r="H536" i="16"/>
  <c r="P534" i="16"/>
  <c r="L532" i="16"/>
  <c r="H530" i="16"/>
  <c r="P528" i="16"/>
  <c r="L526" i="16"/>
  <c r="T524" i="16"/>
  <c r="P522" i="16"/>
  <c r="H520" i="16"/>
  <c r="L518" i="16"/>
  <c r="H516" i="16"/>
  <c r="P514" i="16"/>
  <c r="L512" i="16"/>
  <c r="P510" i="16"/>
  <c r="T508" i="16"/>
  <c r="H506" i="16"/>
  <c r="T504" i="16"/>
  <c r="H502" i="16"/>
  <c r="T500" i="16"/>
  <c r="T498" i="16"/>
  <c r="T496" i="16"/>
  <c r="H494" i="16"/>
  <c r="T492" i="16"/>
  <c r="H490" i="16"/>
  <c r="T488" i="16"/>
  <c r="L486" i="16"/>
  <c r="H484" i="16"/>
  <c r="H482" i="16"/>
  <c r="P480" i="16"/>
  <c r="T478" i="16"/>
  <c r="L476" i="16"/>
  <c r="T871" i="16"/>
  <c r="H869" i="16"/>
  <c r="L867" i="16"/>
  <c r="L865" i="16"/>
  <c r="T863" i="16"/>
  <c r="L861" i="16"/>
  <c r="L859" i="16"/>
  <c r="P857" i="16"/>
  <c r="P855" i="16"/>
  <c r="L853" i="16"/>
  <c r="L851" i="16"/>
  <c r="H849" i="16"/>
  <c r="H847" i="16"/>
  <c r="T845" i="16"/>
  <c r="T843" i="16"/>
  <c r="P841" i="16"/>
  <c r="T839" i="16"/>
  <c r="L837" i="16"/>
  <c r="H835" i="16"/>
  <c r="P833" i="16"/>
  <c r="P831" i="16"/>
  <c r="P829" i="16"/>
  <c r="L827" i="16"/>
  <c r="P825" i="16"/>
  <c r="T823" i="16"/>
  <c r="P821" i="16"/>
  <c r="H819" i="16"/>
  <c r="T817" i="16"/>
  <c r="T815" i="16"/>
  <c r="T813" i="16"/>
  <c r="H811" i="16"/>
  <c r="H809" i="16"/>
  <c r="T807" i="16"/>
  <c r="H805" i="16"/>
  <c r="L803" i="16"/>
  <c r="H801" i="16"/>
  <c r="H799" i="16"/>
  <c r="L797" i="16"/>
  <c r="L795" i="16"/>
  <c r="P793" i="16"/>
  <c r="T791" i="16"/>
  <c r="T789" i="16"/>
  <c r="L787" i="16"/>
  <c r="H785" i="16"/>
  <c r="T783" i="16"/>
  <c r="P781" i="16"/>
  <c r="L779" i="16"/>
  <c r="L777" i="16"/>
  <c r="H775" i="16"/>
  <c r="P773" i="16"/>
  <c r="L771" i="16"/>
  <c r="T769" i="16"/>
  <c r="H767" i="16"/>
  <c r="T765" i="16"/>
  <c r="T763" i="16"/>
  <c r="L761" i="16"/>
  <c r="H759" i="16"/>
  <c r="H757" i="16"/>
  <c r="P755" i="16"/>
  <c r="P753" i="16"/>
  <c r="H751" i="16"/>
  <c r="T749" i="16"/>
  <c r="T747" i="16"/>
  <c r="T745" i="16"/>
  <c r="T743" i="16"/>
  <c r="T741" i="16"/>
  <c r="L739" i="16"/>
  <c r="T737" i="16"/>
  <c r="H735" i="16"/>
  <c r="P733" i="16"/>
  <c r="H731" i="16"/>
  <c r="H729" i="16"/>
  <c r="T727" i="16"/>
  <c r="L725" i="16"/>
  <c r="H723" i="16"/>
  <c r="P721" i="16"/>
  <c r="T719" i="16"/>
  <c r="T717" i="16"/>
  <c r="T715" i="16"/>
  <c r="T713" i="16"/>
  <c r="P711" i="16"/>
  <c r="T709" i="16"/>
  <c r="L707" i="16"/>
  <c r="T705" i="16"/>
  <c r="H703" i="16"/>
  <c r="L701" i="16"/>
  <c r="P699" i="16"/>
  <c r="P697" i="16"/>
  <c r="T695" i="16"/>
  <c r="H693" i="16"/>
  <c r="T691" i="16"/>
  <c r="L689" i="16"/>
  <c r="T687" i="16"/>
  <c r="H685" i="16"/>
  <c r="L683" i="16"/>
  <c r="L681" i="16"/>
  <c r="L679" i="16"/>
  <c r="P677" i="16"/>
  <c r="H675" i="16"/>
  <c r="H673" i="16"/>
  <c r="P671" i="16"/>
  <c r="H669" i="16"/>
  <c r="L667" i="16"/>
  <c r="H665" i="16"/>
  <c r="P663" i="16"/>
  <c r="L661" i="16"/>
  <c r="T659" i="16"/>
  <c r="T657" i="16"/>
  <c r="H655" i="16"/>
  <c r="T653" i="16"/>
  <c r="T651" i="16"/>
  <c r="L649" i="16"/>
  <c r="P647" i="16"/>
  <c r="P645" i="16"/>
  <c r="T643" i="16"/>
  <c r="T641" i="16"/>
  <c r="L639" i="16"/>
  <c r="P637" i="16"/>
  <c r="T635" i="16"/>
  <c r="H633" i="16"/>
  <c r="T631" i="16"/>
  <c r="H629" i="16"/>
  <c r="L627" i="16"/>
  <c r="T625" i="16"/>
  <c r="P623" i="16"/>
  <c r="L621" i="16"/>
  <c r="H619" i="16"/>
  <c r="H871" i="16"/>
  <c r="T869" i="16"/>
  <c r="T867" i="16"/>
  <c r="P865" i="16"/>
  <c r="H863" i="16"/>
  <c r="P861" i="16"/>
  <c r="T859" i="16"/>
  <c r="T857" i="16"/>
  <c r="L855" i="16"/>
  <c r="P853" i="16"/>
  <c r="T851" i="16"/>
  <c r="L849" i="16"/>
  <c r="L847" i="16"/>
  <c r="L845" i="16"/>
  <c r="P843" i="16"/>
  <c r="T841" i="16"/>
  <c r="L839" i="16"/>
  <c r="H837" i="16"/>
  <c r="P835" i="16"/>
  <c r="L833" i="16"/>
  <c r="H831" i="16"/>
  <c r="L829" i="16"/>
  <c r="H827" i="16"/>
  <c r="H825" i="16"/>
  <c r="L823" i="16"/>
  <c r="T821" i="16"/>
  <c r="P819" i="16"/>
  <c r="H817" i="16"/>
  <c r="L815" i="16"/>
  <c r="H813" i="16"/>
  <c r="P811" i="16"/>
  <c r="T809" i="16"/>
  <c r="L807" i="16"/>
  <c r="P805" i="16"/>
  <c r="H803" i="16"/>
  <c r="T801" i="16"/>
  <c r="P799" i="16"/>
  <c r="T797" i="16"/>
  <c r="H795" i="16"/>
  <c r="L793" i="16"/>
  <c r="L791" i="16"/>
  <c r="P789" i="16"/>
  <c r="H787" i="16"/>
  <c r="P785" i="16"/>
  <c r="L783" i="16"/>
  <c r="T781" i="16"/>
  <c r="H779" i="16"/>
  <c r="H777" i="16"/>
  <c r="T775" i="16"/>
  <c r="T773" i="16"/>
  <c r="H771" i="16"/>
  <c r="H769" i="16"/>
  <c r="T767" i="16"/>
  <c r="H765" i="16"/>
  <c r="L763" i="16"/>
  <c r="P761" i="16"/>
  <c r="T759" i="16"/>
  <c r="P757" i="16"/>
  <c r="T755" i="16"/>
  <c r="L753" i="16"/>
  <c r="T751" i="16"/>
  <c r="H749" i="16"/>
  <c r="L747" i="16"/>
  <c r="L745" i="16"/>
  <c r="P743" i="16"/>
  <c r="P741" i="16"/>
  <c r="H739" i="16"/>
  <c r="P737" i="16"/>
  <c r="L735" i="16"/>
  <c r="L733" i="16"/>
  <c r="P731" i="16"/>
  <c r="L729" i="16"/>
  <c r="L727" i="16"/>
  <c r="T725" i="16"/>
  <c r="P723" i="16"/>
  <c r="T721" i="16"/>
  <c r="L719" i="16"/>
  <c r="H717" i="16"/>
  <c r="L715" i="16"/>
  <c r="L713" i="16"/>
  <c r="H711" i="16"/>
  <c r="P709" i="16"/>
  <c r="H707" i="16"/>
  <c r="H705" i="16"/>
  <c r="T703" i="16"/>
  <c r="T701" i="16"/>
  <c r="T699" i="16"/>
  <c r="T697" i="16"/>
  <c r="L695" i="16"/>
  <c r="P693" i="16"/>
  <c r="L691" i="16"/>
  <c r="T689" i="16"/>
  <c r="L687" i="16"/>
  <c r="P685" i="16"/>
  <c r="H683" i="16"/>
  <c r="H681" i="16"/>
  <c r="P679" i="16"/>
  <c r="L677" i="16"/>
  <c r="P675" i="16"/>
  <c r="P673" i="16"/>
  <c r="H671" i="16"/>
  <c r="L669" i="16"/>
  <c r="T667" i="16"/>
  <c r="P665" i="16"/>
  <c r="T663" i="16"/>
  <c r="P661" i="16"/>
  <c r="H659" i="16"/>
  <c r="H657" i="16"/>
  <c r="L655" i="16"/>
  <c r="L653" i="16"/>
  <c r="L651" i="16"/>
  <c r="H649" i="16"/>
  <c r="H647" i="16"/>
  <c r="T645" i="16"/>
  <c r="L643" i="16"/>
  <c r="H641" i="16"/>
  <c r="P639" i="16"/>
  <c r="T637" i="16"/>
  <c r="L635" i="16"/>
  <c r="P633" i="16"/>
  <c r="L631" i="16"/>
  <c r="P629" i="16"/>
  <c r="H627" i="16"/>
  <c r="H625" i="16"/>
  <c r="H623" i="16"/>
  <c r="T621" i="16"/>
  <c r="P619" i="16"/>
  <c r="L617" i="16"/>
  <c r="H615" i="16"/>
  <c r="H613" i="16"/>
  <c r="P611" i="16"/>
  <c r="L609" i="16"/>
  <c r="L607" i="16"/>
  <c r="P605" i="16"/>
  <c r="H603" i="16"/>
  <c r="L601" i="16"/>
  <c r="P599" i="16"/>
  <c r="T597" i="16"/>
  <c r="T757" i="16"/>
  <c r="L755" i="16"/>
  <c r="T753" i="16"/>
  <c r="L751" i="16"/>
  <c r="P749" i="16"/>
  <c r="H747" i="16"/>
  <c r="H745" i="16"/>
  <c r="H743" i="16"/>
  <c r="L741" i="16"/>
  <c r="P739" i="16"/>
  <c r="H737" i="16"/>
  <c r="T735" i="16"/>
  <c r="T733" i="16"/>
  <c r="T731" i="16"/>
  <c r="T729" i="16"/>
  <c r="P727" i="16"/>
  <c r="H725" i="16"/>
  <c r="T723" i="16"/>
  <c r="L721" i="16"/>
  <c r="H719" i="16"/>
  <c r="P717" i="16"/>
  <c r="H715" i="16"/>
  <c r="H713" i="16"/>
  <c r="T711" i="16"/>
  <c r="L709" i="16"/>
  <c r="P707" i="16"/>
  <c r="P705" i="16"/>
  <c r="L703" i="16"/>
  <c r="H701" i="16"/>
  <c r="L699" i="16"/>
  <c r="L697" i="16"/>
  <c r="P695" i="16"/>
  <c r="T693" i="16"/>
  <c r="H691" i="16"/>
  <c r="H689" i="16"/>
  <c r="P687" i="16"/>
  <c r="L685" i="16"/>
  <c r="P683" i="16"/>
  <c r="P681" i="16"/>
  <c r="H679" i="16"/>
  <c r="T677" i="16"/>
  <c r="T675" i="16"/>
  <c r="L673" i="16"/>
  <c r="T671" i="16"/>
  <c r="T669" i="16"/>
  <c r="P667" i="16"/>
  <c r="L665" i="16"/>
  <c r="H663" i="16"/>
  <c r="H661" i="16"/>
  <c r="L659" i="16"/>
  <c r="P657" i="16"/>
  <c r="T655" i="16"/>
  <c r="P653" i="16"/>
  <c r="P651" i="16"/>
  <c r="P649" i="16"/>
  <c r="L647" i="16"/>
  <c r="L645" i="16"/>
  <c r="P643" i="16"/>
  <c r="P641" i="16"/>
  <c r="T639" i="16"/>
  <c r="H637" i="16"/>
  <c r="P635" i="16"/>
  <c r="T633" i="16"/>
  <c r="P631" i="16"/>
  <c r="T629" i="16"/>
  <c r="P627" i="16"/>
  <c r="P625" i="16"/>
  <c r="T623" i="16"/>
  <c r="H621" i="16"/>
  <c r="T619" i="16"/>
  <c r="T617" i="16"/>
  <c r="T615" i="16"/>
  <c r="T613" i="16"/>
  <c r="T611" i="16"/>
  <c r="H609" i="16"/>
  <c r="P607" i="16"/>
  <c r="L605" i="16"/>
  <c r="P603" i="16"/>
  <c r="H601" i="16"/>
  <c r="H599" i="16"/>
  <c r="L597" i="16"/>
  <c r="T595" i="16"/>
  <c r="L593" i="16"/>
  <c r="H591" i="16"/>
  <c r="T589" i="16"/>
  <c r="P587" i="16"/>
  <c r="H585" i="16"/>
  <c r="L583" i="16"/>
  <c r="L581" i="16"/>
  <c r="L579" i="16"/>
  <c r="L577" i="16"/>
  <c r="H575" i="16"/>
  <c r="P573" i="16"/>
  <c r="T571" i="16"/>
  <c r="T569" i="16"/>
  <c r="H567" i="16"/>
  <c r="T565" i="16"/>
  <c r="P563" i="16"/>
  <c r="L561" i="16"/>
  <c r="L559" i="16"/>
  <c r="P557" i="16"/>
  <c r="T555" i="16"/>
  <c r="T553" i="16"/>
  <c r="T551" i="16"/>
  <c r="P549" i="16"/>
  <c r="L547" i="16"/>
  <c r="H545" i="16"/>
  <c r="T543" i="16"/>
  <c r="H541" i="16"/>
  <c r="T539" i="16"/>
  <c r="H537" i="16"/>
  <c r="P535" i="16"/>
  <c r="L533" i="16"/>
  <c r="P531" i="16"/>
  <c r="H529" i="16"/>
  <c r="L527" i="16"/>
  <c r="H525" i="16"/>
  <c r="T523" i="16"/>
  <c r="H521" i="16"/>
  <c r="L519" i="16"/>
  <c r="T517" i="16"/>
  <c r="H515" i="16"/>
  <c r="H513" i="16"/>
  <c r="P511" i="16"/>
  <c r="T509" i="16"/>
  <c r="H507" i="16"/>
  <c r="L505" i="16"/>
  <c r="P503" i="16"/>
  <c r="P501" i="16"/>
  <c r="P499" i="16"/>
  <c r="H497" i="16"/>
  <c r="P495" i="16"/>
  <c r="L493" i="16"/>
  <c r="L491" i="16"/>
  <c r="L489" i="16"/>
  <c r="L487" i="16"/>
  <c r="L485" i="16"/>
  <c r="P483" i="16"/>
  <c r="P481" i="16"/>
  <c r="P479" i="16"/>
  <c r="L477" i="16"/>
  <c r="H475" i="16"/>
  <c r="L474" i="16"/>
  <c r="P472" i="16"/>
  <c r="L470" i="16"/>
  <c r="T468" i="16"/>
  <c r="L466" i="16"/>
  <c r="L464" i="16"/>
  <c r="H462" i="16"/>
  <c r="H460" i="16"/>
  <c r="P458" i="16"/>
  <c r="H456" i="16"/>
  <c r="L454" i="16"/>
  <c r="H452" i="16"/>
  <c r="H450" i="16"/>
  <c r="P448" i="16"/>
  <c r="L446" i="16"/>
  <c r="H444" i="16"/>
  <c r="H442" i="16"/>
  <c r="L440" i="16"/>
  <c r="H438" i="16"/>
  <c r="P436" i="16"/>
  <c r="H434" i="16"/>
  <c r="H432" i="16"/>
  <c r="L430" i="16"/>
  <c r="T428" i="16"/>
  <c r="T426" i="16"/>
  <c r="T424" i="16"/>
  <c r="P422" i="16"/>
  <c r="L420" i="16"/>
  <c r="L418" i="16"/>
  <c r="L416" i="16"/>
  <c r="L414" i="16"/>
  <c r="T412" i="16"/>
  <c r="L410" i="16"/>
  <c r="P408" i="16"/>
  <c r="T406" i="16"/>
  <c r="P404" i="16"/>
  <c r="L402" i="16"/>
  <c r="L400" i="16"/>
  <c r="L398" i="16"/>
  <c r="P396" i="16"/>
  <c r="T394" i="16"/>
  <c r="L392" i="16"/>
  <c r="P390" i="16"/>
  <c r="T388" i="16"/>
  <c r="L386" i="16"/>
  <c r="P384" i="16"/>
  <c r="H382" i="16"/>
  <c r="L380" i="16"/>
  <c r="L378" i="16"/>
  <c r="L376" i="16"/>
  <c r="T374" i="16"/>
  <c r="P372" i="16"/>
  <c r="H370" i="16"/>
  <c r="T368" i="16"/>
  <c r="L366" i="16"/>
  <c r="T364" i="16"/>
  <c r="T362" i="16"/>
  <c r="L360" i="16"/>
  <c r="P358" i="16"/>
  <c r="T356" i="16"/>
  <c r="L354" i="16"/>
  <c r="L352" i="16"/>
  <c r="H350" i="16"/>
  <c r="H348" i="16"/>
  <c r="L346" i="16"/>
  <c r="P344" i="16"/>
  <c r="L342" i="16"/>
  <c r="H340" i="16"/>
  <c r="T338" i="16"/>
  <c r="H336" i="16"/>
  <c r="L334" i="16"/>
  <c r="P332" i="16"/>
  <c r="T330" i="16"/>
  <c r="T328" i="16"/>
  <c r="P326" i="16"/>
  <c r="P324" i="16"/>
  <c r="H322" i="16"/>
  <c r="T320" i="16"/>
  <c r="T318" i="16"/>
  <c r="H316" i="16"/>
  <c r="P314" i="16"/>
  <c r="P312" i="16"/>
  <c r="T310" i="16"/>
  <c r="P308" i="16"/>
  <c r="H306" i="16"/>
  <c r="L304" i="16"/>
  <c r="T302" i="16"/>
  <c r="P300" i="16"/>
  <c r="T298" i="16"/>
  <c r="H296" i="16"/>
  <c r="H294" i="16"/>
  <c r="L292" i="16"/>
  <c r="L290" i="16"/>
  <c r="T288" i="16"/>
  <c r="T286" i="16"/>
  <c r="H284" i="16"/>
  <c r="L282" i="16"/>
  <c r="L280" i="16"/>
  <c r="P278" i="16"/>
  <c r="L276" i="16"/>
  <c r="P274" i="16"/>
  <c r="T272" i="16"/>
  <c r="L270" i="16"/>
  <c r="P268" i="16"/>
  <c r="P266" i="16"/>
  <c r="H264" i="16"/>
  <c r="P262" i="16"/>
  <c r="H260" i="16"/>
  <c r="P258" i="16"/>
  <c r="L256" i="16"/>
  <c r="T254" i="16"/>
  <c r="P252" i="16"/>
  <c r="T250" i="16"/>
  <c r="T248" i="16"/>
  <c r="H246" i="16"/>
  <c r="T244" i="16"/>
  <c r="T242" i="16"/>
  <c r="L240" i="16"/>
  <c r="L238" i="16"/>
  <c r="H236" i="16"/>
  <c r="P234" i="16"/>
  <c r="P232" i="16"/>
  <c r="P230" i="16"/>
  <c r="T228" i="16"/>
  <c r="T226" i="16"/>
  <c r="T224" i="16"/>
  <c r="L222" i="16"/>
  <c r="P220" i="16"/>
  <c r="H218" i="16"/>
  <c r="H216" i="16"/>
  <c r="H214" i="16"/>
  <c r="L212" i="16"/>
  <c r="P210" i="16"/>
  <c r="P208" i="16"/>
  <c r="L206" i="16"/>
  <c r="P204" i="16"/>
  <c r="P202" i="16"/>
  <c r="L200" i="16"/>
  <c r="L198" i="16"/>
  <c r="H196" i="16"/>
  <c r="P194" i="16"/>
  <c r="P192" i="16"/>
  <c r="T190" i="16"/>
  <c r="P188" i="16"/>
  <c r="T186" i="16"/>
  <c r="T184" i="16"/>
  <c r="P182" i="16"/>
  <c r="T180" i="16"/>
  <c r="P178" i="16"/>
  <c r="H176" i="16"/>
  <c r="P174" i="16"/>
  <c r="P172" i="16"/>
  <c r="L170" i="16"/>
  <c r="T168" i="16"/>
  <c r="T166" i="16"/>
  <c r="P164" i="16"/>
  <c r="L162" i="16"/>
  <c r="P160" i="16"/>
  <c r="H158" i="16"/>
  <c r="H156" i="16"/>
  <c r="H154" i="16"/>
  <c r="H152" i="16"/>
  <c r="T150" i="16"/>
  <c r="T148" i="16"/>
  <c r="L146" i="16"/>
  <c r="H144" i="16"/>
  <c r="T142" i="16"/>
  <c r="T140" i="16"/>
  <c r="H138" i="16"/>
  <c r="T136" i="16"/>
  <c r="L134" i="16"/>
  <c r="L132" i="16"/>
  <c r="P130" i="16"/>
  <c r="L128" i="16"/>
  <c r="T126" i="16"/>
  <c r="T124" i="16"/>
  <c r="P122" i="16"/>
  <c r="H120" i="16"/>
  <c r="T118" i="16"/>
  <c r="H116" i="16"/>
  <c r="T114" i="16"/>
  <c r="L112" i="16"/>
  <c r="T110" i="16"/>
  <c r="P108" i="16"/>
  <c r="H106" i="16"/>
  <c r="H104" i="16"/>
  <c r="L102" i="16"/>
  <c r="P100" i="16"/>
  <c r="H98" i="16"/>
  <c r="H96" i="16"/>
  <c r="P94" i="16"/>
  <c r="T92" i="16"/>
  <c r="H90" i="16"/>
  <c r="L88" i="16"/>
  <c r="P617" i="16"/>
  <c r="P615" i="16"/>
  <c r="L613" i="16"/>
  <c r="H611" i="16"/>
  <c r="P609" i="16"/>
  <c r="T607" i="16"/>
  <c r="H605" i="16"/>
  <c r="L603" i="16"/>
  <c r="P601" i="16"/>
  <c r="L599" i="16"/>
  <c r="P597" i="16"/>
  <c r="H595" i="16"/>
  <c r="P593" i="16"/>
  <c r="L591" i="16"/>
  <c r="P589" i="16"/>
  <c r="L587" i="16"/>
  <c r="T585" i="16"/>
  <c r="H583" i="16"/>
  <c r="H581" i="16"/>
  <c r="T579" i="16"/>
  <c r="H577" i="16"/>
  <c r="L575" i="16"/>
  <c r="L573" i="16"/>
  <c r="P571" i="16"/>
  <c r="H569" i="16"/>
  <c r="L567" i="16"/>
  <c r="L565" i="16"/>
  <c r="L563" i="16"/>
  <c r="H561" i="16"/>
  <c r="H559" i="16"/>
  <c r="T557" i="16"/>
  <c r="P555" i="16"/>
  <c r="H553" i="16"/>
  <c r="H551" i="16"/>
  <c r="H549" i="16"/>
  <c r="T547" i="16"/>
  <c r="L545" i="16"/>
  <c r="L543" i="16"/>
  <c r="T541" i="16"/>
  <c r="P539" i="16"/>
  <c r="T537" i="16"/>
  <c r="L535" i="16"/>
  <c r="P533" i="16"/>
  <c r="L531" i="16"/>
  <c r="T529" i="16"/>
  <c r="T527" i="16"/>
  <c r="T525" i="16"/>
  <c r="L523" i="16"/>
  <c r="L521" i="16"/>
  <c r="P519" i="16"/>
  <c r="H517" i="16"/>
  <c r="T515" i="16"/>
  <c r="P513" i="16"/>
  <c r="L511" i="16"/>
  <c r="L509" i="16"/>
  <c r="L507" i="16"/>
  <c r="H505" i="16"/>
  <c r="H503" i="16"/>
  <c r="H501" i="16"/>
  <c r="T499" i="16"/>
  <c r="L497" i="16"/>
  <c r="L495" i="16"/>
  <c r="H493" i="16"/>
  <c r="T491" i="16"/>
  <c r="T489" i="16"/>
  <c r="T487" i="16"/>
  <c r="T485" i="16"/>
  <c r="L483" i="16"/>
  <c r="H481" i="16"/>
  <c r="L479" i="16"/>
  <c r="P477" i="16"/>
  <c r="T475" i="16"/>
  <c r="H473" i="16"/>
  <c r="P471" i="16"/>
  <c r="L469" i="16"/>
  <c r="P467" i="16"/>
  <c r="H465" i="16"/>
  <c r="P463" i="16"/>
  <c r="L461" i="16"/>
  <c r="H459" i="16"/>
  <c r="H457" i="16"/>
  <c r="P455" i="16"/>
  <c r="L453" i="16"/>
  <c r="L451" i="16"/>
  <c r="T449" i="16"/>
  <c r="H447" i="16"/>
  <c r="P445" i="16"/>
  <c r="P443" i="16"/>
  <c r="P441" i="16"/>
  <c r="H439" i="16"/>
  <c r="P437" i="16"/>
  <c r="H435" i="16"/>
  <c r="L433" i="16"/>
  <c r="T431" i="16"/>
  <c r="H429" i="16"/>
  <c r="T427" i="16"/>
  <c r="H425" i="16"/>
  <c r="H423" i="16"/>
  <c r="T421" i="16"/>
  <c r="T419" i="16"/>
  <c r="P417" i="16"/>
  <c r="T415" i="16"/>
  <c r="P413" i="16"/>
  <c r="L411" i="16"/>
  <c r="T409" i="16"/>
  <c r="L407" i="16"/>
  <c r="L405" i="16"/>
  <c r="L403" i="16"/>
  <c r="H401" i="16"/>
  <c r="P399" i="16"/>
  <c r="T397" i="16"/>
  <c r="H395" i="16"/>
  <c r="H393" i="16"/>
  <c r="H391" i="16"/>
  <c r="L389" i="16"/>
  <c r="P387" i="16"/>
  <c r="P385" i="16"/>
  <c r="H383" i="16"/>
  <c r="L381" i="16"/>
  <c r="L379" i="16"/>
  <c r="P377" i="16"/>
  <c r="P375" i="16"/>
  <c r="H373" i="16"/>
  <c r="P371" i="16"/>
  <c r="L369" i="16"/>
  <c r="H367" i="16"/>
  <c r="T365" i="16"/>
  <c r="L363" i="16"/>
  <c r="L361" i="16"/>
  <c r="P359" i="16"/>
  <c r="L357" i="16"/>
  <c r="P355" i="16"/>
  <c r="H353" i="16"/>
  <c r="H351" i="16"/>
  <c r="H349" i="16"/>
  <c r="P347" i="16"/>
  <c r="H345" i="16"/>
  <c r="P343" i="16"/>
  <c r="H341" i="16"/>
  <c r="P339" i="16"/>
  <c r="T337" i="16"/>
  <c r="P335" i="16"/>
  <c r="L333" i="16"/>
  <c r="H331" i="16"/>
  <c r="H329" i="16"/>
  <c r="P327" i="16"/>
  <c r="P325" i="16"/>
  <c r="T323" i="16"/>
  <c r="P321" i="16"/>
  <c r="P319" i="16"/>
  <c r="P317" i="16"/>
  <c r="H315" i="16"/>
  <c r="L313" i="16"/>
  <c r="T311" i="16"/>
  <c r="L309" i="16"/>
  <c r="H307" i="16"/>
  <c r="L305" i="16"/>
  <c r="H303" i="16"/>
  <c r="H301" i="16"/>
  <c r="L299" i="16"/>
  <c r="H297" i="16"/>
  <c r="H295" i="16"/>
  <c r="H293" i="16"/>
  <c r="L291" i="16"/>
  <c r="T289" i="16"/>
  <c r="P287" i="16"/>
  <c r="H285" i="16"/>
  <c r="T283" i="16"/>
  <c r="T281" i="16"/>
  <c r="H279" i="16"/>
  <c r="T277" i="16"/>
  <c r="L275" i="16"/>
  <c r="L273" i="16"/>
  <c r="P271" i="16"/>
  <c r="T269" i="16"/>
  <c r="T267" i="16"/>
  <c r="L265" i="16"/>
  <c r="T263" i="16"/>
  <c r="H261" i="16"/>
  <c r="T259" i="16"/>
  <c r="L257" i="16"/>
  <c r="T255" i="16"/>
  <c r="T253" i="16"/>
  <c r="T251" i="16"/>
  <c r="H249" i="16"/>
  <c r="P247" i="16"/>
  <c r="H245" i="16"/>
  <c r="L243" i="16"/>
  <c r="L241" i="16"/>
  <c r="H239" i="16"/>
  <c r="L237" i="16"/>
  <c r="T235" i="16"/>
  <c r="P233" i="16"/>
  <c r="H231" i="16"/>
  <c r="T229" i="16"/>
  <c r="T227" i="16"/>
  <c r="L225" i="16"/>
  <c r="H223" i="16"/>
  <c r="H221" i="16"/>
  <c r="L219" i="16"/>
  <c r="P217" i="16"/>
  <c r="H215" i="16"/>
  <c r="P213" i="16"/>
  <c r="P211" i="16"/>
  <c r="H209" i="16"/>
  <c r="P207" i="16"/>
  <c r="P205" i="16"/>
  <c r="T203" i="16"/>
  <c r="T201" i="16"/>
  <c r="T199" i="16"/>
  <c r="T197" i="16"/>
  <c r="H195" i="16"/>
  <c r="T193" i="16"/>
  <c r="T191" i="16"/>
  <c r="T189" i="16"/>
  <c r="P187" i="16"/>
  <c r="P185" i="16"/>
  <c r="P183" i="16"/>
  <c r="H181" i="16"/>
  <c r="H179" i="16"/>
  <c r="H177" i="16"/>
  <c r="P175" i="16"/>
  <c r="H173" i="16"/>
  <c r="H171" i="16"/>
  <c r="L169" i="16"/>
  <c r="H167" i="16"/>
  <c r="T165" i="16"/>
  <c r="P163" i="16"/>
  <c r="H161" i="16"/>
  <c r="P159" i="16"/>
  <c r="H157" i="16"/>
  <c r="H155" i="16"/>
  <c r="P153" i="16"/>
  <c r="P151" i="16"/>
  <c r="H149" i="16"/>
  <c r="H147" i="16"/>
  <c r="H145" i="16"/>
  <c r="H143" i="16"/>
  <c r="T141" i="16"/>
  <c r="L139" i="16"/>
  <c r="P137" i="16"/>
  <c r="H135" i="16"/>
  <c r="P133" i="16"/>
  <c r="H131" i="16"/>
  <c r="P595" i="16"/>
  <c r="T593" i="16"/>
  <c r="P591" i="16"/>
  <c r="L589" i="16"/>
  <c r="H587" i="16"/>
  <c r="L585" i="16"/>
  <c r="T583" i="16"/>
  <c r="P581" i="16"/>
  <c r="H579" i="16"/>
  <c r="P577" i="16"/>
  <c r="P575" i="16"/>
  <c r="T573" i="16"/>
  <c r="H571" i="16"/>
  <c r="P569" i="16"/>
  <c r="P567" i="16"/>
  <c r="H565" i="16"/>
  <c r="H563" i="16"/>
  <c r="T561" i="16"/>
  <c r="T559" i="16"/>
  <c r="H557" i="16"/>
  <c r="H555" i="16"/>
  <c r="P553" i="16"/>
  <c r="P551" i="16"/>
  <c r="L549" i="16"/>
  <c r="P547" i="16"/>
  <c r="P545" i="16"/>
  <c r="P543" i="16"/>
  <c r="P541" i="16"/>
  <c r="L539" i="16"/>
  <c r="P537" i="16"/>
  <c r="H535" i="16"/>
  <c r="T533" i="16"/>
  <c r="H531" i="16"/>
  <c r="P529" i="16"/>
  <c r="P527" i="16"/>
  <c r="L525" i="16"/>
  <c r="H523" i="16"/>
  <c r="P521" i="16"/>
  <c r="T519" i="16"/>
  <c r="L517" i="16"/>
  <c r="L515" i="16"/>
  <c r="L513" i="16"/>
  <c r="H511" i="16"/>
  <c r="H509" i="16"/>
  <c r="T507" i="16"/>
  <c r="P505" i="16"/>
  <c r="T503" i="16"/>
  <c r="L501" i="16"/>
  <c r="L499" i="16"/>
  <c r="T497" i="16"/>
  <c r="H495" i="16"/>
  <c r="P493" i="16"/>
  <c r="P491" i="16"/>
  <c r="H489" i="16"/>
  <c r="P487" i="16"/>
  <c r="P485" i="16"/>
  <c r="H483" i="16"/>
  <c r="T481" i="16"/>
  <c r="H479" i="16"/>
  <c r="T477" i="16"/>
  <c r="P475" i="16"/>
  <c r="P473" i="16"/>
  <c r="T471" i="16"/>
  <c r="P469" i="16"/>
  <c r="T467" i="16"/>
  <c r="L465" i="16"/>
  <c r="L463" i="16"/>
  <c r="T461" i="16"/>
  <c r="L459" i="16"/>
  <c r="L457" i="16"/>
  <c r="T455" i="16"/>
  <c r="T453" i="16"/>
  <c r="P451" i="16"/>
  <c r="P449" i="16"/>
  <c r="L447" i="16"/>
  <c r="H445" i="16"/>
  <c r="T443" i="16"/>
  <c r="H441" i="16"/>
  <c r="L439" i="16"/>
  <c r="L437" i="16"/>
  <c r="T435" i="16"/>
  <c r="H433" i="16"/>
  <c r="H431" i="16"/>
  <c r="P429" i="16"/>
  <c r="P427" i="16"/>
  <c r="P425" i="16"/>
  <c r="L423" i="16"/>
  <c r="L421" i="16"/>
  <c r="P419" i="16"/>
  <c r="T417" i="16"/>
  <c r="L415" i="16"/>
  <c r="T413" i="16"/>
  <c r="H411" i="16"/>
  <c r="H409" i="16"/>
  <c r="P407" i="16"/>
  <c r="H405" i="16"/>
  <c r="T403" i="16"/>
  <c r="L401" i="16"/>
  <c r="H399" i="16"/>
  <c r="P397" i="16"/>
  <c r="P395" i="16"/>
  <c r="L393" i="16"/>
  <c r="T391" i="16"/>
  <c r="T389" i="16"/>
  <c r="L387" i="16"/>
  <c r="T385" i="16"/>
  <c r="T383" i="16"/>
  <c r="T381" i="16"/>
  <c r="T379" i="16"/>
  <c r="L377" i="16"/>
  <c r="H375" i="16"/>
  <c r="P373" i="16"/>
  <c r="L371" i="16"/>
  <c r="T369" i="16"/>
  <c r="L367" i="16"/>
  <c r="P365" i="16"/>
  <c r="T363" i="16"/>
  <c r="H361" i="16"/>
  <c r="H359" i="16"/>
  <c r="T357" i="16"/>
  <c r="L355" i="16"/>
  <c r="L353" i="16"/>
  <c r="L351" i="16"/>
  <c r="T349" i="16"/>
  <c r="T347" i="16"/>
  <c r="P345" i="16"/>
  <c r="H343" i="16"/>
  <c r="L341" i="16"/>
  <c r="L339" i="16"/>
  <c r="H337" i="16"/>
  <c r="L335" i="16"/>
  <c r="T333" i="16"/>
  <c r="T331" i="16"/>
  <c r="P329" i="16"/>
  <c r="L327" i="16"/>
  <c r="H325" i="16"/>
  <c r="H323" i="16"/>
  <c r="H321" i="16"/>
  <c r="L319" i="16"/>
  <c r="L317" i="16"/>
  <c r="L315" i="16"/>
  <c r="P313" i="16"/>
  <c r="L311" i="16"/>
  <c r="T309" i="16"/>
  <c r="P307" i="16"/>
  <c r="H305" i="16"/>
  <c r="T303" i="16"/>
  <c r="P301" i="16"/>
  <c r="H299" i="16"/>
  <c r="L297" i="16"/>
  <c r="T295" i="16"/>
  <c r="P293" i="16"/>
  <c r="H291" i="16"/>
  <c r="L289" i="16"/>
  <c r="H287" i="16"/>
  <c r="T285" i="16"/>
  <c r="P283" i="16"/>
  <c r="H281" i="16"/>
  <c r="P279" i="16"/>
  <c r="P277" i="16"/>
  <c r="H275" i="16"/>
  <c r="P273" i="16"/>
  <c r="H271" i="16"/>
  <c r="P269" i="16"/>
  <c r="H267" i="16"/>
  <c r="T265" i="16"/>
  <c r="L263" i="16"/>
  <c r="P261" i="16"/>
  <c r="H259" i="16"/>
  <c r="P257" i="16"/>
  <c r="L255" i="16"/>
  <c r="L253" i="16"/>
  <c r="H251" i="16"/>
  <c r="L249" i="16"/>
  <c r="T247" i="16"/>
  <c r="P245" i="16"/>
  <c r="H243" i="16"/>
  <c r="H241" i="16"/>
  <c r="P239" i="16"/>
  <c r="H237" i="16"/>
  <c r="H235" i="16"/>
  <c r="T233" i="16"/>
  <c r="P231" i="16"/>
  <c r="L229" i="16"/>
  <c r="P227" i="16"/>
  <c r="P225" i="16"/>
  <c r="P223" i="16"/>
  <c r="T221" i="16"/>
  <c r="H219" i="16"/>
  <c r="H217" i="16"/>
  <c r="P215" i="16"/>
  <c r="T213" i="16"/>
  <c r="H211" i="16"/>
  <c r="P209" i="16"/>
  <c r="H207" i="16"/>
  <c r="L205" i="16"/>
  <c r="L203" i="16"/>
  <c r="P201" i="16"/>
  <c r="L199" i="16"/>
  <c r="H197" i="16"/>
  <c r="P195" i="16"/>
  <c r="L193" i="16"/>
  <c r="L191" i="16"/>
  <c r="L189" i="16"/>
  <c r="T187" i="16"/>
  <c r="H185" i="16"/>
  <c r="H183" i="16"/>
  <c r="P181" i="16"/>
  <c r="P179" i="16"/>
  <c r="P177" i="16"/>
  <c r="H175" i="16"/>
  <c r="T173" i="16"/>
  <c r="L171" i="16"/>
  <c r="T169" i="16"/>
  <c r="T167" i="16"/>
  <c r="H165" i="16"/>
  <c r="L163" i="16"/>
  <c r="T161" i="16"/>
  <c r="T159" i="16"/>
  <c r="T157" i="16"/>
  <c r="P155" i="16"/>
  <c r="L153" i="16"/>
  <c r="T151" i="16"/>
  <c r="P149" i="16"/>
  <c r="P147" i="16"/>
  <c r="P145" i="16"/>
  <c r="T143" i="16"/>
  <c r="L141" i="16"/>
  <c r="P139" i="16"/>
  <c r="L137" i="16"/>
  <c r="P135" i="16"/>
  <c r="H133" i="16"/>
  <c r="T131" i="16"/>
  <c r="L129" i="16"/>
  <c r="P127" i="16"/>
  <c r="L125" i="16"/>
  <c r="T123" i="16"/>
  <c r="H121" i="16"/>
  <c r="P119" i="16"/>
  <c r="P117" i="16"/>
  <c r="P115" i="16"/>
  <c r="P113" i="16"/>
  <c r="P111" i="16"/>
  <c r="P109" i="16"/>
  <c r="L107" i="16"/>
  <c r="P105" i="16"/>
  <c r="T103" i="16"/>
  <c r="H101" i="16"/>
  <c r="L99" i="16"/>
  <c r="L97" i="16"/>
  <c r="T95" i="16"/>
  <c r="P93" i="16"/>
  <c r="L91" i="16"/>
  <c r="P89" i="16"/>
  <c r="P87" i="16"/>
  <c r="L473" i="16"/>
  <c r="H471" i="16"/>
  <c r="T469" i="16"/>
  <c r="H467" i="16"/>
  <c r="P465" i="16"/>
  <c r="H463" i="16"/>
  <c r="P461" i="16"/>
  <c r="T459" i="16"/>
  <c r="T457" i="16"/>
  <c r="H455" i="16"/>
  <c r="H453" i="16"/>
  <c r="H451" i="16"/>
  <c r="L449" i="16"/>
  <c r="P447" i="16"/>
  <c r="L445" i="16"/>
  <c r="L443" i="16"/>
  <c r="L441" i="16"/>
  <c r="P439" i="16"/>
  <c r="H437" i="16"/>
  <c r="L435" i="16"/>
  <c r="P433" i="16"/>
  <c r="L431" i="16"/>
  <c r="T429" i="16"/>
  <c r="H427" i="16"/>
  <c r="L425" i="16"/>
  <c r="P423" i="16"/>
  <c r="P421" i="16"/>
  <c r="H419" i="16"/>
  <c r="L417" i="16"/>
  <c r="H415" i="16"/>
  <c r="H413" i="16"/>
  <c r="T411" i="16"/>
  <c r="P409" i="16"/>
  <c r="T407" i="16"/>
  <c r="T405" i="16"/>
  <c r="P403" i="16"/>
  <c r="P401" i="16"/>
  <c r="L399" i="16"/>
  <c r="L397" i="16"/>
  <c r="L395" i="16"/>
  <c r="T393" i="16"/>
  <c r="P391" i="16"/>
  <c r="H389" i="16"/>
  <c r="T387" i="16"/>
  <c r="L385" i="16"/>
  <c r="P383" i="16"/>
  <c r="P381" i="16"/>
  <c r="P379" i="16"/>
  <c r="T377" i="16"/>
  <c r="T375" i="16"/>
  <c r="L373" i="16"/>
  <c r="T371" i="16"/>
  <c r="H369" i="16"/>
  <c r="T367" i="16"/>
  <c r="L365" i="16"/>
  <c r="H363" i="16"/>
  <c r="P361" i="16"/>
  <c r="L359" i="16"/>
  <c r="H357" i="16"/>
  <c r="H355" i="16"/>
  <c r="P353" i="16"/>
  <c r="P351" i="16"/>
  <c r="P349" i="16"/>
  <c r="L347" i="16"/>
  <c r="T345" i="16"/>
  <c r="T343" i="16"/>
  <c r="T341" i="16"/>
  <c r="H339" i="16"/>
  <c r="P337" i="16"/>
  <c r="T335" i="16"/>
  <c r="P333" i="16"/>
  <c r="L331" i="16"/>
  <c r="T329" i="16"/>
  <c r="T327" i="16"/>
  <c r="T325" i="16"/>
  <c r="L323" i="16"/>
  <c r="L321" i="16"/>
  <c r="T319" i="16"/>
  <c r="T317" i="16"/>
  <c r="P315" i="16"/>
  <c r="T313" i="16"/>
  <c r="H311" i="16"/>
  <c r="H309" i="16"/>
  <c r="L307" i="16"/>
  <c r="P305" i="16"/>
  <c r="P303" i="16"/>
  <c r="T301" i="16"/>
  <c r="T299" i="16"/>
  <c r="P297" i="16"/>
  <c r="P295" i="16"/>
  <c r="L293" i="16"/>
  <c r="P291" i="16"/>
  <c r="P289" i="16"/>
  <c r="L287" i="16"/>
  <c r="P285" i="16"/>
  <c r="H283" i="16"/>
  <c r="L281" i="16"/>
  <c r="L279" i="16"/>
  <c r="H277" i="16"/>
  <c r="T275" i="16"/>
  <c r="H273" i="16"/>
  <c r="L271" i="16"/>
  <c r="H269" i="16"/>
  <c r="P267" i="16"/>
  <c r="P265" i="16"/>
  <c r="H263" i="16"/>
  <c r="L261" i="16"/>
  <c r="L259" i="16"/>
  <c r="T257" i="16"/>
  <c r="H255" i="16"/>
  <c r="P253" i="16"/>
  <c r="L251" i="16"/>
  <c r="P249" i="16"/>
  <c r="H247" i="16"/>
  <c r="T245" i="16"/>
  <c r="P243" i="16"/>
  <c r="T241" i="16"/>
  <c r="L239" i="16"/>
  <c r="T237" i="16"/>
  <c r="L235" i="16"/>
  <c r="L233" i="16"/>
  <c r="L231" i="16"/>
  <c r="H229" i="16"/>
  <c r="L227" i="16"/>
  <c r="T225" i="16"/>
  <c r="L223" i="16"/>
  <c r="L221" i="16"/>
  <c r="P219" i="16"/>
  <c r="T217" i="16"/>
  <c r="L215" i="16"/>
  <c r="L213" i="16"/>
  <c r="L211" i="16"/>
  <c r="T209" i="16"/>
  <c r="L207" i="16"/>
  <c r="H205" i="16"/>
  <c r="P203" i="16"/>
  <c r="H201" i="16"/>
  <c r="H199" i="16"/>
  <c r="L197" i="16"/>
  <c r="L195" i="16"/>
  <c r="P193" i="16"/>
  <c r="H191" i="16"/>
  <c r="P189" i="16"/>
  <c r="L187" i="16"/>
  <c r="T185" i="16"/>
  <c r="L183" i="16"/>
  <c r="T181" i="16"/>
  <c r="L179" i="16"/>
  <c r="L177" i="16"/>
  <c r="L175" i="16"/>
  <c r="P173" i="16"/>
  <c r="P171" i="16"/>
  <c r="H169" i="16"/>
  <c r="P167" i="16"/>
  <c r="L165" i="16"/>
  <c r="H163" i="16"/>
  <c r="P161" i="16"/>
  <c r="H159" i="16"/>
  <c r="P157" i="16"/>
  <c r="T155" i="16"/>
  <c r="T153" i="16"/>
  <c r="H151" i="16"/>
  <c r="L149" i="16"/>
  <c r="L147" i="16"/>
  <c r="T145" i="16"/>
  <c r="P143" i="16"/>
  <c r="P141" i="16"/>
  <c r="T139" i="16"/>
  <c r="H137" i="16"/>
  <c r="L135" i="16"/>
  <c r="T133" i="16"/>
  <c r="P131" i="16"/>
  <c r="P129" i="16"/>
  <c r="L127" i="16"/>
  <c r="P125" i="16"/>
  <c r="L123" i="16"/>
  <c r="L121" i="16"/>
  <c r="L119" i="16"/>
  <c r="H117" i="16"/>
  <c r="T115" i="16"/>
  <c r="T113" i="16"/>
  <c r="L111" i="16"/>
  <c r="T109" i="16"/>
  <c r="P107" i="16"/>
  <c r="T105" i="16"/>
  <c r="H103" i="16"/>
  <c r="T101" i="16"/>
  <c r="P99" i="16"/>
  <c r="P97" i="16"/>
  <c r="H95" i="16"/>
  <c r="L93" i="16"/>
  <c r="P91" i="16"/>
  <c r="L89" i="16"/>
  <c r="T87" i="16"/>
  <c r="H86" i="16"/>
  <c r="T84" i="16"/>
  <c r="P82" i="16"/>
  <c r="L80" i="16"/>
  <c r="P78" i="16"/>
  <c r="T76" i="16"/>
  <c r="T74" i="16"/>
  <c r="P72" i="16"/>
  <c r="H70" i="16"/>
  <c r="P68" i="16"/>
  <c r="L66" i="16"/>
  <c r="T64" i="16"/>
  <c r="H62" i="16"/>
  <c r="H60" i="16"/>
  <c r="T58" i="16"/>
  <c r="T56" i="16"/>
  <c r="H54" i="16"/>
  <c r="T52" i="16"/>
  <c r="T50" i="16"/>
  <c r="L48" i="16"/>
  <c r="H46" i="16"/>
  <c r="L44" i="16"/>
  <c r="L42" i="16"/>
  <c r="H40" i="16"/>
  <c r="P38" i="16"/>
  <c r="T36" i="16"/>
  <c r="P34" i="16"/>
  <c r="P32" i="16"/>
  <c r="L30" i="16"/>
  <c r="P28" i="16"/>
  <c r="H26" i="16"/>
  <c r="H24" i="16"/>
  <c r="H22" i="16"/>
  <c r="H127" i="16"/>
  <c r="T77" i="16"/>
  <c r="H61" i="16"/>
  <c r="L51" i="16"/>
  <c r="H45" i="16"/>
  <c r="L41" i="16"/>
  <c r="P37" i="16"/>
  <c r="L33" i="16"/>
  <c r="H29" i="16"/>
  <c r="T27" i="16"/>
  <c r="L23" i="16"/>
  <c r="T1437" i="16"/>
  <c r="T1321" i="16"/>
  <c r="L1265" i="16"/>
  <c r="H1235" i="16"/>
  <c r="P1213" i="16"/>
  <c r="L1197" i="16"/>
  <c r="L1183" i="16"/>
  <c r="T1169" i="16"/>
  <c r="L1155" i="16"/>
  <c r="P1145" i="16"/>
  <c r="P1135" i="16"/>
  <c r="T1127" i="16"/>
  <c r="L1119" i="16"/>
  <c r="T1109" i="16"/>
  <c r="T1099" i="16"/>
  <c r="H1091" i="16"/>
  <c r="T1085" i="16"/>
  <c r="P1079" i="16"/>
  <c r="H1073" i="16"/>
  <c r="T1067" i="16"/>
  <c r="T1059" i="16"/>
  <c r="L1049" i="16"/>
  <c r="T1045" i="16"/>
  <c r="T1039" i="16"/>
  <c r="P1033" i="16"/>
  <c r="L1025" i="16"/>
  <c r="P1019" i="16"/>
  <c r="T1015" i="16"/>
  <c r="H1009" i="16"/>
  <c r="L1005" i="16"/>
  <c r="T999" i="16"/>
  <c r="H991" i="16"/>
  <c r="L985" i="16"/>
  <c r="L977" i="16"/>
  <c r="L969" i="16"/>
  <c r="L965" i="16"/>
  <c r="P961" i="16"/>
  <c r="L955" i="16"/>
  <c r="T949" i="16"/>
  <c r="L943" i="16"/>
  <c r="H939" i="16"/>
  <c r="H935" i="16"/>
  <c r="T929" i="16"/>
  <c r="L923" i="16"/>
  <c r="T915" i="16"/>
  <c r="L907" i="16"/>
  <c r="H899" i="16"/>
  <c r="T893" i="16"/>
  <c r="T889" i="16"/>
  <c r="T883" i="16"/>
  <c r="H881" i="16"/>
  <c r="T875" i="16"/>
  <c r="L871" i="16"/>
  <c r="H865" i="16"/>
  <c r="H861" i="16"/>
  <c r="H855" i="16"/>
  <c r="H851" i="16"/>
  <c r="L843" i="16"/>
  <c r="H833" i="16"/>
  <c r="H823" i="16"/>
  <c r="H815" i="16"/>
  <c r="P807" i="16"/>
  <c r="P801" i="16"/>
  <c r="T793" i="16"/>
  <c r="L785" i="16"/>
  <c r="T777" i="16"/>
  <c r="L769" i="16"/>
  <c r="T761" i="16"/>
  <c r="H753" i="16"/>
  <c r="P745" i="16"/>
  <c r="T739" i="16"/>
  <c r="P735" i="16"/>
  <c r="H727" i="16"/>
  <c r="P719" i="16"/>
  <c r="L711" i="16"/>
  <c r="T707" i="16"/>
  <c r="H699" i="16"/>
  <c r="L693" i="16"/>
  <c r="T685" i="16"/>
  <c r="L675" i="16"/>
  <c r="H667" i="16"/>
  <c r="P659" i="16"/>
  <c r="P655" i="16"/>
  <c r="T649" i="16"/>
  <c r="L641" i="16"/>
  <c r="L633" i="16"/>
  <c r="L623" i="16"/>
  <c r="L615" i="16"/>
  <c r="H607" i="16"/>
  <c r="T129" i="16"/>
  <c r="T125" i="16"/>
  <c r="H123" i="16"/>
  <c r="T121" i="16"/>
  <c r="H119" i="16"/>
  <c r="L117" i="16"/>
  <c r="H115" i="16"/>
  <c r="H113" i="16"/>
  <c r="H111" i="16"/>
  <c r="L109" i="16"/>
  <c r="H107" i="16"/>
  <c r="H105" i="16"/>
  <c r="L103" i="16"/>
  <c r="L101" i="16"/>
  <c r="H99" i="16"/>
  <c r="T97" i="16"/>
  <c r="P95" i="16"/>
  <c r="H93" i="16"/>
  <c r="H91" i="16"/>
  <c r="H89" i="16"/>
  <c r="L87" i="16"/>
  <c r="T85" i="16"/>
  <c r="L83" i="16"/>
  <c r="P81" i="16"/>
  <c r="H79" i="16"/>
  <c r="L75" i="16"/>
  <c r="L73" i="16"/>
  <c r="T71" i="16"/>
  <c r="T69" i="16"/>
  <c r="P67" i="16"/>
  <c r="L65" i="16"/>
  <c r="L63" i="16"/>
  <c r="P59" i="16"/>
  <c r="H57" i="16"/>
  <c r="L55" i="16"/>
  <c r="T53" i="16"/>
  <c r="H49" i="16"/>
  <c r="H47" i="16"/>
  <c r="H43" i="16"/>
  <c r="P39" i="16"/>
  <c r="P35" i="16"/>
  <c r="L31" i="16"/>
  <c r="P25" i="16"/>
  <c r="H1429" i="16"/>
  <c r="L1313" i="16"/>
  <c r="L1259" i="16"/>
  <c r="T1229" i="16"/>
  <c r="T1207" i="16"/>
  <c r="L1193" i="16"/>
  <c r="H1179" i="16"/>
  <c r="T1167" i="16"/>
  <c r="T1157" i="16"/>
  <c r="T1143" i="16"/>
  <c r="P1131" i="16"/>
  <c r="H1121" i="16"/>
  <c r="H1113" i="16"/>
  <c r="P1105" i="16"/>
  <c r="H1097" i="16"/>
  <c r="P1087" i="16"/>
  <c r="H1075" i="16"/>
  <c r="T1065" i="16"/>
  <c r="T1053" i="16"/>
  <c r="H1041" i="16"/>
  <c r="P1031" i="16"/>
  <c r="T1023" i="16"/>
  <c r="H1013" i="16"/>
  <c r="L1003" i="16"/>
  <c r="H995" i="16"/>
  <c r="P983" i="16"/>
  <c r="H973" i="16"/>
  <c r="P963" i="16"/>
  <c r="L953" i="16"/>
  <c r="H945" i="16"/>
  <c r="L931" i="16"/>
  <c r="T921" i="16"/>
  <c r="H913" i="16"/>
  <c r="P905" i="16"/>
  <c r="H895" i="16"/>
  <c r="P885" i="16"/>
  <c r="P873" i="16"/>
  <c r="H859" i="16"/>
  <c r="P847" i="16"/>
  <c r="H839" i="16"/>
  <c r="T827" i="16"/>
  <c r="L819" i="16"/>
  <c r="L809" i="16"/>
  <c r="T795" i="16"/>
  <c r="T787" i="16"/>
  <c r="T779" i="16"/>
  <c r="T771" i="16"/>
  <c r="P763" i="16"/>
  <c r="H755" i="16"/>
  <c r="P747" i="16"/>
  <c r="L737" i="16"/>
  <c r="P729" i="16"/>
  <c r="H721" i="16"/>
  <c r="L717" i="16"/>
  <c r="H709" i="16"/>
  <c r="P703" i="16"/>
  <c r="H695" i="16"/>
  <c r="H687" i="16"/>
  <c r="T679" i="16"/>
  <c r="L671" i="16"/>
  <c r="L663" i="16"/>
  <c r="H653" i="16"/>
  <c r="H645" i="16"/>
  <c r="L637" i="16"/>
  <c r="T627" i="16"/>
  <c r="L619" i="16"/>
  <c r="T609" i="16"/>
  <c r="H85" i="16"/>
  <c r="P83" i="16"/>
  <c r="T81" i="16"/>
  <c r="L79" i="16"/>
  <c r="P77" i="16"/>
  <c r="H75" i="16"/>
  <c r="T73" i="16"/>
  <c r="P71" i="16"/>
  <c r="L69" i="16"/>
  <c r="T67" i="16"/>
  <c r="H65" i="16"/>
  <c r="T63" i="16"/>
  <c r="T61" i="16"/>
  <c r="L59" i="16"/>
  <c r="P57" i="16"/>
  <c r="H55" i="16"/>
  <c r="H53" i="16"/>
  <c r="H51" i="16"/>
  <c r="P49" i="16"/>
  <c r="P47" i="16"/>
  <c r="L45" i="16"/>
  <c r="T43" i="16"/>
  <c r="P41" i="16"/>
  <c r="T39" i="16"/>
  <c r="L37" i="16"/>
  <c r="L35" i="16"/>
  <c r="H33" i="16"/>
  <c r="H31" i="16"/>
  <c r="L29" i="16"/>
  <c r="P27" i="16"/>
  <c r="L25" i="16"/>
  <c r="H23" i="16"/>
  <c r="D21" i="16"/>
  <c r="L1433" i="16"/>
  <c r="L1317" i="16"/>
  <c r="P1261" i="16"/>
  <c r="P1231" i="16"/>
  <c r="H1209" i="16"/>
  <c r="H1191" i="16"/>
  <c r="L1175" i="16"/>
  <c r="H1163" i="16"/>
  <c r="H1151" i="16"/>
  <c r="L1141" i="16"/>
  <c r="L1137" i="16"/>
  <c r="L1129" i="16"/>
  <c r="T1123" i="16"/>
  <c r="T1117" i="16"/>
  <c r="L1111" i="16"/>
  <c r="L1103" i="16"/>
  <c r="L1095" i="16"/>
  <c r="P1089" i="16"/>
  <c r="H1083" i="16"/>
  <c r="L1077" i="16"/>
  <c r="H1069" i="16"/>
  <c r="T1063" i="16"/>
  <c r="L1057" i="16"/>
  <c r="T1051" i="16"/>
  <c r="T1043" i="16"/>
  <c r="T1035" i="16"/>
  <c r="T1027" i="16"/>
  <c r="L1017" i="16"/>
  <c r="T1007" i="16"/>
  <c r="L997" i="16"/>
  <c r="T989" i="16"/>
  <c r="H987" i="16"/>
  <c r="L979" i="16"/>
  <c r="T975" i="16"/>
  <c r="T967" i="16"/>
  <c r="P959" i="16"/>
  <c r="T951" i="16"/>
  <c r="H941" i="16"/>
  <c r="L933" i="16"/>
  <c r="P925" i="16"/>
  <c r="H917" i="16"/>
  <c r="L909" i="16"/>
  <c r="H903" i="16"/>
  <c r="L897" i="16"/>
  <c r="H887" i="16"/>
  <c r="P877" i="16"/>
  <c r="L869" i="16"/>
  <c r="L863" i="16"/>
  <c r="H853" i="16"/>
  <c r="P845" i="16"/>
  <c r="P837" i="16"/>
  <c r="H829" i="16"/>
  <c r="H821" i="16"/>
  <c r="L813" i="16"/>
  <c r="T803" i="16"/>
  <c r="P797" i="16"/>
  <c r="L789" i="16"/>
  <c r="H781" i="16"/>
  <c r="H773" i="16"/>
  <c r="L765" i="16"/>
  <c r="L757" i="16"/>
  <c r="L749" i="16"/>
  <c r="H741" i="16"/>
  <c r="L731" i="16"/>
  <c r="L723" i="16"/>
  <c r="P713" i="16"/>
  <c r="P701" i="16"/>
  <c r="P691" i="16"/>
  <c r="T683" i="16"/>
  <c r="H677" i="16"/>
  <c r="P669" i="16"/>
  <c r="T661" i="16"/>
  <c r="H651" i="16"/>
  <c r="H643" i="16"/>
  <c r="H635" i="16"/>
  <c r="L629" i="16"/>
  <c r="L625" i="16"/>
  <c r="H617" i="16"/>
  <c r="L611" i="16"/>
  <c r="T605" i="16"/>
  <c r="P85" i="16"/>
  <c r="T83" i="16"/>
  <c r="L81" i="16"/>
  <c r="P79" i="16"/>
  <c r="L77" i="16"/>
  <c r="T75" i="16"/>
  <c r="P73" i="16"/>
  <c r="L71" i="16"/>
  <c r="P69" i="16"/>
  <c r="L67" i="16"/>
  <c r="P65" i="16"/>
  <c r="H63" i="16"/>
  <c r="L61" i="16"/>
  <c r="T59" i="16"/>
  <c r="L57" i="16"/>
  <c r="P55" i="16"/>
  <c r="P53" i="16"/>
  <c r="P51" i="16"/>
  <c r="T49" i="16"/>
  <c r="L47" i="16"/>
  <c r="T45" i="16"/>
  <c r="P43" i="16"/>
  <c r="T41" i="16"/>
  <c r="H39" i="16"/>
  <c r="T37" i="16"/>
  <c r="T35" i="16"/>
  <c r="T33" i="16"/>
  <c r="P31" i="16"/>
  <c r="T29" i="16"/>
  <c r="H27" i="16"/>
  <c r="H25" i="16"/>
  <c r="P23" i="16"/>
  <c r="H21" i="16"/>
  <c r="D1518" i="16"/>
  <c r="E19" i="16" s="1" a="1"/>
  <c r="T1517" i="16"/>
  <c r="T1515" i="16"/>
  <c r="L1513" i="16"/>
  <c r="T1511" i="16"/>
  <c r="T1509" i="16"/>
  <c r="H1507" i="16"/>
  <c r="H1505" i="16"/>
  <c r="T1503" i="16"/>
  <c r="T1501" i="16"/>
  <c r="L1499" i="16"/>
  <c r="P1497" i="16"/>
  <c r="T1495" i="16"/>
  <c r="L1493" i="16"/>
  <c r="P1491" i="16"/>
  <c r="P1489" i="16"/>
  <c r="P1487" i="16"/>
  <c r="H1485" i="16"/>
  <c r="L1483" i="16"/>
  <c r="T1481" i="16"/>
  <c r="H1479" i="16"/>
  <c r="T1477" i="16"/>
  <c r="P1475" i="16"/>
  <c r="P1473" i="16"/>
  <c r="L1471" i="16"/>
  <c r="P1469" i="16"/>
  <c r="T1467" i="16"/>
  <c r="P1465" i="16"/>
  <c r="H1463" i="16"/>
  <c r="T1461" i="16"/>
  <c r="T1459" i="16"/>
  <c r="H1457" i="16"/>
  <c r="T1455" i="16"/>
  <c r="L1453" i="16"/>
  <c r="P1451" i="16"/>
  <c r="P1449" i="16"/>
  <c r="L1447" i="16"/>
  <c r="L1445" i="16"/>
  <c r="T1443" i="16"/>
  <c r="H1441" i="16"/>
  <c r="P1439" i="16"/>
  <c r="T1435" i="16"/>
  <c r="L1431" i="16"/>
  <c r="P1427" i="16"/>
  <c r="L1425" i="16"/>
  <c r="T1423" i="16"/>
  <c r="L1421" i="16"/>
  <c r="H1419" i="16"/>
  <c r="T1417" i="16"/>
  <c r="L1415" i="16"/>
  <c r="T1413" i="16"/>
  <c r="H1411" i="16"/>
  <c r="H1409" i="16"/>
  <c r="P1407" i="16"/>
  <c r="L1405" i="16"/>
  <c r="L1403" i="16"/>
  <c r="L1401" i="16"/>
  <c r="L1399" i="16"/>
  <c r="T1397" i="16"/>
  <c r="H1395" i="16"/>
  <c r="P1393" i="16"/>
  <c r="P1391" i="16"/>
  <c r="L1389" i="16"/>
  <c r="L1387" i="16"/>
  <c r="P1385" i="16"/>
  <c r="H1383" i="16"/>
  <c r="P1381" i="16"/>
  <c r="T1379" i="16"/>
  <c r="L1377" i="16"/>
  <c r="H1375" i="16"/>
  <c r="P1373" i="16"/>
  <c r="T1371" i="16"/>
  <c r="T1369" i="16"/>
  <c r="P1367" i="16"/>
  <c r="T1365" i="16"/>
  <c r="H1363" i="16"/>
  <c r="L1361" i="16"/>
  <c r="H1359" i="16"/>
  <c r="T1357" i="16"/>
  <c r="H1355" i="16"/>
  <c r="L1353" i="16"/>
  <c r="T1351" i="16"/>
  <c r="T1349" i="16"/>
  <c r="H1347" i="16"/>
  <c r="L1345" i="16"/>
  <c r="T1343" i="16"/>
  <c r="L1341" i="16"/>
  <c r="H1339" i="16"/>
  <c r="H1337" i="16"/>
  <c r="L1335" i="16"/>
  <c r="P1333" i="16"/>
  <c r="L1331" i="16"/>
  <c r="H1329" i="16"/>
  <c r="L1327" i="16"/>
  <c r="P1325" i="16"/>
  <c r="T1323" i="16"/>
  <c r="T1319" i="16"/>
  <c r="H1315" i="16"/>
  <c r="L1311" i="16"/>
  <c r="H1309" i="16"/>
  <c r="T1307" i="16"/>
  <c r="L1305" i="16"/>
  <c r="L1303" i="16"/>
  <c r="T1301" i="16"/>
  <c r="P1299" i="16"/>
  <c r="L1297" i="16"/>
  <c r="L1295" i="16"/>
  <c r="H1293" i="16"/>
  <c r="H1291" i="16"/>
  <c r="T1289" i="16"/>
  <c r="T1287" i="16"/>
  <c r="H1285" i="16"/>
  <c r="H1283" i="16"/>
  <c r="L1281" i="16"/>
  <c r="T1279" i="16"/>
  <c r="T1277" i="16"/>
  <c r="P1275" i="16"/>
  <c r="T1273" i="16"/>
  <c r="L1271" i="16"/>
  <c r="P1269" i="16"/>
  <c r="T1267" i="16"/>
  <c r="L1263" i="16"/>
  <c r="L1257" i="16"/>
  <c r="T1255" i="16"/>
  <c r="H1253" i="16"/>
  <c r="T1251" i="16"/>
  <c r="P1249" i="16"/>
  <c r="L1247" i="16"/>
  <c r="T1245" i="16"/>
  <c r="H1243" i="16"/>
  <c r="P1241" i="16"/>
  <c r="H1239" i="16"/>
  <c r="T1237" i="16"/>
  <c r="P1233" i="16"/>
  <c r="L1227" i="16"/>
  <c r="L1225" i="16"/>
  <c r="H1223" i="16"/>
  <c r="T1221" i="16"/>
  <c r="L1219" i="16"/>
  <c r="L1217" i="16"/>
  <c r="H1215" i="16"/>
  <c r="T1211" i="16"/>
  <c r="H1205" i="16"/>
  <c r="H1203" i="16"/>
  <c r="P1201" i="16"/>
  <c r="P1199" i="16"/>
  <c r="H1195" i="16"/>
  <c r="H1189" i="16"/>
  <c r="P1187" i="16"/>
  <c r="P1185" i="16"/>
  <c r="P1181" i="16"/>
  <c r="H1177" i="16"/>
  <c r="T1173" i="16"/>
  <c r="P1171" i="16"/>
  <c r="L1165" i="16"/>
  <c r="H1161" i="16"/>
  <c r="T1159" i="16"/>
  <c r="H1153" i="16"/>
  <c r="L1149" i="16"/>
  <c r="T1147" i="16"/>
  <c r="T1139" i="16"/>
  <c r="L1133" i="16"/>
  <c r="T1125" i="16"/>
  <c r="P1115" i="16"/>
  <c r="L1107" i="16"/>
  <c r="L1101" i="16"/>
  <c r="T1093" i="16"/>
  <c r="L1081" i="16"/>
  <c r="T1071" i="16"/>
  <c r="L1061" i="16"/>
  <c r="T1055" i="16"/>
  <c r="P1047" i="16"/>
  <c r="L1037" i="16"/>
  <c r="H1029" i="16"/>
  <c r="H1021" i="16"/>
  <c r="L1011" i="16"/>
  <c r="L1001" i="16"/>
  <c r="H993" i="16"/>
  <c r="H981" i="16"/>
  <c r="T971" i="16"/>
  <c r="L957" i="16"/>
  <c r="P947" i="16"/>
  <c r="T937" i="16"/>
  <c r="H927" i="16"/>
  <c r="T919" i="16"/>
  <c r="H911" i="16"/>
  <c r="P901" i="16"/>
  <c r="P891" i="16"/>
  <c r="T879" i="16"/>
  <c r="H867" i="16"/>
  <c r="H857" i="16"/>
  <c r="T849" i="16"/>
  <c r="H841" i="16"/>
  <c r="L835" i="16"/>
  <c r="L831" i="16"/>
  <c r="L825" i="16"/>
  <c r="P817" i="16"/>
  <c r="L811" i="16"/>
  <c r="T805" i="16"/>
  <c r="L799" i="16"/>
  <c r="H791" i="16"/>
  <c r="H783" i="16"/>
  <c r="P775" i="16"/>
  <c r="P767" i="16"/>
  <c r="P759" i="16"/>
  <c r="P751" i="16"/>
  <c r="L743" i="16"/>
  <c r="H733" i="16"/>
  <c r="P725" i="16"/>
  <c r="P715" i="16"/>
  <c r="L705" i="16"/>
  <c r="H697" i="16"/>
  <c r="P689" i="16"/>
  <c r="T681" i="16"/>
  <c r="T673" i="16"/>
  <c r="T665" i="16"/>
  <c r="L657" i="16"/>
  <c r="T647" i="16"/>
  <c r="H639" i="16"/>
  <c r="H631" i="16"/>
  <c r="P621" i="16"/>
  <c r="P613" i="16"/>
  <c r="T1518" i="16"/>
  <c r="T1516" i="16"/>
  <c r="T1514" i="16"/>
  <c r="L1512" i="16"/>
  <c r="T1510" i="16"/>
  <c r="L1508" i="16"/>
  <c r="P1506" i="16"/>
  <c r="P1504" i="16"/>
  <c r="P1502" i="16"/>
  <c r="L1500" i="16"/>
  <c r="P1498" i="16"/>
  <c r="T1496" i="16"/>
  <c r="T1494" i="16"/>
  <c r="H1492" i="16"/>
  <c r="P1490" i="16"/>
  <c r="H1488" i="16"/>
  <c r="L1486" i="16"/>
  <c r="L1484" i="16"/>
  <c r="T1482" i="16"/>
  <c r="T1480" i="16"/>
  <c r="P1478" i="16"/>
  <c r="T1476" i="16"/>
  <c r="P1474" i="16"/>
  <c r="P1472" i="16"/>
  <c r="T1470" i="16"/>
  <c r="H1468" i="16"/>
  <c r="L1466" i="16"/>
  <c r="T1464" i="16"/>
  <c r="H1462" i="16"/>
  <c r="H1460" i="16"/>
  <c r="P1458" i="16"/>
  <c r="T1456" i="16"/>
  <c r="T1454" i="16"/>
  <c r="P1452" i="16"/>
  <c r="P1450" i="16"/>
  <c r="T1448" i="16"/>
  <c r="L1446" i="16"/>
  <c r="L1444" i="16"/>
  <c r="P1442" i="16"/>
  <c r="H1440" i="16"/>
  <c r="P1438" i="16"/>
  <c r="H1436" i="16"/>
  <c r="P1434" i="16"/>
  <c r="T1432" i="16"/>
  <c r="T1430" i="16"/>
  <c r="H1428" i="16"/>
  <c r="P1426" i="16"/>
  <c r="H1424" i="16"/>
  <c r="L1422" i="16"/>
  <c r="P1420" i="16"/>
  <c r="P1418" i="16"/>
  <c r="T1416" i="16"/>
  <c r="T1414" i="16"/>
  <c r="T1412" i="16"/>
  <c r="P1410" i="16"/>
  <c r="H1408" i="16"/>
  <c r="P1406" i="16"/>
  <c r="T1404" i="16"/>
  <c r="P1402" i="16"/>
  <c r="H1400" i="16"/>
  <c r="P1398" i="16"/>
  <c r="H1396" i="16"/>
  <c r="L1394" i="16"/>
  <c r="H1392" i="16"/>
  <c r="T1390" i="16"/>
  <c r="T1388" i="16"/>
  <c r="P1386" i="16"/>
  <c r="L1384" i="16"/>
  <c r="T1382" i="16"/>
  <c r="H1380" i="16"/>
  <c r="P1378" i="16"/>
  <c r="T1376" i="16"/>
  <c r="P1374" i="16"/>
  <c r="T1372" i="16"/>
  <c r="L1370" i="16"/>
  <c r="L1368" i="16"/>
  <c r="L1366" i="16"/>
  <c r="L1364" i="16"/>
  <c r="P1362" i="16"/>
  <c r="L1360" i="16"/>
  <c r="L1358" i="16"/>
  <c r="L1356" i="16"/>
  <c r="P1354" i="16"/>
  <c r="L1352" i="16"/>
  <c r="P1350" i="16"/>
  <c r="L1348" i="16"/>
  <c r="L1346" i="16"/>
  <c r="T1344" i="16"/>
  <c r="P1342" i="16"/>
  <c r="H1340" i="16"/>
  <c r="T1338" i="16"/>
  <c r="T1336" i="16"/>
  <c r="L1334" i="16"/>
  <c r="T1332" i="16"/>
  <c r="H1330" i="16"/>
  <c r="L1328" i="16"/>
  <c r="L1326" i="16"/>
  <c r="P1324" i="16"/>
  <c r="P1322" i="16"/>
  <c r="L1320" i="16"/>
  <c r="H1318" i="16"/>
  <c r="P1316" i="16"/>
  <c r="P1314" i="16"/>
  <c r="P1312" i="16"/>
  <c r="L1310" i="16"/>
  <c r="L1308" i="16"/>
  <c r="T1306" i="16"/>
  <c r="H1304" i="16"/>
  <c r="P1302" i="16"/>
  <c r="P1300" i="16"/>
  <c r="H1298" i="16"/>
  <c r="H1296" i="16"/>
  <c r="T1294" i="16"/>
  <c r="L1292" i="16"/>
  <c r="H1290" i="16"/>
  <c r="L1288" i="16"/>
  <c r="P1286" i="16"/>
  <c r="P1284" i="16"/>
  <c r="L1282" i="16"/>
  <c r="P1280" i="16"/>
  <c r="T1278" i="16"/>
  <c r="H1276" i="16"/>
  <c r="L1274" i="16"/>
  <c r="H1272" i="16"/>
  <c r="H1270" i="16"/>
  <c r="P1268" i="16"/>
  <c r="L1266" i="16"/>
  <c r="L1264" i="16"/>
  <c r="L1262" i="16"/>
  <c r="T1260" i="16"/>
  <c r="H1258" i="16"/>
  <c r="T1256" i="16"/>
  <c r="H1254" i="16"/>
  <c r="L1252" i="16"/>
  <c r="H1250" i="16"/>
  <c r="T1248" i="16"/>
  <c r="L1246" i="16"/>
  <c r="T1244" i="16"/>
  <c r="T1242" i="16"/>
  <c r="L1240" i="16"/>
  <c r="P1238" i="16"/>
  <c r="L1236" i="16"/>
  <c r="H1234" i="16"/>
  <c r="L1232" i="16"/>
  <c r="P1230" i="16"/>
  <c r="T1228" i="16"/>
  <c r="H1226" i="16"/>
  <c r="P1224" i="16"/>
  <c r="P1222" i="16"/>
  <c r="P1220" i="16"/>
  <c r="T1218" i="16"/>
  <c r="L1216" i="16"/>
  <c r="L1214" i="16"/>
  <c r="L1212" i="16"/>
  <c r="T1210" i="16"/>
  <c r="L1208" i="16"/>
  <c r="T1206" i="16"/>
  <c r="T1204" i="16"/>
  <c r="H1202" i="16"/>
  <c r="H1200" i="16"/>
  <c r="H1198" i="16"/>
  <c r="P1196" i="16"/>
  <c r="L1194" i="16"/>
  <c r="T1192" i="16"/>
  <c r="H1190" i="16"/>
  <c r="T1188" i="16"/>
  <c r="H1186" i="16"/>
  <c r="P1184" i="16"/>
  <c r="T1182" i="16"/>
  <c r="H1180" i="16"/>
  <c r="L1178" i="16"/>
  <c r="H1176" i="16"/>
  <c r="T1174" i="16"/>
  <c r="L1172" i="16"/>
  <c r="H1170" i="16"/>
  <c r="P1168" i="16"/>
  <c r="H1166" i="16"/>
  <c r="L1164" i="16"/>
  <c r="T1162" i="16"/>
  <c r="H1160" i="16"/>
  <c r="P1158" i="16"/>
  <c r="H1156" i="16"/>
  <c r="P1154" i="16"/>
  <c r="T1152" i="16"/>
  <c r="T1150" i="16"/>
  <c r="P1148" i="16"/>
  <c r="T1146" i="16"/>
  <c r="T1144" i="16"/>
  <c r="T1142" i="16"/>
  <c r="L1140" i="16"/>
  <c r="H1138" i="16"/>
  <c r="P1136" i="16"/>
  <c r="H1134" i="16"/>
  <c r="L1132" i="16"/>
  <c r="T1130" i="16"/>
  <c r="H1128" i="16"/>
  <c r="H1126" i="16"/>
  <c r="H1124" i="16"/>
  <c r="P1122" i="16"/>
  <c r="H1120" i="16"/>
  <c r="P1118" i="16"/>
  <c r="H1116" i="16"/>
  <c r="P1114" i="16"/>
  <c r="T1112" i="16"/>
  <c r="L1110" i="16"/>
  <c r="P1108" i="16"/>
  <c r="L1106" i="16"/>
  <c r="H1104" i="16"/>
  <c r="L1102" i="16"/>
  <c r="H1100" i="16"/>
  <c r="H1098" i="16"/>
  <c r="H1096" i="16"/>
  <c r="P1094" i="16"/>
  <c r="H1092" i="16"/>
  <c r="T1090" i="16"/>
  <c r="T1088" i="16"/>
  <c r="T1086" i="16"/>
  <c r="H1084" i="16"/>
  <c r="P1082" i="16"/>
  <c r="T1080" i="16"/>
  <c r="T1078" i="16"/>
  <c r="H1076" i="16"/>
  <c r="T1074" i="16"/>
  <c r="H1072" i="16"/>
  <c r="P1070" i="16"/>
  <c r="P1068" i="16"/>
  <c r="P1066" i="16"/>
  <c r="L1064" i="16"/>
  <c r="P1062" i="16"/>
  <c r="L1060" i="16"/>
  <c r="T1058" i="16"/>
  <c r="L1056" i="16"/>
  <c r="L1054" i="16"/>
  <c r="P1052" i="16"/>
  <c r="P1050" i="16"/>
  <c r="P1048" i="16"/>
  <c r="H1046" i="16"/>
  <c r="L1044" i="16"/>
  <c r="P1042" i="16"/>
  <c r="L1040" i="16"/>
  <c r="H1038" i="16"/>
  <c r="T1036" i="16"/>
  <c r="L1034" i="16"/>
  <c r="P1032" i="16"/>
  <c r="P1030" i="16"/>
  <c r="T1028" i="16"/>
  <c r="H1026" i="16"/>
  <c r="L1024" i="16"/>
  <c r="P1022" i="16"/>
  <c r="P1020" i="16"/>
  <c r="P1018" i="16"/>
  <c r="L1016" i="16"/>
  <c r="P1014" i="16"/>
  <c r="P1012" i="16"/>
  <c r="P1518" i="16"/>
  <c r="P1516" i="16"/>
  <c r="L1514" i="16"/>
  <c r="H1512" i="16"/>
  <c r="L1510" i="16"/>
  <c r="H1508" i="16"/>
  <c r="L1506" i="16"/>
  <c r="L1504" i="16"/>
  <c r="H1502" i="16"/>
  <c r="P1500" i="16"/>
  <c r="L1498" i="16"/>
  <c r="P1496" i="16"/>
  <c r="H1494" i="16"/>
  <c r="L1492" i="16"/>
  <c r="L1490" i="16"/>
  <c r="T1488" i="16"/>
  <c r="T1486" i="16"/>
  <c r="P1484" i="16"/>
  <c r="P1482" i="16"/>
  <c r="P1480" i="16"/>
  <c r="H1478" i="16"/>
  <c r="P1476" i="16"/>
  <c r="L1474" i="16"/>
  <c r="L1472" i="16"/>
  <c r="H1470" i="16"/>
  <c r="L1468" i="16"/>
  <c r="H1466" i="16"/>
  <c r="P1464" i="16"/>
  <c r="L1462" i="16"/>
  <c r="P1460" i="16"/>
  <c r="L1458" i="16"/>
  <c r="P1456" i="16"/>
  <c r="H1454" i="16"/>
  <c r="L1452" i="16"/>
  <c r="L1450" i="16"/>
  <c r="P1448" i="16"/>
  <c r="P1446" i="16"/>
  <c r="T1444" i="16"/>
  <c r="L1442" i="16"/>
  <c r="T1440" i="16"/>
  <c r="H1438" i="16"/>
  <c r="L1436" i="16"/>
  <c r="L1434" i="16"/>
  <c r="P1432" i="16"/>
  <c r="H1430" i="16"/>
  <c r="L1428" i="16"/>
  <c r="L1426" i="16"/>
  <c r="T1424" i="16"/>
  <c r="T1422" i="16"/>
  <c r="H1420" i="16"/>
  <c r="L1418" i="16"/>
  <c r="P1416" i="16"/>
  <c r="P1414" i="16"/>
  <c r="P1412" i="16"/>
  <c r="L1410" i="16"/>
  <c r="T1408" i="16"/>
  <c r="L1406" i="16"/>
  <c r="H1404" i="16"/>
  <c r="L1402" i="16"/>
  <c r="T1400" i="16"/>
  <c r="L1398" i="16"/>
  <c r="L1396" i="16"/>
  <c r="H1394" i="16"/>
  <c r="T1392" i="16"/>
  <c r="H1390" i="16"/>
  <c r="H1388" i="16"/>
  <c r="L1386" i="16"/>
  <c r="H1384" i="16"/>
  <c r="L1382" i="16"/>
  <c r="L1380" i="16"/>
  <c r="L1378" i="16"/>
  <c r="P1376" i="16"/>
  <c r="H1374" i="16"/>
  <c r="H1372" i="16"/>
  <c r="H1370" i="16"/>
  <c r="H1368" i="16"/>
  <c r="P1366" i="16"/>
  <c r="T1364" i="16"/>
  <c r="T1362" i="16"/>
  <c r="T1360" i="16"/>
  <c r="H1358" i="16"/>
  <c r="H1356" i="16"/>
  <c r="H1354" i="16"/>
  <c r="T1352" i="16"/>
  <c r="T1350" i="16"/>
  <c r="P1348" i="16"/>
  <c r="H1346" i="16"/>
  <c r="L1344" i="16"/>
  <c r="L1342" i="16"/>
  <c r="P1340" i="16"/>
  <c r="H1338" i="16"/>
  <c r="L1336" i="16"/>
  <c r="H1334" i="16"/>
  <c r="P1332" i="16"/>
  <c r="T1330" i="16"/>
  <c r="H1328" i="16"/>
  <c r="H1326" i="16"/>
  <c r="H1324" i="16"/>
  <c r="T1322" i="16"/>
  <c r="T1320" i="16"/>
  <c r="T1318" i="16"/>
  <c r="H1316" i="16"/>
  <c r="L1314" i="16"/>
  <c r="T1312" i="16"/>
  <c r="T1310" i="16"/>
  <c r="P1308" i="16"/>
  <c r="P1306" i="16"/>
  <c r="T1304" i="16"/>
  <c r="T1302" i="16"/>
  <c r="T1300" i="16"/>
  <c r="L1298" i="16"/>
  <c r="P1296" i="16"/>
  <c r="P1294" i="16"/>
  <c r="T1292" i="16"/>
  <c r="L1290" i="16"/>
  <c r="H1288" i="16"/>
  <c r="T1286" i="16"/>
  <c r="T1284" i="16"/>
  <c r="T1282" i="16"/>
  <c r="H1280" i="16"/>
  <c r="H1278" i="16"/>
  <c r="T1276" i="16"/>
  <c r="T1274" i="16"/>
  <c r="P1272" i="16"/>
  <c r="P1270" i="16"/>
  <c r="L1268" i="16"/>
  <c r="H1266" i="16"/>
  <c r="H1264" i="16"/>
  <c r="H1262" i="16"/>
  <c r="P1260" i="16"/>
  <c r="L1258" i="16"/>
  <c r="L1256" i="16"/>
  <c r="L1254" i="16"/>
  <c r="P1252" i="16"/>
  <c r="L1250" i="16"/>
  <c r="H1248" i="16"/>
  <c r="T1246" i="16"/>
  <c r="L1244" i="16"/>
  <c r="H1242" i="16"/>
  <c r="P1240" i="16"/>
  <c r="L1238" i="16"/>
  <c r="T1236" i="16"/>
  <c r="L1234" i="16"/>
  <c r="T1232" i="16"/>
  <c r="H1230" i="16"/>
  <c r="H1228" i="16"/>
  <c r="L1226" i="16"/>
  <c r="L1224" i="16"/>
  <c r="T1222" i="16"/>
  <c r="H1220" i="16"/>
  <c r="P1218" i="16"/>
  <c r="P1216" i="16"/>
  <c r="T1214" i="16"/>
  <c r="H1212" i="16"/>
  <c r="H1210" i="16"/>
  <c r="T1208" i="16"/>
  <c r="H1206" i="16"/>
  <c r="P1204" i="16"/>
  <c r="L1202" i="16"/>
  <c r="T1200" i="16"/>
  <c r="P1198" i="16"/>
  <c r="T1196" i="16"/>
  <c r="P1194" i="16"/>
  <c r="H1192" i="16"/>
  <c r="P1190" i="16"/>
  <c r="P1188" i="16"/>
  <c r="L1186" i="16"/>
  <c r="L1184" i="16"/>
  <c r="P1182" i="16"/>
  <c r="T1180" i="16"/>
  <c r="T1178" i="16"/>
  <c r="T603" i="16"/>
  <c r="T601" i="16"/>
  <c r="T599" i="16"/>
  <c r="H597" i="16"/>
  <c r="L595" i="16"/>
  <c r="H593" i="16"/>
  <c r="T591" i="16"/>
  <c r="H589" i="16"/>
  <c r="T587" i="16"/>
  <c r="P585" i="16"/>
  <c r="P583" i="16"/>
  <c r="T581" i="16"/>
  <c r="P579" i="16"/>
  <c r="T577" i="16"/>
  <c r="T575" i="16"/>
  <c r="H573" i="16"/>
  <c r="L571" i="16"/>
  <c r="L569" i="16"/>
  <c r="T567" i="16"/>
  <c r="P565" i="16"/>
  <c r="T563" i="16"/>
  <c r="P561" i="16"/>
  <c r="P559" i="16"/>
  <c r="L557" i="16"/>
  <c r="L555" i="16"/>
  <c r="L553" i="16"/>
  <c r="L551" i="16"/>
  <c r="T549" i="16"/>
  <c r="H547" i="16"/>
  <c r="T545" i="16"/>
  <c r="H543" i="16"/>
  <c r="L541" i="16"/>
  <c r="H539" i="16"/>
  <c r="L537" i="16"/>
  <c r="T535" i="16"/>
  <c r="H533" i="16"/>
  <c r="T531" i="16"/>
  <c r="L529" i="16"/>
  <c r="H527" i="16"/>
  <c r="P525" i="16"/>
  <c r="P523" i="16"/>
  <c r="T521" i="16"/>
  <c r="H519" i="16"/>
  <c r="P517" i="16"/>
  <c r="P515" i="16"/>
  <c r="T513" i="16"/>
  <c r="T511" i="16"/>
  <c r="P509" i="16"/>
  <c r="P507" i="16"/>
  <c r="T505" i="16"/>
  <c r="L503" i="16"/>
  <c r="T501" i="16"/>
  <c r="H499" i="16"/>
  <c r="P497" i="16"/>
  <c r="T495" i="16"/>
  <c r="T493" i="16"/>
  <c r="H491" i="16"/>
  <c r="P489" i="16"/>
  <c r="H487" i="16"/>
  <c r="H485" i="16"/>
  <c r="T483" i="16"/>
  <c r="L481" i="16"/>
  <c r="T479" i="16"/>
  <c r="H477" i="16"/>
  <c r="L475" i="16"/>
  <c r="T473" i="16"/>
  <c r="L471" i="16"/>
  <c r="H469" i="16"/>
  <c r="L467" i="16"/>
  <c r="T465" i="16"/>
  <c r="T463" i="16"/>
  <c r="H461" i="16"/>
  <c r="P459" i="16"/>
  <c r="P457" i="16"/>
  <c r="L455" i="16"/>
  <c r="P453" i="16"/>
  <c r="T451" i="16"/>
  <c r="H449" i="16"/>
  <c r="T447" i="16"/>
  <c r="T445" i="16"/>
  <c r="H443" i="16"/>
  <c r="T441" i="16"/>
  <c r="T439" i="16"/>
  <c r="T437" i="16"/>
  <c r="P435" i="16"/>
  <c r="T433" i="16"/>
  <c r="P431" i="16"/>
  <c r="L429" i="16"/>
  <c r="L427" i="16"/>
  <c r="T425" i="16"/>
  <c r="T423" i="16"/>
  <c r="H421" i="16"/>
  <c r="L419" i="16"/>
  <c r="H417" i="16"/>
  <c r="P415" i="16"/>
  <c r="L413" i="16"/>
  <c r="P411" i="16"/>
  <c r="L409" i="16"/>
  <c r="H407" i="16"/>
  <c r="P405" i="16"/>
  <c r="H403" i="16"/>
  <c r="T401" i="16"/>
  <c r="T399" i="16"/>
  <c r="H397" i="16"/>
  <c r="T395" i="16"/>
  <c r="P393" i="16"/>
  <c r="L391" i="16"/>
  <c r="P389" i="16"/>
  <c r="H387" i="16"/>
  <c r="H385" i="16"/>
  <c r="L383" i="16"/>
  <c r="H381" i="16"/>
  <c r="H379" i="16"/>
  <c r="H377" i="16"/>
  <c r="L375" i="16"/>
  <c r="T373" i="16"/>
  <c r="H371" i="16"/>
  <c r="P369" i="16"/>
  <c r="P367" i="16"/>
  <c r="H365" i="16"/>
  <c r="P363" i="16"/>
  <c r="T361" i="16"/>
  <c r="T359" i="16"/>
  <c r="P357" i="16"/>
  <c r="T355" i="16"/>
  <c r="T353" i="16"/>
  <c r="T351" i="16"/>
  <c r="H1010" i="16"/>
  <c r="L1008" i="16"/>
  <c r="T1006" i="16"/>
  <c r="T1004" i="16"/>
  <c r="T1002" i="16"/>
  <c r="L1000" i="16"/>
  <c r="H998" i="16"/>
  <c r="L996" i="16"/>
  <c r="T994" i="16"/>
  <c r="L992" i="16"/>
  <c r="H990" i="16"/>
  <c r="T988" i="16"/>
  <c r="L986" i="16"/>
  <c r="T984" i="16"/>
  <c r="T982" i="16"/>
  <c r="H980" i="16"/>
  <c r="T978" i="16"/>
  <c r="L976" i="16"/>
  <c r="L974" i="16"/>
  <c r="P972" i="16"/>
  <c r="T970" i="16"/>
  <c r="H968" i="16"/>
  <c r="T966" i="16"/>
  <c r="L964" i="16"/>
  <c r="L962" i="16"/>
  <c r="H960" i="16"/>
  <c r="P958" i="16"/>
  <c r="L956" i="16"/>
  <c r="H954" i="16"/>
  <c r="P952" i="16"/>
  <c r="H950" i="16"/>
  <c r="T948" i="16"/>
  <c r="L946" i="16"/>
  <c r="P944" i="16"/>
  <c r="L942" i="16"/>
  <c r="H940" i="16"/>
  <c r="L938" i="16"/>
  <c r="T936" i="16"/>
  <c r="H934" i="16"/>
  <c r="T932" i="16"/>
  <c r="T930" i="16"/>
  <c r="L928" i="16"/>
  <c r="P926" i="16"/>
  <c r="T924" i="16"/>
  <c r="T922" i="16"/>
  <c r="T920" i="16"/>
  <c r="H918" i="16"/>
  <c r="P916" i="16"/>
  <c r="T914" i="16"/>
  <c r="L912" i="16"/>
  <c r="H910" i="16"/>
  <c r="P908" i="16"/>
  <c r="L906" i="16"/>
  <c r="H904" i="16"/>
  <c r="H902" i="16"/>
  <c r="L900" i="16"/>
  <c r="H898" i="16"/>
  <c r="P896" i="16"/>
  <c r="T894" i="16"/>
  <c r="P892" i="16"/>
  <c r="H890" i="16"/>
  <c r="L888" i="16"/>
  <c r="T886" i="16"/>
  <c r="P884" i="16"/>
  <c r="H882" i="16"/>
  <c r="T880" i="16"/>
  <c r="T878" i="16"/>
  <c r="P876" i="16"/>
  <c r="H874" i="16"/>
  <c r="L872" i="16"/>
  <c r="L870" i="16"/>
  <c r="T868" i="16"/>
  <c r="L866" i="16"/>
  <c r="H864" i="16"/>
  <c r="T862" i="16"/>
  <c r="T860" i="16"/>
  <c r="L858" i="16"/>
  <c r="P856" i="16"/>
  <c r="T854" i="16"/>
  <c r="T852" i="16"/>
  <c r="L850" i="16"/>
  <c r="P848" i="16"/>
  <c r="H846" i="16"/>
  <c r="H844" i="16"/>
  <c r="L842" i="16"/>
  <c r="P840" i="16"/>
  <c r="L838" i="16"/>
  <c r="H836" i="16"/>
  <c r="H834" i="16"/>
  <c r="H832" i="16"/>
  <c r="P830" i="16"/>
  <c r="T828" i="16"/>
  <c r="T826" i="16"/>
  <c r="T824" i="16"/>
  <c r="P822" i="16"/>
  <c r="T820" i="16"/>
  <c r="P818" i="16"/>
  <c r="L816" i="16"/>
  <c r="L814" i="16"/>
  <c r="P812" i="16"/>
  <c r="L810" i="16"/>
  <c r="L808" i="16"/>
  <c r="L806" i="16"/>
  <c r="P804" i="16"/>
  <c r="P802" i="16"/>
  <c r="P800" i="16"/>
  <c r="H798" i="16"/>
  <c r="P796" i="16"/>
  <c r="T794" i="16"/>
  <c r="H792" i="16"/>
  <c r="P790" i="16"/>
  <c r="T788" i="16"/>
  <c r="T786" i="16"/>
  <c r="P784" i="16"/>
  <c r="H782" i="16"/>
  <c r="H780" i="16"/>
  <c r="T778" i="16"/>
  <c r="T776" i="16"/>
  <c r="L774" i="16"/>
  <c r="L772" i="16"/>
  <c r="T770" i="16"/>
  <c r="P768" i="16"/>
  <c r="L766" i="16"/>
  <c r="T764" i="16"/>
  <c r="T762" i="16"/>
  <c r="L760" i="16"/>
  <c r="P758" i="16"/>
  <c r="H756" i="16"/>
  <c r="L754" i="16"/>
  <c r="T752" i="16"/>
  <c r="H750" i="16"/>
  <c r="L748" i="16"/>
  <c r="T746" i="16"/>
  <c r="T744" i="16"/>
  <c r="L742" i="16"/>
  <c r="P740" i="16"/>
  <c r="H738" i="16"/>
  <c r="H736" i="16"/>
  <c r="L734" i="16"/>
  <c r="P732" i="16"/>
  <c r="H730" i="16"/>
  <c r="P728" i="16"/>
  <c r="T726" i="16"/>
  <c r="P724" i="16"/>
  <c r="P722" i="16"/>
  <c r="P720" i="16"/>
  <c r="H718" i="16"/>
  <c r="H716" i="16"/>
  <c r="P714" i="16"/>
  <c r="L712" i="16"/>
  <c r="L710" i="16"/>
  <c r="T708" i="16"/>
  <c r="L706" i="16"/>
  <c r="L704" i="16"/>
  <c r="P702" i="16"/>
  <c r="L700" i="16"/>
  <c r="L698" i="16"/>
  <c r="L696" i="16"/>
  <c r="H694" i="16"/>
  <c r="T692" i="16"/>
  <c r="T690" i="16"/>
  <c r="T688" i="16"/>
  <c r="H686" i="16"/>
  <c r="H684" i="16"/>
  <c r="T682" i="16"/>
  <c r="T680" i="16"/>
  <c r="L678" i="16"/>
  <c r="L676" i="16"/>
  <c r="H674" i="16"/>
  <c r="L672" i="16"/>
  <c r="P670" i="16"/>
  <c r="T668" i="16"/>
  <c r="H666" i="16"/>
  <c r="L664" i="16"/>
  <c r="H662" i="16"/>
  <c r="P660" i="16"/>
  <c r="H658" i="16"/>
  <c r="T656" i="16"/>
  <c r="L654" i="16"/>
  <c r="T652" i="16"/>
  <c r="H650" i="16"/>
  <c r="T648" i="16"/>
  <c r="P646" i="16"/>
  <c r="H644" i="16"/>
  <c r="T642" i="16"/>
  <c r="H640" i="16"/>
  <c r="T638" i="16"/>
  <c r="T636" i="16"/>
  <c r="T634" i="16"/>
  <c r="P632" i="16"/>
  <c r="T630" i="16"/>
  <c r="H628" i="16"/>
  <c r="T626" i="16"/>
  <c r="L624" i="16"/>
  <c r="L622" i="16"/>
  <c r="L620" i="16"/>
  <c r="H618" i="16"/>
  <c r="H616" i="16"/>
  <c r="H614" i="16"/>
  <c r="P612" i="16"/>
  <c r="H610" i="16"/>
  <c r="P608" i="16"/>
  <c r="T606" i="16"/>
  <c r="T604" i="16"/>
  <c r="T602" i="16"/>
  <c r="T600" i="16"/>
  <c r="L598" i="16"/>
  <c r="H596" i="16"/>
  <c r="T594" i="16"/>
  <c r="H592" i="16"/>
  <c r="T590" i="16"/>
  <c r="L588" i="16"/>
  <c r="L586" i="16"/>
  <c r="T584" i="16"/>
  <c r="P582" i="16"/>
  <c r="T580" i="16"/>
  <c r="T578" i="16"/>
  <c r="L576" i="16"/>
  <c r="H574" i="16"/>
  <c r="L572" i="16"/>
  <c r="H570" i="16"/>
  <c r="P568" i="16"/>
  <c r="P566" i="16"/>
  <c r="H564" i="16"/>
  <c r="L562" i="16"/>
  <c r="T560" i="16"/>
  <c r="L558" i="16"/>
  <c r="H556" i="16"/>
  <c r="H554" i="16"/>
  <c r="T552" i="16"/>
  <c r="P550" i="16"/>
  <c r="T548" i="16"/>
  <c r="H546" i="16"/>
  <c r="T544" i="16"/>
  <c r="L542" i="16"/>
  <c r="L540" i="16"/>
  <c r="P538" i="16"/>
  <c r="T536" i="16"/>
  <c r="H534" i="16"/>
  <c r="T532" i="16"/>
  <c r="L530" i="16"/>
  <c r="H528" i="16"/>
  <c r="P526" i="16"/>
  <c r="H524" i="16"/>
  <c r="T522" i="16"/>
  <c r="T520" i="16"/>
  <c r="T518" i="16"/>
  <c r="L516" i="16"/>
  <c r="T514" i="16"/>
  <c r="P512" i="16"/>
  <c r="L510" i="16"/>
  <c r="P508" i="16"/>
  <c r="L506" i="16"/>
  <c r="H504" i="16"/>
  <c r="P502" i="16"/>
  <c r="T1176" i="16"/>
  <c r="H1174" i="16"/>
  <c r="H1172" i="16"/>
  <c r="L1170" i="16"/>
  <c r="T1168" i="16"/>
  <c r="L1166" i="16"/>
  <c r="P1164" i="16"/>
  <c r="H1162" i="16"/>
  <c r="P1160" i="16"/>
  <c r="T1158" i="16"/>
  <c r="L1156" i="16"/>
  <c r="H1154" i="16"/>
  <c r="P1152" i="16"/>
  <c r="H1150" i="16"/>
  <c r="T1148" i="16"/>
  <c r="P1146" i="16"/>
  <c r="H1144" i="16"/>
  <c r="H1142" i="16"/>
  <c r="T1140" i="16"/>
  <c r="L1138" i="16"/>
  <c r="T1136" i="16"/>
  <c r="P1134" i="16"/>
  <c r="P1132" i="16"/>
  <c r="H1130" i="16"/>
  <c r="P1128" i="16"/>
  <c r="P1126" i="16"/>
  <c r="P1124" i="16"/>
  <c r="T1122" i="16"/>
  <c r="P1120" i="16"/>
  <c r="L1118" i="16"/>
  <c r="P1116" i="16"/>
  <c r="T1114" i="16"/>
  <c r="H1112" i="16"/>
  <c r="T1110" i="16"/>
  <c r="H1108" i="16"/>
  <c r="T1106" i="16"/>
  <c r="P1104" i="16"/>
  <c r="T1102" i="16"/>
  <c r="L1100" i="16"/>
  <c r="L1098" i="16"/>
  <c r="L1096" i="16"/>
  <c r="T1094" i="16"/>
  <c r="T1092" i="16"/>
  <c r="H1090" i="16"/>
  <c r="H1088" i="16"/>
  <c r="L1086" i="16"/>
  <c r="L1084" i="16"/>
  <c r="H1082" i="16"/>
  <c r="L1080" i="16"/>
  <c r="P1078" i="16"/>
  <c r="L1076" i="16"/>
  <c r="H1074" i="16"/>
  <c r="T1072" i="16"/>
  <c r="T1070" i="16"/>
  <c r="H1068" i="16"/>
  <c r="T1066" i="16"/>
  <c r="P1064" i="16"/>
  <c r="T1062" i="16"/>
  <c r="P1060" i="16"/>
  <c r="P1058" i="16"/>
  <c r="P1056" i="16"/>
  <c r="H1054" i="16"/>
  <c r="H1052" i="16"/>
  <c r="L1050" i="16"/>
  <c r="L1048" i="16"/>
  <c r="P1046" i="16"/>
  <c r="P1044" i="16"/>
  <c r="L1042" i="16"/>
  <c r="H1040" i="16"/>
  <c r="T1038" i="16"/>
  <c r="H1036" i="16"/>
  <c r="T1034" i="16"/>
  <c r="T1032" i="16"/>
  <c r="L1030" i="16"/>
  <c r="P1028" i="16"/>
  <c r="L1026" i="16"/>
  <c r="T1024" i="16"/>
  <c r="L1022" i="16"/>
  <c r="L1020" i="16"/>
  <c r="H1018" i="16"/>
  <c r="T1016" i="16"/>
  <c r="L1014" i="16"/>
  <c r="H1012" i="16"/>
  <c r="P1010" i="16"/>
  <c r="H1008" i="16"/>
  <c r="H1006" i="16"/>
  <c r="P1004" i="16"/>
  <c r="L1002" i="16"/>
  <c r="P1000" i="16"/>
  <c r="L998" i="16"/>
  <c r="P996" i="16"/>
  <c r="P994" i="16"/>
  <c r="P992" i="16"/>
  <c r="P990" i="16"/>
  <c r="P988" i="16"/>
  <c r="T986" i="16"/>
  <c r="P984" i="16"/>
  <c r="H982" i="16"/>
  <c r="T980" i="16"/>
  <c r="H978" i="16"/>
  <c r="H976" i="16"/>
  <c r="T974" i="16"/>
  <c r="H972" i="16"/>
  <c r="H970" i="16"/>
  <c r="L968" i="16"/>
  <c r="H966" i="16"/>
  <c r="T964" i="16"/>
  <c r="P962" i="16"/>
  <c r="L960" i="16"/>
  <c r="T958" i="16"/>
  <c r="H956" i="16"/>
  <c r="L954" i="16"/>
  <c r="H952" i="16"/>
  <c r="L950" i="16"/>
  <c r="P948" i="16"/>
  <c r="P946" i="16"/>
  <c r="H944" i="16"/>
  <c r="T942" i="16"/>
  <c r="L940" i="16"/>
  <c r="H938" i="16"/>
  <c r="P936" i="16"/>
  <c r="T934" i="16"/>
  <c r="P932" i="16"/>
  <c r="P930" i="16"/>
  <c r="T928" i="16"/>
  <c r="L926" i="16"/>
  <c r="H924" i="16"/>
  <c r="H922" i="16"/>
  <c r="H920" i="16"/>
  <c r="P918" i="16"/>
  <c r="H916" i="16"/>
  <c r="H914" i="16"/>
  <c r="H912" i="16"/>
  <c r="L910" i="16"/>
  <c r="T908" i="16"/>
  <c r="T906" i="16"/>
  <c r="L904" i="16"/>
  <c r="L902" i="16"/>
  <c r="T900" i="16"/>
  <c r="L898" i="16"/>
  <c r="H896" i="16"/>
  <c r="P894" i="16"/>
  <c r="H892" i="16"/>
  <c r="P890" i="16"/>
  <c r="H888" i="16"/>
  <c r="H886" i="16"/>
  <c r="L884" i="16"/>
  <c r="L882" i="16"/>
  <c r="H880" i="16"/>
  <c r="H878" i="16"/>
  <c r="L876" i="16"/>
  <c r="T874" i="16"/>
  <c r="H872" i="16"/>
  <c r="H870" i="16"/>
  <c r="H868" i="16"/>
  <c r="P866" i="16"/>
  <c r="L864" i="16"/>
  <c r="L862" i="16"/>
  <c r="H860" i="16"/>
  <c r="T858" i="16"/>
  <c r="T856" i="16"/>
  <c r="H854" i="16"/>
  <c r="P852" i="16"/>
  <c r="H850" i="16"/>
  <c r="T848" i="16"/>
  <c r="T846" i="16"/>
  <c r="P844" i="16"/>
  <c r="T842" i="16"/>
  <c r="H840" i="16"/>
  <c r="T838" i="16"/>
  <c r="L836" i="16"/>
  <c r="T834" i="16"/>
  <c r="T832" i="16"/>
  <c r="H830" i="16"/>
  <c r="P828" i="16"/>
  <c r="L826" i="16"/>
  <c r="L824" i="16"/>
  <c r="H822" i="16"/>
  <c r="P820" i="16"/>
  <c r="L818" i="16"/>
  <c r="T816" i="16"/>
  <c r="H814" i="16"/>
  <c r="H812" i="16"/>
  <c r="T810" i="16"/>
  <c r="P808" i="16"/>
  <c r="T806" i="16"/>
  <c r="H804" i="16"/>
  <c r="L802" i="16"/>
  <c r="H800" i="16"/>
  <c r="T798" i="16"/>
  <c r="H796" i="16"/>
  <c r="H794" i="16"/>
  <c r="T792" i="16"/>
  <c r="H790" i="16"/>
  <c r="L788" i="16"/>
  <c r="P786" i="16"/>
  <c r="H784" i="16"/>
  <c r="L782" i="16"/>
  <c r="L780" i="16"/>
  <c r="H778" i="16"/>
  <c r="P776" i="16"/>
  <c r="T774" i="16"/>
  <c r="T772" i="16"/>
  <c r="H770" i="16"/>
  <c r="H768" i="16"/>
  <c r="T766" i="16"/>
  <c r="P764" i="16"/>
  <c r="L762" i="16"/>
  <c r="T760" i="16"/>
  <c r="H758" i="16"/>
  <c r="T756" i="16"/>
  <c r="T754" i="16"/>
  <c r="P752" i="16"/>
  <c r="L750" i="16"/>
  <c r="P748" i="16"/>
  <c r="H746" i="16"/>
  <c r="L744" i="16"/>
  <c r="T742" i="16"/>
  <c r="H740" i="16"/>
  <c r="P738" i="16"/>
  <c r="T736" i="16"/>
  <c r="H734" i="16"/>
  <c r="H732" i="16"/>
  <c r="P730" i="16"/>
  <c r="H728" i="16"/>
  <c r="P726" i="16"/>
  <c r="H724" i="16"/>
  <c r="L722" i="16"/>
  <c r="H720" i="16"/>
  <c r="L718" i="16"/>
  <c r="L716" i="16"/>
  <c r="L714" i="16"/>
  <c r="P712" i="16"/>
  <c r="T710" i="16"/>
  <c r="P708" i="16"/>
  <c r="P706" i="16"/>
  <c r="P704" i="16"/>
  <c r="L702" i="16"/>
  <c r="T700" i="16"/>
  <c r="H698" i="16"/>
  <c r="T696" i="16"/>
  <c r="P694" i="16"/>
  <c r="L349" i="16"/>
  <c r="H347" i="16"/>
  <c r="L345" i="16"/>
  <c r="L343" i="16"/>
  <c r="P341" i="16"/>
  <c r="T339" i="16"/>
  <c r="L337" i="16"/>
  <c r="H335" i="16"/>
  <c r="H333" i="16"/>
  <c r="P331" i="16"/>
  <c r="L329" i="16"/>
  <c r="H327" i="16"/>
  <c r="L325" i="16"/>
  <c r="P323" i="16"/>
  <c r="T321" i="16"/>
  <c r="H319" i="16"/>
  <c r="H317" i="16"/>
  <c r="T315" i="16"/>
  <c r="H313" i="16"/>
  <c r="P311" i="16"/>
  <c r="P309" i="16"/>
  <c r="T307" i="16"/>
  <c r="T305" i="16"/>
  <c r="L303" i="16"/>
  <c r="L301" i="16"/>
  <c r="P299" i="16"/>
  <c r="T297" i="16"/>
  <c r="L295" i="16"/>
  <c r="T293" i="16"/>
  <c r="T291" i="16"/>
  <c r="H289" i="16"/>
  <c r="T287" i="16"/>
  <c r="L285" i="16"/>
  <c r="L283" i="16"/>
  <c r="P281" i="16"/>
  <c r="T279" i="16"/>
  <c r="L277" i="16"/>
  <c r="P275" i="16"/>
  <c r="T273" i="16"/>
  <c r="T271" i="16"/>
  <c r="L269" i="16"/>
  <c r="L267" i="16"/>
  <c r="H265" i="16"/>
  <c r="P263" i="16"/>
  <c r="T261" i="16"/>
  <c r="P259" i="16"/>
  <c r="H257" i="16"/>
  <c r="P255" i="16"/>
  <c r="H253" i="16"/>
  <c r="P251" i="16"/>
  <c r="T249" i="16"/>
  <c r="L247" i="16"/>
  <c r="L245" i="16"/>
  <c r="T243" i="16"/>
  <c r="P241" i="16"/>
  <c r="T239" i="16"/>
  <c r="P237" i="16"/>
  <c r="P235" i="16"/>
  <c r="H233" i="16"/>
  <c r="T231" i="16"/>
  <c r="P229" i="16"/>
  <c r="H227" i="16"/>
  <c r="H225" i="16"/>
  <c r="T223" i="16"/>
  <c r="P221" i="16"/>
  <c r="T219" i="16"/>
  <c r="L217" i="16"/>
  <c r="T215" i="16"/>
  <c r="H213" i="16"/>
  <c r="T211" i="16"/>
  <c r="L209" i="16"/>
  <c r="T207" i="16"/>
  <c r="T205" i="16"/>
  <c r="H203" i="16"/>
  <c r="L201" i="16"/>
  <c r="P199" i="16"/>
  <c r="P197" i="16"/>
  <c r="T195" i="16"/>
  <c r="H193" i="16"/>
  <c r="P191" i="16"/>
  <c r="H189" i="16"/>
  <c r="H187" i="16"/>
  <c r="L185" i="16"/>
  <c r="T183" i="16"/>
  <c r="L181" i="16"/>
  <c r="T179" i="16"/>
  <c r="T177" i="16"/>
  <c r="T175" i="16"/>
  <c r="L173" i="16"/>
  <c r="T171" i="16"/>
  <c r="P169" i="16"/>
  <c r="L167" i="16"/>
  <c r="P165" i="16"/>
  <c r="T163" i="16"/>
  <c r="L161" i="16"/>
  <c r="L159" i="16"/>
  <c r="L157" i="16"/>
  <c r="L155" i="16"/>
  <c r="H153" i="16"/>
  <c r="L151" i="16"/>
  <c r="T149" i="16"/>
  <c r="T147" i="16"/>
  <c r="L145" i="16"/>
  <c r="L143" i="16"/>
  <c r="H141" i="16"/>
  <c r="H139" i="16"/>
  <c r="T137" i="16"/>
  <c r="T135" i="16"/>
  <c r="L133" i="16"/>
  <c r="L131" i="16"/>
  <c r="H129" i="16"/>
  <c r="T127" i="16"/>
  <c r="H125" i="16"/>
  <c r="P123" i="16"/>
  <c r="P121" i="16"/>
  <c r="T119" i="16"/>
  <c r="T117" i="16"/>
  <c r="L115" i="16"/>
  <c r="L113" i="16"/>
  <c r="T111" i="16"/>
  <c r="H109" i="16"/>
  <c r="T107" i="16"/>
  <c r="L105" i="16"/>
  <c r="P103" i="16"/>
  <c r="P101" i="16"/>
  <c r="T99" i="16"/>
  <c r="H97" i="16"/>
  <c r="L95" i="16"/>
  <c r="T93" i="16"/>
  <c r="T91" i="16"/>
  <c r="T89" i="16"/>
  <c r="H87" i="16"/>
  <c r="L85" i="16"/>
  <c r="H83" i="16"/>
  <c r="H81" i="16"/>
  <c r="T79" i="16"/>
  <c r="H77" i="16"/>
  <c r="P75" i="16"/>
  <c r="H73" i="16"/>
  <c r="H71" i="16"/>
  <c r="H69" i="16"/>
  <c r="H67" i="16"/>
  <c r="T65" i="16"/>
  <c r="P63" i="16"/>
  <c r="P61" i="16"/>
  <c r="H59" i="16"/>
  <c r="T57" i="16"/>
  <c r="T55" i="16"/>
  <c r="L53" i="16"/>
  <c r="T51" i="16"/>
  <c r="L49" i="16"/>
  <c r="T47" i="16"/>
  <c r="P45" i="16"/>
  <c r="L43" i="16"/>
  <c r="H41" i="16"/>
  <c r="L39" i="16"/>
  <c r="H37" i="16"/>
  <c r="H35" i="16"/>
  <c r="P33" i="16"/>
  <c r="T31" i="16"/>
  <c r="P29" i="16"/>
  <c r="L27" i="16"/>
  <c r="T25" i="16"/>
  <c r="T23" i="16"/>
  <c r="P21" i="16"/>
  <c r="H500" i="16"/>
  <c r="P498" i="16"/>
  <c r="H496" i="16"/>
  <c r="P494" i="16"/>
  <c r="H492" i="16"/>
  <c r="T490" i="16"/>
  <c r="H488" i="16"/>
  <c r="H486" i="16"/>
  <c r="P484" i="16"/>
  <c r="L482" i="16"/>
  <c r="L480" i="16"/>
  <c r="L478" i="16"/>
  <c r="T476" i="16"/>
  <c r="H474" i="16"/>
  <c r="L472" i="16"/>
  <c r="H470" i="16"/>
  <c r="L468" i="16"/>
  <c r="P466" i="16"/>
  <c r="P464" i="16"/>
  <c r="T462" i="16"/>
  <c r="T460" i="16"/>
  <c r="T458" i="16"/>
  <c r="P456" i="16"/>
  <c r="T454" i="16"/>
  <c r="P452" i="16"/>
  <c r="P450" i="16"/>
  <c r="H448" i="16"/>
  <c r="T446" i="16"/>
  <c r="P444" i="16"/>
  <c r="P442" i="16"/>
  <c r="T440" i="16"/>
  <c r="L438" i="16"/>
  <c r="H436" i="16"/>
  <c r="L434" i="16"/>
  <c r="L432" i="16"/>
  <c r="P430" i="16"/>
  <c r="H428" i="16"/>
  <c r="H426" i="16"/>
  <c r="P424" i="16"/>
  <c r="L422" i="16"/>
  <c r="T420" i="16"/>
  <c r="T418" i="16"/>
  <c r="P416" i="16"/>
  <c r="T414" i="16"/>
  <c r="P412" i="16"/>
  <c r="T410" i="16"/>
  <c r="T408" i="16"/>
  <c r="H406" i="16"/>
  <c r="H404" i="16"/>
  <c r="H402" i="16"/>
  <c r="T400" i="16"/>
  <c r="T398" i="16"/>
  <c r="H396" i="16"/>
  <c r="P394" i="16"/>
  <c r="H392" i="16"/>
  <c r="L390" i="16"/>
  <c r="P388" i="16"/>
  <c r="T386" i="16"/>
  <c r="H384" i="16"/>
  <c r="P382" i="16"/>
  <c r="P380" i="16"/>
  <c r="T378" i="16"/>
  <c r="P376" i="16"/>
  <c r="H374" i="16"/>
  <c r="L372" i="16"/>
  <c r="P370" i="16"/>
  <c r="H368" i="16"/>
  <c r="H366" i="16"/>
  <c r="H364" i="16"/>
  <c r="H362" i="16"/>
  <c r="P360" i="16"/>
  <c r="T358" i="16"/>
  <c r="P356" i="16"/>
  <c r="H354" i="16"/>
  <c r="P352" i="16"/>
  <c r="P350" i="16"/>
  <c r="T348" i="16"/>
  <c r="T346" i="16"/>
  <c r="H344" i="16"/>
  <c r="P342" i="16"/>
  <c r="T340" i="16"/>
  <c r="L338" i="16"/>
  <c r="P336" i="16"/>
  <c r="T334" i="16"/>
  <c r="H332" i="16"/>
  <c r="L330" i="16"/>
  <c r="P328" i="16"/>
  <c r="H326" i="16"/>
  <c r="H324" i="16"/>
  <c r="L322" i="16"/>
  <c r="P320" i="16"/>
  <c r="P318" i="16"/>
  <c r="T316" i="16"/>
  <c r="T314" i="16"/>
  <c r="L312" i="16"/>
  <c r="L310" i="16"/>
  <c r="L308" i="16"/>
  <c r="L306" i="16"/>
  <c r="P304" i="16"/>
  <c r="P302" i="16"/>
  <c r="L300" i="16"/>
  <c r="H298" i="16"/>
  <c r="T296" i="16"/>
  <c r="L294" i="16"/>
  <c r="P292" i="16"/>
  <c r="T290" i="16"/>
  <c r="P288" i="16"/>
  <c r="P286" i="16"/>
  <c r="T284" i="16"/>
  <c r="H282" i="16"/>
  <c r="H280" i="16"/>
  <c r="T278" i="16"/>
  <c r="P276" i="16"/>
  <c r="L274" i="16"/>
  <c r="P272" i="16"/>
  <c r="P270" i="16"/>
  <c r="T268" i="16"/>
  <c r="T266" i="16"/>
  <c r="L264" i="16"/>
  <c r="T262" i="16"/>
  <c r="P260" i="16"/>
  <c r="H258" i="16"/>
  <c r="T256" i="16"/>
  <c r="H254" i="16"/>
  <c r="T252" i="16"/>
  <c r="L250" i="16"/>
  <c r="P248" i="16"/>
  <c r="P246" i="16"/>
  <c r="L244" i="16"/>
  <c r="L242" i="16"/>
  <c r="T240" i="16"/>
  <c r="T238" i="16"/>
  <c r="P236" i="16"/>
  <c r="H234" i="16"/>
  <c r="L232" i="16"/>
  <c r="H230" i="16"/>
  <c r="L228" i="16"/>
  <c r="L226" i="16"/>
  <c r="L224" i="16"/>
  <c r="P222" i="16"/>
  <c r="T220" i="16"/>
  <c r="T218" i="16"/>
  <c r="P216" i="16"/>
  <c r="T214" i="16"/>
  <c r="H212" i="16"/>
  <c r="H210" i="16"/>
  <c r="L208" i="16"/>
  <c r="P206" i="16"/>
  <c r="T204" i="16"/>
  <c r="T202" i="16"/>
  <c r="P200" i="16"/>
  <c r="P198" i="16"/>
  <c r="P196" i="16"/>
  <c r="T194" i="16"/>
  <c r="L192" i="16"/>
  <c r="L190" i="16"/>
  <c r="L188" i="16"/>
  <c r="L186" i="16"/>
  <c r="H184" i="16"/>
  <c r="H182" i="16"/>
  <c r="P180" i="16"/>
  <c r="T178" i="16"/>
  <c r="P176" i="16"/>
  <c r="H174" i="16"/>
  <c r="L172" i="16"/>
  <c r="T170" i="16"/>
  <c r="P168" i="16"/>
  <c r="H166" i="16"/>
  <c r="T164" i="16"/>
  <c r="H162" i="16"/>
  <c r="H160" i="16"/>
  <c r="L158" i="16"/>
  <c r="L156" i="16"/>
  <c r="P154" i="16"/>
  <c r="P152" i="16"/>
  <c r="P150" i="16"/>
  <c r="P148" i="16"/>
  <c r="H146" i="16"/>
  <c r="T144" i="16"/>
  <c r="P142" i="16"/>
  <c r="H140" i="16"/>
  <c r="L138" i="16"/>
  <c r="H136" i="16"/>
  <c r="P134" i="16"/>
  <c r="H132" i="16"/>
  <c r="L130" i="16"/>
  <c r="T128" i="16"/>
  <c r="H126" i="16"/>
  <c r="H124" i="16"/>
  <c r="L122" i="16"/>
  <c r="T120" i="16"/>
  <c r="L118" i="16"/>
  <c r="T116" i="16"/>
  <c r="H114" i="16"/>
  <c r="T112" i="16"/>
  <c r="P110" i="16"/>
  <c r="T108" i="16"/>
  <c r="L106" i="16"/>
  <c r="P104" i="16"/>
  <c r="P102" i="16"/>
  <c r="H100" i="16"/>
  <c r="P98" i="16"/>
  <c r="T96" i="16"/>
  <c r="T94" i="16"/>
  <c r="L92" i="16"/>
  <c r="L90" i="16"/>
  <c r="P88" i="16"/>
  <c r="P86" i="16"/>
  <c r="H84" i="16"/>
  <c r="H82" i="16"/>
  <c r="P80" i="16"/>
  <c r="T78" i="16"/>
  <c r="P76" i="16"/>
  <c r="L74" i="16"/>
  <c r="L72" i="16"/>
  <c r="P70" i="16"/>
  <c r="L68" i="16"/>
  <c r="T66" i="16"/>
  <c r="H64" i="16"/>
  <c r="P62" i="16"/>
  <c r="T60" i="16"/>
  <c r="H58" i="16"/>
  <c r="P56" i="16"/>
  <c r="P54" i="16"/>
  <c r="L52" i="16"/>
  <c r="H50" i="16"/>
  <c r="P48" i="16"/>
  <c r="P46" i="16"/>
  <c r="P44" i="16"/>
  <c r="P42" i="16"/>
  <c r="L40" i="16"/>
  <c r="H38" i="16"/>
  <c r="L36" i="16"/>
  <c r="T34" i="16"/>
  <c r="H32" i="16"/>
  <c r="H30" i="16"/>
  <c r="T28" i="16"/>
  <c r="L26" i="16"/>
  <c r="L24" i="16"/>
  <c r="L22" i="16"/>
  <c r="H692" i="16"/>
  <c r="P690" i="16"/>
  <c r="H688" i="16"/>
  <c r="P686" i="16"/>
  <c r="P684" i="16"/>
  <c r="P682" i="16"/>
  <c r="P680" i="16"/>
  <c r="T678" i="16"/>
  <c r="T676" i="16"/>
  <c r="L674" i="16"/>
  <c r="H672" i="16"/>
  <c r="T670" i="16"/>
  <c r="H668" i="16"/>
  <c r="P666" i="16"/>
  <c r="H664" i="16"/>
  <c r="L662" i="16"/>
  <c r="H660" i="16"/>
  <c r="P658" i="16"/>
  <c r="L656" i="16"/>
  <c r="T654" i="16"/>
  <c r="L652" i="16"/>
  <c r="L650" i="16"/>
  <c r="L648" i="16"/>
  <c r="H646" i="16"/>
  <c r="L644" i="16"/>
  <c r="H642" i="16"/>
  <c r="T640" i="16"/>
  <c r="P638" i="16"/>
  <c r="P636" i="16"/>
  <c r="L634" i="16"/>
  <c r="H632" i="16"/>
  <c r="P630" i="16"/>
  <c r="L628" i="16"/>
  <c r="H626" i="16"/>
  <c r="T624" i="16"/>
  <c r="H622" i="16"/>
  <c r="P620" i="16"/>
  <c r="P618" i="16"/>
  <c r="T616" i="16"/>
  <c r="L614" i="16"/>
  <c r="T612" i="16"/>
  <c r="L610" i="16"/>
  <c r="H608" i="16"/>
  <c r="P606" i="16"/>
  <c r="H604" i="16"/>
  <c r="H602" i="16"/>
  <c r="L600" i="16"/>
  <c r="T598" i="16"/>
  <c r="P596" i="16"/>
  <c r="H594" i="16"/>
  <c r="T592" i="16"/>
  <c r="P590" i="16"/>
  <c r="P588" i="16"/>
  <c r="T586" i="16"/>
  <c r="L584" i="16"/>
  <c r="H582" i="16"/>
  <c r="H580" i="16"/>
  <c r="H578" i="16"/>
  <c r="T576" i="16"/>
  <c r="L574" i="16"/>
  <c r="P572" i="16"/>
  <c r="P570" i="16"/>
  <c r="H568" i="16"/>
  <c r="T566" i="16"/>
  <c r="L564" i="16"/>
  <c r="T562" i="16"/>
  <c r="L560" i="16"/>
  <c r="P558" i="16"/>
  <c r="L556" i="16"/>
  <c r="P554" i="16"/>
  <c r="P552" i="16"/>
  <c r="L550" i="16"/>
  <c r="H548" i="16"/>
  <c r="P546" i="16"/>
  <c r="P544" i="16"/>
  <c r="P542" i="16"/>
  <c r="T540" i="16"/>
  <c r="T538" i="16"/>
  <c r="P536" i="16"/>
  <c r="L534" i="16"/>
  <c r="H532" i="16"/>
  <c r="T530" i="16"/>
  <c r="L528" i="16"/>
  <c r="H526" i="16"/>
  <c r="L524" i="16"/>
  <c r="H522" i="16"/>
  <c r="P520" i="16"/>
  <c r="H518" i="16"/>
  <c r="P516" i="16"/>
  <c r="H514" i="16"/>
  <c r="H512" i="16"/>
  <c r="T510" i="16"/>
  <c r="H508" i="16"/>
  <c r="T506" i="16"/>
  <c r="L504" i="16"/>
  <c r="T502" i="16"/>
  <c r="L500" i="16"/>
  <c r="L498" i="16"/>
  <c r="L496" i="16"/>
  <c r="T494" i="16"/>
  <c r="L492" i="16"/>
  <c r="L490" i="16"/>
  <c r="L488" i="16"/>
  <c r="P486" i="16"/>
  <c r="T484" i="16"/>
  <c r="T482" i="16"/>
  <c r="T480" i="16"/>
  <c r="P478" i="16"/>
  <c r="P476" i="16"/>
  <c r="P474" i="16"/>
  <c r="T472" i="16"/>
  <c r="T470" i="16"/>
  <c r="H468" i="16"/>
  <c r="T466" i="16"/>
  <c r="H464" i="16"/>
  <c r="P462" i="16"/>
  <c r="P460" i="16"/>
  <c r="H458" i="16"/>
  <c r="L456" i="16"/>
  <c r="H454" i="16"/>
  <c r="L452" i="16"/>
  <c r="L450" i="16"/>
  <c r="L448" i="16"/>
  <c r="H446" i="16"/>
  <c r="T444" i="16"/>
  <c r="L442" i="16"/>
  <c r="P440" i="16"/>
  <c r="P438" i="16"/>
  <c r="L436" i="16"/>
  <c r="P434" i="16"/>
  <c r="T432" i="16"/>
  <c r="T430" i="16"/>
  <c r="L428" i="16"/>
  <c r="P426" i="16"/>
  <c r="H424" i="16"/>
  <c r="T422" i="16"/>
  <c r="P420" i="16"/>
  <c r="H418" i="16"/>
  <c r="T416" i="16"/>
  <c r="H414" i="16"/>
  <c r="H412" i="16"/>
  <c r="H410" i="16"/>
  <c r="H408" i="16"/>
  <c r="P406" i="16"/>
  <c r="L404" i="16"/>
  <c r="P402" i="16"/>
  <c r="P400" i="16"/>
  <c r="H398" i="16"/>
  <c r="L396" i="16"/>
  <c r="L394" i="16"/>
  <c r="P392" i="16"/>
  <c r="T390" i="16"/>
  <c r="H388" i="16"/>
  <c r="H386" i="16"/>
  <c r="L384" i="16"/>
  <c r="L382" i="16"/>
  <c r="T380" i="16"/>
  <c r="P378" i="16"/>
  <c r="T376" i="16"/>
  <c r="L374" i="16"/>
  <c r="H372" i="16"/>
  <c r="T370" i="16"/>
  <c r="P368" i="16"/>
  <c r="P366" i="16"/>
  <c r="P364" i="16"/>
  <c r="L362" i="16"/>
  <c r="T360" i="16"/>
  <c r="L358" i="16"/>
  <c r="L356" i="16"/>
  <c r="T354" i="16"/>
  <c r="T352" i="16"/>
  <c r="T350" i="16"/>
  <c r="L348" i="16"/>
  <c r="P346" i="16"/>
  <c r="T344" i="16"/>
  <c r="H342" i="16"/>
  <c r="P338" i="16"/>
  <c r="T336" i="16"/>
  <c r="H334" i="16"/>
  <c r="T332" i="16"/>
  <c r="P330" i="16"/>
  <c r="L328" i="16"/>
  <c r="L326" i="16"/>
  <c r="T324" i="16"/>
  <c r="P322" i="16"/>
  <c r="L320" i="16"/>
  <c r="H318" i="16"/>
  <c r="L316" i="16"/>
  <c r="H314" i="16"/>
  <c r="L1518" i="16"/>
  <c r="H1516" i="16"/>
  <c r="H1514" i="16"/>
  <c r="P1512" i="16"/>
  <c r="P1510" i="16"/>
  <c r="T1508" i="16"/>
  <c r="T1506" i="16"/>
  <c r="T1504" i="16"/>
  <c r="T1502" i="16"/>
  <c r="T1500" i="16"/>
  <c r="H1498" i="16"/>
  <c r="H1496" i="16"/>
  <c r="P1494" i="16"/>
  <c r="P1492" i="16"/>
  <c r="T1490" i="16"/>
  <c r="L1488" i="16"/>
  <c r="P1486" i="16"/>
  <c r="T1484" i="16"/>
  <c r="H1482" i="16"/>
  <c r="H1480" i="16"/>
  <c r="T1478" i="16"/>
  <c r="L1476" i="16"/>
  <c r="H1474" i="16"/>
  <c r="T1472" i="16"/>
  <c r="P1470" i="16"/>
  <c r="T1468" i="16"/>
  <c r="P1466" i="16"/>
  <c r="H1464" i="16"/>
  <c r="T1462" i="16"/>
  <c r="L1460" i="16"/>
  <c r="T1458" i="16"/>
  <c r="H1456" i="16"/>
  <c r="P1454" i="16"/>
  <c r="T1452" i="16"/>
  <c r="H1450" i="16"/>
  <c r="H1448" i="16"/>
  <c r="T1446" i="16"/>
  <c r="H1444" i="16"/>
  <c r="T1442" i="16"/>
  <c r="L1440" i="16"/>
  <c r="T1438" i="16"/>
  <c r="T1436" i="16"/>
  <c r="T1434" i="16"/>
  <c r="H1432" i="16"/>
  <c r="P1430" i="16"/>
  <c r="P1428" i="16"/>
  <c r="T1426" i="16"/>
  <c r="L1424" i="16"/>
  <c r="P1422" i="16"/>
  <c r="L1420" i="16"/>
  <c r="T1418" i="16"/>
  <c r="H1416" i="16"/>
  <c r="L1414" i="16"/>
  <c r="L1412" i="16"/>
  <c r="H1410" i="16"/>
  <c r="L1408" i="16"/>
  <c r="H1406" i="16"/>
  <c r="P1404" i="16"/>
  <c r="T1402" i="16"/>
  <c r="L1400" i="16"/>
  <c r="H1398" i="16"/>
  <c r="T1396" i="16"/>
  <c r="P1394" i="16"/>
  <c r="L1392" i="16"/>
  <c r="L1390" i="16"/>
  <c r="P1388" i="16"/>
  <c r="H1386" i="16"/>
  <c r="P1384" i="16"/>
  <c r="H1382" i="16"/>
  <c r="T1380" i="16"/>
  <c r="T1378" i="16"/>
  <c r="H1376" i="16"/>
  <c r="T1374" i="16"/>
  <c r="L1372" i="16"/>
  <c r="P1370" i="16"/>
  <c r="P1368" i="16"/>
  <c r="T1366" i="16"/>
  <c r="P1364" i="16"/>
  <c r="L1362" i="16"/>
  <c r="P1360" i="16"/>
  <c r="T1358" i="16"/>
  <c r="P1356" i="16"/>
  <c r="L1354" i="16"/>
  <c r="P1352" i="16"/>
  <c r="H1350" i="16"/>
  <c r="T1348" i="16"/>
  <c r="P1346" i="16"/>
  <c r="H1344" i="16"/>
  <c r="H1342" i="16"/>
  <c r="L1340" i="16"/>
  <c r="L1338" i="16"/>
  <c r="H1336" i="16"/>
  <c r="P1334" i="16"/>
  <c r="L1332" i="16"/>
  <c r="P1330" i="16"/>
  <c r="P1328" i="16"/>
  <c r="T1326" i="16"/>
  <c r="L1324" i="16"/>
  <c r="H1322" i="16"/>
  <c r="H1320" i="16"/>
  <c r="L1318" i="16"/>
  <c r="T1316" i="16"/>
  <c r="T1314" i="16"/>
  <c r="H1312" i="16"/>
  <c r="P1310" i="16"/>
  <c r="H1308" i="16"/>
  <c r="L1306" i="16"/>
  <c r="L1304" i="16"/>
  <c r="L1302" i="16"/>
  <c r="H1300" i="16"/>
  <c r="T1298" i="16"/>
  <c r="L1296" i="16"/>
  <c r="H1294" i="16"/>
  <c r="P1292" i="16"/>
  <c r="P1290" i="16"/>
  <c r="T1288" i="16"/>
  <c r="L1286" i="16"/>
  <c r="H1284" i="16"/>
  <c r="H1282" i="16"/>
  <c r="T1280" i="16"/>
  <c r="L1278" i="16"/>
  <c r="P1276" i="16"/>
  <c r="H1274" i="16"/>
  <c r="L1272" i="16"/>
  <c r="T1270" i="16"/>
  <c r="H1268" i="16"/>
  <c r="T1266" i="16"/>
  <c r="T1264" i="16"/>
  <c r="P1262" i="16"/>
  <c r="H1260" i="16"/>
  <c r="T1258" i="16"/>
  <c r="P1256" i="16"/>
  <c r="T1254" i="16"/>
  <c r="T1252" i="16"/>
  <c r="P1250" i="16"/>
  <c r="L1248" i="16"/>
  <c r="P1246" i="16"/>
  <c r="P1244" i="16"/>
  <c r="P1242" i="16"/>
  <c r="H1240" i="16"/>
  <c r="H1238" i="16"/>
  <c r="H1236" i="16"/>
  <c r="P1234" i="16"/>
  <c r="H1232" i="16"/>
  <c r="T1230" i="16"/>
  <c r="P1228" i="16"/>
  <c r="T1226" i="16"/>
  <c r="H1224" i="16"/>
  <c r="L1222" i="16"/>
  <c r="T1220" i="16"/>
  <c r="L1218" i="16"/>
  <c r="H1216" i="16"/>
  <c r="P1214" i="16"/>
  <c r="P1212" i="16"/>
  <c r="P1210" i="16"/>
  <c r="H1208" i="16"/>
  <c r="L1206" i="16"/>
  <c r="L1204" i="16"/>
  <c r="P1202" i="16"/>
  <c r="L1200" i="16"/>
  <c r="L1198" i="16"/>
  <c r="L1196" i="16"/>
  <c r="H1194" i="16"/>
  <c r="P1192" i="16"/>
  <c r="T1190" i="16"/>
  <c r="L1188" i="16"/>
  <c r="P1186" i="16"/>
  <c r="T1184" i="16"/>
  <c r="H1182" i="16"/>
  <c r="L1180" i="16"/>
  <c r="H1178" i="16"/>
  <c r="P1176" i="16"/>
  <c r="L1174" i="16"/>
  <c r="P1172" i="16"/>
  <c r="T1170" i="16"/>
  <c r="L1168" i="16"/>
  <c r="T1166" i="16"/>
  <c r="H1164" i="16"/>
  <c r="P1162" i="16"/>
  <c r="L1160" i="16"/>
  <c r="L1158" i="16"/>
  <c r="P1156" i="16"/>
  <c r="T1154" i="16"/>
  <c r="L1152" i="16"/>
  <c r="L1150" i="16"/>
  <c r="H1148" i="16"/>
  <c r="L1146" i="16"/>
  <c r="P1144" i="16"/>
  <c r="L1142" i="16"/>
  <c r="H1140" i="16"/>
  <c r="T1138" i="16"/>
  <c r="L1136" i="16"/>
  <c r="T1134" i="16"/>
  <c r="T1132" i="16"/>
  <c r="P1130" i="16"/>
  <c r="L1128" i="16"/>
  <c r="L1126" i="16"/>
  <c r="T1124" i="16"/>
  <c r="H1122" i="16"/>
  <c r="L1120" i="16"/>
  <c r="H1118" i="16"/>
  <c r="L1116" i="16"/>
  <c r="H1114" i="16"/>
  <c r="P1112" i="16"/>
  <c r="P1110" i="16"/>
  <c r="T1108" i="16"/>
  <c r="P1106" i="16"/>
  <c r="L1104" i="16"/>
  <c r="H1102" i="16"/>
  <c r="T1100" i="16"/>
  <c r="P1098" i="16"/>
  <c r="T1096" i="16"/>
  <c r="L1094" i="16"/>
  <c r="P1092" i="16"/>
  <c r="P1090" i="16"/>
  <c r="P1088" i="16"/>
  <c r="P1086" i="16"/>
  <c r="T1084" i="16"/>
  <c r="T1082" i="16"/>
  <c r="P1080" i="16"/>
  <c r="H1078" i="16"/>
  <c r="P1076" i="16"/>
  <c r="L1074" i="16"/>
  <c r="L1072" i="16"/>
  <c r="H1070" i="16"/>
  <c r="T1068" i="16"/>
  <c r="H1066" i="16"/>
  <c r="H1064" i="16"/>
  <c r="L1062" i="16"/>
  <c r="H1060" i="16"/>
  <c r="H1058" i="16"/>
  <c r="H1056" i="16"/>
  <c r="P1054" i="16"/>
  <c r="T1052" i="16"/>
  <c r="H1050" i="16"/>
  <c r="H1048" i="16"/>
  <c r="T1046" i="16"/>
  <c r="T1044" i="16"/>
  <c r="H1042" i="16"/>
  <c r="T1040" i="16"/>
  <c r="L1038" i="16"/>
  <c r="P1036" i="16"/>
  <c r="H1034" i="16"/>
  <c r="L1032" i="16"/>
  <c r="H1030" i="16"/>
  <c r="H1028" i="16"/>
  <c r="T1026" i="16"/>
  <c r="H1024" i="16"/>
  <c r="H1022" i="16"/>
  <c r="T1020" i="16"/>
  <c r="T1018" i="16"/>
  <c r="H1016" i="16"/>
  <c r="H1014" i="16"/>
  <c r="T1012" i="16"/>
  <c r="L1010" i="16"/>
  <c r="L340" i="16"/>
  <c r="P310" i="16"/>
  <c r="T308" i="16"/>
  <c r="T306" i="16"/>
  <c r="T304" i="16"/>
  <c r="L302" i="16"/>
  <c r="T300" i="16"/>
  <c r="L298" i="16"/>
  <c r="L296" i="16"/>
  <c r="T294" i="16"/>
  <c r="H292" i="16"/>
  <c r="P290" i="16"/>
  <c r="H288" i="16"/>
  <c r="L286" i="16"/>
  <c r="P284" i="16"/>
  <c r="T282" i="16"/>
  <c r="T280" i="16"/>
  <c r="H278" i="16"/>
  <c r="H276" i="16"/>
  <c r="H274" i="16"/>
  <c r="H272" i="16"/>
  <c r="H270" i="16"/>
  <c r="H268" i="16"/>
  <c r="L266" i="16"/>
  <c r="P264" i="16"/>
  <c r="H262" i="16"/>
  <c r="L260" i="16"/>
  <c r="L258" i="16"/>
  <c r="P256" i="16"/>
  <c r="L254" i="16"/>
  <c r="H252" i="16"/>
  <c r="H250" i="16"/>
  <c r="H248" i="16"/>
  <c r="L246" i="16"/>
  <c r="P244" i="16"/>
  <c r="H242" i="16"/>
  <c r="P240" i="16"/>
  <c r="H238" i="16"/>
  <c r="L236" i="16"/>
  <c r="L234" i="16"/>
  <c r="H232" i="16"/>
  <c r="L230" i="16"/>
  <c r="P228" i="16"/>
  <c r="H226" i="16"/>
  <c r="T222" i="16"/>
  <c r="H220" i="16"/>
  <c r="P218" i="16"/>
  <c r="T216" i="16"/>
  <c r="L214" i="16"/>
  <c r="T212" i="16"/>
  <c r="T210" i="16"/>
  <c r="H208" i="16"/>
  <c r="H206" i="16"/>
  <c r="H204" i="16"/>
  <c r="L202" i="16"/>
  <c r="T200" i="16"/>
  <c r="H198" i="16"/>
  <c r="L196" i="16"/>
  <c r="L194" i="16"/>
  <c r="H192" i="16"/>
  <c r="P190" i="16"/>
  <c r="T188" i="16"/>
  <c r="H186" i="16"/>
  <c r="P184" i="16"/>
  <c r="L182" i="16"/>
  <c r="L180" i="16"/>
  <c r="H178" i="16"/>
  <c r="T176" i="16"/>
  <c r="L174" i="16"/>
  <c r="T172" i="16"/>
  <c r="P170" i="16"/>
  <c r="H168" i="16"/>
  <c r="L166" i="16"/>
  <c r="H164" i="16"/>
  <c r="P162" i="16"/>
  <c r="L160" i="16"/>
  <c r="T158" i="16"/>
  <c r="P156" i="16"/>
  <c r="L154" i="16"/>
  <c r="T152" i="16"/>
  <c r="L150" i="16"/>
  <c r="T146" i="16"/>
  <c r="L144" i="16"/>
  <c r="H142" i="16"/>
  <c r="L140" i="16"/>
  <c r="T138" i="16"/>
  <c r="P136" i="16"/>
  <c r="T134" i="16"/>
  <c r="T132" i="16"/>
  <c r="H130" i="16"/>
  <c r="P128" i="16"/>
  <c r="L126" i="16"/>
  <c r="L124" i="16"/>
  <c r="H122" i="16"/>
  <c r="L120" i="16"/>
  <c r="H118" i="16"/>
  <c r="P116" i="16"/>
  <c r="L114" i="16"/>
  <c r="P112" i="16"/>
  <c r="L110" i="16"/>
  <c r="H108" i="16"/>
  <c r="T106" i="16"/>
  <c r="T104" i="16"/>
  <c r="H102" i="16"/>
  <c r="T100" i="16"/>
  <c r="T98" i="16"/>
  <c r="P96" i="16"/>
  <c r="H94" i="16"/>
  <c r="T90" i="16"/>
  <c r="T88" i="16"/>
  <c r="T86" i="16"/>
  <c r="L84" i="16"/>
  <c r="T82" i="16"/>
  <c r="T80" i="16"/>
  <c r="H78" i="16"/>
  <c r="L76" i="16"/>
  <c r="H74" i="16"/>
  <c r="T72" i="16"/>
  <c r="L70" i="16"/>
  <c r="T68" i="16"/>
  <c r="P66" i="16"/>
  <c r="L64" i="16"/>
  <c r="L62" i="16"/>
  <c r="P60" i="16"/>
  <c r="H56" i="16"/>
  <c r="T54" i="16"/>
  <c r="P52" i="16"/>
  <c r="P50" i="16"/>
  <c r="T48" i="16"/>
  <c r="L46" i="16"/>
  <c r="H44" i="16"/>
  <c r="H42" i="16"/>
  <c r="T40" i="16"/>
  <c r="T38" i="16"/>
  <c r="P36" i="16"/>
  <c r="T32" i="16"/>
  <c r="P30" i="16"/>
  <c r="H28" i="16"/>
  <c r="T26" i="16"/>
  <c r="T24" i="16"/>
  <c r="P22" i="16"/>
  <c r="H312" i="16"/>
  <c r="P224" i="16"/>
  <c r="L148" i="16"/>
  <c r="P92" i="16"/>
  <c r="L58" i="16"/>
  <c r="L34" i="16"/>
  <c r="T21" i="16"/>
  <c r="L21" i="16"/>
  <c r="T1008" i="16"/>
  <c r="L1004" i="16"/>
  <c r="P1002" i="16"/>
  <c r="H1000" i="16"/>
  <c r="T998" i="16"/>
  <c r="H996" i="16"/>
  <c r="H994" i="16"/>
  <c r="H992" i="16"/>
  <c r="L990" i="16"/>
  <c r="L988" i="16"/>
  <c r="P986" i="16"/>
  <c r="H984" i="16"/>
  <c r="L982" i="16"/>
  <c r="P980" i="16"/>
  <c r="L978" i="16"/>
  <c r="T976" i="16"/>
  <c r="H974" i="16"/>
  <c r="T972" i="16"/>
  <c r="L970" i="16"/>
  <c r="T968" i="16"/>
  <c r="L966" i="16"/>
  <c r="P964" i="16"/>
  <c r="H962" i="16"/>
  <c r="P960" i="16"/>
  <c r="H958" i="16"/>
  <c r="P956" i="16"/>
  <c r="P954" i="16"/>
  <c r="L952" i="16"/>
  <c r="P950" i="16"/>
  <c r="L948" i="16"/>
  <c r="H946" i="16"/>
  <c r="T944" i="16"/>
  <c r="P942" i="16"/>
  <c r="T940" i="16"/>
  <c r="T938" i="16"/>
  <c r="L936" i="16"/>
  <c r="P934" i="16"/>
  <c r="H932" i="16"/>
  <c r="H930" i="16"/>
  <c r="P928" i="16"/>
  <c r="T926" i="16"/>
  <c r="L924" i="16"/>
  <c r="P922" i="16"/>
  <c r="P920" i="16"/>
  <c r="L918" i="16"/>
  <c r="T916" i="16"/>
  <c r="P914" i="16"/>
  <c r="P912" i="16"/>
  <c r="T910" i="16"/>
  <c r="H908" i="16"/>
  <c r="H906" i="16"/>
  <c r="T904" i="16"/>
  <c r="T902" i="16"/>
  <c r="P900" i="16"/>
  <c r="P898" i="16"/>
  <c r="T896" i="16"/>
  <c r="H894" i="16"/>
  <c r="L892" i="16"/>
  <c r="T890" i="16"/>
  <c r="P888" i="16"/>
  <c r="P886" i="16"/>
  <c r="H884" i="16"/>
  <c r="P882" i="16"/>
  <c r="P880" i="16"/>
  <c r="P878" i="16"/>
  <c r="H876" i="16"/>
  <c r="P874" i="16"/>
  <c r="P872" i="16"/>
  <c r="T870" i="16"/>
  <c r="P868" i="16"/>
  <c r="T866" i="16"/>
  <c r="T864" i="16"/>
  <c r="P862" i="16"/>
  <c r="L860" i="16"/>
  <c r="P858" i="16"/>
  <c r="H856" i="16"/>
  <c r="P854" i="16"/>
  <c r="L852" i="16"/>
  <c r="P850" i="16"/>
  <c r="H848" i="16"/>
  <c r="L846" i="16"/>
  <c r="L844" i="16"/>
  <c r="P842" i="16"/>
  <c r="L840" i="16"/>
  <c r="H838" i="16"/>
  <c r="P836" i="16"/>
  <c r="P834" i="16"/>
  <c r="P832" i="16"/>
  <c r="T830" i="16"/>
  <c r="L828" i="16"/>
  <c r="P826" i="16"/>
  <c r="H824" i="16"/>
  <c r="T822" i="16"/>
  <c r="L820" i="16"/>
  <c r="H818" i="16"/>
  <c r="H816" i="16"/>
  <c r="P814" i="16"/>
  <c r="T812" i="16"/>
  <c r="P810" i="16"/>
  <c r="T808" i="16"/>
  <c r="H806" i="16"/>
  <c r="T804" i="16"/>
  <c r="H802" i="16"/>
  <c r="L800" i="16"/>
  <c r="L798" i="16"/>
  <c r="T796" i="16"/>
  <c r="P794" i="16"/>
  <c r="P792" i="16"/>
  <c r="T790" i="16"/>
  <c r="H788" i="16"/>
  <c r="L786" i="16"/>
  <c r="T784" i="16"/>
  <c r="P782" i="16"/>
  <c r="T780" i="16"/>
  <c r="L778" i="16"/>
  <c r="L776" i="16"/>
  <c r="H774" i="16"/>
  <c r="H772" i="16"/>
  <c r="P770" i="16"/>
  <c r="T768" i="16"/>
  <c r="H766" i="16"/>
  <c r="L764" i="16"/>
  <c r="P762" i="16"/>
  <c r="H760" i="16"/>
  <c r="T758" i="16"/>
  <c r="L756" i="16"/>
  <c r="P754" i="16"/>
  <c r="L752" i="16"/>
  <c r="P750" i="16"/>
  <c r="H748" i="16"/>
  <c r="L746" i="16"/>
  <c r="H744" i="16"/>
  <c r="H742" i="16"/>
  <c r="T740" i="16"/>
  <c r="T738" i="16"/>
  <c r="P736" i="16"/>
  <c r="P734" i="16"/>
  <c r="T732" i="16"/>
  <c r="T730" i="16"/>
  <c r="L728" i="16"/>
  <c r="L726" i="16"/>
  <c r="L724" i="16"/>
  <c r="H722" i="16"/>
  <c r="T720" i="16"/>
  <c r="P718" i="16"/>
  <c r="T716" i="16"/>
  <c r="H714" i="16"/>
  <c r="T712" i="16"/>
  <c r="H710" i="16"/>
  <c r="L708" i="16"/>
  <c r="H706" i="16"/>
  <c r="T704" i="16"/>
  <c r="T702" i="16"/>
  <c r="H700" i="16"/>
  <c r="T698" i="16"/>
  <c r="H696" i="16"/>
  <c r="L694" i="16"/>
  <c r="L692" i="16"/>
  <c r="L690" i="16"/>
  <c r="L688" i="16"/>
  <c r="L686" i="16"/>
  <c r="L684" i="16"/>
  <c r="L682" i="16"/>
  <c r="H680" i="16"/>
  <c r="P678" i="16"/>
  <c r="P676" i="16"/>
  <c r="T674" i="16"/>
  <c r="T672" i="16"/>
  <c r="H670" i="16"/>
  <c r="P668" i="16"/>
  <c r="L666" i="16"/>
  <c r="T664" i="16"/>
  <c r="T662" i="16"/>
  <c r="T660" i="16"/>
  <c r="T658" i="16"/>
  <c r="P656" i="16"/>
  <c r="P654" i="16"/>
  <c r="H652" i="16"/>
  <c r="P650" i="16"/>
  <c r="H648" i="16"/>
  <c r="L646" i="16"/>
  <c r="P644" i="16"/>
  <c r="P642" i="16"/>
  <c r="P640" i="16"/>
  <c r="H638" i="16"/>
  <c r="L636" i="16"/>
  <c r="P634" i="16"/>
  <c r="L632" i="16"/>
  <c r="H630" i="16"/>
  <c r="P628" i="16"/>
  <c r="L626" i="16"/>
  <c r="H624" i="16"/>
  <c r="P622" i="16"/>
  <c r="H620" i="16"/>
  <c r="T618" i="16"/>
  <c r="P616" i="16"/>
  <c r="P614" i="16"/>
  <c r="L612" i="16"/>
  <c r="P610" i="16"/>
  <c r="L608" i="16"/>
  <c r="H606" i="16"/>
  <c r="P604" i="16"/>
  <c r="L602" i="16"/>
  <c r="H600" i="16"/>
  <c r="H598" i="16"/>
  <c r="L596" i="16"/>
  <c r="L594" i="16"/>
  <c r="P592" i="16"/>
  <c r="L590" i="16"/>
  <c r="H588" i="16"/>
  <c r="H586" i="16"/>
  <c r="H584" i="16"/>
  <c r="T582" i="16"/>
  <c r="P580" i="16"/>
  <c r="L578" i="16"/>
  <c r="H576" i="16"/>
  <c r="T574" i="16"/>
  <c r="T572" i="16"/>
  <c r="T570" i="16"/>
  <c r="T568" i="16"/>
  <c r="L566" i="16"/>
  <c r="P564" i="16"/>
  <c r="P562" i="16"/>
  <c r="H560" i="16"/>
  <c r="H558" i="16"/>
  <c r="P556" i="16"/>
  <c r="T554" i="16"/>
  <c r="L552" i="16"/>
  <c r="H550" i="16"/>
  <c r="P548" i="16"/>
  <c r="T546" i="16"/>
  <c r="L544" i="16"/>
  <c r="H542" i="16"/>
  <c r="H540" i="16"/>
  <c r="L538" i="16"/>
  <c r="L536" i="16"/>
  <c r="T534" i="16"/>
  <c r="P532" i="16"/>
  <c r="P530" i="16"/>
  <c r="T528" i="16"/>
  <c r="T526" i="16"/>
  <c r="P524" i="16"/>
  <c r="L522" i="16"/>
  <c r="L520" i="16"/>
  <c r="P518" i="16"/>
  <c r="T516" i="16"/>
  <c r="L514" i="16"/>
  <c r="T512" i="16"/>
  <c r="H510" i="16"/>
  <c r="L508" i="16"/>
  <c r="P506" i="16"/>
  <c r="P504" i="16"/>
  <c r="L502" i="16"/>
  <c r="P500" i="16"/>
  <c r="H498" i="16"/>
  <c r="P496" i="16"/>
  <c r="L494" i="16"/>
  <c r="P492" i="16"/>
  <c r="P490" i="16"/>
  <c r="P488" i="16"/>
  <c r="T486" i="16"/>
  <c r="L484" i="16"/>
  <c r="P482" i="16"/>
  <c r="H480" i="16"/>
  <c r="H478" i="16"/>
  <c r="H476" i="16"/>
  <c r="T474" i="16"/>
  <c r="H472" i="16"/>
  <c r="P470" i="16"/>
  <c r="P468" i="16"/>
  <c r="H466" i="16"/>
  <c r="T464" i="16"/>
  <c r="L462" i="16"/>
  <c r="L460" i="16"/>
  <c r="L458" i="16"/>
  <c r="T456" i="16"/>
  <c r="P454" i="16"/>
  <c r="T452" i="16"/>
  <c r="T450" i="16"/>
  <c r="T448" i="16"/>
  <c r="P446" i="16"/>
  <c r="L444" i="16"/>
  <c r="T442" i="16"/>
  <c r="H440" i="16"/>
  <c r="T438" i="16"/>
  <c r="T436" i="16"/>
  <c r="T434" i="16"/>
  <c r="P432" i="16"/>
  <c r="H430" i="16"/>
  <c r="P428" i="16"/>
  <c r="L426" i="16"/>
  <c r="L424" i="16"/>
  <c r="H422" i="16"/>
  <c r="H420" i="16"/>
  <c r="P418" i="16"/>
  <c r="H416" i="16"/>
  <c r="P414" i="16"/>
  <c r="L412" i="16"/>
  <c r="P410" i="16"/>
  <c r="L408" i="16"/>
  <c r="L406" i="16"/>
  <c r="T404" i="16"/>
  <c r="T402" i="16"/>
  <c r="H400" i="16"/>
  <c r="P398" i="16"/>
  <c r="T396" i="16"/>
  <c r="H394" i="16"/>
  <c r="T392" i="16"/>
  <c r="H390" i="16"/>
  <c r="L388" i="16"/>
  <c r="P386" i="16"/>
  <c r="T384" i="16"/>
  <c r="T382" i="16"/>
  <c r="H380" i="16"/>
  <c r="H378" i="16"/>
  <c r="H376" i="16"/>
  <c r="P374" i="16"/>
  <c r="T372" i="16"/>
  <c r="L370" i="16"/>
  <c r="L368" i="16"/>
  <c r="T366" i="16"/>
  <c r="L364" i="16"/>
  <c r="P362" i="16"/>
  <c r="H360" i="16"/>
  <c r="H358" i="16"/>
  <c r="H356" i="16"/>
  <c r="P354" i="16"/>
  <c r="H352" i="16"/>
  <c r="L350" i="16"/>
  <c r="P348" i="16"/>
  <c r="H346" i="16"/>
  <c r="L344" i="16"/>
  <c r="T342" i="16"/>
  <c r="P340" i="16"/>
  <c r="H338" i="16"/>
  <c r="L336" i="16"/>
  <c r="P334" i="16"/>
  <c r="L332" i="16"/>
  <c r="H330" i="16"/>
  <c r="H328" i="16"/>
  <c r="T326" i="16"/>
  <c r="L324" i="16"/>
  <c r="T322" i="16"/>
  <c r="H320" i="16"/>
  <c r="L318" i="16"/>
  <c r="P316" i="16"/>
  <c r="L314" i="16"/>
  <c r="T312" i="16"/>
  <c r="H310" i="16"/>
  <c r="H308" i="16"/>
  <c r="P306" i="16"/>
  <c r="H304" i="16"/>
  <c r="H302" i="16"/>
  <c r="H300" i="16"/>
  <c r="P298" i="16"/>
  <c r="P296" i="16"/>
  <c r="P294" i="16"/>
  <c r="T292" i="16"/>
  <c r="H290" i="16"/>
  <c r="L288" i="16"/>
  <c r="H286" i="16"/>
  <c r="L284" i="16"/>
  <c r="P282" i="16"/>
  <c r="P280" i="16"/>
  <c r="L278" i="16"/>
  <c r="T276" i="16"/>
  <c r="T274" i="16"/>
  <c r="L272" i="16"/>
  <c r="T270" i="16"/>
  <c r="L268" i="16"/>
  <c r="H266" i="16"/>
  <c r="T264" i="16"/>
  <c r="L262" i="16"/>
  <c r="T260" i="16"/>
  <c r="T258" i="16"/>
  <c r="H256" i="16"/>
  <c r="P254" i="16"/>
  <c r="L252" i="16"/>
  <c r="P250" i="16"/>
  <c r="L248" i="16"/>
  <c r="T246" i="16"/>
  <c r="H244" i="16"/>
  <c r="P242" i="16"/>
  <c r="H240" i="16"/>
  <c r="P238" i="16"/>
  <c r="T236" i="16"/>
  <c r="T234" i="16"/>
  <c r="T232" i="16"/>
  <c r="T230" i="16"/>
  <c r="H228" i="16"/>
  <c r="P226" i="16"/>
  <c r="H224" i="16"/>
  <c r="H222" i="16"/>
  <c r="L220" i="16"/>
  <c r="L218" i="16"/>
  <c r="L216" i="16"/>
  <c r="P214" i="16"/>
  <c r="P212" i="16"/>
  <c r="L210" i="16"/>
  <c r="T208" i="16"/>
  <c r="T206" i="16"/>
  <c r="L204" i="16"/>
  <c r="H202" i="16"/>
  <c r="H200" i="16"/>
  <c r="T198" i="16"/>
  <c r="T196" i="16"/>
  <c r="H194" i="16"/>
  <c r="T192" i="16"/>
  <c r="H190" i="16"/>
  <c r="H188" i="16"/>
  <c r="P186" i="16"/>
  <c r="L184" i="16"/>
  <c r="T182" i="16"/>
  <c r="H180" i="16"/>
  <c r="L178" i="16"/>
  <c r="L176" i="16"/>
  <c r="T174" i="16"/>
  <c r="H172" i="16"/>
  <c r="H170" i="16"/>
  <c r="L168" i="16"/>
  <c r="P166" i="16"/>
  <c r="L164" i="16"/>
  <c r="T162" i="16"/>
  <c r="T160" i="16"/>
  <c r="P158" i="16"/>
  <c r="T156" i="16"/>
  <c r="T154" i="16"/>
  <c r="L152" i="16"/>
  <c r="H150" i="16"/>
  <c r="H148" i="16"/>
  <c r="P146" i="16"/>
  <c r="P144" i="16"/>
  <c r="L142" i="16"/>
  <c r="P140" i="16"/>
  <c r="P138" i="16"/>
  <c r="L136" i="16"/>
  <c r="H134" i="16"/>
  <c r="P132" i="16"/>
  <c r="T130" i="16"/>
  <c r="H128" i="16"/>
  <c r="P126" i="16"/>
  <c r="P124" i="16"/>
  <c r="T122" i="16"/>
  <c r="P120" i="16"/>
  <c r="P118" i="16"/>
  <c r="L116" i="16"/>
  <c r="P114" i="16"/>
  <c r="H112" i="16"/>
  <c r="H110" i="16"/>
  <c r="L108" i="16"/>
  <c r="P106" i="16"/>
  <c r="L104" i="16"/>
  <c r="T102" i="16"/>
  <c r="L100" i="16"/>
  <c r="L98" i="16"/>
  <c r="L96" i="16"/>
  <c r="L94" i="16"/>
  <c r="H92" i="16"/>
  <c r="P90" i="16"/>
  <c r="H88" i="16"/>
  <c r="L86" i="16"/>
  <c r="P84" i="16"/>
  <c r="L82" i="16"/>
  <c r="H80" i="16"/>
  <c r="L78" i="16"/>
  <c r="H76" i="16"/>
  <c r="P74" i="16"/>
  <c r="H72" i="16"/>
  <c r="T70" i="16"/>
  <c r="H68" i="16"/>
  <c r="H66" i="16"/>
  <c r="P64" i="16"/>
  <c r="T62" i="16"/>
  <c r="L60" i="16"/>
  <c r="P58" i="16"/>
  <c r="L56" i="16"/>
  <c r="L54" i="16"/>
  <c r="H52" i="16"/>
  <c r="L50" i="16"/>
  <c r="H48" i="16"/>
  <c r="T46" i="16"/>
  <c r="T44" i="16"/>
  <c r="T42" i="16"/>
  <c r="P40" i="16"/>
  <c r="L38" i="16"/>
  <c r="H36" i="16"/>
  <c r="H34" i="16"/>
  <c r="I19" i="16" s="1" a="1"/>
  <c r="L32" i="16"/>
  <c r="T30" i="16"/>
  <c r="L28" i="16"/>
  <c r="P26" i="16"/>
  <c r="P24" i="16"/>
  <c r="Q19" i="16" s="1" a="1"/>
  <c r="T22" i="16"/>
  <c r="U19" i="16" s="1" a="1"/>
  <c r="L1006" i="16"/>
  <c r="M19" i="16" s="1" a="1"/>
  <c r="D8" i="3"/>
  <c r="D8" i="12"/>
  <c r="M24" i="16" l="1"/>
  <c r="M32" i="16"/>
  <c r="M40" i="16"/>
  <c r="M48" i="16"/>
  <c r="M56" i="16"/>
  <c r="M64" i="16"/>
  <c r="M72" i="16"/>
  <c r="M80" i="16"/>
  <c r="M88" i="16"/>
  <c r="M96" i="16"/>
  <c r="M104" i="16"/>
  <c r="M112" i="16"/>
  <c r="M120" i="16"/>
  <c r="M128" i="16"/>
  <c r="M136" i="16"/>
  <c r="M144" i="16"/>
  <c r="M152" i="16"/>
  <c r="M160" i="16"/>
  <c r="M168" i="16"/>
  <c r="M176" i="16"/>
  <c r="M184" i="16"/>
  <c r="M192" i="16"/>
  <c r="M200" i="16"/>
  <c r="M208" i="16"/>
  <c r="M216" i="16"/>
  <c r="M224" i="16"/>
  <c r="M232" i="16"/>
  <c r="M240" i="16"/>
  <c r="M248" i="16"/>
  <c r="M256" i="16"/>
  <c r="M264" i="16"/>
  <c r="M272" i="16"/>
  <c r="M280" i="16"/>
  <c r="M288" i="16"/>
  <c r="M296" i="16"/>
  <c r="M304" i="16"/>
  <c r="M312" i="16"/>
  <c r="M320" i="16"/>
  <c r="M328" i="16"/>
  <c r="M336" i="16"/>
  <c r="M344" i="16"/>
  <c r="M352" i="16"/>
  <c r="M360" i="16"/>
  <c r="M368" i="16"/>
  <c r="M376" i="16"/>
  <c r="M384" i="16"/>
  <c r="M392" i="16"/>
  <c r="M400" i="16"/>
  <c r="M408" i="16"/>
  <c r="M416" i="16"/>
  <c r="M424" i="16"/>
  <c r="M432" i="16"/>
  <c r="M440" i="16"/>
  <c r="M448" i="16"/>
  <c r="M456" i="16"/>
  <c r="M464" i="16"/>
  <c r="M472" i="16"/>
  <c r="M480" i="16"/>
  <c r="M488" i="16"/>
  <c r="M496" i="16"/>
  <c r="M504" i="16"/>
  <c r="M512" i="16"/>
  <c r="M520" i="16"/>
  <c r="M528" i="16"/>
  <c r="M536" i="16"/>
  <c r="M544" i="16"/>
  <c r="M552" i="16"/>
  <c r="M560" i="16"/>
  <c r="M568" i="16"/>
  <c r="M576" i="16"/>
  <c r="M584" i="16"/>
  <c r="M592" i="16"/>
  <c r="M600" i="16"/>
  <c r="M608" i="16"/>
  <c r="M616" i="16"/>
  <c r="M624" i="16"/>
  <c r="M632" i="16"/>
  <c r="M21" i="16"/>
  <c r="M30" i="16"/>
  <c r="M39" i="16"/>
  <c r="M49" i="16"/>
  <c r="M58" i="16"/>
  <c r="M67" i="16"/>
  <c r="M76" i="16"/>
  <c r="M85" i="16"/>
  <c r="M94" i="16"/>
  <c r="M103" i="16"/>
  <c r="M113" i="16"/>
  <c r="M122" i="16"/>
  <c r="M131" i="16"/>
  <c r="M140" i="16"/>
  <c r="M149" i="16"/>
  <c r="M158" i="16"/>
  <c r="M167" i="16"/>
  <c r="M177" i="16"/>
  <c r="M186" i="16"/>
  <c r="M195" i="16"/>
  <c r="M204" i="16"/>
  <c r="M213" i="16"/>
  <c r="M222" i="16"/>
  <c r="M231" i="16"/>
  <c r="M241" i="16"/>
  <c r="M250" i="16"/>
  <c r="M259" i="16"/>
  <c r="M268" i="16"/>
  <c r="M277" i="16"/>
  <c r="M286" i="16"/>
  <c r="M295" i="16"/>
  <c r="M305" i="16"/>
  <c r="M314" i="16"/>
  <c r="M323" i="16"/>
  <c r="M332" i="16"/>
  <c r="M341" i="16"/>
  <c r="M350" i="16"/>
  <c r="M359" i="16"/>
  <c r="M369" i="16"/>
  <c r="M378" i="16"/>
  <c r="M387" i="16"/>
  <c r="M396" i="16"/>
  <c r="M405" i="16"/>
  <c r="M414" i="16"/>
  <c r="M423" i="16"/>
  <c r="M433" i="16"/>
  <c r="M442" i="16"/>
  <c r="M451" i="16"/>
  <c r="M460" i="16"/>
  <c r="M469" i="16"/>
  <c r="M478" i="16"/>
  <c r="M487" i="16"/>
  <c r="M497" i="16"/>
  <c r="M506" i="16"/>
  <c r="M515" i="16"/>
  <c r="M524" i="16"/>
  <c r="M533" i="16"/>
  <c r="M542" i="16"/>
  <c r="M551" i="16"/>
  <c r="M561" i="16"/>
  <c r="M570" i="16"/>
  <c r="M579" i="16"/>
  <c r="M588" i="16"/>
  <c r="M597" i="16"/>
  <c r="M606" i="16"/>
  <c r="M615" i="16"/>
  <c r="M625" i="16"/>
  <c r="M634" i="16"/>
  <c r="M642" i="16"/>
  <c r="M650" i="16"/>
  <c r="M20" i="16"/>
  <c r="M31" i="16"/>
  <c r="M42" i="16"/>
  <c r="M52" i="16"/>
  <c r="M62" i="16"/>
  <c r="M73" i="16"/>
  <c r="M83" i="16"/>
  <c r="M93" i="16"/>
  <c r="M105" i="16"/>
  <c r="M115" i="16"/>
  <c r="M125" i="16"/>
  <c r="M135" i="16"/>
  <c r="M146" i="16"/>
  <c r="M156" i="16"/>
  <c r="M166" i="16"/>
  <c r="M178" i="16"/>
  <c r="M188" i="16"/>
  <c r="M198" i="16"/>
  <c r="M209" i="16"/>
  <c r="M219" i="16"/>
  <c r="M229" i="16"/>
  <c r="M239" i="16"/>
  <c r="M251" i="16"/>
  <c r="M261" i="16"/>
  <c r="M271" i="16"/>
  <c r="M282" i="16"/>
  <c r="M292" i="16"/>
  <c r="M302" i="16"/>
  <c r="M313" i="16"/>
  <c r="M324" i="16"/>
  <c r="M334" i="16"/>
  <c r="M345" i="16"/>
  <c r="M355" i="16"/>
  <c r="M365" i="16"/>
  <c r="M375" i="16"/>
  <c r="M386" i="16"/>
  <c r="M397" i="16"/>
  <c r="M407" i="16"/>
  <c r="M418" i="16"/>
  <c r="M428" i="16"/>
  <c r="M438" i="16"/>
  <c r="M449" i="16"/>
  <c r="M459" i="16"/>
  <c r="M470" i="16"/>
  <c r="M481" i="16"/>
  <c r="M491" i="16"/>
  <c r="M501" i="16"/>
  <c r="M511" i="16"/>
  <c r="M522" i="16"/>
  <c r="M532" i="16"/>
  <c r="M543" i="16"/>
  <c r="M554" i="16"/>
  <c r="M564" i="16"/>
  <c r="M574" i="16"/>
  <c r="M585" i="16"/>
  <c r="M595" i="16"/>
  <c r="M605" i="16"/>
  <c r="M617" i="16"/>
  <c r="M627" i="16"/>
  <c r="M637" i="16"/>
  <c r="M646" i="16"/>
  <c r="M655" i="16"/>
  <c r="M663" i="16"/>
  <c r="M671" i="16"/>
  <c r="M679" i="16"/>
  <c r="M687" i="16"/>
  <c r="M695" i="16"/>
  <c r="M703" i="16"/>
  <c r="M711" i="16"/>
  <c r="M719" i="16"/>
  <c r="M727" i="16"/>
  <c r="M735" i="16"/>
  <c r="M743" i="16"/>
  <c r="M751" i="16"/>
  <c r="M759" i="16"/>
  <c r="M767" i="16"/>
  <c r="M775" i="16"/>
  <c r="M783" i="16"/>
  <c r="M791" i="16"/>
  <c r="M799" i="16"/>
  <c r="M807" i="16"/>
  <c r="M815" i="16"/>
  <c r="M823" i="16"/>
  <c r="M831" i="16"/>
  <c r="M839" i="16"/>
  <c r="M847" i="16"/>
  <c r="M855" i="16"/>
  <c r="M863" i="16"/>
  <c r="M871" i="16"/>
  <c r="M879" i="16"/>
  <c r="M887" i="16"/>
  <c r="M895" i="16"/>
  <c r="M903" i="16"/>
  <c r="M911" i="16"/>
  <c r="M919" i="16"/>
  <c r="M927" i="16"/>
  <c r="M935" i="16"/>
  <c r="M943" i="16"/>
  <c r="M951" i="16"/>
  <c r="M959" i="16"/>
  <c r="M967" i="16"/>
  <c r="M975" i="16"/>
  <c r="M983" i="16"/>
  <c r="M991" i="16"/>
  <c r="M999" i="16"/>
  <c r="M1007" i="16"/>
  <c r="M1015" i="16"/>
  <c r="M1023" i="16"/>
  <c r="M1031" i="16"/>
  <c r="M1039" i="16"/>
  <c r="M1047" i="16"/>
  <c r="M1055" i="16"/>
  <c r="M1063" i="16"/>
  <c r="M1071" i="16"/>
  <c r="M1079" i="16"/>
  <c r="M1087" i="16"/>
  <c r="M1095" i="16"/>
  <c r="M1103" i="16"/>
  <c r="M1111" i="16"/>
  <c r="M1119" i="16"/>
  <c r="M1127" i="16"/>
  <c r="M1135" i="16"/>
  <c r="M1143" i="16"/>
  <c r="M1151" i="16"/>
  <c r="M1159" i="16"/>
  <c r="M1167" i="16"/>
  <c r="M1175" i="16"/>
  <c r="M1183" i="16"/>
  <c r="M1191" i="16"/>
  <c r="M1199" i="16"/>
  <c r="M1207" i="16"/>
  <c r="M1215" i="16"/>
  <c r="M1223" i="16"/>
  <c r="M1231" i="16"/>
  <c r="M1239" i="16"/>
  <c r="M1247" i="16"/>
  <c r="M1255" i="16"/>
  <c r="M1263" i="16"/>
  <c r="M1271" i="16"/>
  <c r="M1279" i="16"/>
  <c r="M1287" i="16"/>
  <c r="M1295" i="16"/>
  <c r="M1303" i="16"/>
  <c r="M1311" i="16"/>
  <c r="M1319" i="16"/>
  <c r="M1327" i="16"/>
  <c r="M1335" i="16"/>
  <c r="M1343" i="16"/>
  <c r="M1351" i="16"/>
  <c r="M1359" i="16"/>
  <c r="M1367" i="16"/>
  <c r="M1375" i="16"/>
  <c r="M1383" i="16"/>
  <c r="M1391" i="16"/>
  <c r="M1399" i="16"/>
  <c r="M1407" i="16"/>
  <c r="M1415" i="16"/>
  <c r="M1423" i="16"/>
  <c r="M1431" i="16"/>
  <c r="M1439" i="16"/>
  <c r="M1447" i="16"/>
  <c r="M1455" i="16"/>
  <c r="M1463" i="16"/>
  <c r="M1471" i="16"/>
  <c r="M1479" i="16"/>
  <c r="M1487" i="16"/>
  <c r="M1495" i="16"/>
  <c r="M1503" i="16"/>
  <c r="M1511" i="16"/>
  <c r="M27" i="16"/>
  <c r="M38" i="16"/>
  <c r="M51" i="16"/>
  <c r="M63" i="16"/>
  <c r="M75" i="16"/>
  <c r="M87" i="16"/>
  <c r="M99" i="16"/>
  <c r="M110" i="16"/>
  <c r="M123" i="16"/>
  <c r="M134" i="16"/>
  <c r="M147" i="16"/>
  <c r="M159" i="16"/>
  <c r="M171" i="16"/>
  <c r="M182" i="16"/>
  <c r="M194" i="16"/>
  <c r="M206" i="16"/>
  <c r="M218" i="16"/>
  <c r="M230" i="16"/>
  <c r="M243" i="16"/>
  <c r="M254" i="16"/>
  <c r="M266" i="16"/>
  <c r="M278" i="16"/>
  <c r="M290" i="16"/>
  <c r="M301" i="16"/>
  <c r="M315" i="16"/>
  <c r="M326" i="16"/>
  <c r="M338" i="16"/>
  <c r="M349" i="16"/>
  <c r="M362" i="16"/>
  <c r="M373" i="16"/>
  <c r="M385" i="16"/>
  <c r="M398" i="16"/>
  <c r="M410" i="16"/>
  <c r="M421" i="16"/>
  <c r="M434" i="16"/>
  <c r="M445" i="16"/>
  <c r="M457" i="16"/>
  <c r="M468" i="16"/>
  <c r="M482" i="16"/>
  <c r="M493" i="16"/>
  <c r="M505" i="16"/>
  <c r="M517" i="16"/>
  <c r="M529" i="16"/>
  <c r="M540" i="16"/>
  <c r="M553" i="16"/>
  <c r="M565" i="16"/>
  <c r="M577" i="16"/>
  <c r="M589" i="16"/>
  <c r="M601" i="16"/>
  <c r="M612" i="16"/>
  <c r="M623" i="16"/>
  <c r="M636" i="16"/>
  <c r="M647" i="16"/>
  <c r="M657" i="16"/>
  <c r="M666" i="16"/>
  <c r="M675" i="16"/>
  <c r="M684" i="16"/>
  <c r="M693" i="16"/>
  <c r="M702" i="16"/>
  <c r="M712" i="16"/>
  <c r="M721" i="16"/>
  <c r="M730" i="16"/>
  <c r="M739" i="16"/>
  <c r="M748" i="16"/>
  <c r="M757" i="16"/>
  <c r="M766" i="16"/>
  <c r="M776" i="16"/>
  <c r="M785" i="16"/>
  <c r="M794" i="16"/>
  <c r="M803" i="16"/>
  <c r="M812" i="16"/>
  <c r="M28" i="16"/>
  <c r="M41" i="16"/>
  <c r="M53" i="16"/>
  <c r="M65" i="16"/>
  <c r="M77" i="16"/>
  <c r="M89" i="16"/>
  <c r="M100" i="16"/>
  <c r="M111" i="16"/>
  <c r="M124" i="16"/>
  <c r="M137" i="16"/>
  <c r="M148" i="16"/>
  <c r="M161" i="16"/>
  <c r="M172" i="16"/>
  <c r="M183" i="16"/>
  <c r="M196" i="16"/>
  <c r="M207" i="16"/>
  <c r="M220" i="16"/>
  <c r="M233" i="16"/>
  <c r="M244" i="16"/>
  <c r="M255" i="16"/>
  <c r="M267" i="16"/>
  <c r="M279" i="16"/>
  <c r="M291" i="16"/>
  <c r="M303" i="16"/>
  <c r="M316" i="16"/>
  <c r="M327" i="16"/>
  <c r="M339" i="16"/>
  <c r="M351" i="16"/>
  <c r="M363" i="16"/>
  <c r="M374" i="16"/>
  <c r="M388" i="16"/>
  <c r="M19" i="16"/>
  <c r="M33" i="16"/>
  <c r="M44" i="16"/>
  <c r="M55" i="16"/>
  <c r="M68" i="16"/>
  <c r="M79" i="16"/>
  <c r="M91" i="16"/>
  <c r="M102" i="16"/>
  <c r="M116" i="16"/>
  <c r="M127" i="16"/>
  <c r="M139" i="16"/>
  <c r="M151" i="16"/>
  <c r="M163" i="16"/>
  <c r="M174" i="16"/>
  <c r="M187" i="16"/>
  <c r="M199" i="16"/>
  <c r="M211" i="16"/>
  <c r="M223" i="16"/>
  <c r="M235" i="16"/>
  <c r="M246" i="16"/>
  <c r="M258" i="16"/>
  <c r="M270" i="16"/>
  <c r="M283" i="16"/>
  <c r="M294" i="16"/>
  <c r="M307" i="16"/>
  <c r="M318" i="16"/>
  <c r="M330" i="16"/>
  <c r="M342" i="16"/>
  <c r="M354" i="16"/>
  <c r="M366" i="16"/>
  <c r="M379" i="16"/>
  <c r="M390" i="16"/>
  <c r="M402" i="16"/>
  <c r="M413" i="16"/>
  <c r="M426" i="16"/>
  <c r="M437" i="16"/>
  <c r="M450" i="16"/>
  <c r="M462" i="16"/>
  <c r="M474" i="16"/>
  <c r="M485" i="16"/>
  <c r="M498" i="16"/>
  <c r="M509" i="16"/>
  <c r="M521" i="16"/>
  <c r="M534" i="16"/>
  <c r="M546" i="16"/>
  <c r="M557" i="16"/>
  <c r="M569" i="16"/>
  <c r="M581" i="16"/>
  <c r="M593" i="16"/>
  <c r="M604" i="16"/>
  <c r="M618" i="16"/>
  <c r="M629" i="16"/>
  <c r="M640" i="16"/>
  <c r="M651" i="16"/>
  <c r="M660" i="16"/>
  <c r="M669" i="16"/>
  <c r="M678" i="16"/>
  <c r="M688" i="16"/>
  <c r="M697" i="16"/>
  <c r="M706" i="16"/>
  <c r="M715" i="16"/>
  <c r="M724" i="16"/>
  <c r="M733" i="16"/>
  <c r="M742" i="16"/>
  <c r="M752" i="16"/>
  <c r="M761" i="16"/>
  <c r="M770" i="16"/>
  <c r="M779" i="16"/>
  <c r="M788" i="16"/>
  <c r="M797" i="16"/>
  <c r="M806" i="16"/>
  <c r="M816" i="16"/>
  <c r="M825" i="16"/>
  <c r="M834" i="16"/>
  <c r="M843" i="16"/>
  <c r="M852" i="16"/>
  <c r="M861" i="16"/>
  <c r="M870" i="16"/>
  <c r="M880" i="16"/>
  <c r="M889" i="16"/>
  <c r="M898" i="16"/>
  <c r="M907" i="16"/>
  <c r="M916" i="16"/>
  <c r="M925" i="16"/>
  <c r="M934" i="16"/>
  <c r="M944" i="16"/>
  <c r="M953" i="16"/>
  <c r="M962" i="16"/>
  <c r="M971" i="16"/>
  <c r="M980" i="16"/>
  <c r="M989" i="16"/>
  <c r="M998" i="16"/>
  <c r="M1008" i="16"/>
  <c r="M1017" i="16"/>
  <c r="M1026" i="16"/>
  <c r="M1035" i="16"/>
  <c r="M1044" i="16"/>
  <c r="M1053" i="16"/>
  <c r="M1062" i="16"/>
  <c r="M1072" i="16"/>
  <c r="M1081" i="16"/>
  <c r="M1090" i="16"/>
  <c r="M1099" i="16"/>
  <c r="M1108" i="16"/>
  <c r="M1117" i="16"/>
  <c r="M1126" i="16"/>
  <c r="M1136" i="16"/>
  <c r="M1145" i="16"/>
  <c r="M1154" i="16"/>
  <c r="M1163" i="16"/>
  <c r="M1172" i="16"/>
  <c r="M1181" i="16"/>
  <c r="M1190" i="16"/>
  <c r="M1200" i="16"/>
  <c r="M1209" i="16"/>
  <c r="M1218" i="16"/>
  <c r="M1227" i="16"/>
  <c r="M1236" i="16"/>
  <c r="M1245" i="16"/>
  <c r="M1254" i="16"/>
  <c r="M1264" i="16"/>
  <c r="M1273" i="16"/>
  <c r="M1282" i="16"/>
  <c r="M1291" i="16"/>
  <c r="M1300" i="16"/>
  <c r="M1309" i="16"/>
  <c r="M1318" i="16"/>
  <c r="M1328" i="16"/>
  <c r="M1337" i="16"/>
  <c r="M1346" i="16"/>
  <c r="M1355" i="16"/>
  <c r="M1364" i="16"/>
  <c r="M1373" i="16"/>
  <c r="M1382" i="16"/>
  <c r="M1392" i="16"/>
  <c r="M1401" i="16"/>
  <c r="M1410" i="16"/>
  <c r="M1419" i="16"/>
  <c r="M1428" i="16"/>
  <c r="M1437" i="16"/>
  <c r="M1446" i="16"/>
  <c r="M1456" i="16"/>
  <c r="M1465" i="16"/>
  <c r="M1474" i="16"/>
  <c r="M1483" i="16"/>
  <c r="M1492" i="16"/>
  <c r="M1501" i="16"/>
  <c r="M1510" i="16"/>
  <c r="M22" i="16"/>
  <c r="M37" i="16"/>
  <c r="M59" i="16"/>
  <c r="M78" i="16"/>
  <c r="M97" i="16"/>
  <c r="M117" i="16"/>
  <c r="M133" i="16"/>
  <c r="M154" i="16"/>
  <c r="M173" i="16"/>
  <c r="M191" i="16"/>
  <c r="M212" i="16"/>
  <c r="M228" i="16"/>
  <c r="M249" i="16"/>
  <c r="M269" i="16"/>
  <c r="M287" i="16"/>
  <c r="M308" i="16"/>
  <c r="M325" i="16"/>
  <c r="M346" i="16"/>
  <c r="M364" i="16"/>
  <c r="M382" i="16"/>
  <c r="M401" i="16"/>
  <c r="M417" i="16"/>
  <c r="M431" i="16"/>
  <c r="M447" i="16"/>
  <c r="M465" i="16"/>
  <c r="M479" i="16"/>
  <c r="M495" i="16"/>
  <c r="M513" i="16"/>
  <c r="M527" i="16"/>
  <c r="M545" i="16"/>
  <c r="M559" i="16"/>
  <c r="M575" i="16"/>
  <c r="M591" i="16"/>
  <c r="M609" i="16"/>
  <c r="M622" i="16"/>
  <c r="M639" i="16"/>
  <c r="M653" i="16"/>
  <c r="M665" i="16"/>
  <c r="M677" i="16"/>
  <c r="M690" i="16"/>
  <c r="M701" i="16"/>
  <c r="M714" i="16"/>
  <c r="M726" i="16"/>
  <c r="M738" i="16"/>
  <c r="M750" i="16"/>
  <c r="M763" i="16"/>
  <c r="M774" i="16"/>
  <c r="M787" i="16"/>
  <c r="M800" i="16"/>
  <c r="M811" i="16"/>
  <c r="M822" i="16"/>
  <c r="M833" i="16"/>
  <c r="M844" i="16"/>
  <c r="M854" i="16"/>
  <c r="M865" i="16"/>
  <c r="M875" i="16"/>
  <c r="M885" i="16"/>
  <c r="M896" i="16"/>
  <c r="M906" i="16"/>
  <c r="M917" i="16"/>
  <c r="M928" i="16"/>
  <c r="M938" i="16"/>
  <c r="M948" i="16"/>
  <c r="M958" i="16"/>
  <c r="M969" i="16"/>
  <c r="M979" i="16"/>
  <c r="M990" i="16"/>
  <c r="M1001" i="16"/>
  <c r="M1011" i="16"/>
  <c r="M1021" i="16"/>
  <c r="M1032" i="16"/>
  <c r="M1042" i="16"/>
  <c r="M1052" i="16"/>
  <c r="M1064" i="16"/>
  <c r="M1074" i="16"/>
  <c r="M1084" i="16"/>
  <c r="M1094" i="16"/>
  <c r="M1105" i="16"/>
  <c r="M1115" i="16"/>
  <c r="M1125" i="16"/>
  <c r="M1137" i="16"/>
  <c r="M1147" i="16"/>
  <c r="M1157" i="16"/>
  <c r="M1168" i="16"/>
  <c r="M1178" i="16"/>
  <c r="M1188" i="16"/>
  <c r="M1198" i="16"/>
  <c r="M1210" i="16"/>
  <c r="M1220" i="16"/>
  <c r="M1230" i="16"/>
  <c r="M1241" i="16"/>
  <c r="M1251" i="16"/>
  <c r="M1261" i="16"/>
  <c r="M1272" i="16"/>
  <c r="M1283" i="16"/>
  <c r="M1293" i="16"/>
  <c r="M1304" i="16"/>
  <c r="M1314" i="16"/>
  <c r="M1324" i="16"/>
  <c r="M1334" i="16"/>
  <c r="M1345" i="16"/>
  <c r="M1356" i="16"/>
  <c r="M1366" i="16"/>
  <c r="M1377" i="16"/>
  <c r="M1387" i="16"/>
  <c r="M1397" i="16"/>
  <c r="M1408" i="16"/>
  <c r="M1418" i="16"/>
  <c r="M1429" i="16"/>
  <c r="M1440" i="16"/>
  <c r="M1450" i="16"/>
  <c r="M1460" i="16"/>
  <c r="M1470" i="16"/>
  <c r="M1481" i="16"/>
  <c r="M1491" i="16"/>
  <c r="M1502" i="16"/>
  <c r="M1513" i="16"/>
  <c r="M23" i="16"/>
  <c r="M43" i="16"/>
  <c r="M60" i="16"/>
  <c r="M81" i="16"/>
  <c r="M98" i="16"/>
  <c r="M118" i="16"/>
  <c r="M138" i="16"/>
  <c r="M155" i="16"/>
  <c r="M175" i="16"/>
  <c r="M193" i="16"/>
  <c r="M214" i="16"/>
  <c r="M234" i="16"/>
  <c r="M252" i="16"/>
  <c r="M273" i="16"/>
  <c r="M289" i="16"/>
  <c r="M309" i="16"/>
  <c r="M329" i="16"/>
  <c r="M347" i="16"/>
  <c r="M367" i="16"/>
  <c r="M383" i="16"/>
  <c r="M403" i="16"/>
  <c r="M419" i="16"/>
  <c r="M435" i="16"/>
  <c r="M452" i="16"/>
  <c r="M466" i="16"/>
  <c r="M483" i="16"/>
  <c r="M499" i="16"/>
  <c r="M514" i="16"/>
  <c r="M530" i="16"/>
  <c r="M547" i="16"/>
  <c r="M562" i="16"/>
  <c r="M578" i="16"/>
  <c r="M594" i="16"/>
  <c r="M610" i="16"/>
  <c r="M626" i="16"/>
  <c r="M641" i="16"/>
  <c r="M654" i="16"/>
  <c r="M667" i="16"/>
  <c r="M680" i="16"/>
  <c r="M691" i="16"/>
  <c r="M704" i="16"/>
  <c r="M716" i="16"/>
  <c r="M728" i="16"/>
  <c r="M740" i="16"/>
  <c r="M753" i="16"/>
  <c r="M764" i="16"/>
  <c r="M777" i="16"/>
  <c r="M789" i="16"/>
  <c r="M801" i="16"/>
  <c r="M813" i="16"/>
  <c r="M824" i="16"/>
  <c r="M835" i="16"/>
  <c r="M845" i="16"/>
  <c r="M856" i="16"/>
  <c r="M866" i="16"/>
  <c r="M876" i="16"/>
  <c r="M886" i="16"/>
  <c r="M897" i="16"/>
  <c r="M908" i="16"/>
  <c r="M918" i="16"/>
  <c r="M929" i="16"/>
  <c r="M939" i="16"/>
  <c r="M949" i="16"/>
  <c r="M960" i="16"/>
  <c r="M970" i="16"/>
  <c r="M981" i="16"/>
  <c r="M992" i="16"/>
  <c r="M1002" i="16"/>
  <c r="M1012" i="16"/>
  <c r="M1022" i="16"/>
  <c r="M1033" i="16"/>
  <c r="M1043" i="16"/>
  <c r="M1054" i="16"/>
  <c r="M1065" i="16"/>
  <c r="M1075" i="16"/>
  <c r="M1085" i="16"/>
  <c r="M1096" i="16"/>
  <c r="M1106" i="16"/>
  <c r="M1116" i="16"/>
  <c r="M1128" i="16"/>
  <c r="M1138" i="16"/>
  <c r="M1148" i="16"/>
  <c r="M1158" i="16"/>
  <c r="M1169" i="16"/>
  <c r="M1179" i="16"/>
  <c r="M1189" i="16"/>
  <c r="M1201" i="16"/>
  <c r="M1211" i="16"/>
  <c r="M1221" i="16"/>
  <c r="M1232" i="16"/>
  <c r="M1242" i="16"/>
  <c r="M1252" i="16"/>
  <c r="M1262" i="16"/>
  <c r="M1274" i="16"/>
  <c r="M1284" i="16"/>
  <c r="M1294" i="16"/>
  <c r="M1305" i="16"/>
  <c r="M1315" i="16"/>
  <c r="M1325" i="16"/>
  <c r="M1336" i="16"/>
  <c r="M1347" i="16"/>
  <c r="M1357" i="16"/>
  <c r="M1368" i="16"/>
  <c r="M1378" i="16"/>
  <c r="M1388" i="16"/>
  <c r="M1398" i="16"/>
  <c r="M1409" i="16"/>
  <c r="M1420" i="16"/>
  <c r="M1430" i="16"/>
  <c r="M1441" i="16"/>
  <c r="M1451" i="16"/>
  <c r="M1461" i="16"/>
  <c r="M1472" i="16"/>
  <c r="M1482" i="16"/>
  <c r="M1493" i="16"/>
  <c r="M1504" i="16"/>
  <c r="M1514" i="16"/>
  <c r="M25" i="16"/>
  <c r="M45" i="16"/>
  <c r="M61" i="16"/>
  <c r="M82" i="16"/>
  <c r="M101" i="16"/>
  <c r="M119" i="16"/>
  <c r="M141" i="16"/>
  <c r="M157" i="16"/>
  <c r="M179" i="16"/>
  <c r="M197" i="16"/>
  <c r="M215" i="16"/>
  <c r="M236" i="16"/>
  <c r="M253" i="16"/>
  <c r="M274" i="16"/>
  <c r="M293" i="16"/>
  <c r="M310" i="16"/>
  <c r="M331" i="16"/>
  <c r="M348" i="16"/>
  <c r="M370" i="16"/>
  <c r="M389" i="16"/>
  <c r="M404" i="16"/>
  <c r="M420" i="16"/>
  <c r="M436" i="16"/>
  <c r="M453" i="16"/>
  <c r="M467" i="16"/>
  <c r="M484" i="16"/>
  <c r="M500" i="16"/>
  <c r="M516" i="16"/>
  <c r="M531" i="16"/>
  <c r="M548" i="16"/>
  <c r="M563" i="16"/>
  <c r="M580" i="16"/>
  <c r="M596" i="16"/>
  <c r="M611" i="16"/>
  <c r="M628" i="16"/>
  <c r="M643" i="16"/>
  <c r="M656" i="16"/>
  <c r="M668" i="16"/>
  <c r="M681" i="16"/>
  <c r="M692" i="16"/>
  <c r="M705" i="16"/>
  <c r="M717" i="16"/>
  <c r="M729" i="16"/>
  <c r="M741" i="16"/>
  <c r="M754" i="16"/>
  <c r="M765" i="16"/>
  <c r="M778" i="16"/>
  <c r="M790" i="16"/>
  <c r="M802" i="16"/>
  <c r="M814" i="16"/>
  <c r="M826" i="16"/>
  <c r="M836" i="16"/>
  <c r="M846" i="16"/>
  <c r="M857" i="16"/>
  <c r="M867" i="16"/>
  <c r="M877" i="16"/>
  <c r="M888" i="16"/>
  <c r="M899" i="16"/>
  <c r="M909" i="16"/>
  <c r="M920" i="16"/>
  <c r="M930" i="16"/>
  <c r="M940" i="16"/>
  <c r="M950" i="16"/>
  <c r="M961" i="16"/>
  <c r="M972" i="16"/>
  <c r="M982" i="16"/>
  <c r="M993" i="16"/>
  <c r="M1003" i="16"/>
  <c r="M1013" i="16"/>
  <c r="M1024" i="16"/>
  <c r="M1034" i="16"/>
  <c r="M1045" i="16"/>
  <c r="M1056" i="16"/>
  <c r="M1066" i="16"/>
  <c r="M1076" i="16"/>
  <c r="M1086" i="16"/>
  <c r="M1097" i="16"/>
  <c r="M1107" i="16"/>
  <c r="M1118" i="16"/>
  <c r="M1129" i="16"/>
  <c r="M1139" i="16"/>
  <c r="M1149" i="16"/>
  <c r="M1160" i="16"/>
  <c r="M1170" i="16"/>
  <c r="M1180" i="16"/>
  <c r="M1192" i="16"/>
  <c r="M1202" i="16"/>
  <c r="M1212" i="16"/>
  <c r="M1222" i="16"/>
  <c r="M1233" i="16"/>
  <c r="M1243" i="16"/>
  <c r="M1253" i="16"/>
  <c r="M1265" i="16"/>
  <c r="M1275" i="16"/>
  <c r="M1285" i="16"/>
  <c r="M1296" i="16"/>
  <c r="M1306" i="16"/>
  <c r="M1316" i="16"/>
  <c r="M1326" i="16"/>
  <c r="M1338" i="16"/>
  <c r="M26" i="16"/>
  <c r="M46" i="16"/>
  <c r="M66" i="16"/>
  <c r="M84" i="16"/>
  <c r="M106" i="16"/>
  <c r="M121" i="16"/>
  <c r="M142" i="16"/>
  <c r="M162" i="16"/>
  <c r="M180" i="16"/>
  <c r="M201" i="16"/>
  <c r="M217" i="16"/>
  <c r="M237" i="16"/>
  <c r="M257" i="16"/>
  <c r="M275" i="16"/>
  <c r="M297" i="16"/>
  <c r="M311" i="16"/>
  <c r="M333" i="16"/>
  <c r="M353" i="16"/>
  <c r="M371" i="16"/>
  <c r="M391" i="16"/>
  <c r="M406" i="16"/>
  <c r="M422" i="16"/>
  <c r="M439" i="16"/>
  <c r="M454" i="16"/>
  <c r="M471" i="16"/>
  <c r="M486" i="16"/>
  <c r="M502" i="16"/>
  <c r="M518" i="16"/>
  <c r="M535" i="16"/>
  <c r="M549" i="16"/>
  <c r="M566" i="16"/>
  <c r="M582" i="16"/>
  <c r="M598" i="16"/>
  <c r="M613" i="16"/>
  <c r="M630" i="16"/>
  <c r="M644" i="16"/>
  <c r="M658" i="16"/>
  <c r="M670" i="16"/>
  <c r="M682" i="16"/>
  <c r="M694" i="16"/>
  <c r="M707" i="16"/>
  <c r="M718" i="16"/>
  <c r="M731" i="16"/>
  <c r="M744" i="16"/>
  <c r="M755" i="16"/>
  <c r="M768" i="16"/>
  <c r="M780" i="16"/>
  <c r="M792" i="16"/>
  <c r="M804" i="16"/>
  <c r="M817" i="16"/>
  <c r="M827" i="16"/>
  <c r="M837" i="16"/>
  <c r="M848" i="16"/>
  <c r="M858" i="16"/>
  <c r="M868" i="16"/>
  <c r="M878" i="16"/>
  <c r="M890" i="16"/>
  <c r="M900" i="16"/>
  <c r="M910" i="16"/>
  <c r="M921" i="16"/>
  <c r="M931" i="16"/>
  <c r="M941" i="16"/>
  <c r="M952" i="16"/>
  <c r="M963" i="16"/>
  <c r="M973" i="16"/>
  <c r="M984" i="16"/>
  <c r="M994" i="16"/>
  <c r="M1004" i="16"/>
  <c r="M1014" i="16"/>
  <c r="M1025" i="16"/>
  <c r="M1036" i="16"/>
  <c r="M1046" i="16"/>
  <c r="M1057" i="16"/>
  <c r="M1067" i="16"/>
  <c r="M1077" i="16"/>
  <c r="M1088" i="16"/>
  <c r="M1098" i="16"/>
  <c r="M1109" i="16"/>
  <c r="M1120" i="16"/>
  <c r="M1130" i="16"/>
  <c r="M1140" i="16"/>
  <c r="M1150" i="16"/>
  <c r="M1161" i="16"/>
  <c r="M1171" i="16"/>
  <c r="M1182" i="16"/>
  <c r="M1193" i="16"/>
  <c r="M1203" i="16"/>
  <c r="M1213" i="16"/>
  <c r="M1224" i="16"/>
  <c r="M1234" i="16"/>
  <c r="M1244" i="16"/>
  <c r="M1256" i="16"/>
  <c r="M1266" i="16"/>
  <c r="M1276" i="16"/>
  <c r="M1286" i="16"/>
  <c r="M1297" i="16"/>
  <c r="M1307" i="16"/>
  <c r="M1317" i="16"/>
  <c r="M1329" i="16"/>
  <c r="M1339" i="16"/>
  <c r="M1349" i="16"/>
  <c r="M1360" i="16"/>
  <c r="M1370" i="16"/>
  <c r="M1380" i="16"/>
  <c r="M1390" i="16"/>
  <c r="M1402" i="16"/>
  <c r="M1412" i="16"/>
  <c r="M1422" i="16"/>
  <c r="M1433" i="16"/>
  <c r="M1443" i="16"/>
  <c r="M1453" i="16"/>
  <c r="M1464" i="16"/>
  <c r="M1475" i="16"/>
  <c r="M1485" i="16"/>
  <c r="M1496" i="16"/>
  <c r="M1506" i="16"/>
  <c r="M1516" i="16"/>
  <c r="M47" i="16"/>
  <c r="M86" i="16"/>
  <c r="M126" i="16"/>
  <c r="M164" i="16"/>
  <c r="M202" i="16"/>
  <c r="M238" i="16"/>
  <c r="M276" i="16"/>
  <c r="M317" i="16"/>
  <c r="M356" i="16"/>
  <c r="M393" i="16"/>
  <c r="M425" i="16"/>
  <c r="M455" i="16"/>
  <c r="M489" i="16"/>
  <c r="M519" i="16"/>
  <c r="M550" i="16"/>
  <c r="M583" i="16"/>
  <c r="M614" i="16"/>
  <c r="M645" i="16"/>
  <c r="M672" i="16"/>
  <c r="M696" i="16"/>
  <c r="M720" i="16"/>
  <c r="M745" i="16"/>
  <c r="M769" i="16"/>
  <c r="M793" i="16"/>
  <c r="M818" i="16"/>
  <c r="M838" i="16"/>
  <c r="M859" i="16"/>
  <c r="M881" i="16"/>
  <c r="M901" i="16"/>
  <c r="M922" i="16"/>
  <c r="M942" i="16"/>
  <c r="M964" i="16"/>
  <c r="M985" i="16"/>
  <c r="M1005" i="16"/>
  <c r="M1027" i="16"/>
  <c r="M1048" i="16"/>
  <c r="M1068" i="16"/>
  <c r="M1089" i="16"/>
  <c r="M1110" i="16"/>
  <c r="M1131" i="16"/>
  <c r="M1152" i="16"/>
  <c r="M1173" i="16"/>
  <c r="M1194" i="16"/>
  <c r="M1214" i="16"/>
  <c r="M1235" i="16"/>
  <c r="M1257" i="16"/>
  <c r="M1277" i="16"/>
  <c r="M1298" i="16"/>
  <c r="M1320" i="16"/>
  <c r="M1340" i="16"/>
  <c r="M1354" i="16"/>
  <c r="M1372" i="16"/>
  <c r="M1389" i="16"/>
  <c r="M1405" i="16"/>
  <c r="M1424" i="16"/>
  <c r="M1438" i="16"/>
  <c r="M1457" i="16"/>
  <c r="M1473" i="16"/>
  <c r="M1489" i="16"/>
  <c r="M1507" i="16"/>
  <c r="M50" i="16"/>
  <c r="M90" i="16"/>
  <c r="M129" i="16"/>
  <c r="M165" i="16"/>
  <c r="M203" i="16"/>
  <c r="M242" i="16"/>
  <c r="M281" i="16"/>
  <c r="M319" i="16"/>
  <c r="M357" i="16"/>
  <c r="M394" i="16"/>
  <c r="M427" i="16"/>
  <c r="M458" i="16"/>
  <c r="M490" i="16"/>
  <c r="M523" i="16"/>
  <c r="M555" i="16"/>
  <c r="M586" i="16"/>
  <c r="M619" i="16"/>
  <c r="M648" i="16"/>
  <c r="M673" i="16"/>
  <c r="M698" i="16"/>
  <c r="M722" i="16"/>
  <c r="M746" i="16"/>
  <c r="M771" i="16"/>
  <c r="M795" i="16"/>
  <c r="M819" i="16"/>
  <c r="M840" i="16"/>
  <c r="M860" i="16"/>
  <c r="M882" i="16"/>
  <c r="M902" i="16"/>
  <c r="M923" i="16"/>
  <c r="M945" i="16"/>
  <c r="M965" i="16"/>
  <c r="M986" i="16"/>
  <c r="M1006" i="16"/>
  <c r="M1028" i="16"/>
  <c r="M1049" i="16"/>
  <c r="M1069" i="16"/>
  <c r="M1091" i="16"/>
  <c r="M1112" i="16"/>
  <c r="M1132" i="16"/>
  <c r="M1153" i="16"/>
  <c r="M1174" i="16"/>
  <c r="M1195" i="16"/>
  <c r="M1216" i="16"/>
  <c r="M1237" i="16"/>
  <c r="M1258" i="16"/>
  <c r="M1278" i="16"/>
  <c r="M1299" i="16"/>
  <c r="M1321" i="16"/>
  <c r="M1341" i="16"/>
  <c r="M1358" i="16"/>
  <c r="M1374" i="16"/>
  <c r="M1393" i="16"/>
  <c r="M1406" i="16"/>
  <c r="M1425" i="16"/>
  <c r="M1442" i="16"/>
  <c r="M1458" i="16"/>
  <c r="M1476" i="16"/>
  <c r="M1490" i="16"/>
  <c r="M1508" i="16"/>
  <c r="M54" i="16"/>
  <c r="M92" i="16"/>
  <c r="M130" i="16"/>
  <c r="M169" i="16"/>
  <c r="M205" i="16"/>
  <c r="M245" i="16"/>
  <c r="M284" i="16"/>
  <c r="M321" i="16"/>
  <c r="M358" i="16"/>
  <c r="M395" i="16"/>
  <c r="M429" i="16"/>
  <c r="M461" i="16"/>
  <c r="M492" i="16"/>
  <c r="M525" i="16"/>
  <c r="M556" i="16"/>
  <c r="M587" i="16"/>
  <c r="M620" i="16"/>
  <c r="M649" i="16"/>
  <c r="M674" i="16"/>
  <c r="M699" i="16"/>
  <c r="M35" i="16"/>
  <c r="M71" i="16"/>
  <c r="M109" i="16"/>
  <c r="M150" i="16"/>
  <c r="M189" i="16"/>
  <c r="M226" i="16"/>
  <c r="M263" i="16"/>
  <c r="M300" i="16"/>
  <c r="M340" i="16"/>
  <c r="M380" i="16"/>
  <c r="M412" i="16"/>
  <c r="M444" i="16"/>
  <c r="M476" i="16"/>
  <c r="M508" i="16"/>
  <c r="M539" i="16"/>
  <c r="M572" i="16"/>
  <c r="M603" i="16"/>
  <c r="M635" i="16"/>
  <c r="M662" i="16"/>
  <c r="M686" i="16"/>
  <c r="M710" i="16"/>
  <c r="M736" i="16"/>
  <c r="M760" i="16"/>
  <c r="M784" i="16"/>
  <c r="M809" i="16"/>
  <c r="M830" i="16"/>
  <c r="M851" i="16"/>
  <c r="M873" i="16"/>
  <c r="M893" i="16"/>
  <c r="M914" i="16"/>
  <c r="M936" i="16"/>
  <c r="M956" i="16"/>
  <c r="M977" i="16"/>
  <c r="M997" i="16"/>
  <c r="M1019" i="16"/>
  <c r="M1040" i="16"/>
  <c r="M1060" i="16"/>
  <c r="M1082" i="16"/>
  <c r="M1102" i="16"/>
  <c r="M1123" i="16"/>
  <c r="M1144" i="16"/>
  <c r="M1165" i="16"/>
  <c r="M1186" i="16"/>
  <c r="M1206" i="16"/>
  <c r="M1228" i="16"/>
  <c r="M1249" i="16"/>
  <c r="M1269" i="16"/>
  <c r="M1290" i="16"/>
  <c r="M1312" i="16"/>
  <c r="M1332" i="16"/>
  <c r="M1352" i="16"/>
  <c r="M1369" i="16"/>
  <c r="M1385" i="16"/>
  <c r="M1403" i="16"/>
  <c r="M1417" i="16"/>
  <c r="M1435" i="16"/>
  <c r="M1452" i="16"/>
  <c r="M1468" i="16"/>
  <c r="M1486" i="16"/>
  <c r="M1500" i="16"/>
  <c r="M1518" i="16"/>
  <c r="M95" i="16"/>
  <c r="M170" i="16"/>
  <c r="M247" i="16"/>
  <c r="M322" i="16"/>
  <c r="M399" i="16"/>
  <c r="M463" i="16"/>
  <c r="M526" i="16"/>
  <c r="M590" i="16"/>
  <c r="M652" i="16"/>
  <c r="M700" i="16"/>
  <c r="M737" i="16"/>
  <c r="M781" i="16"/>
  <c r="M820" i="16"/>
  <c r="M850" i="16"/>
  <c r="M884" i="16"/>
  <c r="M915" i="16"/>
  <c r="M954" i="16"/>
  <c r="M987" i="16"/>
  <c r="M1018" i="16"/>
  <c r="M1051" i="16"/>
  <c r="M1083" i="16"/>
  <c r="M1121" i="16"/>
  <c r="M1155" i="16"/>
  <c r="M1185" i="16"/>
  <c r="M1219" i="16"/>
  <c r="M1250" i="16"/>
  <c r="M1288" i="16"/>
  <c r="M1322" i="16"/>
  <c r="M1350" i="16"/>
  <c r="M1379" i="16"/>
  <c r="M1404" i="16"/>
  <c r="M1432" i="16"/>
  <c r="M1459" i="16"/>
  <c r="M1484" i="16"/>
  <c r="M1512" i="16"/>
  <c r="M29" i="16"/>
  <c r="M107" i="16"/>
  <c r="M181" i="16"/>
  <c r="M260" i="16"/>
  <c r="M335" i="16"/>
  <c r="M409" i="16"/>
  <c r="M473" i="16"/>
  <c r="M537" i="16"/>
  <c r="M599" i="16"/>
  <c r="M659" i="16"/>
  <c r="M708" i="16"/>
  <c r="M747" i="16"/>
  <c r="M782" i="16"/>
  <c r="M821" i="16"/>
  <c r="M853" i="16"/>
  <c r="M891" i="16"/>
  <c r="M924" i="16"/>
  <c r="M955" i="16"/>
  <c r="M988" i="16"/>
  <c r="M1020" i="16"/>
  <c r="M1058" i="16"/>
  <c r="M1092" i="16"/>
  <c r="M1122" i="16"/>
  <c r="M1156" i="16"/>
  <c r="M1187" i="16"/>
  <c r="M1225" i="16"/>
  <c r="M1259" i="16"/>
  <c r="M1289" i="16"/>
  <c r="M1323" i="16"/>
  <c r="M1353" i="16"/>
  <c r="M1381" i="16"/>
  <c r="M1411" i="16"/>
  <c r="M1434" i="16"/>
  <c r="M1462" i="16"/>
  <c r="M1488" i="16"/>
  <c r="M1515" i="16"/>
  <c r="M34" i="16"/>
  <c r="M108" i="16"/>
  <c r="M185" i="16"/>
  <c r="M262" i="16"/>
  <c r="M337" i="16"/>
  <c r="M411" i="16"/>
  <c r="M475" i="16"/>
  <c r="M538" i="16"/>
  <c r="M602" i="16"/>
  <c r="M661" i="16"/>
  <c r="M709" i="16"/>
  <c r="M749" i="16"/>
  <c r="M786" i="16"/>
  <c r="M828" i="16"/>
  <c r="M862" i="16"/>
  <c r="M892" i="16"/>
  <c r="M926" i="16"/>
  <c r="M957" i="16"/>
  <c r="M995" i="16"/>
  <c r="M1029" i="16"/>
  <c r="M1059" i="16"/>
  <c r="M1093" i="16"/>
  <c r="M1124" i="16"/>
  <c r="M1162" i="16"/>
  <c r="M1196" i="16"/>
  <c r="M1226" i="16"/>
  <c r="M1260" i="16"/>
  <c r="M1292" i="16"/>
  <c r="M1330" i="16"/>
  <c r="M1361" i="16"/>
  <c r="M1384" i="16"/>
  <c r="M1413" i="16"/>
  <c r="M1436" i="16"/>
  <c r="M1466" i="16"/>
  <c r="M1494" i="16"/>
  <c r="M1517" i="16"/>
  <c r="M70" i="16"/>
  <c r="M145" i="16"/>
  <c r="M225" i="16"/>
  <c r="M299" i="16"/>
  <c r="M377" i="16"/>
  <c r="M443" i="16"/>
  <c r="M507" i="16"/>
  <c r="M571" i="16"/>
  <c r="M633" i="16"/>
  <c r="M685" i="16"/>
  <c r="M732" i="16"/>
  <c r="M772" i="16"/>
  <c r="M808" i="16"/>
  <c r="M842" i="16"/>
  <c r="M874" i="16"/>
  <c r="M912" i="16"/>
  <c r="M946" i="16"/>
  <c r="M976" i="16"/>
  <c r="M1010" i="16"/>
  <c r="M1041" i="16"/>
  <c r="M1078" i="16"/>
  <c r="M1113" i="16"/>
  <c r="M1142" i="16"/>
  <c r="M1177" i="16"/>
  <c r="M1208" i="16"/>
  <c r="M1246" i="16"/>
  <c r="M1280" i="16"/>
  <c r="M1310" i="16"/>
  <c r="M1344" i="16"/>
  <c r="M1371" i="16"/>
  <c r="M1396" i="16"/>
  <c r="M1426" i="16"/>
  <c r="M1449" i="16"/>
  <c r="M1478" i="16"/>
  <c r="M1505" i="16"/>
  <c r="M36" i="16"/>
  <c r="M190" i="16"/>
  <c r="M343" i="16"/>
  <c r="M477" i="16"/>
  <c r="M607" i="16"/>
  <c r="M713" i="16"/>
  <c r="M796" i="16"/>
  <c r="M864" i="16"/>
  <c r="M932" i="16"/>
  <c r="M996" i="16"/>
  <c r="M1061" i="16"/>
  <c r="M1133" i="16"/>
  <c r="M1197" i="16"/>
  <c r="M1267" i="16"/>
  <c r="M1331" i="16"/>
  <c r="M1386" i="16"/>
  <c r="M1444" i="16"/>
  <c r="M1497" i="16"/>
  <c r="M947" i="16"/>
  <c r="M1348" i="16"/>
  <c r="M265" i="16"/>
  <c r="M664" i="16"/>
  <c r="M829" i="16"/>
  <c r="M966" i="16"/>
  <c r="M1100" i="16"/>
  <c r="M1301" i="16"/>
  <c r="M1467" i="16"/>
  <c r="M285" i="16"/>
  <c r="M758" i="16"/>
  <c r="M968" i="16"/>
  <c r="M1166" i="16"/>
  <c r="M1416" i="16"/>
  <c r="M57" i="16"/>
  <c r="M210" i="16"/>
  <c r="M361" i="16"/>
  <c r="M494" i="16"/>
  <c r="M621" i="16"/>
  <c r="M723" i="16"/>
  <c r="M798" i="16"/>
  <c r="M869" i="16"/>
  <c r="M933" i="16"/>
  <c r="M1000" i="16"/>
  <c r="M1070" i="16"/>
  <c r="M1134" i="16"/>
  <c r="M1204" i="16"/>
  <c r="M1268" i="16"/>
  <c r="M1333" i="16"/>
  <c r="M1394" i="16"/>
  <c r="M1445" i="16"/>
  <c r="M1498" i="16"/>
  <c r="M74" i="16"/>
  <c r="M381" i="16"/>
  <c r="M638" i="16"/>
  <c r="M734" i="16"/>
  <c r="M1016" i="16"/>
  <c r="M1146" i="16"/>
  <c r="M1281" i="16"/>
  <c r="M1454" i="16"/>
  <c r="M415" i="16"/>
  <c r="M894" i="16"/>
  <c r="M1164" i="16"/>
  <c r="M1362" i="16"/>
  <c r="M558" i="16"/>
  <c r="M904" i="16"/>
  <c r="M1101" i="16"/>
  <c r="M1302" i="16"/>
  <c r="M69" i="16"/>
  <c r="M221" i="16"/>
  <c r="M372" i="16"/>
  <c r="M503" i="16"/>
  <c r="M631" i="16"/>
  <c r="M725" i="16"/>
  <c r="M805" i="16"/>
  <c r="M872" i="16"/>
  <c r="M937" i="16"/>
  <c r="M1009" i="16"/>
  <c r="M1073" i="16"/>
  <c r="M1141" i="16"/>
  <c r="M1205" i="16"/>
  <c r="M1270" i="16"/>
  <c r="M1342" i="16"/>
  <c r="M1395" i="16"/>
  <c r="M1448" i="16"/>
  <c r="M1499" i="16"/>
  <c r="M227" i="16"/>
  <c r="M510" i="16"/>
  <c r="M883" i="16"/>
  <c r="M1080" i="16"/>
  <c r="M1217" i="16"/>
  <c r="M1400" i="16"/>
  <c r="M1509" i="16"/>
  <c r="M114" i="16"/>
  <c r="M541" i="16"/>
  <c r="M756" i="16"/>
  <c r="M1030" i="16"/>
  <c r="M1229" i="16"/>
  <c r="M1414" i="16"/>
  <c r="M132" i="16"/>
  <c r="M430" i="16"/>
  <c r="M676" i="16"/>
  <c r="M832" i="16"/>
  <c r="M1037" i="16"/>
  <c r="M1238" i="16"/>
  <c r="M1469" i="16"/>
  <c r="M143" i="16"/>
  <c r="M298" i="16"/>
  <c r="M441" i="16"/>
  <c r="M567" i="16"/>
  <c r="M683" i="16"/>
  <c r="M762" i="16"/>
  <c r="M841" i="16"/>
  <c r="M905" i="16"/>
  <c r="M974" i="16"/>
  <c r="M1038" i="16"/>
  <c r="M1104" i="16"/>
  <c r="M1176" i="16"/>
  <c r="M1240" i="16"/>
  <c r="M1308" i="16"/>
  <c r="M1365" i="16"/>
  <c r="M1421" i="16"/>
  <c r="M1477" i="16"/>
  <c r="M153" i="16"/>
  <c r="M306" i="16"/>
  <c r="M446" i="16"/>
  <c r="M573" i="16"/>
  <c r="M689" i="16"/>
  <c r="M773" i="16"/>
  <c r="M849" i="16"/>
  <c r="M913" i="16"/>
  <c r="M978" i="16"/>
  <c r="M1050" i="16"/>
  <c r="M1114" i="16"/>
  <c r="M1184" i="16"/>
  <c r="M1248" i="16"/>
  <c r="M1313" i="16"/>
  <c r="M1376" i="16"/>
  <c r="M1427" i="16"/>
  <c r="M1480" i="16"/>
  <c r="M810" i="16"/>
  <c r="M1363" i="16"/>
  <c r="U19" i="16"/>
  <c r="U27" i="16"/>
  <c r="U35" i="16"/>
  <c r="U43" i="16"/>
  <c r="U51" i="16"/>
  <c r="U59" i="16"/>
  <c r="U67" i="16"/>
  <c r="U75" i="16"/>
  <c r="U83" i="16"/>
  <c r="U91" i="16"/>
  <c r="U99" i="16"/>
  <c r="U107" i="16"/>
  <c r="U115" i="16"/>
  <c r="U123" i="16"/>
  <c r="U131" i="16"/>
  <c r="U139" i="16"/>
  <c r="U147" i="16"/>
  <c r="U155" i="16"/>
  <c r="U163" i="16"/>
  <c r="U171" i="16"/>
  <c r="U179" i="16"/>
  <c r="U187" i="16"/>
  <c r="U195" i="16"/>
  <c r="U203" i="16"/>
  <c r="U211" i="16"/>
  <c r="U219" i="16"/>
  <c r="U227" i="16"/>
  <c r="U235" i="16"/>
  <c r="U243" i="16"/>
  <c r="U251" i="16"/>
  <c r="U259" i="16"/>
  <c r="U267" i="16"/>
  <c r="U275" i="16"/>
  <c r="U283" i="16"/>
  <c r="U291" i="16"/>
  <c r="U299" i="16"/>
  <c r="U307" i="16"/>
  <c r="U315" i="16"/>
  <c r="U323" i="16"/>
  <c r="U331" i="16"/>
  <c r="U339" i="16"/>
  <c r="U347" i="16"/>
  <c r="U355" i="16"/>
  <c r="U363" i="16"/>
  <c r="U25" i="16"/>
  <c r="U33" i="16"/>
  <c r="U41" i="16"/>
  <c r="U49" i="16"/>
  <c r="U57" i="16"/>
  <c r="U65" i="16"/>
  <c r="U73" i="16"/>
  <c r="U81" i="16"/>
  <c r="U89" i="16"/>
  <c r="U97" i="16"/>
  <c r="U105" i="16"/>
  <c r="U113" i="16"/>
  <c r="U121" i="16"/>
  <c r="U129" i="16"/>
  <c r="U137" i="16"/>
  <c r="U145" i="16"/>
  <c r="U153" i="16"/>
  <c r="U161" i="16"/>
  <c r="U169" i="16"/>
  <c r="U177" i="16"/>
  <c r="U185" i="16"/>
  <c r="U193" i="16"/>
  <c r="U201" i="16"/>
  <c r="U209" i="16"/>
  <c r="U217" i="16"/>
  <c r="U225" i="16"/>
  <c r="U233" i="16"/>
  <c r="U241" i="16"/>
  <c r="U249" i="16"/>
  <c r="U257" i="16"/>
  <c r="U265" i="16"/>
  <c r="U273" i="16"/>
  <c r="U281" i="16"/>
  <c r="U289" i="16"/>
  <c r="U297" i="16"/>
  <c r="U305" i="16"/>
  <c r="U313" i="16"/>
  <c r="U321" i="16"/>
  <c r="U329" i="16"/>
  <c r="U337" i="16"/>
  <c r="U345" i="16"/>
  <c r="U353" i="16"/>
  <c r="U361" i="16"/>
  <c r="U369" i="16"/>
  <c r="U377" i="16"/>
  <c r="U385" i="16"/>
  <c r="U393" i="16"/>
  <c r="U401" i="16"/>
  <c r="U409" i="16"/>
  <c r="U417" i="16"/>
  <c r="U425" i="16"/>
  <c r="U433" i="16"/>
  <c r="U441" i="16"/>
  <c r="U449" i="16"/>
  <c r="U457" i="16"/>
  <c r="U465" i="16"/>
  <c r="U473" i="16"/>
  <c r="U481" i="16"/>
  <c r="U489" i="16"/>
  <c r="U497" i="16"/>
  <c r="U505" i="16"/>
  <c r="U513" i="16"/>
  <c r="U521" i="16"/>
  <c r="U529" i="16"/>
  <c r="U537" i="16"/>
  <c r="U545" i="16"/>
  <c r="U553" i="16"/>
  <c r="U561" i="16"/>
  <c r="U569" i="16"/>
  <c r="U577" i="16"/>
  <c r="U585" i="16"/>
  <c r="U593" i="16"/>
  <c r="U601" i="16"/>
  <c r="U609" i="16"/>
  <c r="U617" i="16"/>
  <c r="U625" i="16"/>
  <c r="U633" i="16"/>
  <c r="U641" i="16"/>
  <c r="U649" i="16"/>
  <c r="U657" i="16"/>
  <c r="U665" i="16"/>
  <c r="U673" i="16"/>
  <c r="U681" i="16"/>
  <c r="U689" i="16"/>
  <c r="U697" i="16"/>
  <c r="U20" i="16"/>
  <c r="U30" i="16"/>
  <c r="U40" i="16"/>
  <c r="U52" i="16"/>
  <c r="U62" i="16"/>
  <c r="U72" i="16"/>
  <c r="U84" i="16"/>
  <c r="U94" i="16"/>
  <c r="U104" i="16"/>
  <c r="U116" i="16"/>
  <c r="U126" i="16"/>
  <c r="U136" i="16"/>
  <c r="U148" i="16"/>
  <c r="U158" i="16"/>
  <c r="U168" i="16"/>
  <c r="U180" i="16"/>
  <c r="U190" i="16"/>
  <c r="U200" i="16"/>
  <c r="U212" i="16"/>
  <c r="U222" i="16"/>
  <c r="U232" i="16"/>
  <c r="U244" i="16"/>
  <c r="U254" i="16"/>
  <c r="U264" i="16"/>
  <c r="U276" i="16"/>
  <c r="U286" i="16"/>
  <c r="U296" i="16"/>
  <c r="U308" i="16"/>
  <c r="U318" i="16"/>
  <c r="U328" i="16"/>
  <c r="U340" i="16"/>
  <c r="U350" i="16"/>
  <c r="U360" i="16"/>
  <c r="U371" i="16"/>
  <c r="U380" i="16"/>
  <c r="U389" i="16"/>
  <c r="U398" i="16"/>
  <c r="U407" i="16"/>
  <c r="U416" i="16"/>
  <c r="U426" i="16"/>
  <c r="U435" i="16"/>
  <c r="U444" i="16"/>
  <c r="U453" i="16"/>
  <c r="U462" i="16"/>
  <c r="U471" i="16"/>
  <c r="U480" i="16"/>
  <c r="U490" i="16"/>
  <c r="U499" i="16"/>
  <c r="U508" i="16"/>
  <c r="U517" i="16"/>
  <c r="U526" i="16"/>
  <c r="U535" i="16"/>
  <c r="U544" i="16"/>
  <c r="U554" i="16"/>
  <c r="U563" i="16"/>
  <c r="U572" i="16"/>
  <c r="U581" i="16"/>
  <c r="U590" i="16"/>
  <c r="U599" i="16"/>
  <c r="U608" i="16"/>
  <c r="U618" i="16"/>
  <c r="U627" i="16"/>
  <c r="U636" i="16"/>
  <c r="U645" i="16"/>
  <c r="U654" i="16"/>
  <c r="U663" i="16"/>
  <c r="U672" i="16"/>
  <c r="U682" i="16"/>
  <c r="U691" i="16"/>
  <c r="U700" i="16"/>
  <c r="U708" i="16"/>
  <c r="U716" i="16"/>
  <c r="U724" i="16"/>
  <c r="U732" i="16"/>
  <c r="U740" i="16"/>
  <c r="U748" i="16"/>
  <c r="U756" i="16"/>
  <c r="U764" i="16"/>
  <c r="U772" i="16"/>
  <c r="U780" i="16"/>
  <c r="U788" i="16"/>
  <c r="U796" i="16"/>
  <c r="U804" i="16"/>
  <c r="U29" i="16"/>
  <c r="U39" i="16"/>
  <c r="U50" i="16"/>
  <c r="U61" i="16"/>
  <c r="U71" i="16"/>
  <c r="U82" i="16"/>
  <c r="U93" i="16"/>
  <c r="U103" i="16"/>
  <c r="U114" i="16"/>
  <c r="U125" i="16"/>
  <c r="U135" i="16"/>
  <c r="U146" i="16"/>
  <c r="U157" i="16"/>
  <c r="U167" i="16"/>
  <c r="U178" i="16"/>
  <c r="U189" i="16"/>
  <c r="U199" i="16"/>
  <c r="U210" i="16"/>
  <c r="U221" i="16"/>
  <c r="U231" i="16"/>
  <c r="U242" i="16"/>
  <c r="U253" i="16"/>
  <c r="U263" i="16"/>
  <c r="U274" i="16"/>
  <c r="U285" i="16"/>
  <c r="U295" i="16"/>
  <c r="U306" i="16"/>
  <c r="U317" i="16"/>
  <c r="U327" i="16"/>
  <c r="U338" i="16"/>
  <c r="U349" i="16"/>
  <c r="U359" i="16"/>
  <c r="U370" i="16"/>
  <c r="U379" i="16"/>
  <c r="U388" i="16"/>
  <c r="U397" i="16"/>
  <c r="U406" i="16"/>
  <c r="U415" i="16"/>
  <c r="U424" i="16"/>
  <c r="U434" i="16"/>
  <c r="U443" i="16"/>
  <c r="U452" i="16"/>
  <c r="U461" i="16"/>
  <c r="U470" i="16"/>
  <c r="U479" i="16"/>
  <c r="U488" i="16"/>
  <c r="U498" i="16"/>
  <c r="U507" i="16"/>
  <c r="U516" i="16"/>
  <c r="U525" i="16"/>
  <c r="U534" i="16"/>
  <c r="U543" i="16"/>
  <c r="U552" i="16"/>
  <c r="U562" i="16"/>
  <c r="U571" i="16"/>
  <c r="U580" i="16"/>
  <c r="U589" i="16"/>
  <c r="U598" i="16"/>
  <c r="U607" i="16"/>
  <c r="U616" i="16"/>
  <c r="U626" i="16"/>
  <c r="U635" i="16"/>
  <c r="U644" i="16"/>
  <c r="U653" i="16"/>
  <c r="U662" i="16"/>
  <c r="U671" i="16"/>
  <c r="U680" i="16"/>
  <c r="U690" i="16"/>
  <c r="U699" i="16"/>
  <c r="U707" i="16"/>
  <c r="U715" i="16"/>
  <c r="U723" i="16"/>
  <c r="U731" i="16"/>
  <c r="U739" i="16"/>
  <c r="U747" i="16"/>
  <c r="U755" i="16"/>
  <c r="U763" i="16"/>
  <c r="U771" i="16"/>
  <c r="U779" i="16"/>
  <c r="U787" i="16"/>
  <c r="U795" i="16"/>
  <c r="U803" i="16"/>
  <c r="U811" i="16"/>
  <c r="U819" i="16"/>
  <c r="U827" i="16"/>
  <c r="U835" i="16"/>
  <c r="U843" i="16"/>
  <c r="U851" i="16"/>
  <c r="U859" i="16"/>
  <c r="U867" i="16"/>
  <c r="U875" i="16"/>
  <c r="U883" i="16"/>
  <c r="U891" i="16"/>
  <c r="U899" i="16"/>
  <c r="U907" i="16"/>
  <c r="U915" i="16"/>
  <c r="U923" i="16"/>
  <c r="U931" i="16"/>
  <c r="U939" i="16"/>
  <c r="U947" i="16"/>
  <c r="U955" i="16"/>
  <c r="U963" i="16"/>
  <c r="U971" i="16"/>
  <c r="U979" i="16"/>
  <c r="U987" i="16"/>
  <c r="U995" i="16"/>
  <c r="U1003" i="16"/>
  <c r="U1011" i="16"/>
  <c r="U1019" i="16"/>
  <c r="U1027" i="16"/>
  <c r="U1035" i="16"/>
  <c r="U1043" i="16"/>
  <c r="U1051" i="16"/>
  <c r="U1059" i="16"/>
  <c r="U1067" i="16"/>
  <c r="U1075" i="16"/>
  <c r="U1083" i="16"/>
  <c r="U1091" i="16"/>
  <c r="U1099" i="16"/>
  <c r="U1107" i="16"/>
  <c r="U1115" i="16"/>
  <c r="U1123" i="16"/>
  <c r="U1131" i="16"/>
  <c r="U1139" i="16"/>
  <c r="U1147" i="16"/>
  <c r="U1155" i="16"/>
  <c r="U1163" i="16"/>
  <c r="U1171" i="16"/>
  <c r="U1179" i="16"/>
  <c r="U1187" i="16"/>
  <c r="U1195" i="16"/>
  <c r="U1203" i="16"/>
  <c r="U1211" i="16"/>
  <c r="U1219" i="16"/>
  <c r="U1227" i="16"/>
  <c r="U1235" i="16"/>
  <c r="U1243" i="16"/>
  <c r="U1251" i="16"/>
  <c r="U1259" i="16"/>
  <c r="U1267" i="16"/>
  <c r="U1275" i="16"/>
  <c r="U1283" i="16"/>
  <c r="U1291" i="16"/>
  <c r="U1299" i="16"/>
  <c r="U1307" i="16"/>
  <c r="U1315" i="16"/>
  <c r="U1323" i="16"/>
  <c r="U1331" i="16"/>
  <c r="U1339" i="16"/>
  <c r="U1347" i="16"/>
  <c r="U1355" i="16"/>
  <c r="U1363" i="16"/>
  <c r="U1371" i="16"/>
  <c r="U1379" i="16"/>
  <c r="U1387" i="16"/>
  <c r="U1395" i="16"/>
  <c r="U1403" i="16"/>
  <c r="U1411" i="16"/>
  <c r="U1419" i="16"/>
  <c r="U1427" i="16"/>
  <c r="U1435" i="16"/>
  <c r="U1443" i="16"/>
  <c r="U1451" i="16"/>
  <c r="U1459" i="16"/>
  <c r="U1467" i="16"/>
  <c r="U1475" i="16"/>
  <c r="U1483" i="16"/>
  <c r="U1491" i="16"/>
  <c r="U1499" i="16"/>
  <c r="U1507" i="16"/>
  <c r="U24" i="16"/>
  <c r="U38" i="16"/>
  <c r="U54" i="16"/>
  <c r="U68" i="16"/>
  <c r="U80" i="16"/>
  <c r="U96" i="16"/>
  <c r="U110" i="16"/>
  <c r="U124" i="16"/>
  <c r="U140" i="16"/>
  <c r="U152" i="16"/>
  <c r="U166" i="16"/>
  <c r="U182" i="16"/>
  <c r="U196" i="16"/>
  <c r="U208" i="16"/>
  <c r="U224" i="16"/>
  <c r="U238" i="16"/>
  <c r="U252" i="16"/>
  <c r="U268" i="16"/>
  <c r="U280" i="16"/>
  <c r="U294" i="16"/>
  <c r="U310" i="16"/>
  <c r="U324" i="16"/>
  <c r="U336" i="16"/>
  <c r="U352" i="16"/>
  <c r="U366" i="16"/>
  <c r="U378" i="16"/>
  <c r="U391" i="16"/>
  <c r="U403" i="16"/>
  <c r="U414" i="16"/>
  <c r="U428" i="16"/>
  <c r="U439" i="16"/>
  <c r="U451" i="16"/>
  <c r="U464" i="16"/>
  <c r="U476" i="16"/>
  <c r="U487" i="16"/>
  <c r="U501" i="16"/>
  <c r="U512" i="16"/>
  <c r="U524" i="16"/>
  <c r="U538" i="16"/>
  <c r="U549" i="16"/>
  <c r="U560" i="16"/>
  <c r="U574" i="16"/>
  <c r="U586" i="16"/>
  <c r="U597" i="16"/>
  <c r="U611" i="16"/>
  <c r="U622" i="16"/>
  <c r="U634" i="16"/>
  <c r="U647" i="16"/>
  <c r="U659" i="16"/>
  <c r="U670" i="16"/>
  <c r="U684" i="16"/>
  <c r="U695" i="16"/>
  <c r="U706" i="16"/>
  <c r="U718" i="16"/>
  <c r="U728" i="16"/>
  <c r="U738" i="16"/>
  <c r="U750" i="16"/>
  <c r="U760" i="16"/>
  <c r="U770" i="16"/>
  <c r="U782" i="16"/>
  <c r="U792" i="16"/>
  <c r="U802" i="16"/>
  <c r="U813" i="16"/>
  <c r="U822" i="16"/>
  <c r="U831" i="16"/>
  <c r="U840" i="16"/>
  <c r="U849" i="16"/>
  <c r="U858" i="16"/>
  <c r="U868" i="16"/>
  <c r="U877" i="16"/>
  <c r="U886" i="16"/>
  <c r="U895" i="16"/>
  <c r="U904" i="16"/>
  <c r="U913" i="16"/>
  <c r="U922" i="16"/>
  <c r="U932" i="16"/>
  <c r="U941" i="16"/>
  <c r="U950" i="16"/>
  <c r="U959" i="16"/>
  <c r="U968" i="16"/>
  <c r="U977" i="16"/>
  <c r="U986" i="16"/>
  <c r="U996" i="16"/>
  <c r="U1005" i="16"/>
  <c r="U1014" i="16"/>
  <c r="U26" i="16"/>
  <c r="U44" i="16"/>
  <c r="U58" i="16"/>
  <c r="U76" i="16"/>
  <c r="U90" i="16"/>
  <c r="U108" i="16"/>
  <c r="U122" i="16"/>
  <c r="U141" i="16"/>
  <c r="U156" i="16"/>
  <c r="U173" i="16"/>
  <c r="U188" i="16"/>
  <c r="U205" i="16"/>
  <c r="U220" i="16"/>
  <c r="U237" i="16"/>
  <c r="U255" i="16"/>
  <c r="U270" i="16"/>
  <c r="U287" i="16"/>
  <c r="U302" i="16"/>
  <c r="U319" i="16"/>
  <c r="U334" i="16"/>
  <c r="U351" i="16"/>
  <c r="U367" i="16"/>
  <c r="U382" i="16"/>
  <c r="U395" i="16"/>
  <c r="U410" i="16"/>
  <c r="U422" i="16"/>
  <c r="U437" i="16"/>
  <c r="U450" i="16"/>
  <c r="U466" i="16"/>
  <c r="U478" i="16"/>
  <c r="U493" i="16"/>
  <c r="U506" i="16"/>
  <c r="U520" i="16"/>
  <c r="U533" i="16"/>
  <c r="U548" i="16"/>
  <c r="U564" i="16"/>
  <c r="U576" i="16"/>
  <c r="U591" i="16"/>
  <c r="U604" i="16"/>
  <c r="U619" i="16"/>
  <c r="U631" i="16"/>
  <c r="U646" i="16"/>
  <c r="U660" i="16"/>
  <c r="U675" i="16"/>
  <c r="U687" i="16"/>
  <c r="U702" i="16"/>
  <c r="U713" i="16"/>
  <c r="U726" i="16"/>
  <c r="U737" i="16"/>
  <c r="U751" i="16"/>
  <c r="U762" i="16"/>
  <c r="U775" i="16"/>
  <c r="U786" i="16"/>
  <c r="U799" i="16"/>
  <c r="U810" i="16"/>
  <c r="U821" i="16"/>
  <c r="U832" i="16"/>
  <c r="U842" i="16"/>
  <c r="U853" i="16"/>
  <c r="U863" i="16"/>
  <c r="U873" i="16"/>
  <c r="U884" i="16"/>
  <c r="U894" i="16"/>
  <c r="U905" i="16"/>
  <c r="U916" i="16"/>
  <c r="U926" i="16"/>
  <c r="U936" i="16"/>
  <c r="U946" i="16"/>
  <c r="U957" i="16"/>
  <c r="U967" i="16"/>
  <c r="U978" i="16"/>
  <c r="U989" i="16"/>
  <c r="U999" i="16"/>
  <c r="U1009" i="16"/>
  <c r="U1020" i="16"/>
  <c r="U1029" i="16"/>
  <c r="U1038" i="16"/>
  <c r="U1047" i="16"/>
  <c r="U1056" i="16"/>
  <c r="U1065" i="16"/>
  <c r="U1074" i="16"/>
  <c r="U1084" i="16"/>
  <c r="U1093" i="16"/>
  <c r="U1102" i="16"/>
  <c r="U1111" i="16"/>
  <c r="U1120" i="16"/>
  <c r="U1129" i="16"/>
  <c r="U1138" i="16"/>
  <c r="U1148" i="16"/>
  <c r="U1157" i="16"/>
  <c r="U1166" i="16"/>
  <c r="U1175" i="16"/>
  <c r="U1184" i="16"/>
  <c r="U1193" i="16"/>
  <c r="U1202" i="16"/>
  <c r="U1212" i="16"/>
  <c r="U1221" i="16"/>
  <c r="U1230" i="16"/>
  <c r="U1239" i="16"/>
  <c r="U1248" i="16"/>
  <c r="U1257" i="16"/>
  <c r="U1266" i="16"/>
  <c r="U1276" i="16"/>
  <c r="U1285" i="16"/>
  <c r="U1294" i="16"/>
  <c r="U1303" i="16"/>
  <c r="U1312" i="16"/>
  <c r="U1321" i="16"/>
  <c r="U1330" i="16"/>
  <c r="U1340" i="16"/>
  <c r="U1349" i="16"/>
  <c r="U1358" i="16"/>
  <c r="U1367" i="16"/>
  <c r="U1376" i="16"/>
  <c r="U1385" i="16"/>
  <c r="U1394" i="16"/>
  <c r="U1404" i="16"/>
  <c r="U1413" i="16"/>
  <c r="U1422" i="16"/>
  <c r="U1431" i="16"/>
  <c r="U1440" i="16"/>
  <c r="U1449" i="16"/>
  <c r="U1458" i="16"/>
  <c r="U1468" i="16"/>
  <c r="U1477" i="16"/>
  <c r="U1486" i="16"/>
  <c r="U1495" i="16"/>
  <c r="U1504" i="16"/>
  <c r="U1513" i="16"/>
  <c r="U34" i="16"/>
  <c r="U53" i="16"/>
  <c r="U70" i="16"/>
  <c r="U88" i="16"/>
  <c r="U109" i="16"/>
  <c r="U128" i="16"/>
  <c r="U144" i="16"/>
  <c r="U164" i="16"/>
  <c r="U183" i="16"/>
  <c r="U202" i="16"/>
  <c r="U218" i="16"/>
  <c r="U239" i="16"/>
  <c r="U258" i="16"/>
  <c r="U277" i="16"/>
  <c r="U293" i="16"/>
  <c r="U312" i="16"/>
  <c r="U332" i="16"/>
  <c r="U348" i="16"/>
  <c r="U368" i="16"/>
  <c r="U384" i="16"/>
  <c r="U400" i="16"/>
  <c r="U418" i="16"/>
  <c r="U431" i="16"/>
  <c r="U447" i="16"/>
  <c r="U463" i="16"/>
  <c r="U482" i="16"/>
  <c r="U495" i="16"/>
  <c r="U511" i="16"/>
  <c r="U528" i="16"/>
  <c r="U542" i="16"/>
  <c r="U558" i="16"/>
  <c r="U575" i="16"/>
  <c r="U592" i="16"/>
  <c r="U606" i="16"/>
  <c r="U623" i="16"/>
  <c r="U639" i="16"/>
  <c r="U655" i="16"/>
  <c r="U669" i="16"/>
  <c r="U686" i="16"/>
  <c r="U703" i="16"/>
  <c r="U717" i="16"/>
  <c r="U730" i="16"/>
  <c r="U744" i="16"/>
  <c r="U758" i="16"/>
  <c r="U773" i="16"/>
  <c r="U785" i="16"/>
  <c r="U800" i="16"/>
  <c r="U814" i="16"/>
  <c r="U825" i="16"/>
  <c r="U837" i="16"/>
  <c r="U848" i="16"/>
  <c r="U861" i="16"/>
  <c r="U872" i="16"/>
  <c r="U885" i="16"/>
  <c r="U897" i="16"/>
  <c r="U909" i="16"/>
  <c r="U920" i="16"/>
  <c r="U933" i="16"/>
  <c r="U944" i="16"/>
  <c r="U956" i="16"/>
  <c r="U969" i="16"/>
  <c r="U981" i="16"/>
  <c r="U992" i="16"/>
  <c r="U1004" i="16"/>
  <c r="U1016" i="16"/>
  <c r="U1026" i="16"/>
  <c r="U1037" i="16"/>
  <c r="U1048" i="16"/>
  <c r="U1058" i="16"/>
  <c r="U1069" i="16"/>
  <c r="U1079" i="16"/>
  <c r="U1089" i="16"/>
  <c r="U1100" i="16"/>
  <c r="U1110" i="16"/>
  <c r="U1121" i="16"/>
  <c r="U1132" i="16"/>
  <c r="U1142" i="16"/>
  <c r="U1152" i="16"/>
  <c r="U1162" i="16"/>
  <c r="U1173" i="16"/>
  <c r="U1183" i="16"/>
  <c r="U1194" i="16"/>
  <c r="U1205" i="16"/>
  <c r="U1215" i="16"/>
  <c r="U1225" i="16"/>
  <c r="U36" i="16"/>
  <c r="U56" i="16"/>
  <c r="U78" i="16"/>
  <c r="U100" i="16"/>
  <c r="U119" i="16"/>
  <c r="U142" i="16"/>
  <c r="U162" i="16"/>
  <c r="U184" i="16"/>
  <c r="U206" i="16"/>
  <c r="U228" i="16"/>
  <c r="U247" i="16"/>
  <c r="U269" i="16"/>
  <c r="U290" i="16"/>
  <c r="U311" i="16"/>
  <c r="U333" i="16"/>
  <c r="U356" i="16"/>
  <c r="U374" i="16"/>
  <c r="U392" i="16"/>
  <c r="U411" i="16"/>
  <c r="U429" i="16"/>
  <c r="U446" i="16"/>
  <c r="U467" i="16"/>
  <c r="U484" i="16"/>
  <c r="U502" i="16"/>
  <c r="U519" i="16"/>
  <c r="U539" i="16"/>
  <c r="U556" i="16"/>
  <c r="U573" i="16"/>
  <c r="U594" i="16"/>
  <c r="U612" i="16"/>
  <c r="U629" i="16"/>
  <c r="U648" i="16"/>
  <c r="U666" i="16"/>
  <c r="U683" i="16"/>
  <c r="U701" i="16"/>
  <c r="U719" i="16"/>
  <c r="U734" i="16"/>
  <c r="U749" i="16"/>
  <c r="U766" i="16"/>
  <c r="U781" i="16"/>
  <c r="U797" i="16"/>
  <c r="U812" i="16"/>
  <c r="U826" i="16"/>
  <c r="U839" i="16"/>
  <c r="U854" i="16"/>
  <c r="U866" i="16"/>
  <c r="U880" i="16"/>
  <c r="U893" i="16"/>
  <c r="U908" i="16"/>
  <c r="U921" i="16"/>
  <c r="U935" i="16"/>
  <c r="U949" i="16"/>
  <c r="U962" i="16"/>
  <c r="U975" i="16"/>
  <c r="U990" i="16"/>
  <c r="U1002" i="16"/>
  <c r="U1017" i="16"/>
  <c r="U1030" i="16"/>
  <c r="U1041" i="16"/>
  <c r="U1053" i="16"/>
  <c r="U1064" i="16"/>
  <c r="U1077" i="16"/>
  <c r="U1088" i="16"/>
  <c r="U1101" i="16"/>
  <c r="U1113" i="16"/>
  <c r="U1125" i="16"/>
  <c r="U1136" i="16"/>
  <c r="U1149" i="16"/>
  <c r="U1160" i="16"/>
  <c r="U1172" i="16"/>
  <c r="U1185" i="16"/>
  <c r="U1197" i="16"/>
  <c r="U1208" i="16"/>
  <c r="U1220" i="16"/>
  <c r="U1232" i="16"/>
  <c r="U1242" i="16"/>
  <c r="U1253" i="16"/>
  <c r="U1263" i="16"/>
  <c r="U1273" i="16"/>
  <c r="U1284" i="16"/>
  <c r="U1295" i="16"/>
  <c r="U1305" i="16"/>
  <c r="U1316" i="16"/>
  <c r="U1326" i="16"/>
  <c r="U1336" i="16"/>
  <c r="U1346" i="16"/>
  <c r="U1357" i="16"/>
  <c r="U1368" i="16"/>
  <c r="U1378" i="16"/>
  <c r="U1389" i="16"/>
  <c r="U1399" i="16"/>
  <c r="U1409" i="16"/>
  <c r="U1420" i="16"/>
  <c r="U1430" i="16"/>
  <c r="U1441" i="16"/>
  <c r="U1452" i="16"/>
  <c r="U1462" i="16"/>
  <c r="U1472" i="16"/>
  <c r="U1482" i="16"/>
  <c r="U1493" i="16"/>
  <c r="U1503" i="16"/>
  <c r="U1514" i="16"/>
  <c r="U21" i="16"/>
  <c r="U45" i="16"/>
  <c r="U66" i="16"/>
  <c r="U92" i="16"/>
  <c r="U117" i="16"/>
  <c r="U138" i="16"/>
  <c r="U165" i="16"/>
  <c r="U191" i="16"/>
  <c r="U214" i="16"/>
  <c r="U236" i="16"/>
  <c r="U261" i="16"/>
  <c r="U284" i="16"/>
  <c r="U309" i="16"/>
  <c r="U335" i="16"/>
  <c r="U358" i="16"/>
  <c r="U381" i="16"/>
  <c r="U402" i="16"/>
  <c r="U421" i="16"/>
  <c r="U442" i="16"/>
  <c r="U460" i="16"/>
  <c r="U485" i="16"/>
  <c r="U504" i="16"/>
  <c r="U527" i="16"/>
  <c r="U547" i="16"/>
  <c r="U567" i="16"/>
  <c r="U587" i="16"/>
  <c r="U610" i="16"/>
  <c r="U630" i="16"/>
  <c r="U651" i="16"/>
  <c r="U674" i="16"/>
  <c r="U693" i="16"/>
  <c r="U711" i="16"/>
  <c r="U729" i="16"/>
  <c r="U746" i="16"/>
  <c r="U767" i="16"/>
  <c r="U784" i="16"/>
  <c r="U805" i="16"/>
  <c r="U818" i="16"/>
  <c r="U834" i="16"/>
  <c r="U850" i="16"/>
  <c r="U865" i="16"/>
  <c r="U881" i="16"/>
  <c r="U898" i="16"/>
  <c r="U912" i="16"/>
  <c r="U928" i="16"/>
  <c r="U943" i="16"/>
  <c r="U960" i="16"/>
  <c r="U974" i="16"/>
  <c r="U991" i="16"/>
  <c r="U1007" i="16"/>
  <c r="U1022" i="16"/>
  <c r="U1034" i="16"/>
  <c r="U1049" i="16"/>
  <c r="U1062" i="16"/>
  <c r="U1076" i="16"/>
  <c r="U1090" i="16"/>
  <c r="U1104" i="16"/>
  <c r="U1117" i="16"/>
  <c r="U1130" i="16"/>
  <c r="U1144" i="16"/>
  <c r="U1158" i="16"/>
  <c r="U1170" i="16"/>
  <c r="U1186" i="16"/>
  <c r="U1199" i="16"/>
  <c r="U1213" i="16"/>
  <c r="U22" i="16"/>
  <c r="U46" i="16"/>
  <c r="U69" i="16"/>
  <c r="U95" i="16"/>
  <c r="U118" i="16"/>
  <c r="U143" i="16"/>
  <c r="U170" i="16"/>
  <c r="U192" i="16"/>
  <c r="U215" i="16"/>
  <c r="U240" i="16"/>
  <c r="U262" i="16"/>
  <c r="U288" i="16"/>
  <c r="U314" i="16"/>
  <c r="U341" i="16"/>
  <c r="U362" i="16"/>
  <c r="U383" i="16"/>
  <c r="U404" i="16"/>
  <c r="U423" i="16"/>
  <c r="U445" i="16"/>
  <c r="U468" i="16"/>
  <c r="U486" i="16"/>
  <c r="U509" i="16"/>
  <c r="U530" i="16"/>
  <c r="U550" i="16"/>
  <c r="U568" i="16"/>
  <c r="U588" i="16"/>
  <c r="U613" i="16"/>
  <c r="U632" i="16"/>
  <c r="U652" i="16"/>
  <c r="U676" i="16"/>
  <c r="U694" i="16"/>
  <c r="U712" i="16"/>
  <c r="U733" i="16"/>
  <c r="U752" i="16"/>
  <c r="U768" i="16"/>
  <c r="U789" i="16"/>
  <c r="U806" i="16"/>
  <c r="U820" i="16"/>
  <c r="U836" i="16"/>
  <c r="U852" i="16"/>
  <c r="U869" i="16"/>
  <c r="U882" i="16"/>
  <c r="U900" i="16"/>
  <c r="U914" i="16"/>
  <c r="U929" i="16"/>
  <c r="U945" i="16"/>
  <c r="U961" i="16"/>
  <c r="U976" i="16"/>
  <c r="U993" i="16"/>
  <c r="U1008" i="16"/>
  <c r="U1023" i="16"/>
  <c r="U1036" i="16"/>
  <c r="U1050" i="16"/>
  <c r="U1063" i="16"/>
  <c r="U1078" i="16"/>
  <c r="U1092" i="16"/>
  <c r="U1105" i="16"/>
  <c r="U1118" i="16"/>
  <c r="U1133" i="16"/>
  <c r="U1145" i="16"/>
  <c r="U1159" i="16"/>
  <c r="U1174" i="16"/>
  <c r="U1188" i="16"/>
  <c r="U1200" i="16"/>
  <c r="U1214" i="16"/>
  <c r="U28" i="16"/>
  <c r="U48" i="16"/>
  <c r="U77" i="16"/>
  <c r="U101" i="16"/>
  <c r="U127" i="16"/>
  <c r="U150" i="16"/>
  <c r="U174" i="16"/>
  <c r="U197" i="16"/>
  <c r="U223" i="16"/>
  <c r="U246" i="16"/>
  <c r="U271" i="16"/>
  <c r="U298" i="16"/>
  <c r="U320" i="16"/>
  <c r="U343" i="16"/>
  <c r="U365" i="16"/>
  <c r="U387" i="16"/>
  <c r="U408" i="16"/>
  <c r="U430" i="16"/>
  <c r="U454" i="16"/>
  <c r="U472" i="16"/>
  <c r="U492" i="16"/>
  <c r="U514" i="16"/>
  <c r="U532" i="16"/>
  <c r="U555" i="16"/>
  <c r="U578" i="16"/>
  <c r="U596" i="16"/>
  <c r="U615" i="16"/>
  <c r="U638" i="16"/>
  <c r="U658" i="16"/>
  <c r="U678" i="16"/>
  <c r="U698" i="16"/>
  <c r="U720" i="16"/>
  <c r="U736" i="16"/>
  <c r="U754" i="16"/>
  <c r="U774" i="16"/>
  <c r="U791" i="16"/>
  <c r="U808" i="16"/>
  <c r="U824" i="16"/>
  <c r="U841" i="16"/>
  <c r="U856" i="16"/>
  <c r="U871" i="16"/>
  <c r="U888" i="16"/>
  <c r="U902" i="16"/>
  <c r="U918" i="16"/>
  <c r="U934" i="16"/>
  <c r="U951" i="16"/>
  <c r="U965" i="16"/>
  <c r="U982" i="16"/>
  <c r="U997" i="16"/>
  <c r="U1012" i="16"/>
  <c r="U1025" i="16"/>
  <c r="U1040" i="16"/>
  <c r="U1054" i="16"/>
  <c r="U1068" i="16"/>
  <c r="U1081" i="16"/>
  <c r="U1095" i="16"/>
  <c r="U1108" i="16"/>
  <c r="U1122" i="16"/>
  <c r="U1135" i="16"/>
  <c r="U1150" i="16"/>
  <c r="U1164" i="16"/>
  <c r="U1177" i="16"/>
  <c r="U1190" i="16"/>
  <c r="U1204" i="16"/>
  <c r="U1217" i="16"/>
  <c r="U1231" i="16"/>
  <c r="U1244" i="16"/>
  <c r="U1255" i="16"/>
  <c r="U1268" i="16"/>
  <c r="U1279" i="16"/>
  <c r="U1290" i="16"/>
  <c r="U1302" i="16"/>
  <c r="U1314" i="16"/>
  <c r="U1327" i="16"/>
  <c r="U1338" i="16"/>
  <c r="U1351" i="16"/>
  <c r="U1362" i="16"/>
  <c r="U1374" i="16"/>
  <c r="U1386" i="16"/>
  <c r="U1398" i="16"/>
  <c r="U1410" i="16"/>
  <c r="U1423" i="16"/>
  <c r="U1434" i="16"/>
  <c r="U1446" i="16"/>
  <c r="U1457" i="16"/>
  <c r="U1470" i="16"/>
  <c r="U1481" i="16"/>
  <c r="U1494" i="16"/>
  <c r="U1506" i="16"/>
  <c r="U1517" i="16"/>
  <c r="U23" i="16"/>
  <c r="U63" i="16"/>
  <c r="U102" i="16"/>
  <c r="U134" i="16"/>
  <c r="U176" i="16"/>
  <c r="U216" i="16"/>
  <c r="U256" i="16"/>
  <c r="U300" i="16"/>
  <c r="U330" i="16"/>
  <c r="U373" i="16"/>
  <c r="U405" i="16"/>
  <c r="U438" i="16"/>
  <c r="U474" i="16"/>
  <c r="U503" i="16"/>
  <c r="U540" i="16"/>
  <c r="U570" i="16"/>
  <c r="U603" i="16"/>
  <c r="U640" i="16"/>
  <c r="U668" i="16"/>
  <c r="U705" i="16"/>
  <c r="U735" i="16"/>
  <c r="U761" i="16"/>
  <c r="U793" i="16"/>
  <c r="U817" i="16"/>
  <c r="U845" i="16"/>
  <c r="U870" i="16"/>
  <c r="U892" i="16"/>
  <c r="U919" i="16"/>
  <c r="U942" i="16"/>
  <c r="U970" i="16"/>
  <c r="U994" i="16"/>
  <c r="U1018" i="16"/>
  <c r="U1042" i="16"/>
  <c r="U1061" i="16"/>
  <c r="U1085" i="16"/>
  <c r="U1106" i="16"/>
  <c r="U1127" i="16"/>
  <c r="U1151" i="16"/>
  <c r="U1169" i="16"/>
  <c r="U1192" i="16"/>
  <c r="U1216" i="16"/>
  <c r="U1233" i="16"/>
  <c r="U1246" i="16"/>
  <c r="U1260" i="16"/>
  <c r="U1272" i="16"/>
  <c r="U1287" i="16"/>
  <c r="U1300" i="16"/>
  <c r="U1313" i="16"/>
  <c r="U1328" i="16"/>
  <c r="U1342" i="16"/>
  <c r="U1354" i="16"/>
  <c r="U1369" i="16"/>
  <c r="U1382" i="16"/>
  <c r="U1396" i="16"/>
  <c r="U1408" i="16"/>
  <c r="U1424" i="16"/>
  <c r="U1437" i="16"/>
  <c r="U1450" i="16"/>
  <c r="U1464" i="16"/>
  <c r="U1478" i="16"/>
  <c r="U1490" i="16"/>
  <c r="U1505" i="16"/>
  <c r="U1518" i="16"/>
  <c r="U31" i="16"/>
  <c r="U64" i="16"/>
  <c r="U106" i="16"/>
  <c r="U149" i="16"/>
  <c r="U181" i="16"/>
  <c r="U226" i="16"/>
  <c r="U260" i="16"/>
  <c r="U301" i="16"/>
  <c r="U342" i="16"/>
  <c r="U375" i="16"/>
  <c r="U412" i="16"/>
  <c r="U440" i="16"/>
  <c r="U475" i="16"/>
  <c r="U510" i="16"/>
  <c r="U541" i="16"/>
  <c r="U579" i="16"/>
  <c r="U605" i="16"/>
  <c r="U642" i="16"/>
  <c r="U677" i="16"/>
  <c r="U709" i="16"/>
  <c r="U741" i="16"/>
  <c r="U765" i="16"/>
  <c r="U794" i="16"/>
  <c r="U823" i="16"/>
  <c r="U846" i="16"/>
  <c r="U874" i="16"/>
  <c r="U896" i="16"/>
  <c r="U924" i="16"/>
  <c r="U948" i="16"/>
  <c r="U972" i="16"/>
  <c r="U998" i="16"/>
  <c r="U1021" i="16"/>
  <c r="U1044" i="16"/>
  <c r="U1066" i="16"/>
  <c r="U1086" i="16"/>
  <c r="U1109" i="16"/>
  <c r="U1128" i="16"/>
  <c r="U1153" i="16"/>
  <c r="U1176" i="16"/>
  <c r="U1196" i="16"/>
  <c r="U1218" i="16"/>
  <c r="U1234" i="16"/>
  <c r="U1247" i="16"/>
  <c r="U1261" i="16"/>
  <c r="U1274" i="16"/>
  <c r="U1288" i="16"/>
  <c r="U1301" i="16"/>
  <c r="U1317" i="16"/>
  <c r="U1329" i="16"/>
  <c r="U1343" i="16"/>
  <c r="U1356" i="16"/>
  <c r="U1370" i="16"/>
  <c r="U1383" i="16"/>
  <c r="U1397" i="16"/>
  <c r="U1412" i="16"/>
  <c r="U1425" i="16"/>
  <c r="U1438" i="16"/>
  <c r="U1453" i="16"/>
  <c r="U1465" i="16"/>
  <c r="U1479" i="16"/>
  <c r="U1492" i="16"/>
  <c r="U1508" i="16"/>
  <c r="U32" i="16"/>
  <c r="U74" i="16"/>
  <c r="U111" i="16"/>
  <c r="U151" i="16"/>
  <c r="U186" i="16"/>
  <c r="U229" i="16"/>
  <c r="U266" i="16"/>
  <c r="U303" i="16"/>
  <c r="U344" i="16"/>
  <c r="U376" i="16"/>
  <c r="U413" i="16"/>
  <c r="U448" i="16"/>
  <c r="U477" i="16"/>
  <c r="U515" i="16"/>
  <c r="U546" i="16"/>
  <c r="U582" i="16"/>
  <c r="U614" i="16"/>
  <c r="U643" i="16"/>
  <c r="U679" i="16"/>
  <c r="U710" i="16"/>
  <c r="U742" i="16"/>
  <c r="U769" i="16"/>
  <c r="U798" i="16"/>
  <c r="U828" i="16"/>
  <c r="U847" i="16"/>
  <c r="U876" i="16"/>
  <c r="U901" i="16"/>
  <c r="U925" i="16"/>
  <c r="U952" i="16"/>
  <c r="U973" i="16"/>
  <c r="U1000" i="16"/>
  <c r="U1024" i="16"/>
  <c r="U1045" i="16"/>
  <c r="U1070" i="16"/>
  <c r="U1087" i="16"/>
  <c r="U1112" i="16"/>
  <c r="U1134" i="16"/>
  <c r="U1154" i="16"/>
  <c r="U1178" i="16"/>
  <c r="U1198" i="16"/>
  <c r="U1222" i="16"/>
  <c r="U1236" i="16"/>
  <c r="U1249" i="16"/>
  <c r="U1262" i="16"/>
  <c r="U1277" i="16"/>
  <c r="U1289" i="16"/>
  <c r="U1304" i="16"/>
  <c r="U1318" i="16"/>
  <c r="U1332" i="16"/>
  <c r="U1344" i="16"/>
  <c r="U1359" i="16"/>
  <c r="U1372" i="16"/>
  <c r="U1384" i="16"/>
  <c r="U1400" i="16"/>
  <c r="U1414" i="16"/>
  <c r="U1426" i="16"/>
  <c r="U1439" i="16"/>
  <c r="U1454" i="16"/>
  <c r="U1466" i="16"/>
  <c r="U1480" i="16"/>
  <c r="U1496" i="16"/>
  <c r="U1509" i="16"/>
  <c r="U55" i="16"/>
  <c r="U87" i="16"/>
  <c r="U132" i="16"/>
  <c r="U172" i="16"/>
  <c r="U207" i="16"/>
  <c r="U248" i="16"/>
  <c r="U282" i="16"/>
  <c r="U325" i="16"/>
  <c r="U364" i="16"/>
  <c r="U396" i="16"/>
  <c r="U432" i="16"/>
  <c r="U459" i="16"/>
  <c r="U496" i="16"/>
  <c r="U531" i="16"/>
  <c r="U565" i="16"/>
  <c r="U600" i="16"/>
  <c r="U628" i="16"/>
  <c r="U664" i="16"/>
  <c r="U696" i="16"/>
  <c r="U725" i="16"/>
  <c r="U757" i="16"/>
  <c r="U783" i="16"/>
  <c r="U815" i="16"/>
  <c r="U838" i="16"/>
  <c r="U862" i="16"/>
  <c r="U889" i="16"/>
  <c r="U911" i="16"/>
  <c r="U938" i="16"/>
  <c r="U964" i="16"/>
  <c r="U985" i="16"/>
  <c r="U1013" i="16"/>
  <c r="U1033" i="16"/>
  <c r="U1057" i="16"/>
  <c r="U1080" i="16"/>
  <c r="U1098" i="16"/>
  <c r="U1124" i="16"/>
  <c r="U1143" i="16"/>
  <c r="U1167" i="16"/>
  <c r="U1189" i="16"/>
  <c r="U1209" i="16"/>
  <c r="U1228" i="16"/>
  <c r="U1241" i="16"/>
  <c r="U1256" i="16"/>
  <c r="U1270" i="16"/>
  <c r="U1282" i="16"/>
  <c r="U1297" i="16"/>
  <c r="U1310" i="16"/>
  <c r="U1324" i="16"/>
  <c r="U1337" i="16"/>
  <c r="U1352" i="16"/>
  <c r="U1365" i="16"/>
  <c r="U1380" i="16"/>
  <c r="U1392" i="16"/>
  <c r="U1406" i="16"/>
  <c r="U1418" i="16"/>
  <c r="U1433" i="16"/>
  <c r="U1447" i="16"/>
  <c r="U1461" i="16"/>
  <c r="U1474" i="16"/>
  <c r="U1488" i="16"/>
  <c r="U1501" i="16"/>
  <c r="U1515" i="16"/>
  <c r="U37" i="16"/>
  <c r="U112" i="16"/>
  <c r="U194" i="16"/>
  <c r="U272" i="16"/>
  <c r="U346" i="16"/>
  <c r="U419" i="16"/>
  <c r="U483" i="16"/>
  <c r="U551" i="16"/>
  <c r="U620" i="16"/>
  <c r="U685" i="16"/>
  <c r="U743" i="16"/>
  <c r="U801" i="16"/>
  <c r="U855" i="16"/>
  <c r="U903" i="16"/>
  <c r="U953" i="16"/>
  <c r="U1001" i="16"/>
  <c r="U1046" i="16"/>
  <c r="U1094" i="16"/>
  <c r="U1137" i="16"/>
  <c r="U1180" i="16"/>
  <c r="U1223" i="16"/>
  <c r="U1250" i="16"/>
  <c r="U1278" i="16"/>
  <c r="U1306" i="16"/>
  <c r="U1333" i="16"/>
  <c r="U1360" i="16"/>
  <c r="U1388" i="16"/>
  <c r="U1415" i="16"/>
  <c r="U1442" i="16"/>
  <c r="U1469" i="16"/>
  <c r="U1497" i="16"/>
  <c r="U42" i="16"/>
  <c r="U120" i="16"/>
  <c r="U198" i="16"/>
  <c r="U278" i="16"/>
  <c r="U354" i="16"/>
  <c r="U420" i="16"/>
  <c r="U491" i="16"/>
  <c r="U557" i="16"/>
  <c r="U621" i="16"/>
  <c r="U688" i="16"/>
  <c r="U745" i="16"/>
  <c r="U807" i="16"/>
  <c r="U857" i="16"/>
  <c r="U906" i="16"/>
  <c r="U954" i="16"/>
  <c r="U1006" i="16"/>
  <c r="U1052" i="16"/>
  <c r="U1096" i="16"/>
  <c r="U1140" i="16"/>
  <c r="U1181" i="16"/>
  <c r="U1224" i="16"/>
  <c r="U1252" i="16"/>
  <c r="U1280" i="16"/>
  <c r="U1308" i="16"/>
  <c r="U1334" i="16"/>
  <c r="U1361" i="16"/>
  <c r="U1390" i="16"/>
  <c r="U1416" i="16"/>
  <c r="U1444" i="16"/>
  <c r="U1471" i="16"/>
  <c r="U1498" i="16"/>
  <c r="U47" i="16"/>
  <c r="U130" i="16"/>
  <c r="U204" i="16"/>
  <c r="U279" i="16"/>
  <c r="U357" i="16"/>
  <c r="U427" i="16"/>
  <c r="U494" i="16"/>
  <c r="U559" i="16"/>
  <c r="U624" i="16"/>
  <c r="U692" i="16"/>
  <c r="U753" i="16"/>
  <c r="U809" i="16"/>
  <c r="U860" i="16"/>
  <c r="U910" i="16"/>
  <c r="U958" i="16"/>
  <c r="U1010" i="16"/>
  <c r="U1055" i="16"/>
  <c r="U1097" i="16"/>
  <c r="U1141" i="16"/>
  <c r="U1182" i="16"/>
  <c r="U1226" i="16"/>
  <c r="U1254" i="16"/>
  <c r="U1281" i="16"/>
  <c r="U1309" i="16"/>
  <c r="U1335" i="16"/>
  <c r="U1364" i="16"/>
  <c r="U1391" i="16"/>
  <c r="U1417" i="16"/>
  <c r="U1445" i="16"/>
  <c r="U1473" i="16"/>
  <c r="U1500" i="16"/>
  <c r="U86" i="16"/>
  <c r="U160" i="16"/>
  <c r="U245" i="16"/>
  <c r="U322" i="16"/>
  <c r="U394" i="16"/>
  <c r="U458" i="16"/>
  <c r="U523" i="16"/>
  <c r="U595" i="16"/>
  <c r="U661" i="16"/>
  <c r="U722" i="16"/>
  <c r="U778" i="16"/>
  <c r="U833" i="16"/>
  <c r="U887" i="16"/>
  <c r="U937" i="16"/>
  <c r="U984" i="16"/>
  <c r="U1032" i="16"/>
  <c r="U1073" i="16"/>
  <c r="U1119" i="16"/>
  <c r="U1165" i="16"/>
  <c r="U1207" i="16"/>
  <c r="U1240" i="16"/>
  <c r="U1269" i="16"/>
  <c r="U1296" i="16"/>
  <c r="U1322" i="16"/>
  <c r="U1350" i="16"/>
  <c r="U1377" i="16"/>
  <c r="U1405" i="16"/>
  <c r="U1432" i="16"/>
  <c r="U1460" i="16"/>
  <c r="U1487" i="16"/>
  <c r="U1512" i="16"/>
  <c r="U60" i="16"/>
  <c r="U213" i="16"/>
  <c r="U372" i="16"/>
  <c r="U500" i="16"/>
  <c r="U637" i="16"/>
  <c r="U759" i="16"/>
  <c r="U864" i="16"/>
  <c r="U966" i="16"/>
  <c r="U1060" i="16"/>
  <c r="U1146" i="16"/>
  <c r="U1229" i="16"/>
  <c r="U1286" i="16"/>
  <c r="U1341" i="16"/>
  <c r="U1393" i="16"/>
  <c r="U1448" i="16"/>
  <c r="U1502" i="16"/>
  <c r="U79" i="16"/>
  <c r="U230" i="16"/>
  <c r="U386" i="16"/>
  <c r="U518" i="16"/>
  <c r="U650" i="16"/>
  <c r="U776" i="16"/>
  <c r="U878" i="16"/>
  <c r="U980" i="16"/>
  <c r="U1071" i="16"/>
  <c r="U1156" i="16"/>
  <c r="U1237" i="16"/>
  <c r="U1292" i="16"/>
  <c r="U1345" i="16"/>
  <c r="U1401" i="16"/>
  <c r="U1455" i="16"/>
  <c r="U1510" i="16"/>
  <c r="U85" i="16"/>
  <c r="U234" i="16"/>
  <c r="U390" i="16"/>
  <c r="U522" i="16"/>
  <c r="U656" i="16"/>
  <c r="U777" i="16"/>
  <c r="U879" i="16"/>
  <c r="U983" i="16"/>
  <c r="U1072" i="16"/>
  <c r="U1161" i="16"/>
  <c r="U1238" i="16"/>
  <c r="U1293" i="16"/>
  <c r="U1348" i="16"/>
  <c r="U1402" i="16"/>
  <c r="U1456" i="16"/>
  <c r="U1511" i="16"/>
  <c r="U98" i="16"/>
  <c r="U250" i="16"/>
  <c r="U399" i="16"/>
  <c r="U536" i="16"/>
  <c r="U667" i="16"/>
  <c r="U790" i="16"/>
  <c r="U890" i="16"/>
  <c r="U988" i="16"/>
  <c r="U1082" i="16"/>
  <c r="U1168" i="16"/>
  <c r="U1245" i="16"/>
  <c r="U1298" i="16"/>
  <c r="U1353" i="16"/>
  <c r="U1407" i="16"/>
  <c r="U1463" i="16"/>
  <c r="U1516" i="16"/>
  <c r="U133" i="16"/>
  <c r="U436" i="16"/>
  <c r="U704" i="16"/>
  <c r="U917" i="16"/>
  <c r="U1103" i="16"/>
  <c r="U1258" i="16"/>
  <c r="U1366" i="16"/>
  <c r="U1476" i="16"/>
  <c r="U154" i="16"/>
  <c r="U455" i="16"/>
  <c r="U714" i="16"/>
  <c r="U927" i="16"/>
  <c r="U1114" i="16"/>
  <c r="U1264" i="16"/>
  <c r="U1373" i="16"/>
  <c r="U1484" i="16"/>
  <c r="U159" i="16"/>
  <c r="U456" i="16"/>
  <c r="U721" i="16"/>
  <c r="U930" i="16"/>
  <c r="U1116" i="16"/>
  <c r="U1265" i="16"/>
  <c r="U1375" i="16"/>
  <c r="U1485" i="16"/>
  <c r="U175" i="16"/>
  <c r="U469" i="16"/>
  <c r="U727" i="16"/>
  <c r="U940" i="16"/>
  <c r="U1126" i="16"/>
  <c r="U1271" i="16"/>
  <c r="U1381" i="16"/>
  <c r="U1489" i="16"/>
  <c r="U292" i="16"/>
  <c r="U816" i="16"/>
  <c r="U1191" i="16"/>
  <c r="U1421" i="16"/>
  <c r="U304" i="16"/>
  <c r="U829" i="16"/>
  <c r="U1201" i="16"/>
  <c r="U1428" i="16"/>
  <c r="U316" i="16"/>
  <c r="U830" i="16"/>
  <c r="U1206" i="16"/>
  <c r="U1429" i="16"/>
  <c r="U584" i="16"/>
  <c r="U1031" i="16"/>
  <c r="U1320" i="16"/>
  <c r="U326" i="16"/>
  <c r="U1210" i="16"/>
  <c r="U566" i="16"/>
  <c r="U1311" i="16"/>
  <c r="U583" i="16"/>
  <c r="U1319" i="16"/>
  <c r="U1028" i="16"/>
  <c r="U602" i="16"/>
  <c r="U844" i="16"/>
  <c r="U1015" i="16"/>
  <c r="U1039" i="16"/>
  <c r="U1325" i="16"/>
  <c r="U1436" i="16"/>
  <c r="Q20" i="16"/>
  <c r="Q28" i="16"/>
  <c r="Q36" i="16"/>
  <c r="Q44" i="16"/>
  <c r="Q52" i="16"/>
  <c r="Q60" i="16"/>
  <c r="Q68" i="16"/>
  <c r="Q76" i="16"/>
  <c r="Q84" i="16"/>
  <c r="Q92" i="16"/>
  <c r="Q100" i="16"/>
  <c r="Q108" i="16"/>
  <c r="Q116" i="16"/>
  <c r="Q124" i="16"/>
  <c r="Q132" i="16"/>
  <c r="Q140" i="16"/>
  <c r="Q148" i="16"/>
  <c r="Q156" i="16"/>
  <c r="Q164" i="16"/>
  <c r="Q172" i="16"/>
  <c r="Q180" i="16"/>
  <c r="Q188" i="16"/>
  <c r="Q196" i="16"/>
  <c r="Q204" i="16"/>
  <c r="Q212" i="16"/>
  <c r="Q220" i="16"/>
  <c r="Q228" i="16"/>
  <c r="Q236" i="16"/>
  <c r="Q244" i="16"/>
  <c r="Q252" i="16"/>
  <c r="Q260" i="16"/>
  <c r="Q268" i="16"/>
  <c r="Q276" i="16"/>
  <c r="Q284" i="16"/>
  <c r="Q292" i="16"/>
  <c r="Q300" i="16"/>
  <c r="Q308" i="16"/>
  <c r="Q316" i="16"/>
  <c r="Q324" i="16"/>
  <c r="Q332" i="16"/>
  <c r="Q340" i="16"/>
  <c r="Q22" i="16"/>
  <c r="Q31" i="16"/>
  <c r="Q40" i="16"/>
  <c r="Q49" i="16"/>
  <c r="Q58" i="16"/>
  <c r="Q67" i="16"/>
  <c r="Q77" i="16"/>
  <c r="Q86" i="16"/>
  <c r="Q95" i="16"/>
  <c r="Q104" i="16"/>
  <c r="Q113" i="16"/>
  <c r="Q122" i="16"/>
  <c r="Q131" i="16"/>
  <c r="Q141" i="16"/>
  <c r="Q150" i="16"/>
  <c r="Q159" i="16"/>
  <c r="Q168" i="16"/>
  <c r="Q177" i="16"/>
  <c r="Q186" i="16"/>
  <c r="Q195" i="16"/>
  <c r="Q205" i="16"/>
  <c r="Q214" i="16"/>
  <c r="Q223" i="16"/>
  <c r="Q232" i="16"/>
  <c r="Q241" i="16"/>
  <c r="Q250" i="16"/>
  <c r="Q259" i="16"/>
  <c r="Q269" i="16"/>
  <c r="Q278" i="16"/>
  <c r="Q287" i="16"/>
  <c r="Q296" i="16"/>
  <c r="Q305" i="16"/>
  <c r="Q314" i="16"/>
  <c r="Q323" i="16"/>
  <c r="Q333" i="16"/>
  <c r="Q342" i="16"/>
  <c r="Q350" i="16"/>
  <c r="Q358" i="16"/>
  <c r="Q366" i="16"/>
  <c r="Q374" i="16"/>
  <c r="Q382" i="16"/>
  <c r="Q390" i="16"/>
  <c r="Q398" i="16"/>
  <c r="Q406" i="16"/>
  <c r="Q414" i="16"/>
  <c r="Q422" i="16"/>
  <c r="Q430" i="16"/>
  <c r="Q438" i="16"/>
  <c r="Q446" i="16"/>
  <c r="Q454" i="16"/>
  <c r="Q462" i="16"/>
  <c r="Q470" i="16"/>
  <c r="Q478" i="16"/>
  <c r="Q486" i="16"/>
  <c r="Q494" i="16"/>
  <c r="Q502" i="16"/>
  <c r="Q510" i="16"/>
  <c r="Q518" i="16"/>
  <c r="Q526" i="16"/>
  <c r="Q534" i="16"/>
  <c r="Q542" i="16"/>
  <c r="Q550" i="16"/>
  <c r="Q558" i="16"/>
  <c r="Q566" i="16"/>
  <c r="Q574" i="16"/>
  <c r="Q582" i="16"/>
  <c r="Q590" i="16"/>
  <c r="Q598" i="16"/>
  <c r="Q26" i="16"/>
  <c r="Q37" i="16"/>
  <c r="Q47" i="16"/>
  <c r="Q57" i="16"/>
  <c r="Q69" i="16"/>
  <c r="Q79" i="16"/>
  <c r="Q89" i="16"/>
  <c r="Q99" i="16"/>
  <c r="Q110" i="16"/>
  <c r="Q120" i="16"/>
  <c r="Q130" i="16"/>
  <c r="Q142" i="16"/>
  <c r="Q152" i="16"/>
  <c r="Q162" i="16"/>
  <c r="Q173" i="16"/>
  <c r="Q183" i="16"/>
  <c r="Q193" i="16"/>
  <c r="Q203" i="16"/>
  <c r="Q215" i="16"/>
  <c r="Q225" i="16"/>
  <c r="Q235" i="16"/>
  <c r="Q246" i="16"/>
  <c r="Q256" i="16"/>
  <c r="Q266" i="16"/>
  <c r="Q277" i="16"/>
  <c r="Q288" i="16"/>
  <c r="Q298" i="16"/>
  <c r="Q309" i="16"/>
  <c r="Q319" i="16"/>
  <c r="Q329" i="16"/>
  <c r="Q339" i="16"/>
  <c r="Q349" i="16"/>
  <c r="Q359" i="16"/>
  <c r="Q368" i="16"/>
  <c r="Q377" i="16"/>
  <c r="Q386" i="16"/>
  <c r="Q395" i="16"/>
  <c r="Q404" i="16"/>
  <c r="Q413" i="16"/>
  <c r="Q423" i="16"/>
  <c r="Q432" i="16"/>
  <c r="Q441" i="16"/>
  <c r="Q450" i="16"/>
  <c r="Q459" i="16"/>
  <c r="Q468" i="16"/>
  <c r="Q477" i="16"/>
  <c r="Q487" i="16"/>
  <c r="Q496" i="16"/>
  <c r="Q505" i="16"/>
  <c r="Q514" i="16"/>
  <c r="Q523" i="16"/>
  <c r="Q532" i="16"/>
  <c r="Q541" i="16"/>
  <c r="Q551" i="16"/>
  <c r="Q560" i="16"/>
  <c r="Q569" i="16"/>
  <c r="Q578" i="16"/>
  <c r="Q587" i="16"/>
  <c r="Q596" i="16"/>
  <c r="Q605" i="16"/>
  <c r="Q613" i="16"/>
  <c r="Q621" i="16"/>
  <c r="Q629" i="16"/>
  <c r="Q637" i="16"/>
  <c r="Q645" i="16"/>
  <c r="Q653" i="16"/>
  <c r="Q661" i="16"/>
  <c r="Q669" i="16"/>
  <c r="Q677" i="16"/>
  <c r="Q685" i="16"/>
  <c r="Q693" i="16"/>
  <c r="Q701" i="16"/>
  <c r="Q709" i="16"/>
  <c r="Q717" i="16"/>
  <c r="Q725" i="16"/>
  <c r="Q733" i="16"/>
  <c r="Q741" i="16"/>
  <c r="Q749" i="16"/>
  <c r="Q757" i="16"/>
  <c r="Q765" i="16"/>
  <c r="Q773" i="16"/>
  <c r="Q781" i="16"/>
  <c r="Q789" i="16"/>
  <c r="Q797" i="16"/>
  <c r="Q805" i="16"/>
  <c r="Q813" i="16"/>
  <c r="Q821" i="16"/>
  <c r="Q829" i="16"/>
  <c r="Q837" i="16"/>
  <c r="Q845" i="16"/>
  <c r="Q853" i="16"/>
  <c r="Q861" i="16"/>
  <c r="Q869" i="16"/>
  <c r="Q877" i="16"/>
  <c r="Q885" i="16"/>
  <c r="Q893" i="16"/>
  <c r="Q901" i="16"/>
  <c r="Q909" i="16"/>
  <c r="Q917" i="16"/>
  <c r="Q925" i="16"/>
  <c r="Q933" i="16"/>
  <c r="Q941" i="16"/>
  <c r="Q949" i="16"/>
  <c r="Q957" i="16"/>
  <c r="Q965" i="16"/>
  <c r="Q973" i="16"/>
  <c r="Q981" i="16"/>
  <c r="Q989" i="16"/>
  <c r="Q997" i="16"/>
  <c r="Q1005" i="16"/>
  <c r="Q1013" i="16"/>
  <c r="Q1021" i="16"/>
  <c r="Q1029" i="16"/>
  <c r="Q1037" i="16"/>
  <c r="Q1045" i="16"/>
  <c r="Q1053" i="16"/>
  <c r="Q1061" i="16"/>
  <c r="Q1069" i="16"/>
  <c r="Q1077" i="16"/>
  <c r="Q1085" i="16"/>
  <c r="Q1093" i="16"/>
  <c r="Q1101" i="16"/>
  <c r="Q1109" i="16"/>
  <c r="Q1117" i="16"/>
  <c r="Q1125" i="16"/>
  <c r="Q1133" i="16"/>
  <c r="Q1141" i="16"/>
  <c r="Q1149" i="16"/>
  <c r="Q1157" i="16"/>
  <c r="Q1165" i="16"/>
  <c r="Q1173" i="16"/>
  <c r="Q1181" i="16"/>
  <c r="Q1189" i="16"/>
  <c r="Q1197" i="16"/>
  <c r="Q1205" i="16"/>
  <c r="Q1213" i="16"/>
  <c r="Q1221" i="16"/>
  <c r="Q1229" i="16"/>
  <c r="Q1237" i="16"/>
  <c r="Q1245" i="16"/>
  <c r="Q1253" i="16"/>
  <c r="Q1261" i="16"/>
  <c r="Q1269" i="16"/>
  <c r="Q1277" i="16"/>
  <c r="Q1285" i="16"/>
  <c r="Q1293" i="16"/>
  <c r="Q1301" i="16"/>
  <c r="Q1309" i="16"/>
  <c r="Q1317" i="16"/>
  <c r="Q1325" i="16"/>
  <c r="Q1333" i="16"/>
  <c r="Q1341" i="16"/>
  <c r="Q1349" i="16"/>
  <c r="Q1357" i="16"/>
  <c r="Q1365" i="16"/>
  <c r="Q1373" i="16"/>
  <c r="Q1381" i="16"/>
  <c r="Q1389" i="16"/>
  <c r="Q1397" i="16"/>
  <c r="Q1405" i="16"/>
  <c r="Q1413" i="16"/>
  <c r="Q1421" i="16"/>
  <c r="Q1429" i="16"/>
  <c r="Q1437" i="16"/>
  <c r="Q1445" i="16"/>
  <c r="Q1453" i="16"/>
  <c r="Q1461" i="16"/>
  <c r="Q1469" i="16"/>
  <c r="Q1477" i="16"/>
  <c r="Q1485" i="16"/>
  <c r="Q1493" i="16"/>
  <c r="Q1501" i="16"/>
  <c r="Q1509" i="16"/>
  <c r="Q1517" i="16"/>
  <c r="Q29" i="16"/>
  <c r="Q41" i="16"/>
  <c r="Q53" i="16"/>
  <c r="Q64" i="16"/>
  <c r="Q75" i="16"/>
  <c r="Q88" i="16"/>
  <c r="Q101" i="16"/>
  <c r="Q112" i="16"/>
  <c r="Q125" i="16"/>
  <c r="Q136" i="16"/>
  <c r="Q147" i="16"/>
  <c r="Q160" i="16"/>
  <c r="Q171" i="16"/>
  <c r="Q184" i="16"/>
  <c r="Q197" i="16"/>
  <c r="Q208" i="16"/>
  <c r="Q219" i="16"/>
  <c r="Q231" i="16"/>
  <c r="Q243" i="16"/>
  <c r="Q255" i="16"/>
  <c r="Q267" i="16"/>
  <c r="Q280" i="16"/>
  <c r="Q19" i="16"/>
  <c r="Q32" i="16"/>
  <c r="Q43" i="16"/>
  <c r="Q55" i="16"/>
  <c r="Q66" i="16"/>
  <c r="Q80" i="16"/>
  <c r="Q91" i="16"/>
  <c r="Q103" i="16"/>
  <c r="Q115" i="16"/>
  <c r="Q127" i="16"/>
  <c r="Q138" i="16"/>
  <c r="Q151" i="16"/>
  <c r="Q163" i="16"/>
  <c r="Q175" i="16"/>
  <c r="Q187" i="16"/>
  <c r="Q199" i="16"/>
  <c r="Q210" i="16"/>
  <c r="Q222" i="16"/>
  <c r="Q234" i="16"/>
  <c r="Q247" i="16"/>
  <c r="Q258" i="16"/>
  <c r="Q271" i="16"/>
  <c r="Q282" i="16"/>
  <c r="Q25" i="16"/>
  <c r="Q38" i="16"/>
  <c r="Q50" i="16"/>
  <c r="Q62" i="16"/>
  <c r="Q73" i="16"/>
  <c r="Q85" i="16"/>
  <c r="Q97" i="16"/>
  <c r="Q109" i="16"/>
  <c r="Q121" i="16"/>
  <c r="Q134" i="16"/>
  <c r="Q145" i="16"/>
  <c r="Q157" i="16"/>
  <c r="Q169" i="16"/>
  <c r="Q181" i="16"/>
  <c r="Q192" i="16"/>
  <c r="Q206" i="16"/>
  <c r="Q217" i="16"/>
  <c r="Q229" i="16"/>
  <c r="Q240" i="16"/>
  <c r="Q253" i="16"/>
  <c r="Q264" i="16"/>
  <c r="Q275" i="16"/>
  <c r="Q289" i="16"/>
  <c r="Q301" i="16"/>
  <c r="Q312" i="16"/>
  <c r="Q325" i="16"/>
  <c r="Q336" i="16"/>
  <c r="Q347" i="16"/>
  <c r="Q357" i="16"/>
  <c r="Q369" i="16"/>
  <c r="Q379" i="16"/>
  <c r="Q389" i="16"/>
  <c r="Q400" i="16"/>
  <c r="Q410" i="16"/>
  <c r="Q420" i="16"/>
  <c r="Q431" i="16"/>
  <c r="Q442" i="16"/>
  <c r="Q452" i="16"/>
  <c r="Q463" i="16"/>
  <c r="Q473" i="16"/>
  <c r="Q483" i="16"/>
  <c r="Q493" i="16"/>
  <c r="Q504" i="16"/>
  <c r="Q515" i="16"/>
  <c r="Q525" i="16"/>
  <c r="Q536" i="16"/>
  <c r="Q546" i="16"/>
  <c r="Q556" i="16"/>
  <c r="Q567" i="16"/>
  <c r="Q577" i="16"/>
  <c r="Q588" i="16"/>
  <c r="Q599" i="16"/>
  <c r="Q608" i="16"/>
  <c r="Q617" i="16"/>
  <c r="Q626" i="16"/>
  <c r="Q635" i="16"/>
  <c r="Q644" i="16"/>
  <c r="Q654" i="16"/>
  <c r="Q663" i="16"/>
  <c r="Q672" i="16"/>
  <c r="Q681" i="16"/>
  <c r="Q690" i="16"/>
  <c r="Q699" i="16"/>
  <c r="Q708" i="16"/>
  <c r="Q718" i="16"/>
  <c r="Q727" i="16"/>
  <c r="Q736" i="16"/>
  <c r="Q745" i="16"/>
  <c r="Q754" i="16"/>
  <c r="Q763" i="16"/>
  <c r="Q772" i="16"/>
  <c r="Q782" i="16"/>
  <c r="Q791" i="16"/>
  <c r="Q800" i="16"/>
  <c r="Q809" i="16"/>
  <c r="Q818" i="16"/>
  <c r="Q827" i="16"/>
  <c r="Q836" i="16"/>
  <c r="Q846" i="16"/>
  <c r="Q855" i="16"/>
  <c r="Q864" i="16"/>
  <c r="Q873" i="16"/>
  <c r="Q882" i="16"/>
  <c r="Q891" i="16"/>
  <c r="Q900" i="16"/>
  <c r="Q910" i="16"/>
  <c r="Q919" i="16"/>
  <c r="Q928" i="16"/>
  <c r="Q937" i="16"/>
  <c r="Q946" i="16"/>
  <c r="Q955" i="16"/>
  <c r="Q964" i="16"/>
  <c r="Q974" i="16"/>
  <c r="Q983" i="16"/>
  <c r="Q992" i="16"/>
  <c r="Q1001" i="16"/>
  <c r="Q1010" i="16"/>
  <c r="Q1019" i="16"/>
  <c r="Q1028" i="16"/>
  <c r="Q1038" i="16"/>
  <c r="Q1047" i="16"/>
  <c r="Q1056" i="16"/>
  <c r="Q1065" i="16"/>
  <c r="Q1074" i="16"/>
  <c r="Q1083" i="16"/>
  <c r="Q1092" i="16"/>
  <c r="Q1102" i="16"/>
  <c r="Q1111" i="16"/>
  <c r="Q1120" i="16"/>
  <c r="Q1129" i="16"/>
  <c r="Q1138" i="16"/>
  <c r="Q1147" i="16"/>
  <c r="Q1156" i="16"/>
  <c r="Q1166" i="16"/>
  <c r="Q1175" i="16"/>
  <c r="Q1184" i="16"/>
  <c r="Q1193" i="16"/>
  <c r="Q1202" i="16"/>
  <c r="Q1211" i="16"/>
  <c r="Q1220" i="16"/>
  <c r="Q1230" i="16"/>
  <c r="Q1239" i="16"/>
  <c r="Q1248" i="16"/>
  <c r="Q1257" i="16"/>
  <c r="Q1266" i="16"/>
  <c r="Q1275" i="16"/>
  <c r="Q1284" i="16"/>
  <c r="Q1294" i="16"/>
  <c r="Q1303" i="16"/>
  <c r="Q1312" i="16"/>
  <c r="Q1321" i="16"/>
  <c r="Q1330" i="16"/>
  <c r="Q1339" i="16"/>
  <c r="Q1348" i="16"/>
  <c r="Q1358" i="16"/>
  <c r="Q1367" i="16"/>
  <c r="Q1376" i="16"/>
  <c r="Q1385" i="16"/>
  <c r="Q1394" i="16"/>
  <c r="Q1403" i="16"/>
  <c r="Q1412" i="16"/>
  <c r="Q1422" i="16"/>
  <c r="Q1431" i="16"/>
  <c r="Q1440" i="16"/>
  <c r="Q1449" i="16"/>
  <c r="Q1458" i="16"/>
  <c r="Q1467" i="16"/>
  <c r="Q1476" i="16"/>
  <c r="Q1486" i="16"/>
  <c r="Q1495" i="16"/>
  <c r="Q1504" i="16"/>
  <c r="Q1513" i="16"/>
  <c r="Q21" i="16"/>
  <c r="Q39" i="16"/>
  <c r="Q59" i="16"/>
  <c r="Q78" i="16"/>
  <c r="Q96" i="16"/>
  <c r="Q117" i="16"/>
  <c r="Q135" i="16"/>
  <c r="Q154" i="16"/>
  <c r="Q174" i="16"/>
  <c r="Q191" i="16"/>
  <c r="Q211" i="16"/>
  <c r="Q230" i="16"/>
  <c r="Q249" i="16"/>
  <c r="Q270" i="16"/>
  <c r="Q286" i="16"/>
  <c r="Q302" i="16"/>
  <c r="Q315" i="16"/>
  <c r="Q328" i="16"/>
  <c r="Q343" i="16"/>
  <c r="Q354" i="16"/>
  <c r="Q365" i="16"/>
  <c r="Q378" i="16"/>
  <c r="Q391" i="16"/>
  <c r="Q402" i="16"/>
  <c r="Q415" i="16"/>
  <c r="Q426" i="16"/>
  <c r="Q437" i="16"/>
  <c r="Q449" i="16"/>
  <c r="Q461" i="16"/>
  <c r="Q474" i="16"/>
  <c r="Q485" i="16"/>
  <c r="Q498" i="16"/>
  <c r="Q509" i="16"/>
  <c r="Q521" i="16"/>
  <c r="Q533" i="16"/>
  <c r="Q545" i="16"/>
  <c r="Q557" i="16"/>
  <c r="Q570" i="16"/>
  <c r="Q581" i="16"/>
  <c r="Q593" i="16"/>
  <c r="Q604" i="16"/>
  <c r="Q615" i="16"/>
  <c r="Q625" i="16"/>
  <c r="Q636" i="16"/>
  <c r="Q647" i="16"/>
  <c r="Q657" i="16"/>
  <c r="Q667" i="16"/>
  <c r="Q678" i="16"/>
  <c r="Q688" i="16"/>
  <c r="Q698" i="16"/>
  <c r="Q710" i="16"/>
  <c r="Q720" i="16"/>
  <c r="Q730" i="16"/>
  <c r="Q740" i="16"/>
  <c r="Q751" i="16"/>
  <c r="Q761" i="16"/>
  <c r="Q771" i="16"/>
  <c r="Q783" i="16"/>
  <c r="Q793" i="16"/>
  <c r="Q803" i="16"/>
  <c r="Q814" i="16"/>
  <c r="Q824" i="16"/>
  <c r="Q834" i="16"/>
  <c r="Q844" i="16"/>
  <c r="Q856" i="16"/>
  <c r="Q866" i="16"/>
  <c r="Q876" i="16"/>
  <c r="Q887" i="16"/>
  <c r="Q897" i="16"/>
  <c r="Q907" i="16"/>
  <c r="Q918" i="16"/>
  <c r="Q929" i="16"/>
  <c r="Q939" i="16"/>
  <c r="Q950" i="16"/>
  <c r="Q960" i="16"/>
  <c r="Q970" i="16"/>
  <c r="Q980" i="16"/>
  <c r="Q991" i="16"/>
  <c r="Q1002" i="16"/>
  <c r="Q1012" i="16"/>
  <c r="Q1023" i="16"/>
  <c r="Q1033" i="16"/>
  <c r="Q1043" i="16"/>
  <c r="Q1054" i="16"/>
  <c r="Q1064" i="16"/>
  <c r="Q1075" i="16"/>
  <c r="Q1086" i="16"/>
  <c r="Q1096" i="16"/>
  <c r="Q1106" i="16"/>
  <c r="Q1116" i="16"/>
  <c r="Q1127" i="16"/>
  <c r="Q1137" i="16"/>
  <c r="Q1148" i="16"/>
  <c r="Q1159" i="16"/>
  <c r="Q1169" i="16"/>
  <c r="Q1179" i="16"/>
  <c r="Q1190" i="16"/>
  <c r="Q1200" i="16"/>
  <c r="Q1210" i="16"/>
  <c r="Q1222" i="16"/>
  <c r="Q1232" i="16"/>
  <c r="Q1242" i="16"/>
  <c r="Q1252" i="16"/>
  <c r="Q1263" i="16"/>
  <c r="Q1273" i="16"/>
  <c r="Q1283" i="16"/>
  <c r="Q1295" i="16"/>
  <c r="Q1305" i="16"/>
  <c r="Q1315" i="16"/>
  <c r="Q1326" i="16"/>
  <c r="Q1336" i="16"/>
  <c r="Q1346" i="16"/>
  <c r="Q1356" i="16"/>
  <c r="Q1368" i="16"/>
  <c r="Q1378" i="16"/>
  <c r="Q1388" i="16"/>
  <c r="Q23" i="16"/>
  <c r="Q42" i="16"/>
  <c r="Q61" i="16"/>
  <c r="Q81" i="16"/>
  <c r="Q98" i="16"/>
  <c r="Q118" i="16"/>
  <c r="Q137" i="16"/>
  <c r="Q155" i="16"/>
  <c r="Q176" i="16"/>
  <c r="Q194" i="16"/>
  <c r="Q213" i="16"/>
  <c r="Q233" i="16"/>
  <c r="Q251" i="16"/>
  <c r="Q272" i="16"/>
  <c r="Q290" i="16"/>
  <c r="Q303" i="16"/>
  <c r="Q317" i="16"/>
  <c r="Q330" i="16"/>
  <c r="Q344" i="16"/>
  <c r="Q355" i="16"/>
  <c r="Q367" i="16"/>
  <c r="Q380" i="16"/>
  <c r="Q392" i="16"/>
  <c r="Q403" i="16"/>
  <c r="Q416" i="16"/>
  <c r="Q427" i="16"/>
  <c r="Q439" i="16"/>
  <c r="Q451" i="16"/>
  <c r="Q464" i="16"/>
  <c r="Q475" i="16"/>
  <c r="Q488" i="16"/>
  <c r="Q499" i="16"/>
  <c r="Q511" i="16"/>
  <c r="Q522" i="16"/>
  <c r="Q535" i="16"/>
  <c r="Q547" i="16"/>
  <c r="Q559" i="16"/>
  <c r="Q571" i="16"/>
  <c r="Q583" i="16"/>
  <c r="Q594" i="16"/>
  <c r="Q606" i="16"/>
  <c r="Q616" i="16"/>
  <c r="Q627" i="16"/>
  <c r="Q638" i="16"/>
  <c r="Q648" i="16"/>
  <c r="Q658" i="16"/>
  <c r="Q668" i="16"/>
  <c r="Q679" i="16"/>
  <c r="Q689" i="16"/>
  <c r="Q700" i="16"/>
  <c r="Q711" i="16"/>
  <c r="Q721" i="16"/>
  <c r="Q731" i="16"/>
  <c r="Q742" i="16"/>
  <c r="Q24" i="16"/>
  <c r="Q45" i="16"/>
  <c r="Q63" i="16"/>
  <c r="Q82" i="16"/>
  <c r="Q102" i="16"/>
  <c r="Q119" i="16"/>
  <c r="Q139" i="16"/>
  <c r="Q158" i="16"/>
  <c r="Q178" i="16"/>
  <c r="Q198" i="16"/>
  <c r="Q216" i="16"/>
  <c r="Q237" i="16"/>
  <c r="Q254" i="16"/>
  <c r="Q273" i="16"/>
  <c r="Q291" i="16"/>
  <c r="Q304" i="16"/>
  <c r="Q318" i="16"/>
  <c r="Q331" i="16"/>
  <c r="Q345" i="16"/>
  <c r="Q356" i="16"/>
  <c r="Q370" i="16"/>
  <c r="Q381" i="16"/>
  <c r="Q393" i="16"/>
  <c r="Q405" i="16"/>
  <c r="Q417" i="16"/>
  <c r="Q428" i="16"/>
  <c r="Q440" i="16"/>
  <c r="Q453" i="16"/>
  <c r="Q465" i="16"/>
  <c r="Q476" i="16"/>
  <c r="Q489" i="16"/>
  <c r="Q500" i="16"/>
  <c r="Q512" i="16"/>
  <c r="Q524" i="16"/>
  <c r="Q537" i="16"/>
  <c r="Q548" i="16"/>
  <c r="Q561" i="16"/>
  <c r="Q572" i="16"/>
  <c r="Q584" i="16"/>
  <c r="Q595" i="16"/>
  <c r="Q607" i="16"/>
  <c r="Q618" i="16"/>
  <c r="Q628" i="16"/>
  <c r="Q639" i="16"/>
  <c r="Q649" i="16"/>
  <c r="Q659" i="16"/>
  <c r="Q670" i="16"/>
  <c r="Q680" i="16"/>
  <c r="Q691" i="16"/>
  <c r="Q702" i="16"/>
  <c r="Q712" i="16"/>
  <c r="Q722" i="16"/>
  <c r="Q732" i="16"/>
  <c r="Q743" i="16"/>
  <c r="Q753" i="16"/>
  <c r="Q764" i="16"/>
  <c r="Q775" i="16"/>
  <c r="Q785" i="16"/>
  <c r="Q795" i="16"/>
  <c r="Q806" i="16"/>
  <c r="Q816" i="16"/>
  <c r="Q34" i="16"/>
  <c r="Q54" i="16"/>
  <c r="Q72" i="16"/>
  <c r="Q93" i="16"/>
  <c r="Q111" i="16"/>
  <c r="Q129" i="16"/>
  <c r="Q149" i="16"/>
  <c r="Q167" i="16"/>
  <c r="Q189" i="16"/>
  <c r="Q207" i="16"/>
  <c r="Q226" i="16"/>
  <c r="Q245" i="16"/>
  <c r="Q263" i="16"/>
  <c r="Q283" i="16"/>
  <c r="Q297" i="16"/>
  <c r="Q311" i="16"/>
  <c r="Q326" i="16"/>
  <c r="Q338" i="16"/>
  <c r="Q352" i="16"/>
  <c r="Q363" i="16"/>
  <c r="Q375" i="16"/>
  <c r="Q387" i="16"/>
  <c r="Q399" i="16"/>
  <c r="Q411" i="16"/>
  <c r="Q424" i="16"/>
  <c r="Q435" i="16"/>
  <c r="Q447" i="16"/>
  <c r="Q458" i="16"/>
  <c r="Q471" i="16"/>
  <c r="Q482" i="16"/>
  <c r="Q495" i="16"/>
  <c r="Q507" i="16"/>
  <c r="Q519" i="16"/>
  <c r="Q530" i="16"/>
  <c r="Q543" i="16"/>
  <c r="Q554" i="16"/>
  <c r="Q565" i="16"/>
  <c r="Q579" i="16"/>
  <c r="Q591" i="16"/>
  <c r="Q602" i="16"/>
  <c r="Q612" i="16"/>
  <c r="Q623" i="16"/>
  <c r="Q633" i="16"/>
  <c r="Q643" i="16"/>
  <c r="Q655" i="16"/>
  <c r="Q665" i="16"/>
  <c r="Q675" i="16"/>
  <c r="Q686" i="16"/>
  <c r="Q696" i="16"/>
  <c r="Q706" i="16"/>
  <c r="Q716" i="16"/>
  <c r="Q728" i="16"/>
  <c r="Q738" i="16"/>
  <c r="Q748" i="16"/>
  <c r="Q759" i="16"/>
  <c r="Q769" i="16"/>
  <c r="Q779" i="16"/>
  <c r="Q790" i="16"/>
  <c r="Q801" i="16"/>
  <c r="Q811" i="16"/>
  <c r="Q822" i="16"/>
  <c r="Q832" i="16"/>
  <c r="Q842" i="16"/>
  <c r="Q852" i="16"/>
  <c r="Q863" i="16"/>
  <c r="Q874" i="16"/>
  <c r="Q884" i="16"/>
  <c r="Q895" i="16"/>
  <c r="Q905" i="16"/>
  <c r="Q915" i="16"/>
  <c r="Q926" i="16"/>
  <c r="Q936" i="16"/>
  <c r="Q947" i="16"/>
  <c r="Q958" i="16"/>
  <c r="Q968" i="16"/>
  <c r="Q978" i="16"/>
  <c r="Q988" i="16"/>
  <c r="Q999" i="16"/>
  <c r="Q1009" i="16"/>
  <c r="Q1020" i="16"/>
  <c r="Q1031" i="16"/>
  <c r="Q1041" i="16"/>
  <c r="Q1051" i="16"/>
  <c r="Q1062" i="16"/>
  <c r="Q1072" i="16"/>
  <c r="Q1082" i="16"/>
  <c r="Q1094" i="16"/>
  <c r="Q1104" i="16"/>
  <c r="Q1114" i="16"/>
  <c r="Q1124" i="16"/>
  <c r="Q1135" i="16"/>
  <c r="Q1145" i="16"/>
  <c r="Q1155" i="16"/>
  <c r="Q1167" i="16"/>
  <c r="Q1177" i="16"/>
  <c r="Q1187" i="16"/>
  <c r="Q1198" i="16"/>
  <c r="Q1208" i="16"/>
  <c r="Q1218" i="16"/>
  <c r="Q1228" i="16"/>
  <c r="Q1240" i="16"/>
  <c r="Q1250" i="16"/>
  <c r="Q1260" i="16"/>
  <c r="Q1271" i="16"/>
  <c r="Q1281" i="16"/>
  <c r="Q1291" i="16"/>
  <c r="Q1302" i="16"/>
  <c r="Q1313" i="16"/>
  <c r="Q1323" i="16"/>
  <c r="Q1334" i="16"/>
  <c r="Q1344" i="16"/>
  <c r="Q1354" i="16"/>
  <c r="Q1364" i="16"/>
  <c r="Q1375" i="16"/>
  <c r="Q1386" i="16"/>
  <c r="Q1396" i="16"/>
  <c r="Q1407" i="16"/>
  <c r="Q1417" i="16"/>
  <c r="Q1427" i="16"/>
  <c r="Q1438" i="16"/>
  <c r="Q1448" i="16"/>
  <c r="Q1459" i="16"/>
  <c r="Q1470" i="16"/>
  <c r="Q1480" i="16"/>
  <c r="Q1490" i="16"/>
  <c r="Q1500" i="16"/>
  <c r="Q1511" i="16"/>
  <c r="Q46" i="16"/>
  <c r="Q83" i="16"/>
  <c r="Q123" i="16"/>
  <c r="Q161" i="16"/>
  <c r="Q200" i="16"/>
  <c r="Q238" i="16"/>
  <c r="Q274" i="16"/>
  <c r="Q306" i="16"/>
  <c r="Q334" i="16"/>
  <c r="Q360" i="16"/>
  <c r="Q383" i="16"/>
  <c r="Q407" i="16"/>
  <c r="Q429" i="16"/>
  <c r="Q455" i="16"/>
  <c r="Q479" i="16"/>
  <c r="Q501" i="16"/>
  <c r="Q527" i="16"/>
  <c r="Q549" i="16"/>
  <c r="Q573" i="16"/>
  <c r="Q597" i="16"/>
  <c r="Q619" i="16"/>
  <c r="Q640" i="16"/>
  <c r="Q660" i="16"/>
  <c r="Q682" i="16"/>
  <c r="Q703" i="16"/>
  <c r="Q723" i="16"/>
  <c r="Q744" i="16"/>
  <c r="Q760" i="16"/>
  <c r="Q777" i="16"/>
  <c r="Q794" i="16"/>
  <c r="Q810" i="16"/>
  <c r="Q826" i="16"/>
  <c r="Q840" i="16"/>
  <c r="Q854" i="16"/>
  <c r="Q868" i="16"/>
  <c r="Q881" i="16"/>
  <c r="Q896" i="16"/>
  <c r="Q911" i="16"/>
  <c r="Q923" i="16"/>
  <c r="Q938" i="16"/>
  <c r="Q952" i="16"/>
  <c r="Q966" i="16"/>
  <c r="Q979" i="16"/>
  <c r="Q994" i="16"/>
  <c r="Q1007" i="16"/>
  <c r="Q1022" i="16"/>
  <c r="Q1035" i="16"/>
  <c r="Q1049" i="16"/>
  <c r="Q1063" i="16"/>
  <c r="Q1078" i="16"/>
  <c r="Q1090" i="16"/>
  <c r="Q1105" i="16"/>
  <c r="Q1119" i="16"/>
  <c r="Q1132" i="16"/>
  <c r="Q1146" i="16"/>
  <c r="Q1161" i="16"/>
  <c r="Q1174" i="16"/>
  <c r="Q1188" i="16"/>
  <c r="Q1203" i="16"/>
  <c r="Q1216" i="16"/>
  <c r="Q1231" i="16"/>
  <c r="Q1244" i="16"/>
  <c r="Q1258" i="16"/>
  <c r="Q1272" i="16"/>
  <c r="Q1287" i="16"/>
  <c r="Q1299" i="16"/>
  <c r="Q1314" i="16"/>
  <c r="Q1328" i="16"/>
  <c r="Q1342" i="16"/>
  <c r="Q1355" i="16"/>
  <c r="Q1370" i="16"/>
  <c r="Q1383" i="16"/>
  <c r="Q1398" i="16"/>
  <c r="Q1409" i="16"/>
  <c r="Q1420" i="16"/>
  <c r="Q1433" i="16"/>
  <c r="Q1444" i="16"/>
  <c r="Q1456" i="16"/>
  <c r="Q1468" i="16"/>
  <c r="Q1481" i="16"/>
  <c r="Q1492" i="16"/>
  <c r="Q1505" i="16"/>
  <c r="Q1516" i="16"/>
  <c r="Q48" i="16"/>
  <c r="Q87" i="16"/>
  <c r="Q126" i="16"/>
  <c r="Q165" i="16"/>
  <c r="Q201" i="16"/>
  <c r="Q239" i="16"/>
  <c r="Q279" i="16"/>
  <c r="Q307" i="16"/>
  <c r="Q335" i="16"/>
  <c r="Q361" i="16"/>
  <c r="Q384" i="16"/>
  <c r="Q408" i="16"/>
  <c r="Q433" i="16"/>
  <c r="Q456" i="16"/>
  <c r="Q480" i="16"/>
  <c r="Q503" i="16"/>
  <c r="Q528" i="16"/>
  <c r="Q552" i="16"/>
  <c r="Q575" i="16"/>
  <c r="Q600" i="16"/>
  <c r="Q620" i="16"/>
  <c r="Q641" i="16"/>
  <c r="Q662" i="16"/>
  <c r="Q683" i="16"/>
  <c r="Q704" i="16"/>
  <c r="Q724" i="16"/>
  <c r="Q746" i="16"/>
  <c r="Q762" i="16"/>
  <c r="Q778" i="16"/>
  <c r="Q796" i="16"/>
  <c r="Q812" i="16"/>
  <c r="Q828" i="16"/>
  <c r="Q841" i="16"/>
  <c r="Q857" i="16"/>
  <c r="Q870" i="16"/>
  <c r="Q883" i="16"/>
  <c r="Q898" i="16"/>
  <c r="Q912" i="16"/>
  <c r="Q924" i="16"/>
  <c r="Q940" i="16"/>
  <c r="Q953" i="16"/>
  <c r="Q967" i="16"/>
  <c r="Q982" i="16"/>
  <c r="Q995" i="16"/>
  <c r="Q1008" i="16"/>
  <c r="Q1024" i="16"/>
  <c r="Q1036" i="16"/>
  <c r="Q1050" i="16"/>
  <c r="Q1066" i="16"/>
  <c r="Q1079" i="16"/>
  <c r="Q1091" i="16"/>
  <c r="Q1107" i="16"/>
  <c r="Q1121" i="16"/>
  <c r="Q1134" i="16"/>
  <c r="Q1150" i="16"/>
  <c r="Q1162" i="16"/>
  <c r="Q1176" i="16"/>
  <c r="Q1191" i="16"/>
  <c r="Q1204" i="16"/>
  <c r="Q1217" i="16"/>
  <c r="Q1233" i="16"/>
  <c r="Q1246" i="16"/>
  <c r="Q1259" i="16"/>
  <c r="Q1274" i="16"/>
  <c r="Q1288" i="16"/>
  <c r="Q1300" i="16"/>
  <c r="Q1316" i="16"/>
  <c r="Q1329" i="16"/>
  <c r="Q1343" i="16"/>
  <c r="Q1359" i="16"/>
  <c r="Q1371" i="16"/>
  <c r="Q1384" i="16"/>
  <c r="Q1399" i="16"/>
  <c r="Q1410" i="16"/>
  <c r="Q1423" i="16"/>
  <c r="Q1434" i="16"/>
  <c r="Q1446" i="16"/>
  <c r="Q1457" i="16"/>
  <c r="Q1471" i="16"/>
  <c r="Q1482" i="16"/>
  <c r="Q1494" i="16"/>
  <c r="Q1506" i="16"/>
  <c r="Q1518" i="16"/>
  <c r="Q51" i="16"/>
  <c r="Q90" i="16"/>
  <c r="Q128" i="16"/>
  <c r="Q166" i="16"/>
  <c r="Q202" i="16"/>
  <c r="Q242" i="16"/>
  <c r="Q281" i="16"/>
  <c r="Q310" i="16"/>
  <c r="Q337" i="16"/>
  <c r="Q362" i="16"/>
  <c r="Q385" i="16"/>
  <c r="Q409" i="16"/>
  <c r="Q434" i="16"/>
  <c r="Q457" i="16"/>
  <c r="Q481" i="16"/>
  <c r="Q506" i="16"/>
  <c r="Q529" i="16"/>
  <c r="Q553" i="16"/>
  <c r="Q576" i="16"/>
  <c r="Q601" i="16"/>
  <c r="Q622" i="16"/>
  <c r="Q642" i="16"/>
  <c r="Q664" i="16"/>
  <c r="Q684" i="16"/>
  <c r="Q705" i="16"/>
  <c r="Q726" i="16"/>
  <c r="Q747" i="16"/>
  <c r="Q766" i="16"/>
  <c r="Q780" i="16"/>
  <c r="Q798" i="16"/>
  <c r="Q815" i="16"/>
  <c r="Q830" i="16"/>
  <c r="Q843" i="16"/>
  <c r="Q858" i="16"/>
  <c r="Q871" i="16"/>
  <c r="Q886" i="16"/>
  <c r="Q899" i="16"/>
  <c r="Q913" i="16"/>
  <c r="Q927" i="16"/>
  <c r="Q942" i="16"/>
  <c r="Q954" i="16"/>
  <c r="Q969" i="16"/>
  <c r="Q984" i="16"/>
  <c r="Q996" i="16"/>
  <c r="Q1011" i="16"/>
  <c r="Q1025" i="16"/>
  <c r="Q1039" i="16"/>
  <c r="Q1052" i="16"/>
  <c r="Q1067" i="16"/>
  <c r="Q1080" i="16"/>
  <c r="Q1095" i="16"/>
  <c r="Q1108" i="16"/>
  <c r="Q1122" i="16"/>
  <c r="Q1136" i="16"/>
  <c r="Q1151" i="16"/>
  <c r="Q1163" i="16"/>
  <c r="Q1178" i="16"/>
  <c r="Q1192" i="16"/>
  <c r="Q1206" i="16"/>
  <c r="Q1219" i="16"/>
  <c r="Q1234" i="16"/>
  <c r="Q1247" i="16"/>
  <c r="Q1262" i="16"/>
  <c r="Q1276" i="16"/>
  <c r="Q1289" i="16"/>
  <c r="Q1304" i="16"/>
  <c r="Q1318" i="16"/>
  <c r="Q1331" i="16"/>
  <c r="Q1345" i="16"/>
  <c r="Q1360" i="16"/>
  <c r="Q1372" i="16"/>
  <c r="Q1387" i="16"/>
  <c r="Q1400" i="16"/>
  <c r="Q1411" i="16"/>
  <c r="Q1424" i="16"/>
  <c r="Q1435" i="16"/>
  <c r="Q1447" i="16"/>
  <c r="Q1460" i="16"/>
  <c r="Q1472" i="16"/>
  <c r="Q1483" i="16"/>
  <c r="Q1496" i="16"/>
  <c r="Q1507" i="16"/>
  <c r="Q56" i="16"/>
  <c r="Q94" i="16"/>
  <c r="Q133" i="16"/>
  <c r="Q170" i="16"/>
  <c r="Q209" i="16"/>
  <c r="Q248" i="16"/>
  <c r="Q285" i="16"/>
  <c r="Q313" i="16"/>
  <c r="Q341" i="16"/>
  <c r="Q364" i="16"/>
  <c r="Q388" i="16"/>
  <c r="Q412" i="16"/>
  <c r="Q436" i="16"/>
  <c r="Q460" i="16"/>
  <c r="Q484" i="16"/>
  <c r="Q508" i="16"/>
  <c r="Q531" i="16"/>
  <c r="Q555" i="16"/>
  <c r="Q580" i="16"/>
  <c r="Q603" i="16"/>
  <c r="Q624" i="16"/>
  <c r="Q646" i="16"/>
  <c r="Q666" i="16"/>
  <c r="Q687" i="16"/>
  <c r="Q707" i="16"/>
  <c r="Q729" i="16"/>
  <c r="Q750" i="16"/>
  <c r="Q767" i="16"/>
  <c r="Q784" i="16"/>
  <c r="Q799" i="16"/>
  <c r="Q817" i="16"/>
  <c r="Q831" i="16"/>
  <c r="Q847" i="16"/>
  <c r="Q859" i="16"/>
  <c r="Q872" i="16"/>
  <c r="Q888" i="16"/>
  <c r="Q902" i="16"/>
  <c r="Q914" i="16"/>
  <c r="Q930" i="16"/>
  <c r="Q943" i="16"/>
  <c r="Q956" i="16"/>
  <c r="Q971" i="16"/>
  <c r="Q985" i="16"/>
  <c r="Q998" i="16"/>
  <c r="Q1014" i="16"/>
  <c r="Q1026" i="16"/>
  <c r="Q1040" i="16"/>
  <c r="Q1055" i="16"/>
  <c r="Q1068" i="16"/>
  <c r="Q1081" i="16"/>
  <c r="Q1097" i="16"/>
  <c r="Q1110" i="16"/>
  <c r="Q1123" i="16"/>
  <c r="Q1139" i="16"/>
  <c r="Q1152" i="16"/>
  <c r="Q1164" i="16"/>
  <c r="Q1180" i="16"/>
  <c r="Q1194" i="16"/>
  <c r="Q1207" i="16"/>
  <c r="Q1223" i="16"/>
  <c r="Q1235" i="16"/>
  <c r="Q1249" i="16"/>
  <c r="Q1264" i="16"/>
  <c r="Q1278" i="16"/>
  <c r="Q1290" i="16"/>
  <c r="Q1306" i="16"/>
  <c r="Q1319" i="16"/>
  <c r="Q1332" i="16"/>
  <c r="Q1347" i="16"/>
  <c r="Q1361" i="16"/>
  <c r="Q1374" i="16"/>
  <c r="Q1390" i="16"/>
  <c r="Q1401" i="16"/>
  <c r="Q1414" i="16"/>
  <c r="Q1425" i="16"/>
  <c r="Q1436" i="16"/>
  <c r="Q1450" i="16"/>
  <c r="Q1462" i="16"/>
  <c r="Q1473" i="16"/>
  <c r="Q1484" i="16"/>
  <c r="Q1497" i="16"/>
  <c r="Q1508" i="16"/>
  <c r="Q65" i="16"/>
  <c r="Q143" i="16"/>
  <c r="Q218" i="16"/>
  <c r="Q293" i="16"/>
  <c r="Q346" i="16"/>
  <c r="Q394" i="16"/>
  <c r="Q443" i="16"/>
  <c r="Q490" i="16"/>
  <c r="Q538" i="16"/>
  <c r="Q585" i="16"/>
  <c r="Q630" i="16"/>
  <c r="Q671" i="16"/>
  <c r="Q713" i="16"/>
  <c r="Q752" i="16"/>
  <c r="Q786" i="16"/>
  <c r="Q819" i="16"/>
  <c r="Q848" i="16"/>
  <c r="Q875" i="16"/>
  <c r="Q903" i="16"/>
  <c r="Q931" i="16"/>
  <c r="Q959" i="16"/>
  <c r="Q986" i="16"/>
  <c r="Q1015" i="16"/>
  <c r="Q1042" i="16"/>
  <c r="Q1070" i="16"/>
  <c r="Q1098" i="16"/>
  <c r="Q1126" i="16"/>
  <c r="Q1153" i="16"/>
  <c r="Q1182" i="16"/>
  <c r="Q1209" i="16"/>
  <c r="Q1236" i="16"/>
  <c r="Q1265" i="16"/>
  <c r="Q1292" i="16"/>
  <c r="Q1320" i="16"/>
  <c r="Q1350" i="16"/>
  <c r="Q1377" i="16"/>
  <c r="Q1402" i="16"/>
  <c r="Q1426" i="16"/>
  <c r="Q1451" i="16"/>
  <c r="Q1474" i="16"/>
  <c r="Q1498" i="16"/>
  <c r="Q70" i="16"/>
  <c r="Q144" i="16"/>
  <c r="Q221" i="16"/>
  <c r="Q294" i="16"/>
  <c r="Q348" i="16"/>
  <c r="Q396" i="16"/>
  <c r="Q444" i="16"/>
  <c r="Q491" i="16"/>
  <c r="Q539" i="16"/>
  <c r="Q586" i="16"/>
  <c r="Q631" i="16"/>
  <c r="Q673" i="16"/>
  <c r="Q714" i="16"/>
  <c r="Q755" i="16"/>
  <c r="Q787" i="16"/>
  <c r="Q820" i="16"/>
  <c r="Q849" i="16"/>
  <c r="Q878" i="16"/>
  <c r="Q904" i="16"/>
  <c r="Q932" i="16"/>
  <c r="Q961" i="16"/>
  <c r="Q987" i="16"/>
  <c r="Q1016" i="16"/>
  <c r="Q1044" i="16"/>
  <c r="Q1071" i="16"/>
  <c r="Q1099" i="16"/>
  <c r="Q1128" i="16"/>
  <c r="Q1154" i="16"/>
  <c r="Q1183" i="16"/>
  <c r="Q1212" i="16"/>
  <c r="Q1238" i="16"/>
  <c r="Q1267" i="16"/>
  <c r="Q1296" i="16"/>
  <c r="Q1322" i="16"/>
  <c r="Q1351" i="16"/>
  <c r="Q1379" i="16"/>
  <c r="Q1404" i="16"/>
  <c r="Q1428" i="16"/>
  <c r="Q1452" i="16"/>
  <c r="Q1475" i="16"/>
  <c r="Q1499" i="16"/>
  <c r="Q71" i="16"/>
  <c r="Q146" i="16"/>
  <c r="Q224" i="16"/>
  <c r="Q295" i="16"/>
  <c r="Q351" i="16"/>
  <c r="Q397" i="16"/>
  <c r="Q445" i="16"/>
  <c r="Q492" i="16"/>
  <c r="Q540" i="16"/>
  <c r="Q589" i="16"/>
  <c r="Q632" i="16"/>
  <c r="Q674" i="16"/>
  <c r="Q715" i="16"/>
  <c r="Q756" i="16"/>
  <c r="Q788" i="16"/>
  <c r="Q823" i="16"/>
  <c r="Q850" i="16"/>
  <c r="Q879" i="16"/>
  <c r="Q906" i="16"/>
  <c r="Q934" i="16"/>
  <c r="Q962" i="16"/>
  <c r="Q990" i="16"/>
  <c r="Q1017" i="16"/>
  <c r="Q1046" i="16"/>
  <c r="Q1073" i="16"/>
  <c r="Q1100" i="16"/>
  <c r="Q1130" i="16"/>
  <c r="Q1158" i="16"/>
  <c r="Q1185" i="16"/>
  <c r="Q1214" i="16"/>
  <c r="Q1241" i="16"/>
  <c r="Q1268" i="16"/>
  <c r="Q1297" i="16"/>
  <c r="Q1324" i="16"/>
  <c r="Q1352" i="16"/>
  <c r="Q1380" i="16"/>
  <c r="Q1406" i="16"/>
  <c r="Q1430" i="16"/>
  <c r="Q1454" i="16"/>
  <c r="Q1478" i="16"/>
  <c r="Q1502" i="16"/>
  <c r="Q74" i="16"/>
  <c r="Q153" i="16"/>
  <c r="Q227" i="16"/>
  <c r="Q299" i="16"/>
  <c r="Q353" i="16"/>
  <c r="Q401" i="16"/>
  <c r="Q448" i="16"/>
  <c r="Q497" i="16"/>
  <c r="Q544" i="16"/>
  <c r="Q592" i="16"/>
  <c r="Q634" i="16"/>
  <c r="Q676" i="16"/>
  <c r="Q719" i="16"/>
  <c r="Q758" i="16"/>
  <c r="Q792" i="16"/>
  <c r="Q825" i="16"/>
  <c r="Q851" i="16"/>
  <c r="Q880" i="16"/>
  <c r="Q908" i="16"/>
  <c r="Q935" i="16"/>
  <c r="Q963" i="16"/>
  <c r="Q993" i="16"/>
  <c r="Q1018" i="16"/>
  <c r="Q1048" i="16"/>
  <c r="Q1076" i="16"/>
  <c r="Q1103" i="16"/>
  <c r="Q1131" i="16"/>
  <c r="Q1160" i="16"/>
  <c r="Q1186" i="16"/>
  <c r="Q1215" i="16"/>
  <c r="Q1243" i="16"/>
  <c r="Q1270" i="16"/>
  <c r="Q1298" i="16"/>
  <c r="Q1327" i="16"/>
  <c r="Q1353" i="16"/>
  <c r="Q1382" i="16"/>
  <c r="Q1408" i="16"/>
  <c r="Q1432" i="16"/>
  <c r="Q1455" i="16"/>
  <c r="Q1479" i="16"/>
  <c r="Q1503" i="16"/>
  <c r="Q105" i="16"/>
  <c r="Q257" i="16"/>
  <c r="Q371" i="16"/>
  <c r="Q466" i="16"/>
  <c r="Q562" i="16"/>
  <c r="Q650" i="16"/>
  <c r="Q734" i="16"/>
  <c r="Q802" i="16"/>
  <c r="Q860" i="16"/>
  <c r="Q916" i="16"/>
  <c r="Q972" i="16"/>
  <c r="Q1027" i="16"/>
  <c r="Q1084" i="16"/>
  <c r="Q1140" i="16"/>
  <c r="Q1195" i="16"/>
  <c r="Q1251" i="16"/>
  <c r="Q1307" i="16"/>
  <c r="Q1362" i="16"/>
  <c r="Q1415" i="16"/>
  <c r="Q1463" i="16"/>
  <c r="Q1510" i="16"/>
  <c r="Q106" i="16"/>
  <c r="Q261" i="16"/>
  <c r="Q372" i="16"/>
  <c r="Q467" i="16"/>
  <c r="Q563" i="16"/>
  <c r="Q651" i="16"/>
  <c r="Q735" i="16"/>
  <c r="Q804" i="16"/>
  <c r="Q862" i="16"/>
  <c r="Q920" i="16"/>
  <c r="Q975" i="16"/>
  <c r="Q1030" i="16"/>
  <c r="Q1087" i="16"/>
  <c r="Q1142" i="16"/>
  <c r="Q1196" i="16"/>
  <c r="Q1254" i="16"/>
  <c r="Q1308" i="16"/>
  <c r="Q1363" i="16"/>
  <c r="Q1416" i="16"/>
  <c r="Q1464" i="16"/>
  <c r="Q1512" i="16"/>
  <c r="Q107" i="16"/>
  <c r="Q262" i="16"/>
  <c r="Q373" i="16"/>
  <c r="Q469" i="16"/>
  <c r="Q564" i="16"/>
  <c r="Q652" i="16"/>
  <c r="Q737" i="16"/>
  <c r="Q807" i="16"/>
  <c r="Q865" i="16"/>
  <c r="Q921" i="16"/>
  <c r="Q976" i="16"/>
  <c r="Q1032" i="16"/>
  <c r="Q1088" i="16"/>
  <c r="Q1143" i="16"/>
  <c r="Q1199" i="16"/>
  <c r="Q1255" i="16"/>
  <c r="Q1310" i="16"/>
  <c r="Q1366" i="16"/>
  <c r="Q1418" i="16"/>
  <c r="Q1465" i="16"/>
  <c r="Q1514" i="16"/>
  <c r="Q33" i="16"/>
  <c r="Q185" i="16"/>
  <c r="Q322" i="16"/>
  <c r="Q421" i="16"/>
  <c r="Q517" i="16"/>
  <c r="Q611" i="16"/>
  <c r="Q695" i="16"/>
  <c r="Q774" i="16"/>
  <c r="Q838" i="16"/>
  <c r="Q892" i="16"/>
  <c r="Q948" i="16"/>
  <c r="Q1004" i="16"/>
  <c r="Q1059" i="16"/>
  <c r="Q1115" i="16"/>
  <c r="Q1171" i="16"/>
  <c r="Q1226" i="16"/>
  <c r="Q1282" i="16"/>
  <c r="Q1338" i="16"/>
  <c r="Q1393" i="16"/>
  <c r="Q1442" i="16"/>
  <c r="Q1489" i="16"/>
  <c r="Q114" i="16"/>
  <c r="Q376" i="16"/>
  <c r="Q568" i="16"/>
  <c r="Q739" i="16"/>
  <c r="Q867" i="16"/>
  <c r="Q977" i="16"/>
  <c r="Q1089" i="16"/>
  <c r="Q1201" i="16"/>
  <c r="Q1311" i="16"/>
  <c r="Q1419" i="16"/>
  <c r="Q1515" i="16"/>
  <c r="Q179" i="16"/>
  <c r="Q418" i="16"/>
  <c r="Q609" i="16"/>
  <c r="Q768" i="16"/>
  <c r="Q889" i="16"/>
  <c r="Q1000" i="16"/>
  <c r="Q1112" i="16"/>
  <c r="Q1224" i="16"/>
  <c r="Q1335" i="16"/>
  <c r="Q1439" i="16"/>
  <c r="Q182" i="16"/>
  <c r="Q419" i="16"/>
  <c r="Q610" i="16"/>
  <c r="Q770" i="16"/>
  <c r="Q890" i="16"/>
  <c r="Q1003" i="16"/>
  <c r="Q1113" i="16"/>
  <c r="Q1225" i="16"/>
  <c r="Q1337" i="16"/>
  <c r="Q1441" i="16"/>
  <c r="Q30" i="16"/>
  <c r="Q321" i="16"/>
  <c r="Q516" i="16"/>
  <c r="Q694" i="16"/>
  <c r="Q835" i="16"/>
  <c r="Q945" i="16"/>
  <c r="Q1058" i="16"/>
  <c r="Q1170" i="16"/>
  <c r="Q1280" i="16"/>
  <c r="Q1392" i="16"/>
  <c r="Q1488" i="16"/>
  <c r="Q190" i="16"/>
  <c r="Q614" i="16"/>
  <c r="Q894" i="16"/>
  <c r="Q1118" i="16"/>
  <c r="Q1340" i="16"/>
  <c r="Q697" i="16"/>
  <c r="Q776" i="16"/>
  <c r="Q1443" i="16"/>
  <c r="Q472" i="16"/>
  <c r="Q1466" i="16"/>
  <c r="Q265" i="16"/>
  <c r="Q656" i="16"/>
  <c r="Q922" i="16"/>
  <c r="Q1144" i="16"/>
  <c r="Q1369" i="16"/>
  <c r="Q327" i="16"/>
  <c r="Q1172" i="16"/>
  <c r="Q425" i="16"/>
  <c r="Q808" i="16"/>
  <c r="Q320" i="16"/>
  <c r="Q692" i="16"/>
  <c r="Q944" i="16"/>
  <c r="Q1168" i="16"/>
  <c r="Q1391" i="16"/>
  <c r="Q951" i="16"/>
  <c r="Q1395" i="16"/>
  <c r="Q1227" i="16"/>
  <c r="Q1256" i="16"/>
  <c r="Q27" i="16"/>
  <c r="Q513" i="16"/>
  <c r="Q833" i="16"/>
  <c r="Q1057" i="16"/>
  <c r="Q1279" i="16"/>
  <c r="Q1487" i="16"/>
  <c r="Q35" i="16"/>
  <c r="Q520" i="16"/>
  <c r="Q839" i="16"/>
  <c r="Q1060" i="16"/>
  <c r="Q1286" i="16"/>
  <c r="Q1491" i="16"/>
  <c r="Q1006" i="16"/>
  <c r="Q1034" i="16"/>
  <c r="I19" i="16"/>
  <c r="I27" i="16"/>
  <c r="I35" i="16"/>
  <c r="I43" i="16"/>
  <c r="I51" i="16"/>
  <c r="I59" i="16"/>
  <c r="I67" i="16"/>
  <c r="I75" i="16"/>
  <c r="I83" i="16"/>
  <c r="I91" i="16"/>
  <c r="I99" i="16"/>
  <c r="I107" i="16"/>
  <c r="I115" i="16"/>
  <c r="I123" i="16"/>
  <c r="I131" i="16"/>
  <c r="I139" i="16"/>
  <c r="I147" i="16"/>
  <c r="I155" i="16"/>
  <c r="I163" i="16"/>
  <c r="I171" i="16"/>
  <c r="I179" i="16"/>
  <c r="I187" i="16"/>
  <c r="I195" i="16"/>
  <c r="I203" i="16"/>
  <c r="I211" i="16"/>
  <c r="I219" i="16"/>
  <c r="I227" i="16"/>
  <c r="I235" i="16"/>
  <c r="I243" i="16"/>
  <c r="I251" i="16"/>
  <c r="I259" i="16"/>
  <c r="I267" i="16"/>
  <c r="I275" i="16"/>
  <c r="I283" i="16"/>
  <c r="I291" i="16"/>
  <c r="I299" i="16"/>
  <c r="I307" i="16"/>
  <c r="I315" i="16"/>
  <c r="I323" i="16"/>
  <c r="I331" i="16"/>
  <c r="I339" i="16"/>
  <c r="I347" i="16"/>
  <c r="I355" i="16"/>
  <c r="I363" i="16"/>
  <c r="I371" i="16"/>
  <c r="I379" i="16"/>
  <c r="I387" i="16"/>
  <c r="I395" i="16"/>
  <c r="I403" i="16"/>
  <c r="I411" i="16"/>
  <c r="I419" i="16"/>
  <c r="I427" i="16"/>
  <c r="I435" i="16"/>
  <c r="I443" i="16"/>
  <c r="I451" i="16"/>
  <c r="I459" i="16"/>
  <c r="I467" i="16"/>
  <c r="I475" i="16"/>
  <c r="I483" i="16"/>
  <c r="I491" i="16"/>
  <c r="I499" i="16"/>
  <c r="I507" i="16"/>
  <c r="I515" i="16"/>
  <c r="I523" i="16"/>
  <c r="I531" i="16"/>
  <c r="I539" i="16"/>
  <c r="I547" i="16"/>
  <c r="I555" i="16"/>
  <c r="I563" i="16"/>
  <c r="I571" i="16"/>
  <c r="I579" i="16"/>
  <c r="I587" i="16"/>
  <c r="I595" i="16"/>
  <c r="I603" i="16"/>
  <c r="I611" i="16"/>
  <c r="I619" i="16"/>
  <c r="I627" i="16"/>
  <c r="I635" i="16"/>
  <c r="I643" i="16"/>
  <c r="I651" i="16"/>
  <c r="I659" i="16"/>
  <c r="I667" i="16"/>
  <c r="I675" i="16"/>
  <c r="I683" i="16"/>
  <c r="I691" i="16"/>
  <c r="I699" i="16"/>
  <c r="I707" i="16"/>
  <c r="I715" i="16"/>
  <c r="I723" i="16"/>
  <c r="I731" i="16"/>
  <c r="I739" i="16"/>
  <c r="I747" i="16"/>
  <c r="I755" i="16"/>
  <c r="I763" i="16"/>
  <c r="I771" i="16"/>
  <c r="I779" i="16"/>
  <c r="I787" i="16"/>
  <c r="I795" i="16"/>
  <c r="I803" i="16"/>
  <c r="I811" i="16"/>
  <c r="I819" i="16"/>
  <c r="I827" i="16"/>
  <c r="I835" i="16"/>
  <c r="I843" i="16"/>
  <c r="I851" i="16"/>
  <c r="I859" i="16"/>
  <c r="I867" i="16"/>
  <c r="I875" i="16"/>
  <c r="I883" i="16"/>
  <c r="I891" i="16"/>
  <c r="I899" i="16"/>
  <c r="I907" i="16"/>
  <c r="I915" i="16"/>
  <c r="I923" i="16"/>
  <c r="I931" i="16"/>
  <c r="I939" i="16"/>
  <c r="I947" i="16"/>
  <c r="I955" i="16"/>
  <c r="I963" i="16"/>
  <c r="I971" i="16"/>
  <c r="I979" i="16"/>
  <c r="I987" i="16"/>
  <c r="I995" i="16"/>
  <c r="I1003" i="16"/>
  <c r="I1011" i="16"/>
  <c r="I1019" i="16"/>
  <c r="I1027" i="16"/>
  <c r="I1035" i="16"/>
  <c r="I1043" i="16"/>
  <c r="I1051" i="16"/>
  <c r="I1059" i="16"/>
  <c r="I1067" i="16"/>
  <c r="I1075" i="16"/>
  <c r="I1083" i="16"/>
  <c r="I1091" i="16"/>
  <c r="I1099" i="16"/>
  <c r="I1107" i="16"/>
  <c r="I1115" i="16"/>
  <c r="I1123" i="16"/>
  <c r="I1131" i="16"/>
  <c r="I1139" i="16"/>
  <c r="I1147" i="16"/>
  <c r="I1155" i="16"/>
  <c r="I1163" i="16"/>
  <c r="I1171" i="16"/>
  <c r="I1179" i="16"/>
  <c r="I1187" i="16"/>
  <c r="I1195" i="16"/>
  <c r="I1203" i="16"/>
  <c r="I1211" i="16"/>
  <c r="I1219" i="16"/>
  <c r="I1227" i="16"/>
  <c r="I1235" i="16"/>
  <c r="I1243" i="16"/>
  <c r="I1251" i="16"/>
  <c r="I1259" i="16"/>
  <c r="I1267" i="16"/>
  <c r="I1275" i="16"/>
  <c r="I1283" i="16"/>
  <c r="I22" i="16"/>
  <c r="I31" i="16"/>
  <c r="I40" i="16"/>
  <c r="I49" i="16"/>
  <c r="I58" i="16"/>
  <c r="I23" i="16"/>
  <c r="I32" i="16"/>
  <c r="I41" i="16"/>
  <c r="I50" i="16"/>
  <c r="I25" i="16"/>
  <c r="I34" i="16"/>
  <c r="I44" i="16"/>
  <c r="I53" i="16"/>
  <c r="I62" i="16"/>
  <c r="I71" i="16"/>
  <c r="I80" i="16"/>
  <c r="I89" i="16"/>
  <c r="I98" i="16"/>
  <c r="I108" i="16"/>
  <c r="I117" i="16"/>
  <c r="I126" i="16"/>
  <c r="I135" i="16"/>
  <c r="I144" i="16"/>
  <c r="I153" i="16"/>
  <c r="I162" i="16"/>
  <c r="I172" i="16"/>
  <c r="I181" i="16"/>
  <c r="I190" i="16"/>
  <c r="I199" i="16"/>
  <c r="I208" i="16"/>
  <c r="I217" i="16"/>
  <c r="I226" i="16"/>
  <c r="I236" i="16"/>
  <c r="I245" i="16"/>
  <c r="I254" i="16"/>
  <c r="I263" i="16"/>
  <c r="I272" i="16"/>
  <c r="I281" i="16"/>
  <c r="I290" i="16"/>
  <c r="I300" i="16"/>
  <c r="I309" i="16"/>
  <c r="I318" i="16"/>
  <c r="I327" i="16"/>
  <c r="I336" i="16"/>
  <c r="I345" i="16"/>
  <c r="I354" i="16"/>
  <c r="I364" i="16"/>
  <c r="I373" i="16"/>
  <c r="I382" i="16"/>
  <c r="I391" i="16"/>
  <c r="I400" i="16"/>
  <c r="I409" i="16"/>
  <c r="I418" i="16"/>
  <c r="I428" i="16"/>
  <c r="I437" i="16"/>
  <c r="I446" i="16"/>
  <c r="I455" i="16"/>
  <c r="I464" i="16"/>
  <c r="I473" i="16"/>
  <c r="I482" i="16"/>
  <c r="I492" i="16"/>
  <c r="I501" i="16"/>
  <c r="I510" i="16"/>
  <c r="I519" i="16"/>
  <c r="I528" i="16"/>
  <c r="I537" i="16"/>
  <c r="I546" i="16"/>
  <c r="I556" i="16"/>
  <c r="I565" i="16"/>
  <c r="I574" i="16"/>
  <c r="I583" i="16"/>
  <c r="I592" i="16"/>
  <c r="I601" i="16"/>
  <c r="I610" i="16"/>
  <c r="I620" i="16"/>
  <c r="I629" i="16"/>
  <c r="I638" i="16"/>
  <c r="I647" i="16"/>
  <c r="I656" i="16"/>
  <c r="I665" i="16"/>
  <c r="I674" i="16"/>
  <c r="I684" i="16"/>
  <c r="I693" i="16"/>
  <c r="I702" i="16"/>
  <c r="I711" i="16"/>
  <c r="I720" i="16"/>
  <c r="I729" i="16"/>
  <c r="I738" i="16"/>
  <c r="I748" i="16"/>
  <c r="I757" i="16"/>
  <c r="I766" i="16"/>
  <c r="I775" i="16"/>
  <c r="I784" i="16"/>
  <c r="I793" i="16"/>
  <c r="I802" i="16"/>
  <c r="I812" i="16"/>
  <c r="I821" i="16"/>
  <c r="I830" i="16"/>
  <c r="I839" i="16"/>
  <c r="I848" i="16"/>
  <c r="I857" i="16"/>
  <c r="I866" i="16"/>
  <c r="I876" i="16"/>
  <c r="I885" i="16"/>
  <c r="I894" i="16"/>
  <c r="I903" i="16"/>
  <c r="I912" i="16"/>
  <c r="I921" i="16"/>
  <c r="I930" i="16"/>
  <c r="I940" i="16"/>
  <c r="I949" i="16"/>
  <c r="I958" i="16"/>
  <c r="I967" i="16"/>
  <c r="I976" i="16"/>
  <c r="I985" i="16"/>
  <c r="I994" i="16"/>
  <c r="I1004" i="16"/>
  <c r="I1013" i="16"/>
  <c r="I1022" i="16"/>
  <c r="I1031" i="16"/>
  <c r="I1040" i="16"/>
  <c r="I1049" i="16"/>
  <c r="I1058" i="16"/>
  <c r="I1068" i="16"/>
  <c r="I1077" i="16"/>
  <c r="I1086" i="16"/>
  <c r="I1095" i="16"/>
  <c r="I1104" i="16"/>
  <c r="I1113" i="16"/>
  <c r="I1122" i="16"/>
  <c r="I1132" i="16"/>
  <c r="I1141" i="16"/>
  <c r="I1150" i="16"/>
  <c r="I1159" i="16"/>
  <c r="I1168" i="16"/>
  <c r="I1177" i="16"/>
  <c r="I1186" i="16"/>
  <c r="I1196" i="16"/>
  <c r="I1205" i="16"/>
  <c r="I1214" i="16"/>
  <c r="I1223" i="16"/>
  <c r="I1232" i="16"/>
  <c r="I1241" i="16"/>
  <c r="I1250" i="16"/>
  <c r="I1260" i="16"/>
  <c r="I1269" i="16"/>
  <c r="I1278" i="16"/>
  <c r="I1287" i="16"/>
  <c r="I1295" i="16"/>
  <c r="I1303" i="16"/>
  <c r="I1311" i="16"/>
  <c r="I1319" i="16"/>
  <c r="I1327" i="16"/>
  <c r="I1335" i="16"/>
  <c r="I1343" i="16"/>
  <c r="I1351" i="16"/>
  <c r="I1359" i="16"/>
  <c r="I1367" i="16"/>
  <c r="I1375" i="16"/>
  <c r="I1383" i="16"/>
  <c r="I1391" i="16"/>
  <c r="I1399" i="16"/>
  <c r="I1407" i="16"/>
  <c r="I1415" i="16"/>
  <c r="I1423" i="16"/>
  <c r="I1431" i="16"/>
  <c r="I1439" i="16"/>
  <c r="I1447" i="16"/>
  <c r="I1455" i="16"/>
  <c r="I1463" i="16"/>
  <c r="I1471" i="16"/>
  <c r="I1479" i="16"/>
  <c r="I1487" i="16"/>
  <c r="I1495" i="16"/>
  <c r="I1503" i="16"/>
  <c r="I1511" i="16"/>
  <c r="I21" i="16"/>
  <c r="I37" i="16"/>
  <c r="I52" i="16"/>
  <c r="I64" i="16"/>
  <c r="I74" i="16"/>
  <c r="I85" i="16"/>
  <c r="I95" i="16"/>
  <c r="I105" i="16"/>
  <c r="I116" i="16"/>
  <c r="I127" i="16"/>
  <c r="I137" i="16"/>
  <c r="I148" i="16"/>
  <c r="I158" i="16"/>
  <c r="I168" i="16"/>
  <c r="I178" i="16"/>
  <c r="I189" i="16"/>
  <c r="I200" i="16"/>
  <c r="I210" i="16"/>
  <c r="I221" i="16"/>
  <c r="I231" i="16"/>
  <c r="I241" i="16"/>
  <c r="I252" i="16"/>
  <c r="I262" i="16"/>
  <c r="I273" i="16"/>
  <c r="I284" i="16"/>
  <c r="I294" i="16"/>
  <c r="I304" i="16"/>
  <c r="I314" i="16"/>
  <c r="I325" i="16"/>
  <c r="I335" i="16"/>
  <c r="I346" i="16"/>
  <c r="I357" i="16"/>
  <c r="I367" i="16"/>
  <c r="I377" i="16"/>
  <c r="I388" i="16"/>
  <c r="I398" i="16"/>
  <c r="I408" i="16"/>
  <c r="I420" i="16"/>
  <c r="I430" i="16"/>
  <c r="I440" i="16"/>
  <c r="I450" i="16"/>
  <c r="I461" i="16"/>
  <c r="I471" i="16"/>
  <c r="I481" i="16"/>
  <c r="I493" i="16"/>
  <c r="I503" i="16"/>
  <c r="I513" i="16"/>
  <c r="I524" i="16"/>
  <c r="I534" i="16"/>
  <c r="I544" i="16"/>
  <c r="I554" i="16"/>
  <c r="I566" i="16"/>
  <c r="I576" i="16"/>
  <c r="I586" i="16"/>
  <c r="I597" i="16"/>
  <c r="I607" i="16"/>
  <c r="I617" i="16"/>
  <c r="I628" i="16"/>
  <c r="I639" i="16"/>
  <c r="I649" i="16"/>
  <c r="I660" i="16"/>
  <c r="I670" i="16"/>
  <c r="I680" i="16"/>
  <c r="I690" i="16"/>
  <c r="I701" i="16"/>
  <c r="I712" i="16"/>
  <c r="I722" i="16"/>
  <c r="I733" i="16"/>
  <c r="I743" i="16"/>
  <c r="I753" i="16"/>
  <c r="I764" i="16"/>
  <c r="I774" i="16"/>
  <c r="I785" i="16"/>
  <c r="I796" i="16"/>
  <c r="I806" i="16"/>
  <c r="I816" i="16"/>
  <c r="I826" i="16"/>
  <c r="I837" i="16"/>
  <c r="I847" i="16"/>
  <c r="I858" i="16"/>
  <c r="I869" i="16"/>
  <c r="I879" i="16"/>
  <c r="I889" i="16"/>
  <c r="I900" i="16"/>
  <c r="I910" i="16"/>
  <c r="I920" i="16"/>
  <c r="I932" i="16"/>
  <c r="I942" i="16"/>
  <c r="I952" i="16"/>
  <c r="I962" i="16"/>
  <c r="I973" i="16"/>
  <c r="I983" i="16"/>
  <c r="I993" i="16"/>
  <c r="I1005" i="16"/>
  <c r="I1015" i="16"/>
  <c r="I1025" i="16"/>
  <c r="I24" i="16"/>
  <c r="I38" i="16"/>
  <c r="I54" i="16"/>
  <c r="I65" i="16"/>
  <c r="I76" i="16"/>
  <c r="I86" i="16"/>
  <c r="I96" i="16"/>
  <c r="I106" i="16"/>
  <c r="I118" i="16"/>
  <c r="I128" i="16"/>
  <c r="I138" i="16"/>
  <c r="I149" i="16"/>
  <c r="I159" i="16"/>
  <c r="I169" i="16"/>
  <c r="I180" i="16"/>
  <c r="I191" i="16"/>
  <c r="I201" i="16"/>
  <c r="I212" i="16"/>
  <c r="I222" i="16"/>
  <c r="I232" i="16"/>
  <c r="I242" i="16"/>
  <c r="I253" i="16"/>
  <c r="I264" i="16"/>
  <c r="I274" i="16"/>
  <c r="I285" i="16"/>
  <c r="I295" i="16"/>
  <c r="I305" i="16"/>
  <c r="I316" i="16"/>
  <c r="I326" i="16"/>
  <c r="I337" i="16"/>
  <c r="I348" i="16"/>
  <c r="I358" i="16"/>
  <c r="I368" i="16"/>
  <c r="I378" i="16"/>
  <c r="I389" i="16"/>
  <c r="I399" i="16"/>
  <c r="I410" i="16"/>
  <c r="I421" i="16"/>
  <c r="I431" i="16"/>
  <c r="I441" i="16"/>
  <c r="I452" i="16"/>
  <c r="I462" i="16"/>
  <c r="I472" i="16"/>
  <c r="I484" i="16"/>
  <c r="I494" i="16"/>
  <c r="I504" i="16"/>
  <c r="I514" i="16"/>
  <c r="I525" i="16"/>
  <c r="I535" i="16"/>
  <c r="I545" i="16"/>
  <c r="I557" i="16"/>
  <c r="I567" i="16"/>
  <c r="I577" i="16"/>
  <c r="I588" i="16"/>
  <c r="I598" i="16"/>
  <c r="I608" i="16"/>
  <c r="I618" i="16"/>
  <c r="I630" i="16"/>
  <c r="I640" i="16"/>
  <c r="I650" i="16"/>
  <c r="I661" i="16"/>
  <c r="I671" i="16"/>
  <c r="I681" i="16"/>
  <c r="I692" i="16"/>
  <c r="I703" i="16"/>
  <c r="I713" i="16"/>
  <c r="I724" i="16"/>
  <c r="I734" i="16"/>
  <c r="I744" i="16"/>
  <c r="I754" i="16"/>
  <c r="I765" i="16"/>
  <c r="I776" i="16"/>
  <c r="I786" i="16"/>
  <c r="I797" i="16"/>
  <c r="I807" i="16"/>
  <c r="I817" i="16"/>
  <c r="I828" i="16"/>
  <c r="I838" i="16"/>
  <c r="I849" i="16"/>
  <c r="I860" i="16"/>
  <c r="I870" i="16"/>
  <c r="I880" i="16"/>
  <c r="I890" i="16"/>
  <c r="I901" i="16"/>
  <c r="I911" i="16"/>
  <c r="I922" i="16"/>
  <c r="I933" i="16"/>
  <c r="I943" i="16"/>
  <c r="I953" i="16"/>
  <c r="I964" i="16"/>
  <c r="I974" i="16"/>
  <c r="I984" i="16"/>
  <c r="I996" i="16"/>
  <c r="I1006" i="16"/>
  <c r="I1016" i="16"/>
  <c r="I1026" i="16"/>
  <c r="I1037" i="16"/>
  <c r="I1047" i="16"/>
  <c r="I1057" i="16"/>
  <c r="I1069" i="16"/>
  <c r="I1079" i="16"/>
  <c r="I1089" i="16"/>
  <c r="I1100" i="16"/>
  <c r="I1110" i="16"/>
  <c r="I1120" i="16"/>
  <c r="I1130" i="16"/>
  <c r="I1142" i="16"/>
  <c r="I1152" i="16"/>
  <c r="I1162" i="16"/>
  <c r="I1173" i="16"/>
  <c r="I1183" i="16"/>
  <c r="I1193" i="16"/>
  <c r="I1204" i="16"/>
  <c r="I1215" i="16"/>
  <c r="I1225" i="16"/>
  <c r="I1236" i="16"/>
  <c r="I1246" i="16"/>
  <c r="I1256" i="16"/>
  <c r="I1266" i="16"/>
  <c r="I1277" i="16"/>
  <c r="I1288" i="16"/>
  <c r="I1297" i="16"/>
  <c r="I1306" i="16"/>
  <c r="I1315" i="16"/>
  <c r="I1324" i="16"/>
  <c r="I1333" i="16"/>
  <c r="I1342" i="16"/>
  <c r="I1352" i="16"/>
  <c r="I1361" i="16"/>
  <c r="I1370" i="16"/>
  <c r="I1379" i="16"/>
  <c r="I1388" i="16"/>
  <c r="I1397" i="16"/>
  <c r="I1406" i="16"/>
  <c r="I1416" i="16"/>
  <c r="I1425" i="16"/>
  <c r="I1434" i="16"/>
  <c r="I1443" i="16"/>
  <c r="I1452" i="16"/>
  <c r="I1461" i="16"/>
  <c r="I1470" i="16"/>
  <c r="I1480" i="16"/>
  <c r="I1489" i="16"/>
  <c r="I1498" i="16"/>
  <c r="I1507" i="16"/>
  <c r="I1516" i="16"/>
  <c r="I33" i="16"/>
  <c r="I47" i="16"/>
  <c r="I61" i="16"/>
  <c r="I72" i="16"/>
  <c r="I82" i="16"/>
  <c r="I93" i="16"/>
  <c r="I103" i="16"/>
  <c r="I113" i="16"/>
  <c r="I124" i="16"/>
  <c r="I134" i="16"/>
  <c r="I145" i="16"/>
  <c r="I156" i="16"/>
  <c r="I166" i="16"/>
  <c r="I176" i="16"/>
  <c r="I186" i="16"/>
  <c r="I197" i="16"/>
  <c r="I207" i="16"/>
  <c r="I218" i="16"/>
  <c r="I229" i="16"/>
  <c r="I239" i="16"/>
  <c r="I249" i="16"/>
  <c r="I260" i="16"/>
  <c r="I270" i="16"/>
  <c r="I280" i="16"/>
  <c r="I292" i="16"/>
  <c r="I302" i="16"/>
  <c r="I312" i="16"/>
  <c r="I322" i="16"/>
  <c r="I333" i="16"/>
  <c r="I343" i="16"/>
  <c r="I353" i="16"/>
  <c r="I365" i="16"/>
  <c r="I375" i="16"/>
  <c r="I385" i="16"/>
  <c r="I396" i="16"/>
  <c r="I406" i="16"/>
  <c r="I416" i="16"/>
  <c r="I426" i="16"/>
  <c r="I438" i="16"/>
  <c r="I448" i="16"/>
  <c r="I458" i="16"/>
  <c r="I469" i="16"/>
  <c r="I479" i="16"/>
  <c r="I489" i="16"/>
  <c r="I500" i="16"/>
  <c r="I511" i="16"/>
  <c r="I521" i="16"/>
  <c r="I532" i="16"/>
  <c r="I542" i="16"/>
  <c r="I552" i="16"/>
  <c r="I562" i="16"/>
  <c r="I573" i="16"/>
  <c r="I584" i="16"/>
  <c r="I594" i="16"/>
  <c r="I605" i="16"/>
  <c r="I615" i="16"/>
  <c r="I625" i="16"/>
  <c r="I636" i="16"/>
  <c r="I646" i="16"/>
  <c r="I657" i="16"/>
  <c r="I668" i="16"/>
  <c r="I678" i="16"/>
  <c r="I688" i="16"/>
  <c r="I698" i="16"/>
  <c r="I709" i="16"/>
  <c r="I719" i="16"/>
  <c r="I730" i="16"/>
  <c r="I741" i="16"/>
  <c r="I751" i="16"/>
  <c r="I761" i="16"/>
  <c r="I772" i="16"/>
  <c r="I782" i="16"/>
  <c r="I792" i="16"/>
  <c r="I804" i="16"/>
  <c r="I814" i="16"/>
  <c r="I824" i="16"/>
  <c r="I834" i="16"/>
  <c r="I845" i="16"/>
  <c r="I855" i="16"/>
  <c r="I865" i="16"/>
  <c r="I877" i="16"/>
  <c r="I887" i="16"/>
  <c r="I897" i="16"/>
  <c r="I908" i="16"/>
  <c r="I918" i="16"/>
  <c r="I928" i="16"/>
  <c r="I938" i="16"/>
  <c r="I950" i="16"/>
  <c r="I960" i="16"/>
  <c r="I970" i="16"/>
  <c r="I981" i="16"/>
  <c r="I991" i="16"/>
  <c r="I1001" i="16"/>
  <c r="I1012" i="16"/>
  <c r="I1023" i="16"/>
  <c r="I1033" i="16"/>
  <c r="I1044" i="16"/>
  <c r="I1054" i="16"/>
  <c r="I1064" i="16"/>
  <c r="I1074" i="16"/>
  <c r="I1085" i="16"/>
  <c r="I1096" i="16"/>
  <c r="I1106" i="16"/>
  <c r="I1117" i="16"/>
  <c r="I1127" i="16"/>
  <c r="I1137" i="16"/>
  <c r="I1148" i="16"/>
  <c r="I1158" i="16"/>
  <c r="I1169" i="16"/>
  <c r="I1180" i="16"/>
  <c r="I1190" i="16"/>
  <c r="I1200" i="16"/>
  <c r="I1210" i="16"/>
  <c r="I1221" i="16"/>
  <c r="I1231" i="16"/>
  <c r="I1242" i="16"/>
  <c r="I1253" i="16"/>
  <c r="I1263" i="16"/>
  <c r="I1273" i="16"/>
  <c r="I1284" i="16"/>
  <c r="I1293" i="16"/>
  <c r="I1302" i="16"/>
  <c r="I1312" i="16"/>
  <c r="I1321" i="16"/>
  <c r="I1330" i="16"/>
  <c r="I1339" i="16"/>
  <c r="I1348" i="16"/>
  <c r="I1357" i="16"/>
  <c r="I1366" i="16"/>
  <c r="I1376" i="16"/>
  <c r="I1385" i="16"/>
  <c r="I1394" i="16"/>
  <c r="I1403" i="16"/>
  <c r="I1412" i="16"/>
  <c r="I1421" i="16"/>
  <c r="I1430" i="16"/>
  <c r="I1440" i="16"/>
  <c r="I1449" i="16"/>
  <c r="I1458" i="16"/>
  <c r="I1467" i="16"/>
  <c r="I1476" i="16"/>
  <c r="I1485" i="16"/>
  <c r="I1494" i="16"/>
  <c r="I1504" i="16"/>
  <c r="I1513" i="16"/>
  <c r="I36" i="16"/>
  <c r="I57" i="16"/>
  <c r="I77" i="16"/>
  <c r="I92" i="16"/>
  <c r="I110" i="16"/>
  <c r="I125" i="16"/>
  <c r="I142" i="16"/>
  <c r="I160" i="16"/>
  <c r="I175" i="16"/>
  <c r="I193" i="16"/>
  <c r="I209" i="16"/>
  <c r="I225" i="16"/>
  <c r="I244" i="16"/>
  <c r="I258" i="16"/>
  <c r="I277" i="16"/>
  <c r="I293" i="16"/>
  <c r="I310" i="16"/>
  <c r="I328" i="16"/>
  <c r="I342" i="16"/>
  <c r="I360" i="16"/>
  <c r="I376" i="16"/>
  <c r="I393" i="16"/>
  <c r="I412" i="16"/>
  <c r="I425" i="16"/>
  <c r="I444" i="16"/>
  <c r="I460" i="16"/>
  <c r="I477" i="16"/>
  <c r="I495" i="16"/>
  <c r="I509" i="16"/>
  <c r="I527" i="16"/>
  <c r="I543" i="16"/>
  <c r="I560" i="16"/>
  <c r="I578" i="16"/>
  <c r="I593" i="16"/>
  <c r="I612" i="16"/>
  <c r="I626" i="16"/>
  <c r="I644" i="16"/>
  <c r="I662" i="16"/>
  <c r="I677" i="16"/>
  <c r="I695" i="16"/>
  <c r="I710" i="16"/>
  <c r="I727" i="16"/>
  <c r="I745" i="16"/>
  <c r="I760" i="16"/>
  <c r="I778" i="16"/>
  <c r="I794" i="16"/>
  <c r="I810" i="16"/>
  <c r="I829" i="16"/>
  <c r="I844" i="16"/>
  <c r="I862" i="16"/>
  <c r="I878" i="16"/>
  <c r="I895" i="16"/>
  <c r="I913" i="16"/>
  <c r="I927" i="16"/>
  <c r="I945" i="16"/>
  <c r="I961" i="16"/>
  <c r="I978" i="16"/>
  <c r="I997" i="16"/>
  <c r="I1010" i="16"/>
  <c r="I1029" i="16"/>
  <c r="I1042" i="16"/>
  <c r="I1056" i="16"/>
  <c r="I1071" i="16"/>
  <c r="I1084" i="16"/>
  <c r="I1098" i="16"/>
  <c r="I1112" i="16"/>
  <c r="I1126" i="16"/>
  <c r="I1140" i="16"/>
  <c r="I1154" i="16"/>
  <c r="I1167" i="16"/>
  <c r="I1182" i="16"/>
  <c r="I1197" i="16"/>
  <c r="I1209" i="16"/>
  <c r="I1224" i="16"/>
  <c r="I1238" i="16"/>
  <c r="I1252" i="16"/>
  <c r="I1265" i="16"/>
  <c r="I1280" i="16"/>
  <c r="I1292" i="16"/>
  <c r="I1305" i="16"/>
  <c r="I1317" i="16"/>
  <c r="I1329" i="16"/>
  <c r="I1341" i="16"/>
  <c r="I1354" i="16"/>
  <c r="I1365" i="16"/>
  <c r="I1378" i="16"/>
  <c r="I1390" i="16"/>
  <c r="I1402" i="16"/>
  <c r="I1414" i="16"/>
  <c r="I1427" i="16"/>
  <c r="I1438" i="16"/>
  <c r="I1451" i="16"/>
  <c r="I1464" i="16"/>
  <c r="I1475" i="16"/>
  <c r="I1488" i="16"/>
  <c r="I1500" i="16"/>
  <c r="I1512" i="16"/>
  <c r="I39" i="16"/>
  <c r="I60" i="16"/>
  <c r="I78" i="16"/>
  <c r="I94" i="16"/>
  <c r="I111" i="16"/>
  <c r="I129" i="16"/>
  <c r="I143" i="16"/>
  <c r="I161" i="16"/>
  <c r="I177" i="16"/>
  <c r="I194" i="16"/>
  <c r="I213" i="16"/>
  <c r="I228" i="16"/>
  <c r="I246" i="16"/>
  <c r="I261" i="16"/>
  <c r="I278" i="16"/>
  <c r="I296" i="16"/>
  <c r="I311" i="16"/>
  <c r="I329" i="16"/>
  <c r="I344" i="16"/>
  <c r="I361" i="16"/>
  <c r="I380" i="16"/>
  <c r="I394" i="16"/>
  <c r="I413" i="16"/>
  <c r="I429" i="16"/>
  <c r="I445" i="16"/>
  <c r="I463" i="16"/>
  <c r="I478" i="16"/>
  <c r="I496" i="16"/>
  <c r="I512" i="16"/>
  <c r="I529" i="16"/>
  <c r="I548" i="16"/>
  <c r="I561" i="16"/>
  <c r="I580" i="16"/>
  <c r="I596" i="16"/>
  <c r="I613" i="16"/>
  <c r="I631" i="16"/>
  <c r="I645" i="16"/>
  <c r="I663" i="16"/>
  <c r="I679" i="16"/>
  <c r="I696" i="16"/>
  <c r="I714" i="16"/>
  <c r="I728" i="16"/>
  <c r="I746" i="16"/>
  <c r="I762" i="16"/>
  <c r="I780" i="16"/>
  <c r="I798" i="16"/>
  <c r="I813" i="16"/>
  <c r="I831" i="16"/>
  <c r="I846" i="16"/>
  <c r="I863" i="16"/>
  <c r="I881" i="16"/>
  <c r="I896" i="16"/>
  <c r="I914" i="16"/>
  <c r="I929" i="16"/>
  <c r="I946" i="16"/>
  <c r="I965" i="16"/>
  <c r="I980" i="16"/>
  <c r="I998" i="16"/>
  <c r="I1014" i="16"/>
  <c r="I1030" i="16"/>
  <c r="I1045" i="16"/>
  <c r="I1060" i="16"/>
  <c r="I1072" i="16"/>
  <c r="I1087" i="16"/>
  <c r="I1101" i="16"/>
  <c r="I1114" i="16"/>
  <c r="I1128" i="16"/>
  <c r="I1143" i="16"/>
  <c r="I1156" i="16"/>
  <c r="I1170" i="16"/>
  <c r="I1184" i="16"/>
  <c r="I1198" i="16"/>
  <c r="I1212" i="16"/>
  <c r="I1226" i="16"/>
  <c r="I1239" i="16"/>
  <c r="I1254" i="16"/>
  <c r="I1268" i="16"/>
  <c r="I1281" i="16"/>
  <c r="I1294" i="16"/>
  <c r="I1307" i="16"/>
  <c r="I1318" i="16"/>
  <c r="I1331" i="16"/>
  <c r="I1344" i="16"/>
  <c r="I1355" i="16"/>
  <c r="I1368" i="16"/>
  <c r="I1380" i="16"/>
  <c r="I1392" i="16"/>
  <c r="I1404" i="16"/>
  <c r="I1417" i="16"/>
  <c r="I1428" i="16"/>
  <c r="I1441" i="16"/>
  <c r="I1453" i="16"/>
  <c r="I1465" i="16"/>
  <c r="I1477" i="16"/>
  <c r="I1490" i="16"/>
  <c r="I1501" i="16"/>
  <c r="I1514" i="16"/>
  <c r="I42" i="16"/>
  <c r="I63" i="16"/>
  <c r="I79" i="16"/>
  <c r="I97" i="16"/>
  <c r="I112" i="16"/>
  <c r="I130" i="16"/>
  <c r="I146" i="16"/>
  <c r="I164" i="16"/>
  <c r="I182" i="16"/>
  <c r="I196" i="16"/>
  <c r="I214" i="16"/>
  <c r="I230" i="16"/>
  <c r="I247" i="16"/>
  <c r="I265" i="16"/>
  <c r="I279" i="16"/>
  <c r="I297" i="16"/>
  <c r="I313" i="16"/>
  <c r="I330" i="16"/>
  <c r="I349" i="16"/>
  <c r="I362" i="16"/>
  <c r="I381" i="16"/>
  <c r="I397" i="16"/>
  <c r="I414" i="16"/>
  <c r="I432" i="16"/>
  <c r="I447" i="16"/>
  <c r="I465" i="16"/>
  <c r="I480" i="16"/>
  <c r="I497" i="16"/>
  <c r="I516" i="16"/>
  <c r="I530" i="16"/>
  <c r="I549" i="16"/>
  <c r="I564" i="16"/>
  <c r="I581" i="16"/>
  <c r="I599" i="16"/>
  <c r="I614" i="16"/>
  <c r="I632" i="16"/>
  <c r="I648" i="16"/>
  <c r="I664" i="16"/>
  <c r="I682" i="16"/>
  <c r="I697" i="16"/>
  <c r="I716" i="16"/>
  <c r="I732" i="16"/>
  <c r="I749" i="16"/>
  <c r="I767" i="16"/>
  <c r="I781" i="16"/>
  <c r="I799" i="16"/>
  <c r="I815" i="16"/>
  <c r="I832" i="16"/>
  <c r="I850" i="16"/>
  <c r="I864" i="16"/>
  <c r="I882" i="16"/>
  <c r="I898" i="16"/>
  <c r="I916" i="16"/>
  <c r="I934" i="16"/>
  <c r="I948" i="16"/>
  <c r="I966" i="16"/>
  <c r="I982" i="16"/>
  <c r="I999" i="16"/>
  <c r="I1017" i="16"/>
  <c r="I1032" i="16"/>
  <c r="I1046" i="16"/>
  <c r="I1061" i="16"/>
  <c r="I1073" i="16"/>
  <c r="I1088" i="16"/>
  <c r="I1102" i="16"/>
  <c r="I1116" i="16"/>
  <c r="I1129" i="16"/>
  <c r="I1144" i="16"/>
  <c r="I1157" i="16"/>
  <c r="I1172" i="16"/>
  <c r="I1185" i="16"/>
  <c r="I1199" i="16"/>
  <c r="I1213" i="16"/>
  <c r="I1228" i="16"/>
  <c r="I1240" i="16"/>
  <c r="I1255" i="16"/>
  <c r="I1270" i="16"/>
  <c r="I1282" i="16"/>
  <c r="I1296" i="16"/>
  <c r="I1308" i="16"/>
  <c r="I1320" i="16"/>
  <c r="I1332" i="16"/>
  <c r="I1345" i="16"/>
  <c r="I1356" i="16"/>
  <c r="I1369" i="16"/>
  <c r="I1381" i="16"/>
  <c r="I1393" i="16"/>
  <c r="I1405" i="16"/>
  <c r="I1418" i="16"/>
  <c r="I1429" i="16"/>
  <c r="I1442" i="16"/>
  <c r="I1454" i="16"/>
  <c r="I1466" i="16"/>
  <c r="I1478" i="16"/>
  <c r="I1491" i="16"/>
  <c r="I1502" i="16"/>
  <c r="I1515" i="16"/>
  <c r="I29" i="16"/>
  <c r="I55" i="16"/>
  <c r="I70" i="16"/>
  <c r="I88" i="16"/>
  <c r="I104" i="16"/>
  <c r="I121" i="16"/>
  <c r="I140" i="16"/>
  <c r="I154" i="16"/>
  <c r="I173" i="16"/>
  <c r="I188" i="16"/>
  <c r="I205" i="16"/>
  <c r="I223" i="16"/>
  <c r="I238" i="16"/>
  <c r="I256" i="16"/>
  <c r="I271" i="16"/>
  <c r="I288" i="16"/>
  <c r="I306" i="16"/>
  <c r="I321" i="16"/>
  <c r="I340" i="16"/>
  <c r="I356" i="16"/>
  <c r="I372" i="16"/>
  <c r="I390" i="16"/>
  <c r="I405" i="16"/>
  <c r="I423" i="16"/>
  <c r="I439" i="16"/>
  <c r="I456" i="16"/>
  <c r="I474" i="16"/>
  <c r="I488" i="16"/>
  <c r="I506" i="16"/>
  <c r="I522" i="16"/>
  <c r="I540" i="16"/>
  <c r="I558" i="16"/>
  <c r="I572" i="16"/>
  <c r="I590" i="16"/>
  <c r="I606" i="16"/>
  <c r="I623" i="16"/>
  <c r="I641" i="16"/>
  <c r="I655" i="16"/>
  <c r="I673" i="16"/>
  <c r="I689" i="16"/>
  <c r="I706" i="16"/>
  <c r="I725" i="16"/>
  <c r="I740" i="16"/>
  <c r="I758" i="16"/>
  <c r="I773" i="16"/>
  <c r="I790" i="16"/>
  <c r="I808" i="16"/>
  <c r="I823" i="16"/>
  <c r="I841" i="16"/>
  <c r="I856" i="16"/>
  <c r="I873" i="16"/>
  <c r="I892" i="16"/>
  <c r="I906" i="16"/>
  <c r="I925" i="16"/>
  <c r="I941" i="16"/>
  <c r="I957" i="16"/>
  <c r="I975" i="16"/>
  <c r="I990" i="16"/>
  <c r="I1008" i="16"/>
  <c r="I1024" i="16"/>
  <c r="I1039" i="16"/>
  <c r="I1053" i="16"/>
  <c r="I1066" i="16"/>
  <c r="I1081" i="16"/>
  <c r="I1094" i="16"/>
  <c r="I1109" i="16"/>
  <c r="I1124" i="16"/>
  <c r="I1136" i="16"/>
  <c r="I1151" i="16"/>
  <c r="I1165" i="16"/>
  <c r="I1178" i="16"/>
  <c r="I1192" i="16"/>
  <c r="I1207" i="16"/>
  <c r="I1220" i="16"/>
  <c r="I1234" i="16"/>
  <c r="I1248" i="16"/>
  <c r="I1262" i="16"/>
  <c r="I1276" i="16"/>
  <c r="I1290" i="16"/>
  <c r="I1301" i="16"/>
  <c r="I1314" i="16"/>
  <c r="I1326" i="16"/>
  <c r="I1338" i="16"/>
  <c r="I1350" i="16"/>
  <c r="I1363" i="16"/>
  <c r="I1374" i="16"/>
  <c r="I1387" i="16"/>
  <c r="I1400" i="16"/>
  <c r="I1411" i="16"/>
  <c r="I1424" i="16"/>
  <c r="I1436" i="16"/>
  <c r="I1448" i="16"/>
  <c r="I1460" i="16"/>
  <c r="I1473" i="16"/>
  <c r="I1484" i="16"/>
  <c r="I1497" i="16"/>
  <c r="I1509" i="16"/>
  <c r="I45" i="16"/>
  <c r="I81" i="16"/>
  <c r="I114" i="16"/>
  <c r="I150" i="16"/>
  <c r="I183" i="16"/>
  <c r="I215" i="16"/>
  <c r="I248" i="16"/>
  <c r="I282" i="16"/>
  <c r="I317" i="16"/>
  <c r="I350" i="16"/>
  <c r="I383" i="16"/>
  <c r="I415" i="16"/>
  <c r="I449" i="16"/>
  <c r="I485" i="16"/>
  <c r="I517" i="16"/>
  <c r="I550" i="16"/>
  <c r="I582" i="16"/>
  <c r="I616" i="16"/>
  <c r="I652" i="16"/>
  <c r="I685" i="16"/>
  <c r="I717" i="16"/>
  <c r="I750" i="16"/>
  <c r="I783" i="16"/>
  <c r="I818" i="16"/>
  <c r="I852" i="16"/>
  <c r="I884" i="16"/>
  <c r="I917" i="16"/>
  <c r="I951" i="16"/>
  <c r="I986" i="16"/>
  <c r="I1018" i="16"/>
  <c r="I1048" i="16"/>
  <c r="I1076" i="16"/>
  <c r="I1103" i="16"/>
  <c r="I1133" i="16"/>
  <c r="I1160" i="16"/>
  <c r="I1188" i="16"/>
  <c r="I1216" i="16"/>
  <c r="I1244" i="16"/>
  <c r="I1271" i="16"/>
  <c r="I1298" i="16"/>
  <c r="I1322" i="16"/>
  <c r="I1346" i="16"/>
  <c r="I1371" i="16"/>
  <c r="I1395" i="16"/>
  <c r="I1419" i="16"/>
  <c r="I1444" i="16"/>
  <c r="I1468" i="16"/>
  <c r="I1492" i="16"/>
  <c r="I1517" i="16"/>
  <c r="I56" i="16"/>
  <c r="I157" i="16"/>
  <c r="I257" i="16"/>
  <c r="I392" i="16"/>
  <c r="I526" i="16"/>
  <c r="I624" i="16"/>
  <c r="I726" i="16"/>
  <c r="I825" i="16"/>
  <c r="I926" i="16"/>
  <c r="I1028" i="16"/>
  <c r="I1111" i="16"/>
  <c r="I1194" i="16"/>
  <c r="I1279" i="16"/>
  <c r="I1353" i="16"/>
  <c r="I1450" i="16"/>
  <c r="I100" i="16"/>
  <c r="I198" i="16"/>
  <c r="I298" i="16"/>
  <c r="I401" i="16"/>
  <c r="I498" i="16"/>
  <c r="I600" i="16"/>
  <c r="I700" i="16"/>
  <c r="I800" i="16"/>
  <c r="I902" i="16"/>
  <c r="I1000" i="16"/>
  <c r="I1118" i="16"/>
  <c r="I1229" i="16"/>
  <c r="I1358" i="16"/>
  <c r="I1456" i="16"/>
  <c r="I68" i="16"/>
  <c r="I46" i="16"/>
  <c r="I84" i="16"/>
  <c r="I119" i="16"/>
  <c r="I151" i="16"/>
  <c r="I184" i="16"/>
  <c r="I216" i="16"/>
  <c r="I250" i="16"/>
  <c r="I286" i="16"/>
  <c r="I319" i="16"/>
  <c r="I351" i="16"/>
  <c r="I384" i="16"/>
  <c r="I417" i="16"/>
  <c r="I453" i="16"/>
  <c r="I486" i="16"/>
  <c r="I518" i="16"/>
  <c r="I551" i="16"/>
  <c r="I585" i="16"/>
  <c r="I621" i="16"/>
  <c r="I653" i="16"/>
  <c r="I686" i="16"/>
  <c r="I718" i="16"/>
  <c r="I752" i="16"/>
  <c r="I788" i="16"/>
  <c r="I820" i="16"/>
  <c r="I853" i="16"/>
  <c r="I886" i="16"/>
  <c r="I919" i="16"/>
  <c r="I954" i="16"/>
  <c r="I988" i="16"/>
  <c r="I1020" i="16"/>
  <c r="I1050" i="16"/>
  <c r="I1078" i="16"/>
  <c r="I1105" i="16"/>
  <c r="I1134" i="16"/>
  <c r="I1161" i="16"/>
  <c r="I1189" i="16"/>
  <c r="I1217" i="16"/>
  <c r="I1245" i="16"/>
  <c r="I1272" i="16"/>
  <c r="I1299" i="16"/>
  <c r="I1323" i="16"/>
  <c r="I1347" i="16"/>
  <c r="I1372" i="16"/>
  <c r="I1396" i="16"/>
  <c r="I1420" i="16"/>
  <c r="I1445" i="16"/>
  <c r="I1469" i="16"/>
  <c r="I1493" i="16"/>
  <c r="I1518" i="16"/>
  <c r="I90" i="16"/>
  <c r="I192" i="16"/>
  <c r="I324" i="16"/>
  <c r="I457" i="16"/>
  <c r="I591" i="16"/>
  <c r="I694" i="16"/>
  <c r="I791" i="16"/>
  <c r="I893" i="16"/>
  <c r="I992" i="16"/>
  <c r="I1082" i="16"/>
  <c r="I1166" i="16"/>
  <c r="I1249" i="16"/>
  <c r="I1328" i="16"/>
  <c r="I1401" i="16"/>
  <c r="I1499" i="16"/>
  <c r="I20" i="16"/>
  <c r="I132" i="16"/>
  <c r="I266" i="16"/>
  <c r="I366" i="16"/>
  <c r="I466" i="16"/>
  <c r="I568" i="16"/>
  <c r="I666" i="16"/>
  <c r="I768" i="16"/>
  <c r="I868" i="16"/>
  <c r="I968" i="16"/>
  <c r="I1062" i="16"/>
  <c r="I1145" i="16"/>
  <c r="I1257" i="16"/>
  <c r="I1309" i="16"/>
  <c r="I1408" i="16"/>
  <c r="I1505" i="16"/>
  <c r="I26" i="16"/>
  <c r="I48" i="16"/>
  <c r="I87" i="16"/>
  <c r="I120" i="16"/>
  <c r="I152" i="16"/>
  <c r="I185" i="16"/>
  <c r="I220" i="16"/>
  <c r="I255" i="16"/>
  <c r="I287" i="16"/>
  <c r="I320" i="16"/>
  <c r="I352" i="16"/>
  <c r="I386" i="16"/>
  <c r="I422" i="16"/>
  <c r="I454" i="16"/>
  <c r="I487" i="16"/>
  <c r="I520" i="16"/>
  <c r="I553" i="16"/>
  <c r="I589" i="16"/>
  <c r="I622" i="16"/>
  <c r="I654" i="16"/>
  <c r="I687" i="16"/>
  <c r="I721" i="16"/>
  <c r="I756" i="16"/>
  <c r="I789" i="16"/>
  <c r="I822" i="16"/>
  <c r="I854" i="16"/>
  <c r="I888" i="16"/>
  <c r="I924" i="16"/>
  <c r="I956" i="16"/>
  <c r="I989" i="16"/>
  <c r="I1021" i="16"/>
  <c r="I1052" i="16"/>
  <c r="I1080" i="16"/>
  <c r="I1108" i="16"/>
  <c r="I1135" i="16"/>
  <c r="I1164" i="16"/>
  <c r="I1191" i="16"/>
  <c r="I1218" i="16"/>
  <c r="I1247" i="16"/>
  <c r="I1274" i="16"/>
  <c r="I1300" i="16"/>
  <c r="I1325" i="16"/>
  <c r="I1349" i="16"/>
  <c r="I1373" i="16"/>
  <c r="I1398" i="16"/>
  <c r="I1422" i="16"/>
  <c r="I1446" i="16"/>
  <c r="I1472" i="16"/>
  <c r="I1496" i="16"/>
  <c r="I122" i="16"/>
  <c r="I224" i="16"/>
  <c r="I289" i="16"/>
  <c r="I359" i="16"/>
  <c r="I424" i="16"/>
  <c r="I490" i="16"/>
  <c r="I559" i="16"/>
  <c r="I658" i="16"/>
  <c r="I759" i="16"/>
  <c r="I861" i="16"/>
  <c r="I959" i="16"/>
  <c r="I1055" i="16"/>
  <c r="I1138" i="16"/>
  <c r="I1222" i="16"/>
  <c r="I1304" i="16"/>
  <c r="I1377" i="16"/>
  <c r="I1426" i="16"/>
  <c r="I1474" i="16"/>
  <c r="I66" i="16"/>
  <c r="I165" i="16"/>
  <c r="I233" i="16"/>
  <c r="I332" i="16"/>
  <c r="I433" i="16"/>
  <c r="I533" i="16"/>
  <c r="I633" i="16"/>
  <c r="I735" i="16"/>
  <c r="I833" i="16"/>
  <c r="I935" i="16"/>
  <c r="I1034" i="16"/>
  <c r="I1090" i="16"/>
  <c r="I1174" i="16"/>
  <c r="I1201" i="16"/>
  <c r="I1285" i="16"/>
  <c r="I1334" i="16"/>
  <c r="I1432" i="16"/>
  <c r="I1481" i="16"/>
  <c r="I28" i="16"/>
  <c r="I69" i="16"/>
  <c r="I102" i="16"/>
  <c r="I136" i="16"/>
  <c r="I170" i="16"/>
  <c r="I204" i="16"/>
  <c r="I237" i="16"/>
  <c r="I269" i="16"/>
  <c r="I303" i="16"/>
  <c r="I338" i="16"/>
  <c r="I370" i="16"/>
  <c r="I404" i="16"/>
  <c r="I436" i="16"/>
  <c r="I470" i="16"/>
  <c r="I505" i="16"/>
  <c r="I538" i="16"/>
  <c r="I570" i="16"/>
  <c r="I604" i="16"/>
  <c r="I637" i="16"/>
  <c r="I672" i="16"/>
  <c r="I705" i="16"/>
  <c r="I737" i="16"/>
  <c r="I770" i="16"/>
  <c r="I805" i="16"/>
  <c r="I840" i="16"/>
  <c r="I872" i="16"/>
  <c r="I905" i="16"/>
  <c r="I937" i="16"/>
  <c r="I972" i="16"/>
  <c r="I1007" i="16"/>
  <c r="I1038" i="16"/>
  <c r="I1065" i="16"/>
  <c r="I1093" i="16"/>
  <c r="I1121" i="16"/>
  <c r="I1149" i="16"/>
  <c r="I1176" i="16"/>
  <c r="I1206" i="16"/>
  <c r="I1233" i="16"/>
  <c r="I1261" i="16"/>
  <c r="I1289" i="16"/>
  <c r="I1313" i="16"/>
  <c r="I1337" i="16"/>
  <c r="I1362" i="16"/>
  <c r="I1386" i="16"/>
  <c r="I1410" i="16"/>
  <c r="I1435" i="16"/>
  <c r="I1459" i="16"/>
  <c r="I1483" i="16"/>
  <c r="I1508" i="16"/>
  <c r="I30" i="16"/>
  <c r="I73" i="16"/>
  <c r="I109" i="16"/>
  <c r="I141" i="16"/>
  <c r="I174" i="16"/>
  <c r="I206" i="16"/>
  <c r="I240" i="16"/>
  <c r="I276" i="16"/>
  <c r="I308" i="16"/>
  <c r="I341" i="16"/>
  <c r="I374" i="16"/>
  <c r="I407" i="16"/>
  <c r="I442" i="16"/>
  <c r="I476" i="16"/>
  <c r="I508" i="16"/>
  <c r="I541" i="16"/>
  <c r="I575" i="16"/>
  <c r="I609" i="16"/>
  <c r="I642" i="16"/>
  <c r="I676" i="16"/>
  <c r="I708" i="16"/>
  <c r="I742" i="16"/>
  <c r="I777" i="16"/>
  <c r="I809" i="16"/>
  <c r="I842" i="16"/>
  <c r="I874" i="16"/>
  <c r="I909" i="16"/>
  <c r="I944" i="16"/>
  <c r="I977" i="16"/>
  <c r="I1009" i="16"/>
  <c r="I1041" i="16"/>
  <c r="I1070" i="16"/>
  <c r="I1097" i="16"/>
  <c r="I1125" i="16"/>
  <c r="I1153" i="16"/>
  <c r="I1181" i="16"/>
  <c r="I1208" i="16"/>
  <c r="I1237" i="16"/>
  <c r="I1264" i="16"/>
  <c r="I1291" i="16"/>
  <c r="I1316" i="16"/>
  <c r="I1340" i="16"/>
  <c r="I1364" i="16"/>
  <c r="I1389" i="16"/>
  <c r="I1413" i="16"/>
  <c r="I1437" i="16"/>
  <c r="I1462" i="16"/>
  <c r="I1486" i="16"/>
  <c r="I1510" i="16"/>
  <c r="I1382" i="16"/>
  <c r="I101" i="16"/>
  <c r="I369" i="16"/>
  <c r="I634" i="16"/>
  <c r="I904" i="16"/>
  <c r="I1146" i="16"/>
  <c r="I1360" i="16"/>
  <c r="I167" i="16"/>
  <c r="I704" i="16"/>
  <c r="I1202" i="16"/>
  <c r="I468" i="16"/>
  <c r="I1002" i="16"/>
  <c r="I1433" i="16"/>
  <c r="I502" i="16"/>
  <c r="I1258" i="16"/>
  <c r="I133" i="16"/>
  <c r="I402" i="16"/>
  <c r="I669" i="16"/>
  <c r="I936" i="16"/>
  <c r="I1175" i="16"/>
  <c r="I1384" i="16"/>
  <c r="I434" i="16"/>
  <c r="I969" i="16"/>
  <c r="I1409" i="16"/>
  <c r="I202" i="16"/>
  <c r="I1230" i="16"/>
  <c r="I234" i="16"/>
  <c r="I1036" i="16"/>
  <c r="I268" i="16"/>
  <c r="I536" i="16"/>
  <c r="I801" i="16"/>
  <c r="I1063" i="16"/>
  <c r="I1286" i="16"/>
  <c r="I1482" i="16"/>
  <c r="I301" i="16"/>
  <c r="I569" i="16"/>
  <c r="I836" i="16"/>
  <c r="I1092" i="16"/>
  <c r="I1310" i="16"/>
  <c r="I1506" i="16"/>
  <c r="I334" i="16"/>
  <c r="I602" i="16"/>
  <c r="I871" i="16"/>
  <c r="I1119" i="16"/>
  <c r="I1336" i="16"/>
  <c r="I736" i="16"/>
  <c r="I769" i="16"/>
  <c r="I1457" i="16"/>
  <c r="E21" i="16"/>
  <c r="E29" i="16"/>
  <c r="E37" i="16"/>
  <c r="E45" i="16"/>
  <c r="E53" i="16"/>
  <c r="E61" i="16"/>
  <c r="E69" i="16"/>
  <c r="E77" i="16"/>
  <c r="E85" i="16"/>
  <c r="E93" i="16"/>
  <c r="E101" i="16"/>
  <c r="E109" i="16"/>
  <c r="E117" i="16"/>
  <c r="E125" i="16"/>
  <c r="E133" i="16"/>
  <c r="E141" i="16"/>
  <c r="E149" i="16"/>
  <c r="E157" i="16"/>
  <c r="E165" i="16"/>
  <c r="E173" i="16"/>
  <c r="E181" i="16"/>
  <c r="E189" i="16"/>
  <c r="E197" i="16"/>
  <c r="E205" i="16"/>
  <c r="E213" i="16"/>
  <c r="E221" i="16"/>
  <c r="E229" i="16"/>
  <c r="E237" i="16"/>
  <c r="E245" i="16"/>
  <c r="E253" i="16"/>
  <c r="E261" i="16"/>
  <c r="E269" i="16"/>
  <c r="E277" i="16"/>
  <c r="E285" i="16"/>
  <c r="E293" i="16"/>
  <c r="E301" i="16"/>
  <c r="E309" i="16"/>
  <c r="E317" i="16"/>
  <c r="E325" i="16"/>
  <c r="E333" i="16"/>
  <c r="E341" i="16"/>
  <c r="E349" i="16"/>
  <c r="E357" i="16"/>
  <c r="E365" i="16"/>
  <c r="E373" i="16"/>
  <c r="E381" i="16"/>
  <c r="E389" i="16"/>
  <c r="E397" i="16"/>
  <c r="E405" i="16"/>
  <c r="E413" i="16"/>
  <c r="E421" i="16"/>
  <c r="E429" i="16"/>
  <c r="E437" i="16"/>
  <c r="E445" i="16"/>
  <c r="E453" i="16"/>
  <c r="E461" i="16"/>
  <c r="E469" i="16"/>
  <c r="E477" i="16"/>
  <c r="E485" i="16"/>
  <c r="E493" i="16"/>
  <c r="E501" i="16"/>
  <c r="E509" i="16"/>
  <c r="E517" i="16"/>
  <c r="E525" i="16"/>
  <c r="E533" i="16"/>
  <c r="E541" i="16"/>
  <c r="E549" i="16"/>
  <c r="E557" i="16"/>
  <c r="E565" i="16"/>
  <c r="E573" i="16"/>
  <c r="E581" i="16"/>
  <c r="E589" i="16"/>
  <c r="E597" i="16"/>
  <c r="E605" i="16"/>
  <c r="E613" i="16"/>
  <c r="E621" i="16"/>
  <c r="E629" i="16"/>
  <c r="E637" i="16"/>
  <c r="E645" i="16"/>
  <c r="E653" i="16"/>
  <c r="E661" i="16"/>
  <c r="E669" i="16"/>
  <c r="E677" i="16"/>
  <c r="E685" i="16"/>
  <c r="E693" i="16"/>
  <c r="E701" i="16"/>
  <c r="E709" i="16"/>
  <c r="E717" i="16"/>
  <c r="E725" i="16"/>
  <c r="E733" i="16"/>
  <c r="E741" i="16"/>
  <c r="E749" i="16"/>
  <c r="E757" i="16"/>
  <c r="E765" i="16"/>
  <c r="E773" i="16"/>
  <c r="E781" i="16"/>
  <c r="E789" i="16"/>
  <c r="E797" i="16"/>
  <c r="E805" i="16"/>
  <c r="E813" i="16"/>
  <c r="E821" i="16"/>
  <c r="E829" i="16"/>
  <c r="E837" i="16"/>
  <c r="E845" i="16"/>
  <c r="E853" i="16"/>
  <c r="E861" i="16"/>
  <c r="E869" i="16"/>
  <c r="E877" i="16"/>
  <c r="E885" i="16"/>
  <c r="E893" i="16"/>
  <c r="E901" i="16"/>
  <c r="E23" i="16"/>
  <c r="E32" i="16"/>
  <c r="E41" i="16"/>
  <c r="E50" i="16"/>
  <c r="E59" i="16"/>
  <c r="E68" i="16"/>
  <c r="E78" i="16"/>
  <c r="E87" i="16"/>
  <c r="E96" i="16"/>
  <c r="E105" i="16"/>
  <c r="E114" i="16"/>
  <c r="E123" i="16"/>
  <c r="E132" i="16"/>
  <c r="E142" i="16"/>
  <c r="E151" i="16"/>
  <c r="E160" i="16"/>
  <c r="E169" i="16"/>
  <c r="E178" i="16"/>
  <c r="E187" i="16"/>
  <c r="E196" i="16"/>
  <c r="E206" i="16"/>
  <c r="E215" i="16"/>
  <c r="E224" i="16"/>
  <c r="E233" i="16"/>
  <c r="E242" i="16"/>
  <c r="E251" i="16"/>
  <c r="E260" i="16"/>
  <c r="E270" i="16"/>
  <c r="E279" i="16"/>
  <c r="E288" i="16"/>
  <c r="E297" i="16"/>
  <c r="E306" i="16"/>
  <c r="E315" i="16"/>
  <c r="E324" i="16"/>
  <c r="E334" i="16"/>
  <c r="E343" i="16"/>
  <c r="E352" i="16"/>
  <c r="E361" i="16"/>
  <c r="E370" i="16"/>
  <c r="E379" i="16"/>
  <c r="E388" i="16"/>
  <c r="E398" i="16"/>
  <c r="E407" i="16"/>
  <c r="E416" i="16"/>
  <c r="E425" i="16"/>
  <c r="E434" i="16"/>
  <c r="E443" i="16"/>
  <c r="E452" i="16"/>
  <c r="E462" i="16"/>
  <c r="E471" i="16"/>
  <c r="E480" i="16"/>
  <c r="E489" i="16"/>
  <c r="E498" i="16"/>
  <c r="E507" i="16"/>
  <c r="E516" i="16"/>
  <c r="E526" i="16"/>
  <c r="E535" i="16"/>
  <c r="E544" i="16"/>
  <c r="E553" i="16"/>
  <c r="E562" i="16"/>
  <c r="E571" i="16"/>
  <c r="E580" i="16"/>
  <c r="E590" i="16"/>
  <c r="E599" i="16"/>
  <c r="E608" i="16"/>
  <c r="E617" i="16"/>
  <c r="E626" i="16"/>
  <c r="E635" i="16"/>
  <c r="E644" i="16"/>
  <c r="E654" i="16"/>
  <c r="E663" i="16"/>
  <c r="E672" i="16"/>
  <c r="E681" i="16"/>
  <c r="E690" i="16"/>
  <c r="E699" i="16"/>
  <c r="E708" i="16"/>
  <c r="E718" i="16"/>
  <c r="E727" i="16"/>
  <c r="E736" i="16"/>
  <c r="E745" i="16"/>
  <c r="E754" i="16"/>
  <c r="E763" i="16"/>
  <c r="E772" i="16"/>
  <c r="E782" i="16"/>
  <c r="E791" i="16"/>
  <c r="E800" i="16"/>
  <c r="E809" i="16"/>
  <c r="E818" i="16"/>
  <c r="E827" i="16"/>
  <c r="E836" i="16"/>
  <c r="E846" i="16"/>
  <c r="E855" i="16"/>
  <c r="E864" i="16"/>
  <c r="E873" i="16"/>
  <c r="E882" i="16"/>
  <c r="E891" i="16"/>
  <c r="E900" i="16"/>
  <c r="E909" i="16"/>
  <c r="E917" i="16"/>
  <c r="E925" i="16"/>
  <c r="E933" i="16"/>
  <c r="E941" i="16"/>
  <c r="E949" i="16"/>
  <c r="E957" i="16"/>
  <c r="E965" i="16"/>
  <c r="E973" i="16"/>
  <c r="E981" i="16"/>
  <c r="E989" i="16"/>
  <c r="E997" i="16"/>
  <c r="E1005" i="16"/>
  <c r="E1013" i="16"/>
  <c r="E1021" i="16"/>
  <c r="E1029" i="16"/>
  <c r="E1037" i="16"/>
  <c r="E1045" i="16"/>
  <c r="E1053" i="16"/>
  <c r="E1061" i="16"/>
  <c r="E1069" i="16"/>
  <c r="E1077" i="16"/>
  <c r="E1085" i="16"/>
  <c r="E1093" i="16"/>
  <c r="E1101" i="16"/>
  <c r="E1109" i="16"/>
  <c r="E1117" i="16"/>
  <c r="E1125" i="16"/>
  <c r="E24" i="16"/>
  <c r="E33" i="16"/>
  <c r="E42" i="16"/>
  <c r="E51" i="16"/>
  <c r="E60" i="16"/>
  <c r="E70" i="16"/>
  <c r="E79" i="16"/>
  <c r="E88" i="16"/>
  <c r="E97" i="16"/>
  <c r="E106" i="16"/>
  <c r="E115" i="16"/>
  <c r="E124" i="16"/>
  <c r="E134" i="16"/>
  <c r="E143" i="16"/>
  <c r="E152" i="16"/>
  <c r="E161" i="16"/>
  <c r="E170" i="16"/>
  <c r="E179" i="16"/>
  <c r="E188" i="16"/>
  <c r="E198" i="16"/>
  <c r="E207" i="16"/>
  <c r="E216" i="16"/>
  <c r="E225" i="16"/>
  <c r="E234" i="16"/>
  <c r="E243" i="16"/>
  <c r="E252" i="16"/>
  <c r="E262" i="16"/>
  <c r="E271" i="16"/>
  <c r="E280" i="16"/>
  <c r="E289" i="16"/>
  <c r="E298" i="16"/>
  <c r="E307" i="16"/>
  <c r="E316" i="16"/>
  <c r="E326" i="16"/>
  <c r="E335" i="16"/>
  <c r="E344" i="16"/>
  <c r="E353" i="16"/>
  <c r="E362" i="16"/>
  <c r="E371" i="16"/>
  <c r="E380" i="16"/>
  <c r="E390" i="16"/>
  <c r="E399" i="16"/>
  <c r="E408" i="16"/>
  <c r="E417" i="16"/>
  <c r="E426" i="16"/>
  <c r="E435" i="16"/>
  <c r="E444" i="16"/>
  <c r="E454" i="16"/>
  <c r="E463" i="16"/>
  <c r="E472" i="16"/>
  <c r="E481" i="16"/>
  <c r="E490" i="16"/>
  <c r="E499" i="16"/>
  <c r="E508" i="16"/>
  <c r="E518" i="16"/>
  <c r="E527" i="16"/>
  <c r="E536" i="16"/>
  <c r="E545" i="16"/>
  <c r="E554" i="16"/>
  <c r="E563" i="16"/>
  <c r="E572" i="16"/>
  <c r="E582" i="16"/>
  <c r="E591" i="16"/>
  <c r="E600" i="16"/>
  <c r="E609" i="16"/>
  <c r="E618" i="16"/>
  <c r="E627" i="16"/>
  <c r="E636" i="16"/>
  <c r="E646" i="16"/>
  <c r="E655" i="16"/>
  <c r="E664" i="16"/>
  <c r="E673" i="16"/>
  <c r="E682" i="16"/>
  <c r="E691" i="16"/>
  <c r="E700" i="16"/>
  <c r="E710" i="16"/>
  <c r="E719" i="16"/>
  <c r="E728" i="16"/>
  <c r="E737" i="16"/>
  <c r="E746" i="16"/>
  <c r="E755" i="16"/>
  <c r="E764" i="16"/>
  <c r="E774" i="16"/>
  <c r="E783" i="16"/>
  <c r="E792" i="16"/>
  <c r="E801" i="16"/>
  <c r="E810" i="16"/>
  <c r="E819" i="16"/>
  <c r="E828" i="16"/>
  <c r="E838" i="16"/>
  <c r="E847" i="16"/>
  <c r="E856" i="16"/>
  <c r="E865" i="16"/>
  <c r="E874" i="16"/>
  <c r="E883" i="16"/>
  <c r="E892" i="16"/>
  <c r="E902" i="16"/>
  <c r="E910" i="16"/>
  <c r="E918" i="16"/>
  <c r="E926" i="16"/>
  <c r="E934" i="16"/>
  <c r="E942" i="16"/>
  <c r="E950" i="16"/>
  <c r="E958" i="16"/>
  <c r="E966" i="16"/>
  <c r="E974" i="16"/>
  <c r="E982" i="16"/>
  <c r="E990" i="16"/>
  <c r="E998" i="16"/>
  <c r="E1006" i="16"/>
  <c r="E1014" i="16"/>
  <c r="E1022" i="16"/>
  <c r="E1030" i="16"/>
  <c r="E1038" i="16"/>
  <c r="E1046" i="16"/>
  <c r="E1054" i="16"/>
  <c r="E1062" i="16"/>
  <c r="E1070" i="16"/>
  <c r="E1078" i="16"/>
  <c r="E1086" i="16"/>
  <c r="E1094" i="16"/>
  <c r="E1102" i="16"/>
  <c r="E1110" i="16"/>
  <c r="E1118" i="16"/>
  <c r="E1126" i="16"/>
  <c r="E1134" i="16"/>
  <c r="E1142" i="16"/>
  <c r="E1150" i="16"/>
  <c r="E1158" i="16"/>
  <c r="E1166" i="16"/>
  <c r="E1174" i="16"/>
  <c r="E1182" i="16"/>
  <c r="E1190" i="16"/>
  <c r="E1198" i="16"/>
  <c r="E1206" i="16"/>
  <c r="E1214" i="16"/>
  <c r="E1222" i="16"/>
  <c r="E1230" i="16"/>
  <c r="E1238" i="16"/>
  <c r="E1246" i="16"/>
  <c r="E1254" i="16"/>
  <c r="E1262" i="16"/>
  <c r="E1270" i="16"/>
  <c r="E1278" i="16"/>
  <c r="E1286" i="16"/>
  <c r="E1294" i="16"/>
  <c r="E1302" i="16"/>
  <c r="E1310" i="16"/>
  <c r="E1318" i="16"/>
  <c r="E1326" i="16"/>
  <c r="E1334" i="16"/>
  <c r="E1342" i="16"/>
  <c r="E1350" i="16"/>
  <c r="E1358" i="16"/>
  <c r="E1366" i="16"/>
  <c r="E1374" i="16"/>
  <c r="E1382" i="16"/>
  <c r="E1390" i="16"/>
  <c r="E1398" i="16"/>
  <c r="E1406" i="16"/>
  <c r="E1414" i="16"/>
  <c r="E1422" i="16"/>
  <c r="E25" i="16"/>
  <c r="E34" i="16"/>
  <c r="E43" i="16"/>
  <c r="E52" i="16"/>
  <c r="E62" i="16"/>
  <c r="E71" i="16"/>
  <c r="E80" i="16"/>
  <c r="E89" i="16"/>
  <c r="E98" i="16"/>
  <c r="E107" i="16"/>
  <c r="E116" i="16"/>
  <c r="E126" i="16"/>
  <c r="E135" i="16"/>
  <c r="E144" i="16"/>
  <c r="E153" i="16"/>
  <c r="E162" i="16"/>
  <c r="E171" i="16"/>
  <c r="E180" i="16"/>
  <c r="E190" i="16"/>
  <c r="E199" i="16"/>
  <c r="E208" i="16"/>
  <c r="E217" i="16"/>
  <c r="E226" i="16"/>
  <c r="E235" i="16"/>
  <c r="E244" i="16"/>
  <c r="E20" i="16"/>
  <c r="E30" i="16"/>
  <c r="E39" i="16"/>
  <c r="E48" i="16"/>
  <c r="E57" i="16"/>
  <c r="E66" i="16"/>
  <c r="E75" i="16"/>
  <c r="E84" i="16"/>
  <c r="E94" i="16"/>
  <c r="E103" i="16"/>
  <c r="E112" i="16"/>
  <c r="E121" i="16"/>
  <c r="E130" i="16"/>
  <c r="E139" i="16"/>
  <c r="E148" i="16"/>
  <c r="E158" i="16"/>
  <c r="E167" i="16"/>
  <c r="E176" i="16"/>
  <c r="E185" i="16"/>
  <c r="E194" i="16"/>
  <c r="E203" i="16"/>
  <c r="E212" i="16"/>
  <c r="E222" i="16"/>
  <c r="E231" i="16"/>
  <c r="E240" i="16"/>
  <c r="E249" i="16"/>
  <c r="E258" i="16"/>
  <c r="E267" i="16"/>
  <c r="E276" i="16"/>
  <c r="E286" i="16"/>
  <c r="E295" i="16"/>
  <c r="E304" i="16"/>
  <c r="E313" i="16"/>
  <c r="E322" i="16"/>
  <c r="E331" i="16"/>
  <c r="E340" i="16"/>
  <c r="E350" i="16"/>
  <c r="E359" i="16"/>
  <c r="E368" i="16"/>
  <c r="E377" i="16"/>
  <c r="E386" i="16"/>
  <c r="E395" i="16"/>
  <c r="E404" i="16"/>
  <c r="E414" i="16"/>
  <c r="E423" i="16"/>
  <c r="E432" i="16"/>
  <c r="E441" i="16"/>
  <c r="E450" i="16"/>
  <c r="E459" i="16"/>
  <c r="E468" i="16"/>
  <c r="E478" i="16"/>
  <c r="E487" i="16"/>
  <c r="E496" i="16"/>
  <c r="E505" i="16"/>
  <c r="E514" i="16"/>
  <c r="E523" i="16"/>
  <c r="E532" i="16"/>
  <c r="E542" i="16"/>
  <c r="E551" i="16"/>
  <c r="E560" i="16"/>
  <c r="E569" i="16"/>
  <c r="E578" i="16"/>
  <c r="E587" i="16"/>
  <c r="E596" i="16"/>
  <c r="E606" i="16"/>
  <c r="E615" i="16"/>
  <c r="E624" i="16"/>
  <c r="E633" i="16"/>
  <c r="E642" i="16"/>
  <c r="E651" i="16"/>
  <c r="E660" i="16"/>
  <c r="E670" i="16"/>
  <c r="E679" i="16"/>
  <c r="E688" i="16"/>
  <c r="E697" i="16"/>
  <c r="E706" i="16"/>
  <c r="E715" i="16"/>
  <c r="E724" i="16"/>
  <c r="E734" i="16"/>
  <c r="E743" i="16"/>
  <c r="E752" i="16"/>
  <c r="E761" i="16"/>
  <c r="E770" i="16"/>
  <c r="E779" i="16"/>
  <c r="E788" i="16"/>
  <c r="E798" i="16"/>
  <c r="E807" i="16"/>
  <c r="E816" i="16"/>
  <c r="E825" i="16"/>
  <c r="E834" i="16"/>
  <c r="E843" i="16"/>
  <c r="E852" i="16"/>
  <c r="E862" i="16"/>
  <c r="E871" i="16"/>
  <c r="E880" i="16"/>
  <c r="E889" i="16"/>
  <c r="E898" i="16"/>
  <c r="E907" i="16"/>
  <c r="E915" i="16"/>
  <c r="E923" i="16"/>
  <c r="E931" i="16"/>
  <c r="E939" i="16"/>
  <c r="E947" i="16"/>
  <c r="E955" i="16"/>
  <c r="E963" i="16"/>
  <c r="E971" i="16"/>
  <c r="E979" i="16"/>
  <c r="E987" i="16"/>
  <c r="E995" i="16"/>
  <c r="E1003" i="16"/>
  <c r="E1011" i="16"/>
  <c r="E1019" i="16"/>
  <c r="E1027" i="16"/>
  <c r="E1035" i="16"/>
  <c r="E1043" i="16"/>
  <c r="E1051" i="16"/>
  <c r="E1059" i="16"/>
  <c r="E1067" i="16"/>
  <c r="E1075" i="16"/>
  <c r="E1083" i="16"/>
  <c r="E1091" i="16"/>
  <c r="E1099" i="16"/>
  <c r="E1107" i="16"/>
  <c r="E1115" i="16"/>
  <c r="E1123" i="16"/>
  <c r="E1131" i="16"/>
  <c r="E1139" i="16"/>
  <c r="E1147" i="16"/>
  <c r="E1155" i="16"/>
  <c r="E1163" i="16"/>
  <c r="E1171" i="16"/>
  <c r="E1179" i="16"/>
  <c r="E1187" i="16"/>
  <c r="E1195" i="16"/>
  <c r="E1203" i="16"/>
  <c r="E1211" i="16"/>
  <c r="E1219" i="16"/>
  <c r="E1227" i="16"/>
  <c r="E1235" i="16"/>
  <c r="E1243" i="16"/>
  <c r="E1251" i="16"/>
  <c r="E1259" i="16"/>
  <c r="E1267" i="16"/>
  <c r="E1275" i="16"/>
  <c r="E1283" i="16"/>
  <c r="E1291" i="16"/>
  <c r="E1299" i="16"/>
  <c r="E1307" i="16"/>
  <c r="E1315" i="16"/>
  <c r="E1323" i="16"/>
  <c r="E1331" i="16"/>
  <c r="E1339" i="16"/>
  <c r="E1347" i="16"/>
  <c r="E1355" i="16"/>
  <c r="E1363" i="16"/>
  <c r="E1371" i="16"/>
  <c r="E1379" i="16"/>
  <c r="E1387" i="16"/>
  <c r="E1395" i="16"/>
  <c r="E1403" i="16"/>
  <c r="E1411" i="16"/>
  <c r="E1419" i="16"/>
  <c r="E1427" i="16"/>
  <c r="E1435" i="16"/>
  <c r="E1443" i="16"/>
  <c r="E1451" i="16"/>
  <c r="E1459" i="16"/>
  <c r="E1467" i="16"/>
  <c r="E1475" i="16"/>
  <c r="E1483" i="16"/>
  <c r="E1491" i="16"/>
  <c r="E1499" i="16"/>
  <c r="E1507" i="16"/>
  <c r="E1515" i="16"/>
  <c r="E35" i="16"/>
  <c r="E54" i="16"/>
  <c r="E72" i="16"/>
  <c r="E90" i="16"/>
  <c r="E108" i="16"/>
  <c r="E127" i="16"/>
  <c r="E145" i="16"/>
  <c r="E163" i="16"/>
  <c r="E182" i="16"/>
  <c r="E200" i="16"/>
  <c r="E218" i="16"/>
  <c r="E236" i="16"/>
  <c r="E254" i="16"/>
  <c r="E266" i="16"/>
  <c r="E282" i="16"/>
  <c r="E296" i="16"/>
  <c r="E311" i="16"/>
  <c r="E327" i="16"/>
  <c r="E339" i="16"/>
  <c r="E355" i="16"/>
  <c r="E369" i="16"/>
  <c r="E384" i="16"/>
  <c r="E400" i="16"/>
  <c r="E412" i="16"/>
  <c r="E428" i="16"/>
  <c r="E442" i="16"/>
  <c r="E457" i="16"/>
  <c r="E473" i="16"/>
  <c r="E486" i="16"/>
  <c r="E502" i="16"/>
  <c r="E515" i="16"/>
  <c r="E530" i="16"/>
  <c r="E546" i="16"/>
  <c r="E559" i="16"/>
  <c r="E575" i="16"/>
  <c r="E588" i="16"/>
  <c r="E603" i="16"/>
  <c r="E619" i="16"/>
  <c r="E632" i="16"/>
  <c r="E648" i="16"/>
  <c r="E662" i="16"/>
  <c r="E676" i="16"/>
  <c r="E692" i="16"/>
  <c r="E705" i="16"/>
  <c r="E721" i="16"/>
  <c r="E735" i="16"/>
  <c r="E750" i="16"/>
  <c r="E766" i="16"/>
  <c r="E778" i="16"/>
  <c r="E794" i="16"/>
  <c r="E808" i="16"/>
  <c r="E823" i="16"/>
  <c r="E839" i="16"/>
  <c r="E851" i="16"/>
  <c r="E867" i="16"/>
  <c r="E881" i="16"/>
  <c r="E896" i="16"/>
  <c r="E911" i="16"/>
  <c r="E922" i="16"/>
  <c r="E936" i="16"/>
  <c r="E948" i="16"/>
  <c r="E961" i="16"/>
  <c r="E975" i="16"/>
  <c r="E986" i="16"/>
  <c r="E1000" i="16"/>
  <c r="E1012" i="16"/>
  <c r="E1025" i="16"/>
  <c r="E1039" i="16"/>
  <c r="E1050" i="16"/>
  <c r="E1064" i="16"/>
  <c r="E1076" i="16"/>
  <c r="E1089" i="16"/>
  <c r="E1103" i="16"/>
  <c r="E1114" i="16"/>
  <c r="E1128" i="16"/>
  <c r="E1138" i="16"/>
  <c r="E1149" i="16"/>
  <c r="E1160" i="16"/>
  <c r="E1170" i="16"/>
  <c r="E1181" i="16"/>
  <c r="E1192" i="16"/>
  <c r="E1202" i="16"/>
  <c r="E1213" i="16"/>
  <c r="E1224" i="16"/>
  <c r="E1234" i="16"/>
  <c r="E1245" i="16"/>
  <c r="E1256" i="16"/>
  <c r="E1266" i="16"/>
  <c r="E1277" i="16"/>
  <c r="E1288" i="16"/>
  <c r="E1298" i="16"/>
  <c r="E1309" i="16"/>
  <c r="E1320" i="16"/>
  <c r="E1330" i="16"/>
  <c r="E1341" i="16"/>
  <c r="E1352" i="16"/>
  <c r="E1362" i="16"/>
  <c r="E1373" i="16"/>
  <c r="E1384" i="16"/>
  <c r="E1394" i="16"/>
  <c r="E1405" i="16"/>
  <c r="E1416" i="16"/>
  <c r="E1426" i="16"/>
  <c r="E1436" i="16"/>
  <c r="E1445" i="16"/>
  <c r="E1454" i="16"/>
  <c r="E1463" i="16"/>
  <c r="E1472" i="16"/>
  <c r="E1481" i="16"/>
  <c r="E1490" i="16"/>
  <c r="E1500" i="16"/>
  <c r="E1509" i="16"/>
  <c r="E1518" i="16"/>
  <c r="E22" i="16"/>
  <c r="E76" i="16"/>
  <c r="E150" i="16"/>
  <c r="E204" i="16"/>
  <c r="E257" i="16"/>
  <c r="E318" i="16"/>
  <c r="E375" i="16"/>
  <c r="E433" i="16"/>
  <c r="E492" i="16"/>
  <c r="E537" i="16"/>
  <c r="E594" i="16"/>
  <c r="E639" i="16"/>
  <c r="E696" i="16"/>
  <c r="E756" i="16"/>
  <c r="E814" i="16"/>
  <c r="E872" i="16"/>
  <c r="E914" i="16"/>
  <c r="E967" i="16"/>
  <c r="E992" i="16"/>
  <c r="E1042" i="16"/>
  <c r="E1081" i="16"/>
  <c r="E1106" i="16"/>
  <c r="E1143" i="16"/>
  <c r="E1175" i="16"/>
  <c r="E1196" i="16"/>
  <c r="E1228" i="16"/>
  <c r="E1271" i="16"/>
  <c r="E1313" i="16"/>
  <c r="E1356" i="16"/>
  <c r="E1399" i="16"/>
  <c r="E1439" i="16"/>
  <c r="E1476" i="16"/>
  <c r="E1512" i="16"/>
  <c r="E44" i="16"/>
  <c r="E118" i="16"/>
  <c r="E191" i="16"/>
  <c r="E259" i="16"/>
  <c r="E319" i="16"/>
  <c r="E376" i="16"/>
  <c r="E420" i="16"/>
  <c r="E479" i="16"/>
  <c r="E538" i="16"/>
  <c r="E583" i="16"/>
  <c r="E625" i="16"/>
  <c r="E684" i="16"/>
  <c r="E729" i="16"/>
  <c r="E786" i="16"/>
  <c r="E831" i="16"/>
  <c r="E875" i="16"/>
  <c r="E916" i="16"/>
  <c r="E943" i="16"/>
  <c r="E980" i="16"/>
  <c r="E1018" i="16"/>
  <c r="E1044" i="16"/>
  <c r="E1082" i="16"/>
  <c r="E1121" i="16"/>
  <c r="E1154" i="16"/>
  <c r="E1186" i="16"/>
  <c r="E1218" i="16"/>
  <c r="E1261" i="16"/>
  <c r="E1293" i="16"/>
  <c r="E1336" i="16"/>
  <c r="E1378" i="16"/>
  <c r="E1400" i="16"/>
  <c r="E1431" i="16"/>
  <c r="E1458" i="16"/>
  <c r="E1477" i="16"/>
  <c r="E1504" i="16"/>
  <c r="E1513" i="16"/>
  <c r="E36" i="16"/>
  <c r="E55" i="16"/>
  <c r="E73" i="16"/>
  <c r="E91" i="16"/>
  <c r="E110" i="16"/>
  <c r="E128" i="16"/>
  <c r="E146" i="16"/>
  <c r="E164" i="16"/>
  <c r="E183" i="16"/>
  <c r="E201" i="16"/>
  <c r="E219" i="16"/>
  <c r="E238" i="16"/>
  <c r="E255" i="16"/>
  <c r="E268" i="16"/>
  <c r="E283" i="16"/>
  <c r="E299" i="16"/>
  <c r="E312" i="16"/>
  <c r="E328" i="16"/>
  <c r="E342" i="16"/>
  <c r="E356" i="16"/>
  <c r="E372" i="16"/>
  <c r="E385" i="16"/>
  <c r="E401" i="16"/>
  <c r="E415" i="16"/>
  <c r="E430" i="16"/>
  <c r="E446" i="16"/>
  <c r="E458" i="16"/>
  <c r="E474" i="16"/>
  <c r="E488" i="16"/>
  <c r="E503" i="16"/>
  <c r="E519" i="16"/>
  <c r="E531" i="16"/>
  <c r="E547" i="16"/>
  <c r="E561" i="16"/>
  <c r="E576" i="16"/>
  <c r="E592" i="16"/>
  <c r="E604" i="16"/>
  <c r="E620" i="16"/>
  <c r="E634" i="16"/>
  <c r="E649" i="16"/>
  <c r="E665" i="16"/>
  <c r="E678" i="16"/>
  <c r="E694" i="16"/>
  <c r="E707" i="16"/>
  <c r="E722" i="16"/>
  <c r="E738" i="16"/>
  <c r="E751" i="16"/>
  <c r="E767" i="16"/>
  <c r="E780" i="16"/>
  <c r="E795" i="16"/>
  <c r="E811" i="16"/>
  <c r="E824" i="16"/>
  <c r="E840" i="16"/>
  <c r="E854" i="16"/>
  <c r="E868" i="16"/>
  <c r="E884" i="16"/>
  <c r="E897" i="16"/>
  <c r="E912" i="16"/>
  <c r="E924" i="16"/>
  <c r="E937" i="16"/>
  <c r="E951" i="16"/>
  <c r="E962" i="16"/>
  <c r="E976" i="16"/>
  <c r="E988" i="16"/>
  <c r="E1001" i="16"/>
  <c r="E1015" i="16"/>
  <c r="E1026" i="16"/>
  <c r="E1040" i="16"/>
  <c r="E1052" i="16"/>
  <c r="E1065" i="16"/>
  <c r="E1079" i="16"/>
  <c r="E1090" i="16"/>
  <c r="E1104" i="16"/>
  <c r="E1116" i="16"/>
  <c r="E1129" i="16"/>
  <c r="E1140" i="16"/>
  <c r="E1151" i="16"/>
  <c r="E1161" i="16"/>
  <c r="E1172" i="16"/>
  <c r="E1183" i="16"/>
  <c r="E1193" i="16"/>
  <c r="E1204" i="16"/>
  <c r="E1215" i="16"/>
  <c r="E1225" i="16"/>
  <c r="E1236" i="16"/>
  <c r="E1247" i="16"/>
  <c r="E1257" i="16"/>
  <c r="E1268" i="16"/>
  <c r="E1279" i="16"/>
  <c r="E1289" i="16"/>
  <c r="E1300" i="16"/>
  <c r="E1311" i="16"/>
  <c r="E1321" i="16"/>
  <c r="E1332" i="16"/>
  <c r="E1343" i="16"/>
  <c r="E1353" i="16"/>
  <c r="E1364" i="16"/>
  <c r="E1375" i="16"/>
  <c r="E1385" i="16"/>
  <c r="E1396" i="16"/>
  <c r="E1407" i="16"/>
  <c r="E1417" i="16"/>
  <c r="E1428" i="16"/>
  <c r="E1437" i="16"/>
  <c r="E1446" i="16"/>
  <c r="E1455" i="16"/>
  <c r="E1464" i="16"/>
  <c r="E1473" i="16"/>
  <c r="E1482" i="16"/>
  <c r="E1492" i="16"/>
  <c r="E1501" i="16"/>
  <c r="E1510" i="16"/>
  <c r="E58" i="16"/>
  <c r="E113" i="16"/>
  <c r="E186" i="16"/>
  <c r="E241" i="16"/>
  <c r="E287" i="16"/>
  <c r="E346" i="16"/>
  <c r="E403" i="16"/>
  <c r="E464" i="16"/>
  <c r="E506" i="16"/>
  <c r="E566" i="16"/>
  <c r="E623" i="16"/>
  <c r="E683" i="16"/>
  <c r="E726" i="16"/>
  <c r="E785" i="16"/>
  <c r="E842" i="16"/>
  <c r="E903" i="16"/>
  <c r="E953" i="16"/>
  <c r="E1017" i="16"/>
  <c r="E1068" i="16"/>
  <c r="E1120" i="16"/>
  <c r="E1164" i="16"/>
  <c r="E1207" i="16"/>
  <c r="E1249" i="16"/>
  <c r="E1292" i="16"/>
  <c r="E1335" i="16"/>
  <c r="E1377" i="16"/>
  <c r="E1430" i="16"/>
  <c r="E1466" i="16"/>
  <c r="E1494" i="16"/>
  <c r="E81" i="16"/>
  <c r="E154" i="16"/>
  <c r="E209" i="16"/>
  <c r="E246" i="16"/>
  <c r="E290" i="16"/>
  <c r="E347" i="16"/>
  <c r="E392" i="16"/>
  <c r="E465" i="16"/>
  <c r="E510" i="16"/>
  <c r="E552" i="16"/>
  <c r="E611" i="16"/>
  <c r="E656" i="16"/>
  <c r="E713" i="16"/>
  <c r="E771" i="16"/>
  <c r="E844" i="16"/>
  <c r="E904" i="16"/>
  <c r="E954" i="16"/>
  <c r="E1007" i="16"/>
  <c r="E1057" i="16"/>
  <c r="E1108" i="16"/>
  <c r="E1165" i="16"/>
  <c r="E1197" i="16"/>
  <c r="E1240" i="16"/>
  <c r="E1282" i="16"/>
  <c r="E1314" i="16"/>
  <c r="E1368" i="16"/>
  <c r="E1410" i="16"/>
  <c r="E1449" i="16"/>
  <c r="E1486" i="16"/>
  <c r="E19" i="16"/>
  <c r="E38" i="16"/>
  <c r="E56" i="16"/>
  <c r="E74" i="16"/>
  <c r="E92" i="16"/>
  <c r="E111" i="16"/>
  <c r="E129" i="16"/>
  <c r="E147" i="16"/>
  <c r="E166" i="16"/>
  <c r="E184" i="16"/>
  <c r="E202" i="16"/>
  <c r="E220" i="16"/>
  <c r="E239" i="16"/>
  <c r="E256" i="16"/>
  <c r="E272" i="16"/>
  <c r="E284" i="16"/>
  <c r="E300" i="16"/>
  <c r="E314" i="16"/>
  <c r="E329" i="16"/>
  <c r="E345" i="16"/>
  <c r="E358" i="16"/>
  <c r="E374" i="16"/>
  <c r="E387" i="16"/>
  <c r="E402" i="16"/>
  <c r="E418" i="16"/>
  <c r="E431" i="16"/>
  <c r="E447" i="16"/>
  <c r="E460" i="16"/>
  <c r="E475" i="16"/>
  <c r="E491" i="16"/>
  <c r="E504" i="16"/>
  <c r="E520" i="16"/>
  <c r="E534" i="16"/>
  <c r="E548" i="16"/>
  <c r="E564" i="16"/>
  <c r="E577" i="16"/>
  <c r="E593" i="16"/>
  <c r="E607" i="16"/>
  <c r="E622" i="16"/>
  <c r="E638" i="16"/>
  <c r="E650" i="16"/>
  <c r="E666" i="16"/>
  <c r="E680" i="16"/>
  <c r="E695" i="16"/>
  <c r="E711" i="16"/>
  <c r="E723" i="16"/>
  <c r="E739" i="16"/>
  <c r="E753" i="16"/>
  <c r="E768" i="16"/>
  <c r="E784" i="16"/>
  <c r="E796" i="16"/>
  <c r="E812" i="16"/>
  <c r="E826" i="16"/>
  <c r="E841" i="16"/>
  <c r="E857" i="16"/>
  <c r="E870" i="16"/>
  <c r="E886" i="16"/>
  <c r="E899" i="16"/>
  <c r="E913" i="16"/>
  <c r="E927" i="16"/>
  <c r="E938" i="16"/>
  <c r="E952" i="16"/>
  <c r="E964" i="16"/>
  <c r="E977" i="16"/>
  <c r="E991" i="16"/>
  <c r="E1002" i="16"/>
  <c r="E1016" i="16"/>
  <c r="E1028" i="16"/>
  <c r="E1041" i="16"/>
  <c r="E1055" i="16"/>
  <c r="E1066" i="16"/>
  <c r="E1080" i="16"/>
  <c r="E1092" i="16"/>
  <c r="E1105" i="16"/>
  <c r="E1119" i="16"/>
  <c r="E1130" i="16"/>
  <c r="E1141" i="16"/>
  <c r="E1152" i="16"/>
  <c r="E1162" i="16"/>
  <c r="E1173" i="16"/>
  <c r="E1184" i="16"/>
  <c r="E1194" i="16"/>
  <c r="E1205" i="16"/>
  <c r="E1216" i="16"/>
  <c r="E1226" i="16"/>
  <c r="E1237" i="16"/>
  <c r="E1248" i="16"/>
  <c r="E1258" i="16"/>
  <c r="E1269" i="16"/>
  <c r="E1280" i="16"/>
  <c r="E1290" i="16"/>
  <c r="E1301" i="16"/>
  <c r="E1312" i="16"/>
  <c r="E1322" i="16"/>
  <c r="E1333" i="16"/>
  <c r="E1344" i="16"/>
  <c r="E1354" i="16"/>
  <c r="E1365" i="16"/>
  <c r="E1376" i="16"/>
  <c r="E1386" i="16"/>
  <c r="E1397" i="16"/>
  <c r="E1408" i="16"/>
  <c r="E1418" i="16"/>
  <c r="E1429" i="16"/>
  <c r="E1438" i="16"/>
  <c r="E1447" i="16"/>
  <c r="E1456" i="16"/>
  <c r="E1465" i="16"/>
  <c r="E1474" i="16"/>
  <c r="E1484" i="16"/>
  <c r="E1493" i="16"/>
  <c r="E1502" i="16"/>
  <c r="E1511" i="16"/>
  <c r="E40" i="16"/>
  <c r="E95" i="16"/>
  <c r="E131" i="16"/>
  <c r="E168" i="16"/>
  <c r="E223" i="16"/>
  <c r="E273" i="16"/>
  <c r="E302" i="16"/>
  <c r="E330" i="16"/>
  <c r="E360" i="16"/>
  <c r="E391" i="16"/>
  <c r="E419" i="16"/>
  <c r="E448" i="16"/>
  <c r="E476" i="16"/>
  <c r="E521" i="16"/>
  <c r="E550" i="16"/>
  <c r="E579" i="16"/>
  <c r="E610" i="16"/>
  <c r="E652" i="16"/>
  <c r="E712" i="16"/>
  <c r="E740" i="16"/>
  <c r="E769" i="16"/>
  <c r="E799" i="16"/>
  <c r="E830" i="16"/>
  <c r="E858" i="16"/>
  <c r="E887" i="16"/>
  <c r="E928" i="16"/>
  <c r="E940" i="16"/>
  <c r="E978" i="16"/>
  <c r="E1004" i="16"/>
  <c r="E1031" i="16"/>
  <c r="E1056" i="16"/>
  <c r="E1095" i="16"/>
  <c r="E1132" i="16"/>
  <c r="E1153" i="16"/>
  <c r="E1185" i="16"/>
  <c r="E1217" i="16"/>
  <c r="E1239" i="16"/>
  <c r="E1260" i="16"/>
  <c r="E1281" i="16"/>
  <c r="E1303" i="16"/>
  <c r="E1324" i="16"/>
  <c r="E1345" i="16"/>
  <c r="E1367" i="16"/>
  <c r="E1388" i="16"/>
  <c r="E1420" i="16"/>
  <c r="E1448" i="16"/>
  <c r="E1457" i="16"/>
  <c r="E1485" i="16"/>
  <c r="E1503" i="16"/>
  <c r="E26" i="16"/>
  <c r="E63" i="16"/>
  <c r="E99" i="16"/>
  <c r="E136" i="16"/>
  <c r="E172" i="16"/>
  <c r="E227" i="16"/>
  <c r="E274" i="16"/>
  <c r="E303" i="16"/>
  <c r="E332" i="16"/>
  <c r="E363" i="16"/>
  <c r="E406" i="16"/>
  <c r="E449" i="16"/>
  <c r="E494" i="16"/>
  <c r="E522" i="16"/>
  <c r="E567" i="16"/>
  <c r="E595" i="16"/>
  <c r="E640" i="16"/>
  <c r="E668" i="16"/>
  <c r="E698" i="16"/>
  <c r="E742" i="16"/>
  <c r="E758" i="16"/>
  <c r="E802" i="16"/>
  <c r="E859" i="16"/>
  <c r="E888" i="16"/>
  <c r="E929" i="16"/>
  <c r="E968" i="16"/>
  <c r="E993" i="16"/>
  <c r="E1032" i="16"/>
  <c r="E1071" i="16"/>
  <c r="E1096" i="16"/>
  <c r="E1144" i="16"/>
  <c r="E1176" i="16"/>
  <c r="E1208" i="16"/>
  <c r="E1229" i="16"/>
  <c r="E1250" i="16"/>
  <c r="E1272" i="16"/>
  <c r="E1304" i="16"/>
  <c r="E1325" i="16"/>
  <c r="E1357" i="16"/>
  <c r="E1389" i="16"/>
  <c r="E1421" i="16"/>
  <c r="E1440" i="16"/>
  <c r="E1468" i="16"/>
  <c r="E1495" i="16"/>
  <c r="E28" i="16"/>
  <c r="E47" i="16"/>
  <c r="E65" i="16"/>
  <c r="E83" i="16"/>
  <c r="E102" i="16"/>
  <c r="E120" i="16"/>
  <c r="E138" i="16"/>
  <c r="E156" i="16"/>
  <c r="E175" i="16"/>
  <c r="E193" i="16"/>
  <c r="E211" i="16"/>
  <c r="E230" i="16"/>
  <c r="E248" i="16"/>
  <c r="E264" i="16"/>
  <c r="E278" i="16"/>
  <c r="E292" i="16"/>
  <c r="E308" i="16"/>
  <c r="E321" i="16"/>
  <c r="E337" i="16"/>
  <c r="E351" i="16"/>
  <c r="E366" i="16"/>
  <c r="E382" i="16"/>
  <c r="E394" i="16"/>
  <c r="E410" i="16"/>
  <c r="E424" i="16"/>
  <c r="E439" i="16"/>
  <c r="E455" i="16"/>
  <c r="E467" i="16"/>
  <c r="E483" i="16"/>
  <c r="E497" i="16"/>
  <c r="E512" i="16"/>
  <c r="E528" i="16"/>
  <c r="E540" i="16"/>
  <c r="E556" i="16"/>
  <c r="E570" i="16"/>
  <c r="E585" i="16"/>
  <c r="E601" i="16"/>
  <c r="E614" i="16"/>
  <c r="E630" i="16"/>
  <c r="E643" i="16"/>
  <c r="E658" i="16"/>
  <c r="E674" i="16"/>
  <c r="E687" i="16"/>
  <c r="E703" i="16"/>
  <c r="E716" i="16"/>
  <c r="E731" i="16"/>
  <c r="E747" i="16"/>
  <c r="E760" i="16"/>
  <c r="E776" i="16"/>
  <c r="E790" i="16"/>
  <c r="E804" i="16"/>
  <c r="E820" i="16"/>
  <c r="E833" i="16"/>
  <c r="E849" i="16"/>
  <c r="E863" i="16"/>
  <c r="E878" i="16"/>
  <c r="E894" i="16"/>
  <c r="E906" i="16"/>
  <c r="E920" i="16"/>
  <c r="E932" i="16"/>
  <c r="E945" i="16"/>
  <c r="E959" i="16"/>
  <c r="E970" i="16"/>
  <c r="E984" i="16"/>
  <c r="E996" i="16"/>
  <c r="E1009" i="16"/>
  <c r="E1023" i="16"/>
  <c r="E1034" i="16"/>
  <c r="E1048" i="16"/>
  <c r="E1060" i="16"/>
  <c r="E1073" i="16"/>
  <c r="E1087" i="16"/>
  <c r="E1098" i="16"/>
  <c r="E1112" i="16"/>
  <c r="E1124" i="16"/>
  <c r="E1136" i="16"/>
  <c r="E1146" i="16"/>
  <c r="E1157" i="16"/>
  <c r="E1168" i="16"/>
  <c r="E1178" i="16"/>
  <c r="E1189" i="16"/>
  <c r="E1200" i="16"/>
  <c r="E1210" i="16"/>
  <c r="E1221" i="16"/>
  <c r="E1232" i="16"/>
  <c r="E1242" i="16"/>
  <c r="E1253" i="16"/>
  <c r="E1264" i="16"/>
  <c r="E1274" i="16"/>
  <c r="E1285" i="16"/>
  <c r="E1296" i="16"/>
  <c r="E1306" i="16"/>
  <c r="E1317" i="16"/>
  <c r="E1328" i="16"/>
  <c r="E1338" i="16"/>
  <c r="E1349" i="16"/>
  <c r="E1360" i="16"/>
  <c r="E1370" i="16"/>
  <c r="E1381" i="16"/>
  <c r="E1392" i="16"/>
  <c r="E1402" i="16"/>
  <c r="E1413" i="16"/>
  <c r="E1424" i="16"/>
  <c r="E1433" i="16"/>
  <c r="E1442" i="16"/>
  <c r="E1452" i="16"/>
  <c r="E1461" i="16"/>
  <c r="E1470" i="16"/>
  <c r="E1479" i="16"/>
  <c r="E1488" i="16"/>
  <c r="E1497" i="16"/>
  <c r="E1506" i="16"/>
  <c r="E1516" i="16"/>
  <c r="E31" i="16"/>
  <c r="E49" i="16"/>
  <c r="E67" i="16"/>
  <c r="E86" i="16"/>
  <c r="E104" i="16"/>
  <c r="E122" i="16"/>
  <c r="E140" i="16"/>
  <c r="E159" i="16"/>
  <c r="E177" i="16"/>
  <c r="E195" i="16"/>
  <c r="E214" i="16"/>
  <c r="E232" i="16"/>
  <c r="E250" i="16"/>
  <c r="E265" i="16"/>
  <c r="E281" i="16"/>
  <c r="E294" i="16"/>
  <c r="E310" i="16"/>
  <c r="E323" i="16"/>
  <c r="E338" i="16"/>
  <c r="E354" i="16"/>
  <c r="E367" i="16"/>
  <c r="E383" i="16"/>
  <c r="E396" i="16"/>
  <c r="E411" i="16"/>
  <c r="E427" i="16"/>
  <c r="E440" i="16"/>
  <c r="E456" i="16"/>
  <c r="E470" i="16"/>
  <c r="E484" i="16"/>
  <c r="E500" i="16"/>
  <c r="E513" i="16"/>
  <c r="E529" i="16"/>
  <c r="E543" i="16"/>
  <c r="E558" i="16"/>
  <c r="E574" i="16"/>
  <c r="E586" i="16"/>
  <c r="E602" i="16"/>
  <c r="E616" i="16"/>
  <c r="E631" i="16"/>
  <c r="E647" i="16"/>
  <c r="E659" i="16"/>
  <c r="E675" i="16"/>
  <c r="E689" i="16"/>
  <c r="E704" i="16"/>
  <c r="E720" i="16"/>
  <c r="E732" i="16"/>
  <c r="E748" i="16"/>
  <c r="E762" i="16"/>
  <c r="E777" i="16"/>
  <c r="E793" i="16"/>
  <c r="E806" i="16"/>
  <c r="E822" i="16"/>
  <c r="E835" i="16"/>
  <c r="E850" i="16"/>
  <c r="E866" i="16"/>
  <c r="E879" i="16"/>
  <c r="E895" i="16"/>
  <c r="E908" i="16"/>
  <c r="E921" i="16"/>
  <c r="E935" i="16"/>
  <c r="E946" i="16"/>
  <c r="E960" i="16"/>
  <c r="E972" i="16"/>
  <c r="E985" i="16"/>
  <c r="E999" i="16"/>
  <c r="E1010" i="16"/>
  <c r="E1024" i="16"/>
  <c r="E1036" i="16"/>
  <c r="E1049" i="16"/>
  <c r="E1063" i="16"/>
  <c r="E1074" i="16"/>
  <c r="E1088" i="16"/>
  <c r="E1100" i="16"/>
  <c r="E1113" i="16"/>
  <c r="E1127" i="16"/>
  <c r="E1137" i="16"/>
  <c r="E1148" i="16"/>
  <c r="E1159" i="16"/>
  <c r="E1169" i="16"/>
  <c r="E1180" i="16"/>
  <c r="E1191" i="16"/>
  <c r="E1201" i="16"/>
  <c r="E1212" i="16"/>
  <c r="E1223" i="16"/>
  <c r="E1233" i="16"/>
  <c r="E1244" i="16"/>
  <c r="E1255" i="16"/>
  <c r="E1265" i="16"/>
  <c r="E1276" i="16"/>
  <c r="E1287" i="16"/>
  <c r="E1297" i="16"/>
  <c r="E1308" i="16"/>
  <c r="E1319" i="16"/>
  <c r="E1329" i="16"/>
  <c r="E1340" i="16"/>
  <c r="E1351" i="16"/>
  <c r="E1361" i="16"/>
  <c r="E1372" i="16"/>
  <c r="E1383" i="16"/>
  <c r="E1393" i="16"/>
  <c r="E1404" i="16"/>
  <c r="E1415" i="16"/>
  <c r="E1425" i="16"/>
  <c r="E1434" i="16"/>
  <c r="E1444" i="16"/>
  <c r="E1453" i="16"/>
  <c r="E1462" i="16"/>
  <c r="E1471" i="16"/>
  <c r="E1480" i="16"/>
  <c r="E1489" i="16"/>
  <c r="E1498" i="16"/>
  <c r="E1508" i="16"/>
  <c r="E1517" i="16"/>
  <c r="E667" i="16"/>
  <c r="E1409" i="16"/>
  <c r="E436" i="16"/>
  <c r="E815" i="16"/>
  <c r="E1133" i="16"/>
  <c r="E1346" i="16"/>
  <c r="E46" i="16"/>
  <c r="E192" i="16"/>
  <c r="E320" i="16"/>
  <c r="E438" i="16"/>
  <c r="E555" i="16"/>
  <c r="E671" i="16"/>
  <c r="E787" i="16"/>
  <c r="E905" i="16"/>
  <c r="E1008" i="16"/>
  <c r="E1111" i="16"/>
  <c r="E1199" i="16"/>
  <c r="E1284" i="16"/>
  <c r="E1369" i="16"/>
  <c r="E1450" i="16"/>
  <c r="E82" i="16"/>
  <c r="E348" i="16"/>
  <c r="E584" i="16"/>
  <c r="E817" i="16"/>
  <c r="E1033" i="16"/>
  <c r="E1220" i="16"/>
  <c r="E1391" i="16"/>
  <c r="E247" i="16"/>
  <c r="E482" i="16"/>
  <c r="E832" i="16"/>
  <c r="E1047" i="16"/>
  <c r="E1316" i="16"/>
  <c r="E263" i="16"/>
  <c r="E612" i="16"/>
  <c r="E956" i="16"/>
  <c r="E1241" i="16"/>
  <c r="E1487" i="16"/>
  <c r="E64" i="16"/>
  <c r="E210" i="16"/>
  <c r="E336" i="16"/>
  <c r="E451" i="16"/>
  <c r="E568" i="16"/>
  <c r="E686" i="16"/>
  <c r="E803" i="16"/>
  <c r="E919" i="16"/>
  <c r="E1020" i="16"/>
  <c r="E1122" i="16"/>
  <c r="E1209" i="16"/>
  <c r="E1295" i="16"/>
  <c r="E1380" i="16"/>
  <c r="E1460" i="16"/>
  <c r="E228" i="16"/>
  <c r="E466" i="16"/>
  <c r="E702" i="16"/>
  <c r="E930" i="16"/>
  <c r="E1135" i="16"/>
  <c r="E1305" i="16"/>
  <c r="E1469" i="16"/>
  <c r="E100" i="16"/>
  <c r="E364" i="16"/>
  <c r="E598" i="16"/>
  <c r="E944" i="16"/>
  <c r="E1145" i="16"/>
  <c r="E1401" i="16"/>
  <c r="E119" i="16"/>
  <c r="E495" i="16"/>
  <c r="E848" i="16"/>
  <c r="E1156" i="16"/>
  <c r="E1412" i="16"/>
  <c r="E137" i="16"/>
  <c r="E275" i="16"/>
  <c r="E393" i="16"/>
  <c r="E511" i="16"/>
  <c r="E628" i="16"/>
  <c r="E744" i="16"/>
  <c r="E860" i="16"/>
  <c r="E969" i="16"/>
  <c r="E1072" i="16"/>
  <c r="E1167" i="16"/>
  <c r="E1252" i="16"/>
  <c r="E1337" i="16"/>
  <c r="E1423" i="16"/>
  <c r="E1496" i="16"/>
  <c r="E155" i="16"/>
  <c r="E291" i="16"/>
  <c r="E409" i="16"/>
  <c r="E524" i="16"/>
  <c r="E641" i="16"/>
  <c r="E759" i="16"/>
  <c r="E876" i="16"/>
  <c r="E983" i="16"/>
  <c r="E1084" i="16"/>
  <c r="E1177" i="16"/>
  <c r="E1263" i="16"/>
  <c r="E1348" i="16"/>
  <c r="E1432" i="16"/>
  <c r="E1505" i="16"/>
  <c r="E27" i="16"/>
  <c r="E174" i="16"/>
  <c r="E305" i="16"/>
  <c r="E422" i="16"/>
  <c r="E539" i="16"/>
  <c r="E657" i="16"/>
  <c r="E775" i="16"/>
  <c r="E890" i="16"/>
  <c r="E994" i="16"/>
  <c r="E1097" i="16"/>
  <c r="E1188" i="16"/>
  <c r="E1273" i="16"/>
  <c r="E1359" i="16"/>
  <c r="E1441" i="16"/>
  <c r="E1514" i="16"/>
  <c r="E714" i="16"/>
  <c r="E1231" i="16"/>
  <c r="E1478" i="16"/>
  <c r="E378" i="16"/>
  <c r="E730" i="16"/>
  <c r="E1058" i="16"/>
  <c r="E1327" i="16"/>
  <c r="D9" i="3"/>
  <c r="D9" i="12"/>
  <c r="E7" i="4"/>
  <c r="E7" i="13"/>
  <c r="E8" i="4" l="1"/>
  <c r="E8" i="13"/>
  <c r="E7" i="8"/>
  <c r="E7" i="14"/>
  <c r="E8" i="8" l="1"/>
  <c r="E8" i="14"/>
  <c r="D7" i="15"/>
  <c r="D8" i="15" l="1"/>
</calcChain>
</file>

<file path=xl/comments1.xml><?xml version="1.0" encoding="utf-8"?>
<comments xmlns="http://schemas.openxmlformats.org/spreadsheetml/2006/main">
  <authors>
    <author>Nicholas Burgess</author>
  </authors>
  <commentList>
    <comment ref="D43" authorId="0">
      <text>
        <r>
          <rPr>
            <i/>
            <u/>
            <sz val="12"/>
            <color indexed="12"/>
            <rFont val="Tahoma"/>
            <family val="2"/>
          </rPr>
          <t>LongTerm</t>
        </r>
        <r>
          <rPr>
            <sz val="12"/>
            <color indexed="81"/>
            <rFont val="Tahoma"/>
            <family val="2"/>
          </rPr>
          <t xml:space="preserve">
Defines the first Libor-OIS Basis Instrument to be used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45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46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2.xml><?xml version="1.0" encoding="utf-8"?>
<comments xmlns="http://schemas.openxmlformats.org/spreadsheetml/2006/main">
  <authors>
    <author>Nicholas Burgess</author>
  </authors>
  <commentList>
    <comment ref="D24" authorId="0">
      <text>
        <r>
          <rPr>
            <u/>
            <sz val="12"/>
            <color indexed="12"/>
            <rFont val="Tahoma"/>
            <family val="2"/>
          </rPr>
          <t>Interpolation</t>
        </r>
        <r>
          <rPr>
            <sz val="12"/>
            <color indexed="81"/>
            <rFont val="Tahoma"/>
            <family val="2"/>
          </rPr>
          <t xml:space="preserve">
The interpolation method to be used for the OIS Discount Curve</t>
        </r>
      </text>
    </comment>
    <comment ref="D25" authorId="0">
      <text>
        <r>
          <rPr>
            <u/>
            <sz val="12"/>
            <color indexed="12"/>
            <rFont val="Tahoma"/>
            <family val="2"/>
          </rPr>
          <t>YieldGen.Interpolation</t>
        </r>
        <r>
          <rPr>
            <sz val="12"/>
            <color indexed="81"/>
            <rFont val="Tahoma"/>
            <family val="2"/>
          </rPr>
          <t xml:space="preserve">
The interpolation method to be used for the target curve (i.e. for this Swap Curve)</t>
        </r>
      </text>
    </comment>
    <comment ref="D106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107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3.xml><?xml version="1.0" encoding="utf-8"?>
<comments xmlns="http://schemas.openxmlformats.org/spreadsheetml/2006/main">
  <authors>
    <author>Nicholas Burgess</author>
  </authors>
  <commentList>
    <comment ref="D39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40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4.xml><?xml version="1.0" encoding="utf-8"?>
<comments xmlns="http://schemas.openxmlformats.org/spreadsheetml/2006/main">
  <authors>
    <author>Nicholas Burgess</author>
  </authors>
  <commentList>
    <comment ref="D24" authorId="0">
      <text>
        <r>
          <rPr>
            <u/>
            <sz val="12"/>
            <color indexed="12"/>
            <rFont val="Tahoma"/>
            <family val="2"/>
          </rPr>
          <t>Interpolation</t>
        </r>
        <r>
          <rPr>
            <sz val="12"/>
            <color indexed="81"/>
            <rFont val="Tahoma"/>
            <family val="2"/>
          </rPr>
          <t xml:space="preserve">
The interpolation method to be used for the OIS Discount Curve</t>
        </r>
      </text>
    </comment>
    <comment ref="D25" authorId="0">
      <text>
        <r>
          <rPr>
            <u/>
            <sz val="12"/>
            <color indexed="12"/>
            <rFont val="Tahoma"/>
            <family val="2"/>
          </rPr>
          <t>YieldGen.Interpolation</t>
        </r>
        <r>
          <rPr>
            <sz val="12"/>
            <color indexed="81"/>
            <rFont val="Tahoma"/>
            <family val="2"/>
          </rPr>
          <t xml:space="preserve">
The interpolation method to be used for the target curve (i.e. for this Swap Curve)</t>
        </r>
      </text>
    </comment>
    <comment ref="D105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106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5.xml><?xml version="1.0" encoding="utf-8"?>
<comments xmlns="http://schemas.openxmlformats.org/spreadsheetml/2006/main">
  <authors>
    <author>Nicholas Burgess</author>
  </authors>
  <commentList>
    <comment ref="E23" authorId="0">
      <text>
        <r>
          <rPr>
            <u/>
            <sz val="12"/>
            <color indexed="12"/>
            <rFont val="Tahoma"/>
            <family val="2"/>
          </rPr>
          <t>Basis.Interpolation."Target Curve"</t>
        </r>
        <r>
          <rPr>
            <sz val="12"/>
            <color indexed="81"/>
            <rFont val="Tahoma"/>
            <family val="2"/>
          </rPr>
          <t xml:space="preserve">
The interpolation method to be used for calibrating the specified target curve</t>
        </r>
      </text>
    </comment>
    <comment ref="E24" authorId="0">
      <text>
        <r>
          <rPr>
            <u/>
            <sz val="12"/>
            <color indexed="12"/>
            <rFont val="Tahoma"/>
            <family val="2"/>
          </rPr>
          <t>Basis.Interpolation."Target Curve"</t>
        </r>
        <r>
          <rPr>
            <sz val="12"/>
            <color indexed="81"/>
            <rFont val="Tahoma"/>
            <family val="2"/>
          </rPr>
          <t xml:space="preserve">
The interpolation method to be used for calibrating the specified target curve</t>
        </r>
      </text>
    </comment>
    <comment ref="E25" authorId="0">
      <text>
        <r>
          <rPr>
            <u/>
            <sz val="12"/>
            <color indexed="12"/>
            <rFont val="Tahoma"/>
            <family val="2"/>
          </rPr>
          <t>Basis.Interpolation."Target Curve"</t>
        </r>
        <r>
          <rPr>
            <sz val="12"/>
            <color indexed="81"/>
            <rFont val="Tahoma"/>
            <family val="2"/>
          </rPr>
          <t xml:space="preserve">
The interpolation method to be used for calibrating the specified target curve</t>
        </r>
      </text>
    </comment>
    <comment ref="E75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E76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6.xml><?xml version="1.0" encoding="utf-8"?>
<comments xmlns="http://schemas.openxmlformats.org/spreadsheetml/2006/main">
  <authors>
    <author>Nicholas Burgess</author>
  </authors>
  <commentList>
    <comment ref="E22" authorId="0">
      <text>
        <r>
          <rPr>
            <u/>
            <sz val="12"/>
            <color indexed="12"/>
            <rFont val="Tahoma"/>
            <family val="2"/>
          </rPr>
          <t>Basis.Interpolation."Target Curve"</t>
        </r>
        <r>
          <rPr>
            <sz val="12"/>
            <color indexed="81"/>
            <rFont val="Tahoma"/>
            <family val="2"/>
          </rPr>
          <t xml:space="preserve">
The interpolation method to be used for calibrating the specified target curve</t>
        </r>
      </text>
    </comment>
    <comment ref="E69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E70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7.xml><?xml version="1.0" encoding="utf-8"?>
<comments xmlns="http://schemas.openxmlformats.org/spreadsheetml/2006/main">
  <authors>
    <author>Nicholas Burgess</author>
  </authors>
  <commentList>
    <comment ref="D42" authorId="0">
      <text>
        <r>
          <rPr>
            <i/>
            <u/>
            <sz val="12"/>
            <color indexed="12"/>
            <rFont val="Tahoma"/>
            <family val="2"/>
          </rPr>
          <t>LongTerm</t>
        </r>
        <r>
          <rPr>
            <sz val="12"/>
            <color indexed="81"/>
            <rFont val="Tahoma"/>
            <family val="2"/>
          </rPr>
          <t xml:space="preserve">
Defines the first Libor-OIS Basis Instrument to be used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44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45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8.xml><?xml version="1.0" encoding="utf-8"?>
<comments xmlns="http://schemas.openxmlformats.org/spreadsheetml/2006/main">
  <authors>
    <author>Nicholas Burgess</author>
  </authors>
  <commentList>
    <comment ref="D24" authorId="0">
      <text>
        <r>
          <rPr>
            <u/>
            <sz val="12"/>
            <color indexed="12"/>
            <rFont val="Tahoma"/>
            <family val="2"/>
          </rPr>
          <t>Interpolation</t>
        </r>
        <r>
          <rPr>
            <sz val="12"/>
            <color indexed="81"/>
            <rFont val="Tahoma"/>
            <family val="2"/>
          </rPr>
          <t xml:space="preserve">
The interpolation method to be used for the OIS Discount Curve</t>
        </r>
      </text>
    </comment>
    <comment ref="D25" authorId="0">
      <text>
        <r>
          <rPr>
            <u/>
            <sz val="12"/>
            <color indexed="12"/>
            <rFont val="Tahoma"/>
            <family val="2"/>
          </rPr>
          <t>YieldGen.Interpolation</t>
        </r>
        <r>
          <rPr>
            <sz val="12"/>
            <color indexed="81"/>
            <rFont val="Tahoma"/>
            <family val="2"/>
          </rPr>
          <t xml:space="preserve">
The interpolation method to be used for the target curve (i.e. for this Swap Curve)</t>
        </r>
      </text>
    </comment>
    <comment ref="D105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106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9.xml><?xml version="1.0" encoding="utf-8"?>
<comments xmlns="http://schemas.openxmlformats.org/spreadsheetml/2006/main">
  <authors>
    <author>Nicholas Burgess</author>
  </authors>
  <commentList>
    <comment ref="E23" authorId="0">
      <text>
        <r>
          <rPr>
            <u/>
            <sz val="12"/>
            <color indexed="12"/>
            <rFont val="Tahoma"/>
            <family val="2"/>
          </rPr>
          <t>Basis.Interpolation."Target Curve"</t>
        </r>
        <r>
          <rPr>
            <sz val="12"/>
            <color indexed="81"/>
            <rFont val="Tahoma"/>
            <family val="2"/>
          </rPr>
          <t xml:space="preserve">
The interpolation method to be used for calibrating the specified target curve</t>
        </r>
      </text>
    </comment>
    <comment ref="E24" authorId="0">
      <text>
        <r>
          <rPr>
            <u/>
            <sz val="12"/>
            <color indexed="12"/>
            <rFont val="Tahoma"/>
            <family val="2"/>
          </rPr>
          <t>Basis.Interpolation."Target Curve"</t>
        </r>
        <r>
          <rPr>
            <sz val="12"/>
            <color indexed="81"/>
            <rFont val="Tahoma"/>
            <family val="2"/>
          </rPr>
          <t xml:space="preserve">
The interpolation method to be used for calibrating the specified target curve</t>
        </r>
      </text>
    </comment>
    <comment ref="E25" authorId="0">
      <text>
        <r>
          <rPr>
            <u/>
            <sz val="12"/>
            <color indexed="12"/>
            <rFont val="Tahoma"/>
            <family val="2"/>
          </rPr>
          <t>Basis.Interpolation."Target Curve"</t>
        </r>
        <r>
          <rPr>
            <sz val="12"/>
            <color indexed="81"/>
            <rFont val="Tahoma"/>
            <family val="2"/>
          </rPr>
          <t xml:space="preserve">
The interpolation method to be used for calibrating the specified target curve</t>
        </r>
      </text>
    </comment>
    <comment ref="E75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E76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10.xml><?xml version="1.0" encoding="utf-8"?>
<comments xmlns="http://schemas.openxmlformats.org/spreadsheetml/2006/main">
  <authors>
    <author>Nicholas Burgess</author>
  </authors>
  <commentList>
    <comment ref="E22" authorId="0">
      <text>
        <r>
          <rPr>
            <u/>
            <sz val="12"/>
            <color indexed="12"/>
            <rFont val="Tahoma"/>
            <family val="2"/>
          </rPr>
          <t>Basis.Interpolation."Target Curve"</t>
        </r>
        <r>
          <rPr>
            <sz val="12"/>
            <color indexed="81"/>
            <rFont val="Tahoma"/>
            <family val="2"/>
          </rPr>
          <t xml:space="preserve">
The interpolation method to be used for calibrating the specified target curve</t>
        </r>
      </text>
    </comment>
    <comment ref="E69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E70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sharedStrings.xml><?xml version="1.0" encoding="utf-8"?>
<sst xmlns="http://schemas.openxmlformats.org/spreadsheetml/2006/main" count="15125" uniqueCount="339">
  <si>
    <t>Curve Names</t>
  </si>
  <si>
    <t>Calendar</t>
  </si>
  <si>
    <t>TGT</t>
  </si>
  <si>
    <t>calendar</t>
  </si>
  <si>
    <t xml:space="preserve"> </t>
  </si>
  <si>
    <t>OIS Conventions</t>
  </si>
  <si>
    <t>ACT/360</t>
  </si>
  <si>
    <t>daycount</t>
  </si>
  <si>
    <t>Use</t>
  </si>
  <si>
    <t>OIS</t>
  </si>
  <si>
    <t>AsOfDate</t>
  </si>
  <si>
    <t>Term</t>
  </si>
  <si>
    <t>Rate</t>
  </si>
  <si>
    <t>StartDate</t>
  </si>
  <si>
    <t>EndDate</t>
  </si>
  <si>
    <t>resetlag</t>
  </si>
  <si>
    <t>Currency</t>
  </si>
  <si>
    <t>EUR</t>
  </si>
  <si>
    <t>Daycount</t>
  </si>
  <si>
    <t>daycountfix</t>
  </si>
  <si>
    <t>30/360</t>
  </si>
  <si>
    <t>SlidingRule</t>
  </si>
  <si>
    <t>MOD_FOLLOWING</t>
  </si>
  <si>
    <t>slidingrule</t>
  </si>
  <si>
    <t>yieldgen.interpolation</t>
  </si>
  <si>
    <t>frequency</t>
  </si>
  <si>
    <t>Annual</t>
  </si>
  <si>
    <t>Frequency</t>
  </si>
  <si>
    <t>Quarterly</t>
  </si>
  <si>
    <t>frequencyfix</t>
  </si>
  <si>
    <t>2d</t>
  </si>
  <si>
    <t>iseomroll</t>
    <phoneticPr fontId="0"/>
  </si>
  <si>
    <t>eomday</t>
    <phoneticPr fontId="0"/>
  </si>
  <si>
    <t>generatemethod</t>
  </si>
  <si>
    <t>dailycompounding</t>
  </si>
  <si>
    <t>firstrate</t>
  </si>
  <si>
    <t>ShortMarket</t>
  </si>
  <si>
    <t/>
  </si>
  <si>
    <t>shorttermconvention</t>
  </si>
  <si>
    <t>arithmeticaverage</t>
  </si>
  <si>
    <t>longtermconvention</t>
  </si>
  <si>
    <t>LOBASIS</t>
  </si>
  <si>
    <t>longterm</t>
  </si>
  <si>
    <t>3Y</t>
  </si>
  <si>
    <t>longterm.generatemethod</t>
  </si>
  <si>
    <t>dailyaveraging</t>
  </si>
  <si>
    <t>ON</t>
  </si>
  <si>
    <t>2Y</t>
  </si>
  <si>
    <t>EUSF1A</t>
  </si>
  <si>
    <t>EUSF2A</t>
  </si>
  <si>
    <t>4Y</t>
  </si>
  <si>
    <t>EUSF3A</t>
  </si>
  <si>
    <t>5Y</t>
  </si>
  <si>
    <t>EUSF4A</t>
  </si>
  <si>
    <t>6Y</t>
  </si>
  <si>
    <t>EUSF5A</t>
  </si>
  <si>
    <t>7Y</t>
  </si>
  <si>
    <t>12M</t>
  </si>
  <si>
    <t>8Y</t>
  </si>
  <si>
    <t>18M</t>
  </si>
  <si>
    <t>9Y</t>
  </si>
  <si>
    <t>10Y</t>
  </si>
  <si>
    <t>11Y</t>
  </si>
  <si>
    <t>12Y</t>
  </si>
  <si>
    <t>15Y</t>
  </si>
  <si>
    <t>20Y</t>
  </si>
  <si>
    <t>25Y</t>
  </si>
  <si>
    <t>30Y</t>
  </si>
  <si>
    <t>40Y</t>
  </si>
  <si>
    <t>50Y</t>
  </si>
  <si>
    <t>Curve Build Properties</t>
  </si>
  <si>
    <t>Libor-OIS Tenor Basis Conventions</t>
  </si>
  <si>
    <t>OIS Par Rates</t>
  </si>
  <si>
    <t>Libor-OIS  Spreads</t>
  </si>
  <si>
    <t>OIS Fixing Table</t>
  </si>
  <si>
    <t>Date</t>
  </si>
  <si>
    <t>Libor Swap Conventions</t>
  </si>
  <si>
    <t>Libor Swap  Rates</t>
  </si>
  <si>
    <t>Libor-OIS Basis Swaps</t>
  </si>
  <si>
    <t>Overnight Indexed Swaps</t>
  </si>
  <si>
    <t>EURYC</t>
  </si>
  <si>
    <t>Interpolation Options</t>
  </si>
  <si>
    <t>fn_LinearInterpolation</t>
  </si>
  <si>
    <t>fn_StepInterpolation</t>
  </si>
  <si>
    <t>fn_MonotoneConvexInterpolation</t>
  </si>
  <si>
    <t>fn_SplineInterpolation</t>
  </si>
  <si>
    <t>fn_ConstrainedSplineInterpolation</t>
  </si>
  <si>
    <t>StaticDataTable</t>
  </si>
  <si>
    <t>CurveCollection</t>
  </si>
  <si>
    <t>IndexName(s)</t>
  </si>
  <si>
    <t>STD</t>
  </si>
  <si>
    <t>STD:EUR6ML</t>
  </si>
  <si>
    <t>interpolation</t>
  </si>
  <si>
    <t>isfutureuse</t>
  </si>
  <si>
    <t>isfrause</t>
  </si>
  <si>
    <t>dfcurvename</t>
  </si>
  <si>
    <t>Cash Instruments</t>
  </si>
  <si>
    <t>DayCount</t>
  </si>
  <si>
    <t>Slidingrule</t>
  </si>
  <si>
    <t>FOLLOWING</t>
  </si>
  <si>
    <t>Simple</t>
  </si>
  <si>
    <t>Resetlag</t>
  </si>
  <si>
    <t>IsEomRoll</t>
  </si>
  <si>
    <t>Libor Conventions</t>
  </si>
  <si>
    <t>6M</t>
  </si>
  <si>
    <t>FRA Instruments</t>
  </si>
  <si>
    <t>FRA Conventions</t>
  </si>
  <si>
    <t>ResetLag</t>
  </si>
  <si>
    <t>ApplyTension</t>
  </si>
  <si>
    <t>TensionGap</t>
  </si>
  <si>
    <t>2X8</t>
  </si>
  <si>
    <t>3X9</t>
  </si>
  <si>
    <t>4X10</t>
  </si>
  <si>
    <t>5X11</t>
  </si>
  <si>
    <t>6X12</t>
  </si>
  <si>
    <t>7X13</t>
  </si>
  <si>
    <t>8X14</t>
  </si>
  <si>
    <t>9X15</t>
  </si>
  <si>
    <t>10X16</t>
  </si>
  <si>
    <t>11X17</t>
  </si>
  <si>
    <t>12X18</t>
  </si>
  <si>
    <t>Futures Instruments</t>
  </si>
  <si>
    <t>Futures Conventions</t>
  </si>
  <si>
    <t>2</t>
  </si>
  <si>
    <t>Volatility</t>
  </si>
  <si>
    <t>Futures Data</t>
  </si>
  <si>
    <t>Swap Instruments</t>
  </si>
  <si>
    <t>Swap Conventions</t>
  </si>
  <si>
    <t>Swap Data</t>
  </si>
  <si>
    <t>DayCountFloat</t>
  </si>
  <si>
    <t>Semi-Annual</t>
  </si>
  <si>
    <t>FrequencyFloat</t>
  </si>
  <si>
    <t>Interpolation</t>
  </si>
  <si>
    <t>IsNewtonraphson</t>
  </si>
  <si>
    <t>issimultaneouseq</t>
  </si>
  <si>
    <t>Epsilon</t>
  </si>
  <si>
    <t>MaxLoop</t>
  </si>
  <si>
    <t>FRA Market Data X3</t>
  </si>
  <si>
    <t>FRA Market Data x6</t>
  </si>
  <si>
    <t>Term / Ticker</t>
  </si>
  <si>
    <t>3M6MBasis</t>
  </si>
  <si>
    <t>3M6MBasis:EUR3ML</t>
  </si>
  <si>
    <t>Tenor Basis Swaps</t>
  </si>
  <si>
    <t>MarketName</t>
  </si>
  <si>
    <t>EUR3M6MBASIS</t>
  </si>
  <si>
    <t>IsLeg1Spread</t>
  </si>
  <si>
    <t>Leg1cashlet.calendar</t>
  </si>
  <si>
    <t>Leg1cashlet.daycount</t>
  </si>
  <si>
    <t>Act/360</t>
  </si>
  <si>
    <t>Leg1cashlet.frequency</t>
  </si>
  <si>
    <t>Leg1cashlet.slidingrule</t>
  </si>
  <si>
    <t>Leg1cashlet.spotlag</t>
  </si>
  <si>
    <t>Leg1discount</t>
  </si>
  <si>
    <t>Leg1forecast</t>
  </si>
  <si>
    <t>Leg1index.accessary</t>
  </si>
  <si>
    <t>Leg1index.daycount</t>
  </si>
  <si>
    <t>Leg1index.fixing.calendar</t>
  </si>
  <si>
    <t>Leg1index.frequency</t>
  </si>
  <si>
    <t>Leg1index.payment.calendar</t>
  </si>
  <si>
    <t>Leg1index.resetlag</t>
  </si>
  <si>
    <t>Leg1index.slidingrule</t>
  </si>
  <si>
    <t>Leg2cashlet.calendar</t>
  </si>
  <si>
    <t>Leg2cashlet.daycount</t>
  </si>
  <si>
    <t>Leg2cashlet.frequency</t>
  </si>
  <si>
    <t>Leg2cashlet.slidingrule</t>
  </si>
  <si>
    <t>Leg2cashlet.spotlag</t>
  </si>
  <si>
    <t>Leg2discount</t>
  </si>
  <si>
    <t>Leg2forecast</t>
  </si>
  <si>
    <t>Leg2index.accessary</t>
  </si>
  <si>
    <t>3M</t>
  </si>
  <si>
    <t>Leg2index.daycount</t>
  </si>
  <si>
    <t>Leg2index.fixing.calendar</t>
  </si>
  <si>
    <t>Leg2index.frequency</t>
  </si>
  <si>
    <t>Leg2index.payment.calendar</t>
  </si>
  <si>
    <t>Leg2index.resetlag</t>
  </si>
  <si>
    <t>Leg2index.slidingrule</t>
  </si>
  <si>
    <t>Target</t>
  </si>
  <si>
    <t>Leg2Forecast</t>
  </si>
  <si>
    <t>fwdinterpolation</t>
  </si>
  <si>
    <t>isfwdinter</t>
  </si>
  <si>
    <t>issamegridindex</t>
  </si>
  <si>
    <t>spotrateterm</t>
  </si>
  <si>
    <t>isyieldspreadcalc</t>
  </si>
  <si>
    <t>1Y</t>
  </si>
  <si>
    <t>Tenor Basis Conventions ( 3 X 6 )</t>
  </si>
  <si>
    <t>1M</t>
  </si>
  <si>
    <r>
      <t>* These fixings are used in the tenor basis curves see '</t>
    </r>
    <r>
      <rPr>
        <sz val="11"/>
        <color rgb="FF0000FF"/>
        <rFont val="Calibri"/>
        <family val="2"/>
        <scheme val="minor"/>
      </rPr>
      <t>SpotRateTerm</t>
    </r>
    <r>
      <rPr>
        <sz val="11"/>
        <rFont val="Calibri"/>
        <family val="2"/>
        <scheme val="minor"/>
      </rPr>
      <t>'</t>
    </r>
  </si>
  <si>
    <t>Tenor Basis Spreads ( 3 X 6 )</t>
  </si>
  <si>
    <t>EUR6ML</t>
  </si>
  <si>
    <t>Xccy Basis Swaps</t>
  </si>
  <si>
    <t>Xccy Basis Spreads</t>
  </si>
  <si>
    <t>XccyBasis</t>
  </si>
  <si>
    <t>XccyBasis:EURDF_USDCSA</t>
  </si>
  <si>
    <t>XCCYBASIS</t>
  </si>
  <si>
    <t>adjustvalue.interpolation</t>
  </si>
  <si>
    <t>isleg1spread</t>
  </si>
  <si>
    <t>leg1cashlet.calendar</t>
  </si>
  <si>
    <t>leg1cashlet.daycount</t>
  </si>
  <si>
    <t>leg1cashlet.frequency</t>
  </si>
  <si>
    <t>leg1cashlet.slidingrule</t>
  </si>
  <si>
    <t>leg1cashlet.spotlag</t>
  </si>
  <si>
    <t>leg1discount</t>
  </si>
  <si>
    <t>leg1forecast</t>
  </si>
  <si>
    <t>leg1index.accessary</t>
  </si>
  <si>
    <t>leg1index.daycount</t>
  </si>
  <si>
    <t>leg1index.fixing.calendar</t>
  </si>
  <si>
    <t>leg1index.frequency</t>
  </si>
  <si>
    <t>leg1index.payment.calendar</t>
  </si>
  <si>
    <t>leg1index.resetlag</t>
  </si>
  <si>
    <t>leg1index.slidingrule</t>
  </si>
  <si>
    <t>leg2cashlet.calendar</t>
  </si>
  <si>
    <t>leg2cashlet.daycount</t>
  </si>
  <si>
    <t>leg2cashlet.frequency</t>
  </si>
  <si>
    <t>leg2cashlet.slidingrule</t>
  </si>
  <si>
    <t>leg2cashlet.spotlag</t>
  </si>
  <si>
    <t>leg2discount</t>
  </si>
  <si>
    <t>USDYC:OIS</t>
  </si>
  <si>
    <t>leg2forecast</t>
  </si>
  <si>
    <t>leg2index.accessary</t>
  </si>
  <si>
    <t>leg2index.daycount</t>
  </si>
  <si>
    <t>leg2index.fixing.calendar</t>
  </si>
  <si>
    <t>leg2index.frequency</t>
  </si>
  <si>
    <t>leg2index.payment.calendar</t>
  </si>
  <si>
    <t>leg2index.resetlag</t>
  </si>
  <si>
    <t>leg2index.slidingrule</t>
  </si>
  <si>
    <t>target</t>
  </si>
  <si>
    <t>Leg1Discount</t>
  </si>
  <si>
    <t>FALSE</t>
  </si>
  <si>
    <t>OIS:EUROIS:EURDF:EURDF_NOCSA</t>
  </si>
  <si>
    <t>LNB:NYB:TGT</t>
  </si>
  <si>
    <t>LNB</t>
  </si>
  <si>
    <t>EURYC:OIS</t>
  </si>
  <si>
    <t>EURYC:EUR3ML</t>
  </si>
  <si>
    <t>USDYC:USD3ML</t>
  </si>
  <si>
    <t>USDYC</t>
  </si>
  <si>
    <t>NYB</t>
  </si>
  <si>
    <t>eomday</t>
  </si>
  <si>
    <t>iseomroll</t>
  </si>
  <si>
    <t>USD</t>
  </si>
  <si>
    <t>OIS:USDOIS:USDDF:USDDF_NOCSA</t>
  </si>
  <si>
    <t>FFJ6</t>
  </si>
  <si>
    <t>FFK6</t>
  </si>
  <si>
    <t>FFM6</t>
  </si>
  <si>
    <t>FFN6</t>
  </si>
  <si>
    <t>FFQ6</t>
  </si>
  <si>
    <t>FFU6</t>
  </si>
  <si>
    <t>FFV6</t>
  </si>
  <si>
    <t>FFX6</t>
  </si>
  <si>
    <t>FFZ7</t>
  </si>
  <si>
    <t>LNB:NYB</t>
  </si>
  <si>
    <t>SEMI-ANNUAL</t>
  </si>
  <si>
    <t>simple</t>
  </si>
  <si>
    <t>ED2 COMB Comdty</t>
  </si>
  <si>
    <t>ED3 COMB Comdty</t>
  </si>
  <si>
    <t>ED4  COMB Comdty</t>
  </si>
  <si>
    <t>ED5  COMB Comdty</t>
  </si>
  <si>
    <t>ED6  COMB Comdty</t>
  </si>
  <si>
    <t>ED7  COMB Comdty</t>
  </si>
  <si>
    <t>ED8  COMB Comdty</t>
  </si>
  <si>
    <t>ED9 COMB Comdty</t>
  </si>
  <si>
    <t>ED10  COMB Comdty</t>
  </si>
  <si>
    <t>ED11  COMB Comdty</t>
  </si>
  <si>
    <t>ED12  COMB Comdty</t>
  </si>
  <si>
    <t>MeanReversion</t>
  </si>
  <si>
    <t>IsTimeInterpolation</t>
  </si>
  <si>
    <t>Xccy Basis Swap Conventions</t>
  </si>
  <si>
    <t>STD:USD3ML</t>
  </si>
  <si>
    <t>Known Leg</t>
  </si>
  <si>
    <t>Leg2Forecast Unknown : 
STD is the initial guess</t>
  </si>
  <si>
    <t>Leg1Discount Unknown :
OIS is the initial guess</t>
  </si>
  <si>
    <t>GBP</t>
  </si>
  <si>
    <t>OIS:GBPOIS:GBPDF:GBPDF_NOCSA</t>
  </si>
  <si>
    <t>GBPYC</t>
  </si>
  <si>
    <t>STD:GBP6ML</t>
  </si>
  <si>
    <t>3M6MBasis:GBP3ML</t>
  </si>
  <si>
    <t>XccyBasis:GBPDF_USDCSA</t>
  </si>
  <si>
    <t>1W</t>
  </si>
  <si>
    <t>2W</t>
  </si>
  <si>
    <t>2M</t>
  </si>
  <si>
    <t>4M</t>
  </si>
  <si>
    <t>5M</t>
  </si>
  <si>
    <t>7M</t>
  </si>
  <si>
    <t>8M</t>
  </si>
  <si>
    <t>9M</t>
  </si>
  <si>
    <t>10M</t>
  </si>
  <si>
    <t>11M</t>
  </si>
  <si>
    <t>ACT/365</t>
  </si>
  <si>
    <t>1d</t>
  </si>
  <si>
    <t>1X7</t>
  </si>
  <si>
    <t>GBP3M6MBASIS</t>
  </si>
  <si>
    <t>FX Forward Conventions</t>
  </si>
  <si>
    <t>EURYC:XccyBasis</t>
  </si>
  <si>
    <t>Leg2Discount</t>
  </si>
  <si>
    <t>EURYC:EURDF_USDCSA</t>
  </si>
  <si>
    <t>GBPYC:GBPDF_USDCSA</t>
  </si>
  <si>
    <t>Target DF = Leg1Discount DF * ( Leg2Forecast DF / Leg1Forecast DF )</t>
  </si>
  <si>
    <t>FX Forward Invariance</t>
  </si>
  <si>
    <t>FX Forwards</t>
  </si>
  <si>
    <t>Curve Loaded</t>
  </si>
  <si>
    <t>GBPYC:GBPDF</t>
  </si>
  <si>
    <t>FwdFXConstGBP</t>
  </si>
  <si>
    <t>FwdFXConstGBP:EURDF_GBPCSA</t>
  </si>
  <si>
    <t>meCurveCalibrateOIS</t>
  </si>
  <si>
    <t>meCurveCalibrateOIS(CurveCollection,StaticDataTable,IndexName,CurveBuildProperties,OISConventions,OISMarketData,OISFixingTable, OISBasis.Conventions,OISBasis.Spreads,LiborSwap.Conventions,LiborSwap.MarketData)</t>
  </si>
  <si>
    <t>meCurveCalibrateOIS(CurveCollection,StaticDataTable,IndexNames,CurveBuildProperties,OISConventions,OISMarketData,OISFixingTable,LiborOISConventions,LiborOISMarketData,LiborSwapConventions,LiborSwapMarketData)</t>
  </si>
  <si>
    <t>meCurveCalibrateOIS(Curve.CollectionName,Curve.MarketDataTable,Curve.OISIndexName,Curve.BuildProperties,OIS.Conventions,OIS.MarketData,OIS.FixingTable,LiborOISBasis.Conventions,LiborOISBasis.MarketData,LiborSwap.Conventions,LiborSwap.MarketData)</t>
  </si>
  <si>
    <t>meCurveCalibrateSwap(CurveCollection,StaticDataTable,IndexName,CurveBuildProperties,MoneyMarketConventions,LiborConventions,LiborMarketData,SwapConventions,SwapMarketData,FRAConventions,FRAMarketData3M,FRAMarketData6M,FuturesConventions,FuturesMarketData)</t>
  </si>
  <si>
    <t>meCurveCalibrateSwap</t>
  </si>
  <si>
    <t>meCurveCalibrateSwap(STDCurve.CollectionName,STDCurve.StaticDataTable,STDCurve.IndexName,STDCurve.Buildproperties,MoneyMarket.Conventions,Libor.Conventions,Libor.MarketData,Swap.Conventions,Swap.MarketData,FRA.Conventions,FRA.MarketDataX3,FRA.MarketDataX6,Futures.Conventions,Futures.MarketData)</t>
  </si>
  <si>
    <t>meCurveCalibrateBasis</t>
  </si>
  <si>
    <t>meCurveCalibrateBasis(CurveCollection,StaticDataTable,IndexName,CurveBuildProperties,TenorBasisConventions,TenorBasisMarketData)</t>
  </si>
  <si>
    <t>meCurveCalibrateBasis(TenorBasisCurve3M6M.CollectionName,TenorBasisCurve3M6M.StaticDataTable,TenorBasisCurve3M6M.IndexName,TenorBasisCurve3M6M.BuildProperties,TenorBasisSwap3M6M.Conventions,TenorBasisSwap3M6M.MarketData)</t>
  </si>
  <si>
    <t>meCurveCalibrateBasis(CurveCollection,StaticDataTable,IndexName,CurveBuildProperties,XccyBasisSwapConventions,XccyBasisMarketData)</t>
  </si>
  <si>
    <t>meCurveCalibrateFXForwards</t>
  </si>
  <si>
    <t>meCurveCalibrateFXForwards(CurveCollection,StaticDataTable,IndexName,CurveBuildProperties,FXForwardConventions)</t>
  </si>
  <si>
    <t>EUR3ML</t>
  </si>
  <si>
    <t>EURDF_USDCSA</t>
  </si>
  <si>
    <t>EURDF_GBPCSA</t>
  </si>
  <si>
    <t>Periodicity</t>
  </si>
  <si>
    <t>1D</t>
  </si>
  <si>
    <t>FromDate</t>
  </si>
  <si>
    <t>ToDate</t>
  </si>
  <si>
    <t>CurveIndex</t>
  </si>
  <si>
    <t>BusinessDayAdjustment</t>
  </si>
  <si>
    <t>meCurveForwardRates</t>
  </si>
  <si>
    <t>USD3ML</t>
  </si>
  <si>
    <t>GBP3ML</t>
  </si>
  <si>
    <t>GBP6ML</t>
  </si>
  <si>
    <t>GBPDF_USDCSA</t>
  </si>
  <si>
    <t>Libor Fixing Table</t>
  </si>
  <si>
    <t>Money Market O/N and T/N Conventions</t>
  </si>
  <si>
    <t>EomDay</t>
  </si>
  <si>
    <t>isRenotionalAdjust</t>
  </si>
  <si>
    <t>basis.interpolation</t>
  </si>
  <si>
    <t>meCurveForwardRatesFromForwardDates(fromDates,toDates, curveCollection,curveIndex,dayCount,businessDayAdj,calendar,frequency)</t>
  </si>
  <si>
    <t>GBPYC:OIS</t>
  </si>
  <si>
    <t>GBPYC:GBP3ML</t>
  </si>
  <si>
    <t>2D</t>
  </si>
  <si>
    <t>=&gt; EURDF_GBPCSA = GBPDF * ( EURDF_USDCSA / GBPDF_USDCSA 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</si>
</sst>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1" formatCode="_-* #,##0_-;\-* #,##0_-;_-* &quot;-&quot;_-;_-@_-"/>
    <numFmt numFmtId="164" formatCode="0.000%"/>
    <numFmt numFmtId="165" formatCode="0.00000%"/>
    <numFmt numFmtId="166" formatCode="#,##0.0000"/>
  </numFmts>
  <fonts count="25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rgb="FF006600"/>
      <name val="Calibri"/>
      <family val="2"/>
      <scheme val="minor"/>
    </font>
    <font>
      <sz val="11"/>
      <name val="Times New Roman"/>
      <family val="1"/>
    </font>
    <font>
      <b/>
      <sz val="11"/>
      <color rgb="FF006600"/>
      <name val="Calibri"/>
      <family val="2"/>
      <scheme val="minor"/>
    </font>
    <font>
      <i/>
      <sz val="11"/>
      <color rgb="FF0000FF"/>
      <name val="Calibri"/>
      <family val="2"/>
      <scheme val="minor"/>
    </font>
    <font>
      <i/>
      <sz val="1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sz val="12"/>
      <color indexed="81"/>
      <name val="Tahoma"/>
      <family val="2"/>
    </font>
    <font>
      <i/>
      <u/>
      <sz val="12"/>
      <color indexed="12"/>
      <name val="Tahoma"/>
      <family val="2"/>
    </font>
    <font>
      <sz val="11"/>
      <color theme="1"/>
      <name val="Calibri"/>
      <family val="2"/>
      <scheme val="minor"/>
    </font>
    <font>
      <u/>
      <sz val="12"/>
      <color indexed="12"/>
      <name val="Tahoma"/>
      <family val="2"/>
    </font>
    <font>
      <u/>
      <sz val="12"/>
      <color indexed="39"/>
      <name val="Tahoma"/>
      <family val="2"/>
    </font>
    <font>
      <sz val="20"/>
      <color rgb="FF0000FF"/>
      <name val="Calibri"/>
      <family val="2"/>
      <scheme val="minor"/>
    </font>
    <font>
      <sz val="2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3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dotted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dotted">
        <color theme="0" tint="-0.24994659260841701"/>
      </bottom>
      <diagonal/>
    </border>
    <border>
      <left/>
      <right style="thin">
        <color theme="0" tint="-0.24994659260841701"/>
      </right>
      <top style="dotted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dotted">
        <color theme="0" tint="-0.2499465926084170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/>
      <diagonal/>
    </border>
    <border>
      <left/>
      <right/>
      <top style="thin">
        <color theme="0" tint="-0.14996795556505021"/>
      </top>
      <bottom/>
      <diagonal/>
    </border>
    <border>
      <left/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/>
      <top/>
      <bottom/>
      <diagonal/>
    </border>
    <border>
      <left/>
      <right style="thin">
        <color theme="0" tint="-0.14996795556505021"/>
      </right>
      <top/>
      <bottom/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 style="thin">
        <color theme="0" tint="-0.14993743705557422"/>
      </right>
      <top/>
      <bottom/>
      <diagonal/>
    </border>
    <border>
      <left/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 style="thin">
        <color theme="0" tint="-0.14993743705557422"/>
      </left>
      <right/>
      <top style="thin">
        <color theme="0" tint="-0.14993743705557422"/>
      </top>
      <bottom/>
      <diagonal/>
    </border>
    <border>
      <left/>
      <right/>
      <top style="thin">
        <color theme="0" tint="-0.14993743705557422"/>
      </top>
      <bottom/>
      <diagonal/>
    </border>
    <border>
      <left/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/>
      <top/>
      <bottom/>
      <diagonal/>
    </border>
    <border>
      <left/>
      <right style="thin">
        <color theme="0" tint="-0.14993743705557422"/>
      </right>
      <top/>
      <bottom/>
      <diagonal/>
    </border>
    <border>
      <left style="thin">
        <color theme="0" tint="-0.14993743705557422"/>
      </left>
      <right/>
      <top/>
      <bottom style="thin">
        <color theme="0" tint="-0.14993743705557422"/>
      </bottom>
      <diagonal/>
    </border>
    <border>
      <left/>
      <right/>
      <top/>
      <bottom style="thin">
        <color theme="0" tint="-0.14993743705557422"/>
      </bottom>
      <diagonal/>
    </border>
    <border>
      <left/>
      <right style="thin">
        <color theme="0" tint="-0.14993743705557422"/>
      </right>
      <top/>
      <bottom style="thin">
        <color theme="0" tint="-0.14993743705557422"/>
      </bottom>
      <diagonal/>
    </border>
  </borders>
  <cellStyleXfs count="3">
    <xf numFmtId="0" fontId="0" fillId="0" borderId="0"/>
    <xf numFmtId="0" fontId="10" fillId="0" borderId="0">
      <alignment vertical="center"/>
    </xf>
    <xf numFmtId="41" fontId="18" fillId="0" borderId="0" applyFont="0" applyFill="0" applyBorder="0" applyAlignment="0" applyProtection="0"/>
  </cellStyleXfs>
  <cellXfs count="196">
    <xf numFmtId="0" fontId="0" fillId="0" borderId="0" xfId="0"/>
    <xf numFmtId="0" fontId="0" fillId="0" borderId="0" xfId="0" applyFill="1" applyBorder="1"/>
    <xf numFmtId="0" fontId="0" fillId="2" borderId="5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9" xfId="0" applyFill="1" applyBorder="1"/>
    <xf numFmtId="0" fontId="4" fillId="2" borderId="0" xfId="0" applyFont="1" applyFill="1" applyBorder="1"/>
    <xf numFmtId="0" fontId="0" fillId="2" borderId="0" xfId="0" applyFill="1" applyBorder="1"/>
    <xf numFmtId="0" fontId="0" fillId="2" borderId="10" xfId="0" applyFill="1" applyBorder="1"/>
    <xf numFmtId="0" fontId="8" fillId="2" borderId="0" xfId="0" applyFont="1" applyFill="1" applyBorder="1"/>
    <xf numFmtId="0" fontId="6" fillId="2" borderId="0" xfId="0" applyFont="1" applyFill="1" applyBorder="1"/>
    <xf numFmtId="0" fontId="0" fillId="2" borderId="14" xfId="0" applyFill="1" applyBorder="1"/>
    <xf numFmtId="0" fontId="0" fillId="2" borderId="12" xfId="0" applyFill="1" applyBorder="1"/>
    <xf numFmtId="0" fontId="0" fillId="2" borderId="13" xfId="0" applyFill="1" applyBorder="1"/>
    <xf numFmtId="0" fontId="0" fillId="0" borderId="5" xfId="0" applyFill="1" applyBorder="1"/>
    <xf numFmtId="0" fontId="0" fillId="0" borderId="2" xfId="0" applyFill="1" applyBorder="1"/>
    <xf numFmtId="0" fontId="0" fillId="0" borderId="3" xfId="0" applyFill="1" applyBorder="1"/>
    <xf numFmtId="0" fontId="0" fillId="0" borderId="9" xfId="0" applyFill="1" applyBorder="1"/>
    <xf numFmtId="0" fontId="0" fillId="0" borderId="10" xfId="0" applyFill="1" applyBorder="1"/>
    <xf numFmtId="164" fontId="9" fillId="0" borderId="0" xfId="0" applyNumberFormat="1" applyFont="1" applyFill="1" applyBorder="1" applyAlignment="1">
      <alignment horizontal="center" vertical="center"/>
    </xf>
    <xf numFmtId="15" fontId="9" fillId="0" borderId="0" xfId="0" applyNumberFormat="1" applyFont="1" applyFill="1" applyBorder="1" applyAlignment="1">
      <alignment horizontal="center" vertical="center"/>
    </xf>
    <xf numFmtId="0" fontId="0" fillId="0" borderId="14" xfId="0" applyFill="1" applyBorder="1"/>
    <xf numFmtId="0" fontId="0" fillId="0" borderId="13" xfId="0" applyFill="1" applyBorder="1"/>
    <xf numFmtId="0" fontId="0" fillId="0" borderId="12" xfId="0" applyFill="1" applyBorder="1"/>
    <xf numFmtId="0" fontId="9" fillId="0" borderId="9" xfId="0" applyFont="1" applyFill="1" applyBorder="1" applyAlignment="1">
      <alignment horizontal="center" vertical="center"/>
    </xf>
    <xf numFmtId="0" fontId="9" fillId="0" borderId="14" xfId="0" applyFont="1" applyFill="1" applyBorder="1" applyAlignment="1">
      <alignment horizontal="center" vertical="center"/>
    </xf>
    <xf numFmtId="164" fontId="9" fillId="0" borderId="12" xfId="0" applyNumberFormat="1" applyFont="1" applyFill="1" applyBorder="1" applyAlignment="1">
      <alignment horizontal="center" vertical="center"/>
    </xf>
    <xf numFmtId="0" fontId="6" fillId="0" borderId="1" xfId="0" applyFont="1" applyFill="1" applyBorder="1" applyAlignment="1">
      <alignment vertical="center"/>
    </xf>
    <xf numFmtId="0" fontId="6" fillId="0" borderId="4" xfId="0" applyFont="1" applyFill="1" applyBorder="1" applyAlignment="1">
      <alignment vertical="center"/>
    </xf>
    <xf numFmtId="0" fontId="6" fillId="0" borderId="4" xfId="0" applyFont="1" applyFill="1" applyBorder="1"/>
    <xf numFmtId="0" fontId="6" fillId="0" borderId="4" xfId="0" applyFont="1" applyFill="1" applyBorder="1" applyAlignment="1"/>
    <xf numFmtId="0" fontId="1" fillId="0" borderId="4" xfId="0" applyFont="1" applyFill="1" applyBorder="1" applyAlignment="1"/>
    <xf numFmtId="0" fontId="0" fillId="0" borderId="4" xfId="0" applyFont="1" applyFill="1" applyBorder="1"/>
    <xf numFmtId="0" fontId="0" fillId="0" borderId="11" xfId="0" applyFont="1" applyFill="1" applyBorder="1"/>
    <xf numFmtId="0" fontId="9" fillId="0" borderId="3" xfId="0" applyFont="1" applyFill="1" applyBorder="1" applyAlignment="1">
      <alignment horizontal="center" vertical="center"/>
    </xf>
    <xf numFmtId="0" fontId="9" fillId="0" borderId="10" xfId="0" applyFont="1" applyFill="1" applyBorder="1" applyAlignment="1">
      <alignment horizontal="center" vertical="center"/>
    </xf>
    <xf numFmtId="0" fontId="9" fillId="0" borderId="10" xfId="0" applyNumberFormat="1" applyFont="1" applyFill="1" applyBorder="1" applyAlignment="1">
      <alignment horizontal="center" vertical="center"/>
    </xf>
    <xf numFmtId="0" fontId="9" fillId="0" borderId="10" xfId="0" applyFont="1" applyFill="1" applyBorder="1" applyAlignment="1"/>
    <xf numFmtId="11" fontId="9" fillId="0" borderId="10" xfId="0" applyNumberFormat="1" applyFont="1" applyFill="1" applyBorder="1" applyAlignment="1">
      <alignment horizontal="center" vertical="center"/>
    </xf>
    <xf numFmtId="0" fontId="9" fillId="0" borderId="10" xfId="0" applyFont="1" applyFill="1" applyBorder="1"/>
    <xf numFmtId="0" fontId="9" fillId="0" borderId="13" xfId="0" applyFont="1" applyFill="1" applyBorder="1"/>
    <xf numFmtId="15" fontId="9" fillId="0" borderId="10" xfId="0" applyNumberFormat="1" applyFont="1" applyFill="1" applyBorder="1" applyAlignment="1">
      <alignment horizontal="center" vertical="center"/>
    </xf>
    <xf numFmtId="15" fontId="9" fillId="0" borderId="12" xfId="0" applyNumberFormat="1" applyFont="1" applyFill="1" applyBorder="1" applyAlignment="1">
      <alignment horizontal="center" vertical="center"/>
    </xf>
    <xf numFmtId="15" fontId="9" fillId="0" borderId="13" xfId="0" applyNumberFormat="1" applyFont="1" applyFill="1" applyBorder="1" applyAlignment="1">
      <alignment horizontal="center" vertical="center"/>
    </xf>
    <xf numFmtId="0" fontId="6" fillId="0" borderId="11" xfId="0" applyFont="1" applyFill="1" applyBorder="1"/>
    <xf numFmtId="0" fontId="4" fillId="2" borderId="2" xfId="0" applyFont="1" applyFill="1" applyBorder="1"/>
    <xf numFmtId="0" fontId="5" fillId="2" borderId="2" xfId="0" applyFont="1" applyFill="1" applyBorder="1" applyAlignment="1">
      <alignment horizontal="center" vertical="center"/>
    </xf>
    <xf numFmtId="0" fontId="5" fillId="2" borderId="12" xfId="0" applyFont="1" applyFill="1" applyBorder="1" applyAlignment="1">
      <alignment horizontal="center" vertical="center"/>
    </xf>
    <xf numFmtId="0" fontId="7" fillId="2" borderId="12" xfId="0" applyFont="1" applyFill="1" applyBorder="1"/>
    <xf numFmtId="0" fontId="7" fillId="2" borderId="0" xfId="0" applyFont="1" applyFill="1" applyBorder="1"/>
    <xf numFmtId="0" fontId="2" fillId="2" borderId="0" xfId="0" applyFont="1" applyFill="1" applyBorder="1"/>
    <xf numFmtId="164" fontId="9" fillId="0" borderId="10" xfId="0" applyNumberFormat="1" applyFont="1" applyFill="1" applyBorder="1" applyAlignment="1">
      <alignment horizontal="center" vertical="center"/>
    </xf>
    <xf numFmtId="164" fontId="9" fillId="0" borderId="13" xfId="0" applyNumberFormat="1" applyFont="1" applyFill="1" applyBorder="1" applyAlignment="1">
      <alignment horizontal="center" vertical="center"/>
    </xf>
    <xf numFmtId="15" fontId="9" fillId="0" borderId="9" xfId="0" applyNumberFormat="1" applyFont="1" applyFill="1" applyBorder="1" applyAlignment="1">
      <alignment horizontal="center" vertical="center"/>
    </xf>
    <xf numFmtId="15" fontId="9" fillId="0" borderId="14" xfId="0" applyNumberFormat="1" applyFont="1" applyFill="1" applyBorder="1" applyAlignment="1">
      <alignment horizontal="center" vertical="center"/>
    </xf>
    <xf numFmtId="0" fontId="6" fillId="2" borderId="10" xfId="0" applyFont="1" applyFill="1" applyBorder="1"/>
    <xf numFmtId="0" fontId="5" fillId="0" borderId="0" xfId="0" applyFont="1"/>
    <xf numFmtId="0" fontId="3" fillId="2" borderId="12" xfId="0" applyFont="1" applyFill="1" applyBorder="1" applyAlignment="1">
      <alignment horizontal="center" vertical="center"/>
    </xf>
    <xf numFmtId="0" fontId="6" fillId="2" borderId="12" xfId="0" applyFont="1" applyFill="1" applyBorder="1" applyAlignment="1">
      <alignment horizontal="center" vertical="center"/>
    </xf>
    <xf numFmtId="0" fontId="6" fillId="0" borderId="11" xfId="0" applyFont="1" applyFill="1" applyBorder="1" applyAlignment="1">
      <alignment vertical="center"/>
    </xf>
    <xf numFmtId="0" fontId="5" fillId="2" borderId="0" xfId="0" applyFont="1" applyFill="1" applyBorder="1" applyAlignment="1">
      <alignment horizontal="center" vertical="center"/>
    </xf>
    <xf numFmtId="0" fontId="11" fillId="0" borderId="6" xfId="0" applyFont="1" applyFill="1" applyBorder="1" applyAlignment="1">
      <alignment horizontal="left" vertical="center"/>
    </xf>
    <xf numFmtId="0" fontId="11" fillId="0" borderId="7" xfId="0" applyFont="1" applyFill="1" applyBorder="1" applyAlignment="1">
      <alignment horizontal="center" vertical="center"/>
    </xf>
    <xf numFmtId="0" fontId="11" fillId="0" borderId="8" xfId="0" applyFont="1" applyFill="1" applyBorder="1" applyAlignment="1">
      <alignment horizontal="center" vertical="center"/>
    </xf>
    <xf numFmtId="0" fontId="13" fillId="0" borderId="15" xfId="0" applyFont="1" applyFill="1" applyBorder="1"/>
    <xf numFmtId="0" fontId="12" fillId="0" borderId="0" xfId="0" applyFont="1"/>
    <xf numFmtId="0" fontId="14" fillId="2" borderId="2" xfId="0" applyFont="1" applyFill="1" applyBorder="1"/>
    <xf numFmtId="0" fontId="0" fillId="0" borderId="0" xfId="0" quotePrefix="1"/>
    <xf numFmtId="0" fontId="11" fillId="2" borderId="10" xfId="0" applyFont="1" applyFill="1" applyBorder="1" applyAlignment="1">
      <alignment horizontal="center" vertical="center"/>
    </xf>
    <xf numFmtId="0" fontId="9" fillId="0" borderId="10" xfId="0" applyFont="1" applyFill="1" applyBorder="1" applyAlignment="1">
      <alignment horizontal="center"/>
    </xf>
    <xf numFmtId="0" fontId="9" fillId="0" borderId="13" xfId="0" applyFont="1" applyFill="1" applyBorder="1" applyAlignment="1">
      <alignment horizontal="center"/>
    </xf>
    <xf numFmtId="0" fontId="6" fillId="0" borderId="5" xfId="0" applyFont="1" applyFill="1" applyBorder="1" applyAlignment="1">
      <alignment horizontal="center" vertical="center"/>
    </xf>
    <xf numFmtId="0" fontId="6" fillId="0" borderId="9" xfId="0" applyFont="1" applyFill="1" applyBorder="1" applyAlignment="1">
      <alignment horizontal="center" vertical="center"/>
    </xf>
    <xf numFmtId="0" fontId="6" fillId="0" borderId="14" xfId="0" applyFont="1" applyFill="1" applyBorder="1" applyAlignment="1">
      <alignment horizontal="center" vertical="center"/>
    </xf>
    <xf numFmtId="10" fontId="9" fillId="0" borderId="10" xfId="0" applyNumberFormat="1" applyFont="1" applyFill="1" applyBorder="1" applyAlignment="1">
      <alignment horizontal="center" vertical="center"/>
    </xf>
    <xf numFmtId="165" fontId="9" fillId="0" borderId="3" xfId="0" applyNumberFormat="1" applyFont="1" applyFill="1" applyBorder="1" applyAlignment="1">
      <alignment horizontal="center" vertical="center"/>
    </xf>
    <xf numFmtId="165" fontId="9" fillId="0" borderId="10" xfId="0" applyNumberFormat="1" applyFont="1" applyFill="1" applyBorder="1" applyAlignment="1">
      <alignment horizontal="center" vertical="center"/>
    </xf>
    <xf numFmtId="165" fontId="9" fillId="0" borderId="13" xfId="0" applyNumberFormat="1" applyFont="1" applyFill="1" applyBorder="1" applyAlignment="1">
      <alignment horizontal="center" vertical="center"/>
    </xf>
    <xf numFmtId="0" fontId="6" fillId="2" borderId="0" xfId="0" applyFont="1" applyFill="1" applyBorder="1" applyAlignment="1">
      <alignment horizontal="center" vertical="center"/>
    </xf>
    <xf numFmtId="4" fontId="9" fillId="0" borderId="9" xfId="1" quotePrefix="1" applyNumberFormat="1" applyFont="1" applyFill="1" applyBorder="1" applyAlignment="1">
      <alignment horizontal="center" vertical="center"/>
    </xf>
    <xf numFmtId="15" fontId="9" fillId="0" borderId="0" xfId="1" quotePrefix="1" applyNumberFormat="1" applyFont="1" applyFill="1" applyBorder="1" applyAlignment="1">
      <alignment horizontal="center" vertical="center"/>
    </xf>
    <xf numFmtId="166" fontId="9" fillId="0" borderId="0" xfId="2" quotePrefix="1" applyNumberFormat="1" applyFont="1" applyFill="1" applyBorder="1" applyAlignment="1">
      <alignment horizontal="center" vertical="center"/>
    </xf>
    <xf numFmtId="164" fontId="9" fillId="0" borderId="10" xfId="2" quotePrefix="1" applyNumberFormat="1" applyFont="1" applyFill="1" applyBorder="1" applyAlignment="1">
      <alignment horizontal="center" vertical="center"/>
    </xf>
    <xf numFmtId="165" fontId="9" fillId="0" borderId="9" xfId="1" quotePrefix="1" applyNumberFormat="1" applyFont="1" applyFill="1" applyBorder="1" applyAlignment="1">
      <alignment horizontal="center" vertical="center"/>
    </xf>
    <xf numFmtId="165" fontId="9" fillId="0" borderId="9" xfId="1" applyNumberFormat="1" applyFont="1" applyFill="1" applyBorder="1" applyAlignment="1">
      <alignment horizontal="center" vertical="center"/>
    </xf>
    <xf numFmtId="15" fontId="9" fillId="0" borderId="0" xfId="1" applyNumberFormat="1" applyFont="1" applyFill="1" applyBorder="1" applyAlignment="1">
      <alignment horizontal="center" vertical="center"/>
    </xf>
    <xf numFmtId="166" fontId="9" fillId="0" borderId="0" xfId="2" applyNumberFormat="1" applyFont="1" applyFill="1" applyBorder="1" applyAlignment="1">
      <alignment horizontal="center" vertical="center"/>
    </xf>
    <xf numFmtId="164" fontId="9" fillId="0" borderId="10" xfId="2" applyNumberFormat="1" applyFont="1" applyFill="1" applyBorder="1" applyAlignment="1">
      <alignment horizontal="center" vertical="center"/>
    </xf>
    <xf numFmtId="0" fontId="9" fillId="0" borderId="9" xfId="1" applyFont="1" applyFill="1" applyBorder="1" applyAlignment="1">
      <alignment horizontal="center" vertical="center"/>
    </xf>
    <xf numFmtId="166" fontId="9" fillId="0" borderId="0" xfId="1" applyNumberFormat="1" applyFont="1" applyFill="1" applyBorder="1" applyAlignment="1">
      <alignment horizontal="center" vertical="center"/>
    </xf>
    <xf numFmtId="0" fontId="9" fillId="0" borderId="9" xfId="0" applyFont="1" applyFill="1" applyBorder="1" applyAlignment="1">
      <alignment horizontal="center"/>
    </xf>
    <xf numFmtId="15" fontId="9" fillId="0" borderId="0" xfId="0" applyNumberFormat="1" applyFont="1" applyFill="1" applyBorder="1" applyAlignment="1">
      <alignment horizontal="center"/>
    </xf>
    <xf numFmtId="164" fontId="9" fillId="0" borderId="10" xfId="0" applyNumberFormat="1" applyFont="1" applyFill="1" applyBorder="1" applyAlignment="1">
      <alignment horizontal="center"/>
    </xf>
    <xf numFmtId="0" fontId="9" fillId="0" borderId="14" xfId="0" applyFont="1" applyFill="1" applyBorder="1" applyAlignment="1">
      <alignment horizontal="center"/>
    </xf>
    <xf numFmtId="15" fontId="9" fillId="0" borderId="12" xfId="0" applyNumberFormat="1" applyFont="1" applyFill="1" applyBorder="1" applyAlignment="1">
      <alignment horizontal="center"/>
    </xf>
    <xf numFmtId="166" fontId="9" fillId="0" borderId="12" xfId="1" applyNumberFormat="1" applyFont="1" applyFill="1" applyBorder="1" applyAlignment="1">
      <alignment horizontal="center" vertical="center"/>
    </xf>
    <xf numFmtId="164" fontId="9" fillId="0" borderId="13" xfId="0" applyNumberFormat="1" applyFont="1" applyFill="1" applyBorder="1" applyAlignment="1">
      <alignment horizontal="center"/>
    </xf>
    <xf numFmtId="0" fontId="0" fillId="2" borderId="12" xfId="0" applyFont="1" applyFill="1" applyBorder="1" applyAlignment="1">
      <alignment horizontal="center" vertical="center"/>
    </xf>
    <xf numFmtId="165" fontId="9" fillId="0" borderId="2" xfId="0" applyNumberFormat="1" applyFont="1" applyFill="1" applyBorder="1" applyAlignment="1">
      <alignment horizontal="center" vertical="center"/>
    </xf>
    <xf numFmtId="165" fontId="9" fillId="0" borderId="0" xfId="0" applyNumberFormat="1" applyFont="1" applyFill="1" applyBorder="1" applyAlignment="1">
      <alignment horizontal="center" vertical="center"/>
    </xf>
    <xf numFmtId="165" fontId="9" fillId="0" borderId="12" xfId="0" applyNumberFormat="1" applyFont="1" applyFill="1" applyBorder="1" applyAlignment="1">
      <alignment horizontal="center" vertical="center"/>
    </xf>
    <xf numFmtId="0" fontId="9" fillId="0" borderId="5" xfId="0" applyFont="1" applyFill="1" applyBorder="1" applyAlignment="1">
      <alignment horizontal="center" vertical="center"/>
    </xf>
    <xf numFmtId="0" fontId="9" fillId="0" borderId="1" xfId="0" applyFont="1" applyFill="1" applyBorder="1" applyAlignment="1">
      <alignment vertical="center"/>
    </xf>
    <xf numFmtId="0" fontId="9" fillId="0" borderId="4" xfId="0" applyFont="1" applyFill="1" applyBorder="1" applyAlignment="1">
      <alignment vertical="center"/>
    </xf>
    <xf numFmtId="0" fontId="9" fillId="0" borderId="11" xfId="0" applyFont="1" applyFill="1" applyBorder="1"/>
    <xf numFmtId="0" fontId="11" fillId="0" borderId="10" xfId="0" applyFont="1" applyFill="1" applyBorder="1" applyAlignment="1">
      <alignment horizontal="center" vertical="center"/>
    </xf>
    <xf numFmtId="3" fontId="9" fillId="0" borderId="10" xfId="0" applyNumberFormat="1" applyFont="1" applyFill="1" applyBorder="1" applyAlignment="1">
      <alignment horizontal="center" vertical="center"/>
    </xf>
    <xf numFmtId="15" fontId="9" fillId="0" borderId="1" xfId="0" applyNumberFormat="1" applyFont="1" applyFill="1" applyBorder="1" applyAlignment="1">
      <alignment horizontal="center" vertical="center"/>
    </xf>
    <xf numFmtId="0" fontId="9" fillId="0" borderId="4" xfId="0" applyFont="1" applyFill="1" applyBorder="1" applyAlignment="1">
      <alignment horizontal="center" vertical="center"/>
    </xf>
    <xf numFmtId="0" fontId="11" fillId="2" borderId="4" xfId="0" applyFont="1" applyFill="1" applyBorder="1" applyAlignment="1">
      <alignment horizontal="left" vertical="center"/>
    </xf>
    <xf numFmtId="0" fontId="9" fillId="0" borderId="11" xfId="0" applyFont="1" applyFill="1" applyBorder="1" applyAlignment="1">
      <alignment horizontal="center" vertical="center"/>
    </xf>
    <xf numFmtId="0" fontId="11" fillId="2" borderId="4" xfId="0" applyFont="1" applyFill="1" applyBorder="1" applyAlignment="1">
      <alignment horizontal="center" vertical="center"/>
    </xf>
    <xf numFmtId="0" fontId="6" fillId="0" borderId="16" xfId="0" applyFont="1" applyFill="1" applyBorder="1" applyAlignment="1">
      <alignment vertical="center"/>
    </xf>
    <xf numFmtId="0" fontId="9" fillId="0" borderId="18" xfId="0" applyFont="1" applyFill="1" applyBorder="1" applyAlignment="1">
      <alignment horizontal="center" vertical="center"/>
    </xf>
    <xf numFmtId="0" fontId="6" fillId="0" borderId="17" xfId="0" applyFont="1" applyFill="1" applyBorder="1" applyAlignment="1">
      <alignment vertical="center"/>
    </xf>
    <xf numFmtId="11" fontId="9" fillId="0" borderId="4" xfId="0" applyNumberFormat="1" applyFont="1" applyFill="1" applyBorder="1" applyAlignment="1">
      <alignment horizontal="center" vertical="center"/>
    </xf>
    <xf numFmtId="4" fontId="9" fillId="0" borderId="0" xfId="0" applyNumberFormat="1" applyFont="1" applyFill="1" applyBorder="1" applyAlignment="1">
      <alignment horizontal="center" vertical="center"/>
    </xf>
    <xf numFmtId="0" fontId="6" fillId="0" borderId="19" xfId="0" applyFont="1" applyFill="1" applyBorder="1"/>
    <xf numFmtId="0" fontId="6" fillId="0" borderId="16" xfId="0" applyFont="1" applyFill="1" applyBorder="1"/>
    <xf numFmtId="0" fontId="9" fillId="0" borderId="19" xfId="0" applyFont="1" applyFill="1" applyBorder="1" applyAlignment="1">
      <alignment horizontal="center" vertical="center"/>
    </xf>
    <xf numFmtId="0" fontId="9" fillId="0" borderId="16" xfId="0" applyFont="1" applyFill="1" applyBorder="1" applyAlignment="1">
      <alignment horizontal="center" vertical="center"/>
    </xf>
    <xf numFmtId="15" fontId="9" fillId="0" borderId="4" xfId="0" applyNumberFormat="1" applyFont="1" applyFill="1" applyBorder="1" applyAlignment="1">
      <alignment horizontal="center" vertical="center"/>
    </xf>
    <xf numFmtId="0" fontId="5" fillId="0" borderId="19" xfId="0" applyFont="1" applyFill="1" applyBorder="1" applyAlignment="1">
      <alignment horizontal="center" vertical="center"/>
    </xf>
    <xf numFmtId="0" fontId="11" fillId="2" borderId="16" xfId="0" applyFont="1" applyFill="1" applyBorder="1" applyAlignment="1">
      <alignment horizontal="center" vertical="center"/>
    </xf>
    <xf numFmtId="0" fontId="7" fillId="0" borderId="4" xfId="0" applyFont="1" applyFill="1" applyBorder="1" applyAlignment="1">
      <alignment vertical="center"/>
    </xf>
    <xf numFmtId="0" fontId="14" fillId="0" borderId="0" xfId="0" applyFont="1"/>
    <xf numFmtId="0" fontId="23" fillId="2" borderId="0" xfId="0" applyFont="1" applyFill="1" applyBorder="1"/>
    <xf numFmtId="0" fontId="5" fillId="2" borderId="0" xfId="0" quotePrefix="1" applyFont="1" applyFill="1" applyBorder="1"/>
    <xf numFmtId="0" fontId="0" fillId="2" borderId="0" xfId="0" applyFont="1" applyFill="1" applyBorder="1"/>
    <xf numFmtId="0" fontId="0" fillId="2" borderId="0" xfId="0" applyFont="1" applyFill="1" applyBorder="1" applyAlignment="1">
      <alignment horizontal="center" vertical="center"/>
    </xf>
    <xf numFmtId="0" fontId="0" fillId="0" borderId="0" xfId="0" applyFont="1"/>
    <xf numFmtId="0" fontId="0" fillId="2" borderId="20" xfId="0" applyFill="1" applyBorder="1"/>
    <xf numFmtId="0" fontId="0" fillId="2" borderId="21" xfId="0" applyFill="1" applyBorder="1"/>
    <xf numFmtId="0" fontId="0" fillId="2" borderId="22" xfId="0" applyFill="1" applyBorder="1"/>
    <xf numFmtId="0" fontId="0" fillId="2" borderId="23" xfId="0" applyFill="1" applyBorder="1"/>
    <xf numFmtId="0" fontId="5" fillId="2" borderId="0" xfId="0" applyFont="1" applyFill="1" applyBorder="1"/>
    <xf numFmtId="0" fontId="0" fillId="2" borderId="24" xfId="0" applyFill="1" applyBorder="1"/>
    <xf numFmtId="0" fontId="0" fillId="0" borderId="25" xfId="0" applyFill="1" applyBorder="1"/>
    <xf numFmtId="0" fontId="9" fillId="0" borderId="25" xfId="0" applyFont="1" applyFill="1" applyBorder="1" applyAlignment="1">
      <alignment horizontal="center" vertical="center"/>
    </xf>
    <xf numFmtId="0" fontId="0" fillId="0" borderId="26" xfId="0" applyFill="1" applyBorder="1"/>
    <xf numFmtId="0" fontId="9" fillId="0" borderId="26" xfId="0" applyFont="1" applyFill="1" applyBorder="1" applyAlignment="1">
      <alignment horizontal="center" vertical="center"/>
    </xf>
    <xf numFmtId="0" fontId="11" fillId="2" borderId="26" xfId="0" applyFont="1" applyFill="1" applyBorder="1" applyAlignment="1">
      <alignment horizontal="center" vertical="center"/>
    </xf>
    <xf numFmtId="0" fontId="24" fillId="0" borderId="0" xfId="0" applyFont="1"/>
    <xf numFmtId="165" fontId="0" fillId="2" borderId="0" xfId="0" applyNumberFormat="1" applyFill="1" applyBorder="1"/>
    <xf numFmtId="0" fontId="0" fillId="2" borderId="0" xfId="0" applyFill="1" applyBorder="1" applyAlignment="1">
      <alignment horizontal="center" vertical="center"/>
    </xf>
    <xf numFmtId="15" fontId="9" fillId="0" borderId="20" xfId="0" applyNumberFormat="1" applyFont="1" applyFill="1" applyBorder="1" applyAlignment="1">
      <alignment horizontal="center" vertical="center"/>
    </xf>
    <xf numFmtId="15" fontId="9" fillId="0" borderId="21" xfId="0" applyNumberFormat="1" applyFont="1" applyFill="1" applyBorder="1" applyAlignment="1">
      <alignment horizontal="center" vertical="center"/>
    </xf>
    <xf numFmtId="0" fontId="0" fillId="2" borderId="28" xfId="0" applyFill="1" applyBorder="1"/>
    <xf numFmtId="0" fontId="0" fillId="2" borderId="29" xfId="0" applyFill="1" applyBorder="1"/>
    <xf numFmtId="0" fontId="0" fillId="2" borderId="27" xfId="0" applyFill="1" applyBorder="1"/>
    <xf numFmtId="0" fontId="0" fillId="0" borderId="0" xfId="0"/>
    <xf numFmtId="0" fontId="0" fillId="2" borderId="0" xfId="0" applyFill="1" applyBorder="1"/>
    <xf numFmtId="165" fontId="9" fillId="0" borderId="0" xfId="0" applyNumberFormat="1" applyFont="1" applyFill="1" applyBorder="1" applyAlignment="1">
      <alignment horizontal="center" vertical="center"/>
    </xf>
    <xf numFmtId="0" fontId="24" fillId="0" borderId="0" xfId="0" applyFont="1"/>
    <xf numFmtId="0" fontId="5" fillId="2" borderId="0" xfId="0" applyFont="1" applyFill="1" applyBorder="1"/>
    <xf numFmtId="0" fontId="0" fillId="2" borderId="20" xfId="0" applyFill="1" applyBorder="1"/>
    <xf numFmtId="0" fontId="0" fillId="2" borderId="21" xfId="0" applyFill="1" applyBorder="1"/>
    <xf numFmtId="0" fontId="0" fillId="2" borderId="22" xfId="0" applyFill="1" applyBorder="1"/>
    <xf numFmtId="0" fontId="0" fillId="2" borderId="23" xfId="0" applyFill="1" applyBorder="1"/>
    <xf numFmtId="0" fontId="0" fillId="2" borderId="24" xfId="0" applyFill="1" applyBorder="1"/>
    <xf numFmtId="0" fontId="0" fillId="0" borderId="25" xfId="0" applyFill="1" applyBorder="1"/>
    <xf numFmtId="0" fontId="9" fillId="0" borderId="25" xfId="0" applyFont="1" applyFill="1" applyBorder="1" applyAlignment="1">
      <alignment horizontal="center" vertical="center"/>
    </xf>
    <xf numFmtId="0" fontId="0" fillId="0" borderId="26" xfId="0" applyFill="1" applyBorder="1"/>
    <xf numFmtId="0" fontId="9" fillId="0" borderId="26" xfId="0" applyFont="1" applyFill="1" applyBorder="1" applyAlignment="1">
      <alignment horizontal="center" vertical="center"/>
    </xf>
    <xf numFmtId="165" fontId="0" fillId="2" borderId="0" xfId="0" applyNumberFormat="1" applyFill="1" applyBorder="1"/>
    <xf numFmtId="0" fontId="0" fillId="2" borderId="0" xfId="0" applyFill="1" applyBorder="1" applyAlignment="1">
      <alignment horizontal="center" vertical="center"/>
    </xf>
    <xf numFmtId="15" fontId="9" fillId="0" borderId="20" xfId="0" applyNumberFormat="1" applyFont="1" applyFill="1" applyBorder="1" applyAlignment="1">
      <alignment horizontal="center" vertical="center"/>
    </xf>
    <xf numFmtId="15" fontId="9" fillId="0" borderId="21" xfId="0" applyNumberFormat="1" applyFont="1" applyFill="1" applyBorder="1" applyAlignment="1">
      <alignment horizontal="center" vertical="center"/>
    </xf>
    <xf numFmtId="0" fontId="0" fillId="2" borderId="28" xfId="0" applyFill="1" applyBorder="1"/>
    <xf numFmtId="0" fontId="0" fillId="2" borderId="29" xfId="0" applyFill="1" applyBorder="1"/>
    <xf numFmtId="0" fontId="0" fillId="2" borderId="27" xfId="0" applyFill="1" applyBorder="1"/>
    <xf numFmtId="15" fontId="9" fillId="0" borderId="30" xfId="0" applyNumberFormat="1" applyFont="1" applyFill="1" applyBorder="1" applyAlignment="1">
      <alignment horizontal="center" vertical="center"/>
    </xf>
    <xf numFmtId="15" fontId="9" fillId="0" borderId="31" xfId="0" applyNumberFormat="1" applyFont="1" applyFill="1" applyBorder="1" applyAlignment="1">
      <alignment horizontal="center" vertical="center"/>
    </xf>
    <xf numFmtId="165" fontId="9" fillId="0" borderId="32" xfId="0" applyNumberFormat="1" applyFont="1" applyFill="1" applyBorder="1" applyAlignment="1">
      <alignment horizontal="center" vertical="center"/>
    </xf>
    <xf numFmtId="15" fontId="9" fillId="0" borderId="33" xfId="0" applyNumberFormat="1" applyFont="1" applyFill="1" applyBorder="1" applyAlignment="1">
      <alignment horizontal="center" vertical="center"/>
    </xf>
    <xf numFmtId="165" fontId="9" fillId="0" borderId="34" xfId="0" applyNumberFormat="1" applyFont="1" applyFill="1" applyBorder="1" applyAlignment="1">
      <alignment horizontal="center" vertical="center"/>
    </xf>
    <xf numFmtId="15" fontId="9" fillId="0" borderId="35" xfId="0" applyNumberFormat="1" applyFont="1" applyFill="1" applyBorder="1" applyAlignment="1">
      <alignment horizontal="center" vertical="center"/>
    </xf>
    <xf numFmtId="15" fontId="9" fillId="0" borderId="36" xfId="0" applyNumberFormat="1" applyFont="1" applyFill="1" applyBorder="1" applyAlignment="1">
      <alignment horizontal="center" vertical="center"/>
    </xf>
    <xf numFmtId="165" fontId="9" fillId="0" borderId="37" xfId="0" applyNumberFormat="1" applyFont="1" applyFill="1" applyBorder="1" applyAlignment="1">
      <alignment horizontal="center" vertical="center"/>
    </xf>
    <xf numFmtId="0" fontId="5" fillId="0" borderId="0" xfId="0" applyFont="1" applyFill="1" applyBorder="1"/>
    <xf numFmtId="0" fontId="0" fillId="0" borderId="0" xfId="0" applyFill="1"/>
    <xf numFmtId="0" fontId="22" fillId="0" borderId="16" xfId="0" applyFont="1" applyFill="1" applyBorder="1" applyAlignment="1">
      <alignment horizontal="center" vertical="center" textRotation="90"/>
    </xf>
    <xf numFmtId="0" fontId="22" fillId="0" borderId="4" xfId="0" applyFont="1" applyBorder="1" applyAlignment="1">
      <alignment horizontal="center" vertical="center" textRotation="90"/>
    </xf>
    <xf numFmtId="0" fontId="22" fillId="0" borderId="17" xfId="0" applyFont="1" applyBorder="1" applyAlignment="1">
      <alignment horizontal="center" vertical="center" textRotation="90"/>
    </xf>
    <xf numFmtId="0" fontId="21" fillId="0" borderId="16" xfId="0" applyFont="1" applyFill="1" applyBorder="1" applyAlignment="1">
      <alignment horizontal="center" vertical="center" textRotation="90" wrapText="1"/>
    </xf>
    <xf numFmtId="0" fontId="21" fillId="0" borderId="4" xfId="0" applyFont="1" applyBorder="1" applyAlignment="1">
      <alignment horizontal="center" vertical="center" textRotation="90"/>
    </xf>
    <xf numFmtId="0" fontId="21" fillId="0" borderId="17" xfId="0" applyFont="1" applyBorder="1" applyAlignment="1">
      <alignment horizontal="center" vertical="center" textRotation="90"/>
    </xf>
    <xf numFmtId="0" fontId="22" fillId="0" borderId="16" xfId="0" applyFont="1" applyFill="1" applyBorder="1" applyAlignment="1">
      <alignment horizontal="center" vertical="center" textRotation="90" wrapText="1"/>
    </xf>
    <xf numFmtId="0" fontId="22" fillId="0" borderId="4" xfId="0" applyFont="1" applyBorder="1" applyAlignment="1">
      <alignment horizontal="center" vertical="center" textRotation="90" wrapText="1"/>
    </xf>
    <xf numFmtId="0" fontId="22" fillId="0" borderId="11" xfId="0" applyFont="1" applyBorder="1" applyAlignment="1">
      <alignment horizontal="center" vertical="center" textRotation="90" wrapText="1"/>
    </xf>
    <xf numFmtId="0" fontId="5" fillId="0" borderId="4" xfId="0" applyFont="1" applyBorder="1" applyAlignment="1">
      <alignment horizontal="center" vertical="center" textRotation="90"/>
    </xf>
    <xf numFmtId="0" fontId="5" fillId="0" borderId="17" xfId="0" applyFont="1" applyBorder="1" applyAlignment="1">
      <alignment horizontal="center" vertical="center" textRotation="90"/>
    </xf>
    <xf numFmtId="0" fontId="6" fillId="0" borderId="4" xfId="0" applyFont="1" applyBorder="1" applyAlignment="1">
      <alignment horizontal="center" vertical="center" textRotation="90"/>
    </xf>
    <xf numFmtId="0" fontId="6" fillId="0" borderId="17" xfId="0" applyFont="1" applyBorder="1" applyAlignment="1">
      <alignment horizontal="center" vertical="center" textRotation="90"/>
    </xf>
    <xf numFmtId="0" fontId="0" fillId="0" borderId="4" xfId="0" applyBorder="1" applyAlignment="1">
      <alignment horizontal="center" vertical="center" textRotation="90" wrapText="1"/>
    </xf>
    <xf numFmtId="0" fontId="0" fillId="0" borderId="11" xfId="0" applyBorder="1" applyAlignment="1">
      <alignment horizontal="center" vertical="center" textRotation="90" wrapText="1"/>
    </xf>
  </cellXfs>
  <cellStyles count="3">
    <cellStyle name="Comma [0]" xfId="2" builtinId="6"/>
    <cellStyle name="Normal" xfId="0" builtinId="0"/>
    <cellStyle name="標準_Input_OutPut20060417" xfId="1"/>
  </cellStyles>
  <dxfs count="0"/>
  <tableStyles count="0" defaultTableStyle="TableStyleMedium2" defaultPivotStyle="PivotStyleLight16"/>
  <colors>
    <mruColors>
      <color rgb="FF006600"/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9524</xdr:colOff>
      <xdr:row>4</xdr:row>
      <xdr:rowOff>162378</xdr:rowOff>
    </xdr:from>
    <xdr:to>
      <xdr:col>21</xdr:col>
      <xdr:colOff>343333</xdr:colOff>
      <xdr:row>39</xdr:row>
      <xdr:rowOff>114300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553324" y="924378"/>
          <a:ext cx="9477809" cy="661942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C00000"/>
  </sheetPr>
  <dimension ref="B2:N90"/>
  <sheetViews>
    <sheetView showGridLines="0" workbookViewId="0"/>
  </sheetViews>
  <sheetFormatPr defaultRowHeight="15" x14ac:dyDescent="0.25"/>
  <cols>
    <col min="1" max="1" width="10.7109375" customWidth="1"/>
    <col min="2" max="2" width="2.7109375" customWidth="1"/>
    <col min="3" max="3" width="25.140625" bestFit="1" customWidth="1"/>
    <col min="4" max="4" width="32.85546875" customWidth="1"/>
    <col min="5" max="5" width="10.7109375" customWidth="1"/>
    <col min="6" max="8" width="12.7109375" customWidth="1"/>
    <col min="9" max="9" width="15.7109375" customWidth="1"/>
    <col min="10" max="10" width="20.7109375" customWidth="1"/>
    <col min="11" max="11" width="12.7109375" customWidth="1"/>
    <col min="12" max="13" width="15.7109375" customWidth="1"/>
    <col min="14" max="14" width="2.7109375" customWidth="1"/>
  </cols>
  <sheetData>
    <row r="2" spans="2:14" x14ac:dyDescent="0.25">
      <c r="B2" s="56" t="s">
        <v>303</v>
      </c>
    </row>
    <row r="3" spans="2:14" x14ac:dyDescent="0.25">
      <c r="B3" s="65"/>
    </row>
    <row r="4" spans="2:14" x14ac:dyDescent="0.25">
      <c r="B4" s="65"/>
    </row>
    <row r="5" spans="2:14" x14ac:dyDescent="0.25">
      <c r="B5" s="65" t="s">
        <v>302</v>
      </c>
    </row>
    <row r="6" spans="2:14" x14ac:dyDescent="0.25">
      <c r="B6" s="2"/>
      <c r="C6" s="45"/>
      <c r="D6" s="46"/>
      <c r="E6" s="3"/>
      <c r="F6" s="3"/>
      <c r="G6" s="3"/>
      <c r="H6" s="3"/>
      <c r="I6" s="3"/>
      <c r="J6" s="3"/>
      <c r="K6" s="3"/>
      <c r="L6" s="3"/>
      <c r="M6" s="3"/>
      <c r="N6" s="4"/>
    </row>
    <row r="7" spans="2:14" x14ac:dyDescent="0.25">
      <c r="B7" s="5"/>
      <c r="C7" s="64" t="s">
        <v>302</v>
      </c>
      <c r="D7" s="61" t="str">
        <f ca="1">IF(NOW(),_xll.meCurveCalibrateOIS(CurveCollection,StaticDataTable,IndexName,CurveBuildProperties,OISConventions,OISMarketData,OISFixingTable, OISBasis.Conventions,OISBasis.Spreads,LiborSwap.Conventions,LiborSwap.MarketData),"Error Building OIS Curve")</f>
        <v>USDYC OIS Curve has been set (0.06200 sec)</v>
      </c>
      <c r="E7" s="62"/>
      <c r="F7" s="63"/>
      <c r="G7" s="7"/>
      <c r="H7" s="7"/>
      <c r="I7" s="7"/>
      <c r="J7" s="7"/>
      <c r="K7" s="7"/>
      <c r="L7" s="7"/>
      <c r="M7" s="7"/>
      <c r="N7" s="8"/>
    </row>
    <row r="8" spans="2:14" x14ac:dyDescent="0.25">
      <c r="B8" s="5"/>
      <c r="C8" s="128" t="s">
        <v>298</v>
      </c>
      <c r="D8" s="129" t="b">
        <f ca="1">LEFT(D7,5)=CurveCollection</f>
        <v>1</v>
      </c>
      <c r="E8" s="7"/>
      <c r="F8" s="7"/>
      <c r="G8" s="7"/>
      <c r="H8" s="7"/>
      <c r="I8" s="7"/>
      <c r="J8" s="7"/>
      <c r="K8" s="7"/>
      <c r="L8" s="7"/>
      <c r="M8" s="7"/>
      <c r="N8" s="8"/>
    </row>
    <row r="9" spans="2:14" x14ac:dyDescent="0.25">
      <c r="B9" s="5"/>
      <c r="C9" s="6"/>
      <c r="D9" s="60"/>
      <c r="E9" s="7"/>
      <c r="F9" s="7"/>
      <c r="G9" s="7"/>
      <c r="H9" s="7"/>
      <c r="I9" s="7"/>
      <c r="J9" s="7"/>
      <c r="K9" s="7"/>
      <c r="L9" s="7"/>
      <c r="M9" s="7"/>
      <c r="N9" s="8"/>
    </row>
    <row r="10" spans="2:14" x14ac:dyDescent="0.25">
      <c r="B10" s="5"/>
      <c r="C10" s="48" t="s">
        <v>0</v>
      </c>
      <c r="D10" s="57"/>
      <c r="E10" s="7"/>
      <c r="F10" s="7"/>
      <c r="G10" s="7"/>
      <c r="H10" s="7"/>
      <c r="I10" s="7"/>
      <c r="J10" s="7"/>
      <c r="K10" s="7"/>
      <c r="L10" s="7"/>
      <c r="M10" s="7"/>
      <c r="N10" s="8"/>
    </row>
    <row r="11" spans="2:14" x14ac:dyDescent="0.25">
      <c r="B11" s="5"/>
      <c r="C11" s="27" t="s">
        <v>88</v>
      </c>
      <c r="D11" s="107" t="s">
        <v>234</v>
      </c>
      <c r="E11" s="7"/>
      <c r="F11" s="7"/>
      <c r="G11" s="7"/>
      <c r="H11" s="7"/>
      <c r="I11" s="7"/>
      <c r="J11" s="7"/>
      <c r="K11" s="7"/>
      <c r="L11" s="7"/>
      <c r="M11" s="7"/>
      <c r="N11" s="8"/>
    </row>
    <row r="12" spans="2:14" x14ac:dyDescent="0.25">
      <c r="B12" s="5"/>
      <c r="C12" s="28" t="s">
        <v>87</v>
      </c>
      <c r="D12" s="108" t="s">
        <v>9</v>
      </c>
      <c r="E12" s="7"/>
      <c r="F12" s="7"/>
      <c r="G12" s="7"/>
      <c r="H12" s="7"/>
      <c r="I12" s="7"/>
      <c r="J12" s="7"/>
      <c r="K12" s="7"/>
      <c r="L12" s="7"/>
      <c r="M12" s="7"/>
      <c r="N12" s="8"/>
    </row>
    <row r="13" spans="2:14" x14ac:dyDescent="0.25">
      <c r="B13" s="5"/>
      <c r="C13" s="59" t="s">
        <v>89</v>
      </c>
      <c r="D13" s="110" t="s">
        <v>239</v>
      </c>
      <c r="E13" s="7"/>
      <c r="F13" s="7"/>
      <c r="G13" s="7"/>
      <c r="H13" s="7" t="s">
        <v>4</v>
      </c>
      <c r="I13" s="7" t="s">
        <v>4</v>
      </c>
      <c r="J13" s="7" t="s">
        <v>4</v>
      </c>
      <c r="K13" s="7" t="s">
        <v>4</v>
      </c>
      <c r="L13" s="7" t="s">
        <v>4</v>
      </c>
      <c r="M13" s="7" t="s">
        <v>4</v>
      </c>
      <c r="N13" s="8" t="s">
        <v>4</v>
      </c>
    </row>
    <row r="14" spans="2:14" x14ac:dyDescent="0.25">
      <c r="B14" s="11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3"/>
    </row>
    <row r="17" spans="2:14" x14ac:dyDescent="0.25">
      <c r="B17" s="56" t="s">
        <v>70</v>
      </c>
    </row>
    <row r="18" spans="2:14" x14ac:dyDescent="0.25">
      <c r="B18" s="2"/>
      <c r="C18" s="45"/>
      <c r="D18" s="46"/>
      <c r="E18" s="3"/>
      <c r="F18" s="3"/>
      <c r="G18" s="3"/>
      <c r="H18" s="66"/>
      <c r="I18" s="3"/>
      <c r="J18" s="3"/>
      <c r="K18" s="3"/>
      <c r="L18" s="3"/>
      <c r="M18" s="3"/>
      <c r="N18" s="4"/>
    </row>
    <row r="19" spans="2:14" x14ac:dyDescent="0.25">
      <c r="B19" s="5"/>
      <c r="C19" s="48" t="s">
        <v>70</v>
      </c>
      <c r="D19" s="47"/>
      <c r="E19" s="7"/>
      <c r="F19" s="50" t="s">
        <v>81</v>
      </c>
      <c r="G19" s="7"/>
      <c r="H19" s="7"/>
      <c r="I19" s="7"/>
      <c r="J19" s="7"/>
      <c r="K19" s="7"/>
      <c r="L19" s="7"/>
      <c r="M19" s="7"/>
      <c r="N19" s="8"/>
    </row>
    <row r="20" spans="2:14" x14ac:dyDescent="0.25">
      <c r="B20" s="5"/>
      <c r="C20" s="27" t="s">
        <v>10</v>
      </c>
      <c r="D20" s="107">
        <v>42419</v>
      </c>
      <c r="E20" s="7"/>
      <c r="F20" s="14" t="s">
        <v>82</v>
      </c>
      <c r="G20" s="15"/>
      <c r="H20" s="16"/>
      <c r="I20" s="7"/>
      <c r="J20" s="7"/>
      <c r="K20" s="7"/>
      <c r="L20" s="7"/>
      <c r="M20" s="7"/>
      <c r="N20" s="8"/>
    </row>
    <row r="21" spans="2:14" x14ac:dyDescent="0.25">
      <c r="B21" s="5"/>
      <c r="C21" s="28" t="s">
        <v>16</v>
      </c>
      <c r="D21" s="108" t="s">
        <v>238</v>
      </c>
      <c r="E21" s="7"/>
      <c r="F21" s="17" t="s">
        <v>83</v>
      </c>
      <c r="G21" s="1"/>
      <c r="H21" s="18"/>
      <c r="I21" s="7"/>
      <c r="J21" s="7"/>
      <c r="K21" s="7"/>
      <c r="L21" s="7"/>
      <c r="M21" s="7"/>
      <c r="N21" s="8"/>
    </row>
    <row r="22" spans="2:14" x14ac:dyDescent="0.25">
      <c r="B22" s="5"/>
      <c r="C22" s="28" t="s">
        <v>24</v>
      </c>
      <c r="D22" s="111" t="s">
        <v>84</v>
      </c>
      <c r="E22" s="7"/>
      <c r="F22" s="17" t="s">
        <v>84</v>
      </c>
      <c r="G22" s="1"/>
      <c r="H22" s="18"/>
      <c r="I22" s="7"/>
      <c r="J22" s="7"/>
      <c r="K22" s="7"/>
      <c r="L22" s="7"/>
      <c r="M22" s="7"/>
      <c r="N22" s="8"/>
    </row>
    <row r="23" spans="2:14" x14ac:dyDescent="0.25">
      <c r="B23" s="5"/>
      <c r="C23" s="29"/>
      <c r="D23" s="108"/>
      <c r="E23" s="7"/>
      <c r="F23" s="17" t="s">
        <v>85</v>
      </c>
      <c r="G23" s="1"/>
      <c r="H23" s="18"/>
      <c r="I23" s="7"/>
      <c r="J23" s="7"/>
      <c r="K23" s="7"/>
      <c r="L23" s="7"/>
      <c r="M23" s="7"/>
      <c r="N23" s="8"/>
    </row>
    <row r="24" spans="2:14" x14ac:dyDescent="0.25">
      <c r="B24" s="5"/>
      <c r="C24" s="44"/>
      <c r="D24" s="110"/>
      <c r="E24" s="7"/>
      <c r="F24" s="21" t="s">
        <v>86</v>
      </c>
      <c r="G24" s="23"/>
      <c r="H24" s="22"/>
      <c r="I24" s="7"/>
      <c r="J24" s="7"/>
      <c r="K24" s="7"/>
      <c r="L24" s="7"/>
      <c r="M24" s="7"/>
      <c r="N24" s="8"/>
    </row>
    <row r="25" spans="2:14" x14ac:dyDescent="0.25">
      <c r="B25" s="11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3"/>
    </row>
    <row r="27" spans="2:14" x14ac:dyDescent="0.25">
      <c r="F27" s="67"/>
    </row>
    <row r="28" spans="2:14" x14ac:dyDescent="0.25">
      <c r="B28" s="56" t="s">
        <v>79</v>
      </c>
    </row>
    <row r="29" spans="2:14" x14ac:dyDescent="0.25">
      <c r="B29" s="2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4"/>
    </row>
    <row r="30" spans="2:14" x14ac:dyDescent="0.25">
      <c r="B30" s="5"/>
      <c r="C30" s="49" t="s">
        <v>5</v>
      </c>
      <c r="D30" s="10"/>
      <c r="E30" s="10"/>
      <c r="F30" s="49" t="s">
        <v>72</v>
      </c>
      <c r="G30" s="10"/>
      <c r="H30" s="10"/>
      <c r="I30" s="10"/>
      <c r="J30" s="10"/>
      <c r="K30" s="10"/>
      <c r="L30" s="49" t="s">
        <v>74</v>
      </c>
      <c r="M30" s="10"/>
      <c r="N30" s="55"/>
    </row>
    <row r="31" spans="2:14" x14ac:dyDescent="0.25">
      <c r="B31" s="5"/>
      <c r="C31" s="27" t="s">
        <v>3</v>
      </c>
      <c r="D31" s="34" t="s">
        <v>235</v>
      </c>
      <c r="E31" s="7"/>
      <c r="F31" s="58" t="s">
        <v>11</v>
      </c>
      <c r="G31" s="58" t="s">
        <v>12</v>
      </c>
      <c r="H31" s="58" t="s">
        <v>13</v>
      </c>
      <c r="I31" s="58" t="s">
        <v>14</v>
      </c>
      <c r="J31" s="58" t="s">
        <v>8</v>
      </c>
      <c r="K31" s="10"/>
      <c r="L31" s="58" t="s">
        <v>75</v>
      </c>
      <c r="M31" s="58" t="s">
        <v>12</v>
      </c>
      <c r="N31" s="55"/>
    </row>
    <row r="32" spans="2:14" x14ac:dyDescent="0.25">
      <c r="B32" s="5"/>
      <c r="C32" s="28" t="s">
        <v>7</v>
      </c>
      <c r="D32" s="35" t="s">
        <v>6</v>
      </c>
      <c r="E32" s="9"/>
      <c r="F32" s="24" t="s">
        <v>46</v>
      </c>
      <c r="G32" s="19">
        <v>3.7000000000000002E-3</v>
      </c>
      <c r="H32" s="20" t="s">
        <v>37</v>
      </c>
      <c r="I32" s="20" t="s">
        <v>37</v>
      </c>
      <c r="J32" s="41" t="b">
        <v>1</v>
      </c>
      <c r="K32" s="10"/>
      <c r="L32" s="53"/>
      <c r="M32" s="51"/>
      <c r="N32" s="55"/>
    </row>
    <row r="33" spans="2:14" x14ac:dyDescent="0.25">
      <c r="B33" s="5"/>
      <c r="C33" s="28" t="s">
        <v>25</v>
      </c>
      <c r="D33" s="35" t="s">
        <v>26</v>
      </c>
      <c r="E33" s="9"/>
      <c r="F33" s="24" t="s">
        <v>240</v>
      </c>
      <c r="G33" s="116">
        <v>99.63</v>
      </c>
      <c r="H33" s="20">
        <v>42522</v>
      </c>
      <c r="I33" s="20">
        <v>42551</v>
      </c>
      <c r="J33" s="41" t="b">
        <v>1</v>
      </c>
      <c r="K33" s="10"/>
      <c r="L33" s="53"/>
      <c r="M33" s="51"/>
      <c r="N33" s="55"/>
    </row>
    <row r="34" spans="2:14" x14ac:dyDescent="0.25">
      <c r="B34" s="5"/>
      <c r="C34" s="28" t="s">
        <v>33</v>
      </c>
      <c r="D34" s="35" t="s">
        <v>34</v>
      </c>
      <c r="E34" s="9"/>
      <c r="F34" s="24" t="s">
        <v>241</v>
      </c>
      <c r="G34" s="116">
        <v>99.61</v>
      </c>
      <c r="H34" s="20">
        <v>42552</v>
      </c>
      <c r="I34" s="20">
        <v>42582</v>
      </c>
      <c r="J34" s="41" t="b">
        <v>1</v>
      </c>
      <c r="K34" s="10"/>
      <c r="L34" s="53"/>
      <c r="M34" s="51"/>
      <c r="N34" s="55"/>
    </row>
    <row r="35" spans="2:14" x14ac:dyDescent="0.25">
      <c r="B35" s="5"/>
      <c r="C35" s="28" t="s">
        <v>15</v>
      </c>
      <c r="D35" s="35" t="s">
        <v>30</v>
      </c>
      <c r="E35" s="9"/>
      <c r="F35" s="24" t="s">
        <v>242</v>
      </c>
      <c r="G35" s="116">
        <v>99.56</v>
      </c>
      <c r="H35" s="20">
        <v>42583</v>
      </c>
      <c r="I35" s="20">
        <v>42613</v>
      </c>
      <c r="J35" s="41" t="b">
        <v>1</v>
      </c>
      <c r="K35" s="10"/>
      <c r="L35" s="53"/>
      <c r="M35" s="51"/>
      <c r="N35" s="55"/>
    </row>
    <row r="36" spans="2:14" x14ac:dyDescent="0.25">
      <c r="B36" s="5"/>
      <c r="C36" s="29" t="s">
        <v>35</v>
      </c>
      <c r="D36" s="35" t="s">
        <v>36</v>
      </c>
      <c r="E36" s="9"/>
      <c r="F36" s="24" t="s">
        <v>243</v>
      </c>
      <c r="G36" s="116">
        <v>99.515000000000001</v>
      </c>
      <c r="H36" s="20">
        <v>42614</v>
      </c>
      <c r="I36" s="20">
        <v>42643</v>
      </c>
      <c r="J36" s="41" t="b">
        <v>1</v>
      </c>
      <c r="K36" s="10"/>
      <c r="L36" s="53"/>
      <c r="M36" s="51"/>
      <c r="N36" s="55"/>
    </row>
    <row r="37" spans="2:14" x14ac:dyDescent="0.25">
      <c r="B37" s="5"/>
      <c r="C37" s="30" t="s">
        <v>23</v>
      </c>
      <c r="D37" s="36" t="s">
        <v>22</v>
      </c>
      <c r="E37" s="9"/>
      <c r="F37" s="24" t="s">
        <v>244</v>
      </c>
      <c r="G37" s="116">
        <v>99.484999999999999</v>
      </c>
      <c r="H37" s="20">
        <v>42646</v>
      </c>
      <c r="I37" s="20">
        <v>42674</v>
      </c>
      <c r="J37" s="41" t="b">
        <v>1</v>
      </c>
      <c r="K37" s="10"/>
      <c r="L37" s="53"/>
      <c r="M37" s="51"/>
      <c r="N37" s="55"/>
    </row>
    <row r="38" spans="2:14" x14ac:dyDescent="0.25">
      <c r="B38" s="5"/>
      <c r="C38" s="28" t="s">
        <v>38</v>
      </c>
      <c r="D38" s="35" t="s">
        <v>39</v>
      </c>
      <c r="E38" s="9"/>
      <c r="F38" s="24" t="s">
        <v>245</v>
      </c>
      <c r="G38" s="116">
        <v>99.465000000000003</v>
      </c>
      <c r="H38" s="20">
        <v>42675</v>
      </c>
      <c r="I38" s="20">
        <v>42704</v>
      </c>
      <c r="J38" s="41" t="b">
        <v>1</v>
      </c>
      <c r="K38" s="10"/>
      <c r="L38" s="53"/>
      <c r="M38" s="51"/>
      <c r="N38" s="55"/>
    </row>
    <row r="39" spans="2:14" x14ac:dyDescent="0.25">
      <c r="B39" s="5"/>
      <c r="C39" s="28" t="s">
        <v>236</v>
      </c>
      <c r="D39" s="35">
        <v>31</v>
      </c>
      <c r="E39" s="9"/>
      <c r="F39" s="24" t="s">
        <v>246</v>
      </c>
      <c r="G39" s="116">
        <v>99.435000000000002</v>
      </c>
      <c r="H39" s="20">
        <v>42705</v>
      </c>
      <c r="I39" s="20">
        <v>42735</v>
      </c>
      <c r="J39" s="41" t="b">
        <v>1</v>
      </c>
      <c r="K39" s="10"/>
      <c r="L39" s="53"/>
      <c r="M39" s="51"/>
      <c r="N39" s="55"/>
    </row>
    <row r="40" spans="2:14" x14ac:dyDescent="0.25">
      <c r="B40" s="5"/>
      <c r="C40" s="28" t="s">
        <v>237</v>
      </c>
      <c r="D40" s="35" t="b">
        <v>0</v>
      </c>
      <c r="E40" s="9"/>
      <c r="F40" s="24" t="s">
        <v>247</v>
      </c>
      <c r="G40" s="116">
        <v>99.42</v>
      </c>
      <c r="H40" s="20">
        <v>42738</v>
      </c>
      <c r="I40" s="20">
        <v>42766</v>
      </c>
      <c r="J40" s="41" t="b">
        <v>1</v>
      </c>
      <c r="K40" s="10"/>
      <c r="L40" s="53"/>
      <c r="M40" s="51"/>
      <c r="N40" s="55"/>
    </row>
    <row r="41" spans="2:14" x14ac:dyDescent="0.25">
      <c r="B41" s="5"/>
      <c r="C41" s="28" t="s">
        <v>38</v>
      </c>
      <c r="D41" s="108" t="s">
        <v>39</v>
      </c>
      <c r="E41" s="9"/>
      <c r="F41" s="24" t="s">
        <v>248</v>
      </c>
      <c r="G41" s="116">
        <v>99.385000000000005</v>
      </c>
      <c r="H41" s="20">
        <v>42767</v>
      </c>
      <c r="I41" s="20">
        <v>42794</v>
      </c>
      <c r="J41" s="41" t="b">
        <v>1</v>
      </c>
      <c r="K41" s="10"/>
      <c r="L41" s="53"/>
      <c r="M41" s="51"/>
      <c r="N41" s="55"/>
    </row>
    <row r="42" spans="2:14" x14ac:dyDescent="0.25">
      <c r="B42" s="5"/>
      <c r="C42" s="28" t="s">
        <v>40</v>
      </c>
      <c r="D42" s="108" t="s">
        <v>41</v>
      </c>
      <c r="E42" s="9"/>
      <c r="F42" s="24" t="s">
        <v>47</v>
      </c>
      <c r="G42" s="19">
        <v>6.6E-3</v>
      </c>
      <c r="H42" s="20" t="s">
        <v>37</v>
      </c>
      <c r="I42" s="20" t="s">
        <v>37</v>
      </c>
      <c r="J42" s="41" t="b">
        <v>1</v>
      </c>
      <c r="K42" s="10"/>
      <c r="L42" s="53"/>
      <c r="M42" s="51"/>
      <c r="N42" s="55"/>
    </row>
    <row r="43" spans="2:14" x14ac:dyDescent="0.25">
      <c r="B43" s="5"/>
      <c r="C43" s="28" t="s">
        <v>42</v>
      </c>
      <c r="D43" s="108" t="s">
        <v>43</v>
      </c>
      <c r="E43" s="9"/>
      <c r="F43" s="24" t="s">
        <v>43</v>
      </c>
      <c r="G43" s="19">
        <v>7.7600000000000004E-3</v>
      </c>
      <c r="H43" s="20" t="s">
        <v>37</v>
      </c>
      <c r="I43" s="20" t="s">
        <v>37</v>
      </c>
      <c r="J43" s="41" t="b">
        <v>1</v>
      </c>
      <c r="K43" s="10"/>
      <c r="L43" s="53"/>
      <c r="M43" s="51"/>
      <c r="N43" s="55"/>
    </row>
    <row r="44" spans="2:14" x14ac:dyDescent="0.25">
      <c r="B44" s="5"/>
      <c r="C44" s="28" t="s">
        <v>44</v>
      </c>
      <c r="D44" s="108" t="s">
        <v>45</v>
      </c>
      <c r="E44" s="9"/>
      <c r="F44" s="24" t="s">
        <v>50</v>
      </c>
      <c r="G44" s="19">
        <v>8.8000000000000005E-3</v>
      </c>
      <c r="H44" s="20" t="s">
        <v>37</v>
      </c>
      <c r="I44" s="20" t="s">
        <v>37</v>
      </c>
      <c r="J44" s="41" t="b">
        <v>1</v>
      </c>
      <c r="K44" s="10"/>
      <c r="L44" s="53"/>
      <c r="M44" s="51"/>
      <c r="N44" s="55"/>
    </row>
    <row r="45" spans="2:14" x14ac:dyDescent="0.25">
      <c r="B45" s="5"/>
      <c r="C45" s="28" t="s">
        <v>135</v>
      </c>
      <c r="D45" s="115">
        <v>1E-10</v>
      </c>
      <c r="E45" s="9"/>
      <c r="F45" s="24" t="s">
        <v>52</v>
      </c>
      <c r="G45" s="19">
        <v>9.7900000000000001E-3</v>
      </c>
      <c r="H45" s="20" t="s">
        <v>37</v>
      </c>
      <c r="I45" s="20" t="s">
        <v>37</v>
      </c>
      <c r="J45" s="41" t="b">
        <v>1</v>
      </c>
      <c r="K45" s="10"/>
      <c r="L45" s="53"/>
      <c r="M45" s="51"/>
      <c r="N45" s="55"/>
    </row>
    <row r="46" spans="2:14" x14ac:dyDescent="0.25">
      <c r="B46" s="5"/>
      <c r="C46" s="28" t="s">
        <v>136</v>
      </c>
      <c r="D46" s="106">
        <v>1000</v>
      </c>
      <c r="E46" s="9"/>
      <c r="F46" s="24" t="s">
        <v>54</v>
      </c>
      <c r="G46" s="19">
        <v>1.072E-2</v>
      </c>
      <c r="H46" s="20" t="s">
        <v>37</v>
      </c>
      <c r="I46" s="20" t="s">
        <v>37</v>
      </c>
      <c r="J46" s="41" t="b">
        <v>1</v>
      </c>
      <c r="K46" s="10"/>
      <c r="L46" s="53"/>
      <c r="M46" s="51"/>
      <c r="N46" s="55"/>
    </row>
    <row r="47" spans="2:14" x14ac:dyDescent="0.25">
      <c r="B47" s="5"/>
      <c r="C47" s="32"/>
      <c r="D47" s="35"/>
      <c r="E47" s="9"/>
      <c r="F47" s="24" t="s">
        <v>56</v>
      </c>
      <c r="G47" s="19">
        <v>1.159E-2</v>
      </c>
      <c r="H47" s="20" t="s">
        <v>37</v>
      </c>
      <c r="I47" s="20" t="s">
        <v>37</v>
      </c>
      <c r="J47" s="41" t="b">
        <v>1</v>
      </c>
      <c r="K47" s="10"/>
      <c r="L47" s="53"/>
      <c r="M47" s="51"/>
      <c r="N47" s="55"/>
    </row>
    <row r="48" spans="2:14" x14ac:dyDescent="0.25">
      <c r="B48" s="5"/>
      <c r="C48" s="32"/>
      <c r="D48" s="39"/>
      <c r="E48" s="9"/>
      <c r="F48" s="24" t="s">
        <v>61</v>
      </c>
      <c r="G48" s="19">
        <v>1.371E-2</v>
      </c>
      <c r="H48" s="20" t="s">
        <v>37</v>
      </c>
      <c r="I48" s="20" t="s">
        <v>37</v>
      </c>
      <c r="J48" s="41" t="b">
        <v>1</v>
      </c>
      <c r="K48" s="10"/>
      <c r="L48" s="53"/>
      <c r="M48" s="51"/>
      <c r="N48" s="55"/>
    </row>
    <row r="49" spans="2:14" x14ac:dyDescent="0.25">
      <c r="B49" s="5"/>
      <c r="C49" s="28"/>
      <c r="D49" s="39"/>
      <c r="E49" s="9"/>
      <c r="F49" s="24" t="s">
        <v>63</v>
      </c>
      <c r="G49" s="19">
        <v>1.482E-2</v>
      </c>
      <c r="H49" s="20" t="s">
        <v>37</v>
      </c>
      <c r="I49" s="20" t="s">
        <v>37</v>
      </c>
      <c r="J49" s="41" t="b">
        <v>1</v>
      </c>
      <c r="K49" s="10"/>
      <c r="L49" s="53"/>
      <c r="M49" s="51"/>
      <c r="N49" s="55"/>
    </row>
    <row r="50" spans="2:14" x14ac:dyDescent="0.25">
      <c r="B50" s="5"/>
      <c r="C50" s="28"/>
      <c r="D50" s="39"/>
      <c r="E50" s="9"/>
      <c r="F50" s="24" t="s">
        <v>64</v>
      </c>
      <c r="G50" s="19">
        <v>1.6E-2</v>
      </c>
      <c r="H50" s="20" t="s">
        <v>37</v>
      </c>
      <c r="I50" s="20" t="s">
        <v>37</v>
      </c>
      <c r="J50" s="41" t="b">
        <v>1</v>
      </c>
      <c r="K50" s="10"/>
      <c r="L50" s="53"/>
      <c r="M50" s="51"/>
      <c r="N50" s="55"/>
    </row>
    <row r="51" spans="2:14" x14ac:dyDescent="0.25">
      <c r="B51" s="5"/>
      <c r="C51" s="28"/>
      <c r="D51" s="39"/>
      <c r="E51" s="9"/>
      <c r="F51" s="24" t="s">
        <v>65</v>
      </c>
      <c r="G51" s="19">
        <v>1.72E-2</v>
      </c>
      <c r="H51" s="20" t="s">
        <v>37</v>
      </c>
      <c r="I51" s="20" t="s">
        <v>37</v>
      </c>
      <c r="J51" s="41" t="b">
        <v>1</v>
      </c>
      <c r="K51" s="10"/>
      <c r="L51" s="53"/>
      <c r="M51" s="51"/>
      <c r="N51" s="55"/>
    </row>
    <row r="52" spans="2:14" x14ac:dyDescent="0.25">
      <c r="B52" s="5"/>
      <c r="C52" s="28"/>
      <c r="D52" s="39"/>
      <c r="E52" s="9"/>
      <c r="F52" s="24" t="s">
        <v>66</v>
      </c>
      <c r="G52" s="19">
        <v>1.7780000000000001E-2</v>
      </c>
      <c r="H52" s="20" t="s">
        <v>37</v>
      </c>
      <c r="I52" s="20" t="s">
        <v>37</v>
      </c>
      <c r="J52" s="41" t="b">
        <v>1</v>
      </c>
      <c r="K52" s="10"/>
      <c r="L52" s="53"/>
      <c r="M52" s="51"/>
      <c r="N52" s="55"/>
    </row>
    <row r="53" spans="2:14" x14ac:dyDescent="0.25">
      <c r="B53" s="5"/>
      <c r="C53" s="32"/>
      <c r="D53" s="39"/>
      <c r="E53" s="9"/>
      <c r="F53" s="24" t="s">
        <v>67</v>
      </c>
      <c r="G53" s="19">
        <v>1.813E-2</v>
      </c>
      <c r="H53" s="20" t="s">
        <v>37</v>
      </c>
      <c r="I53" s="20" t="s">
        <v>37</v>
      </c>
      <c r="J53" s="41" t="b">
        <v>1</v>
      </c>
      <c r="K53" s="10"/>
      <c r="L53" s="53"/>
      <c r="M53" s="51"/>
      <c r="N53" s="55"/>
    </row>
    <row r="54" spans="2:14" x14ac:dyDescent="0.25">
      <c r="B54" s="5"/>
      <c r="C54" s="32"/>
      <c r="D54" s="39"/>
      <c r="E54" s="9"/>
      <c r="F54" s="24"/>
      <c r="G54" s="19"/>
      <c r="H54" s="20"/>
      <c r="I54" s="20"/>
      <c r="J54" s="41"/>
      <c r="K54" s="10"/>
      <c r="L54" s="53"/>
      <c r="M54" s="51"/>
      <c r="N54" s="55"/>
    </row>
    <row r="55" spans="2:14" x14ac:dyDescent="0.25">
      <c r="B55" s="5"/>
      <c r="C55" s="32"/>
      <c r="D55" s="39"/>
      <c r="E55" s="9"/>
      <c r="F55" s="24"/>
      <c r="G55" s="19"/>
      <c r="H55" s="20"/>
      <c r="I55" s="20"/>
      <c r="J55" s="41"/>
      <c r="K55" s="10"/>
      <c r="L55" s="53"/>
      <c r="M55" s="51"/>
      <c r="N55" s="55"/>
    </row>
    <row r="56" spans="2:14" x14ac:dyDescent="0.25">
      <c r="B56" s="5"/>
      <c r="C56" s="32"/>
      <c r="D56" s="39"/>
      <c r="E56" s="9"/>
      <c r="F56" s="24"/>
      <c r="G56" s="19"/>
      <c r="H56" s="20"/>
      <c r="I56" s="20"/>
      <c r="J56" s="41"/>
      <c r="K56" s="10"/>
      <c r="L56" s="53"/>
      <c r="M56" s="51"/>
      <c r="N56" s="55"/>
    </row>
    <row r="57" spans="2:14" x14ac:dyDescent="0.25">
      <c r="B57" s="5"/>
      <c r="C57" s="33"/>
      <c r="D57" s="40"/>
      <c r="E57" s="9"/>
      <c r="F57" s="25"/>
      <c r="G57" s="26"/>
      <c r="H57" s="42"/>
      <c r="I57" s="42"/>
      <c r="J57" s="43"/>
      <c r="K57" s="10"/>
      <c r="L57" s="54"/>
      <c r="M57" s="52"/>
      <c r="N57" s="55"/>
    </row>
    <row r="58" spans="2:14" x14ac:dyDescent="0.25">
      <c r="B58" s="11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3"/>
    </row>
    <row r="61" spans="2:14" x14ac:dyDescent="0.25">
      <c r="B61" s="56" t="s">
        <v>78</v>
      </c>
    </row>
    <row r="62" spans="2:14" x14ac:dyDescent="0.25">
      <c r="B62" s="2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4"/>
    </row>
    <row r="63" spans="2:14" x14ac:dyDescent="0.25">
      <c r="B63" s="5"/>
      <c r="C63" s="49" t="s">
        <v>71</v>
      </c>
      <c r="D63" s="10"/>
      <c r="E63" s="10"/>
      <c r="F63" s="49" t="s">
        <v>73</v>
      </c>
      <c r="G63" s="10"/>
      <c r="H63" s="10"/>
      <c r="I63" s="49" t="s">
        <v>76</v>
      </c>
      <c r="J63" s="10"/>
      <c r="K63" s="10"/>
      <c r="L63" s="49" t="s">
        <v>77</v>
      </c>
      <c r="M63" s="10"/>
      <c r="N63" s="55"/>
    </row>
    <row r="64" spans="2:14" x14ac:dyDescent="0.25">
      <c r="B64" s="5"/>
      <c r="C64" s="27" t="s">
        <v>1</v>
      </c>
      <c r="D64" s="34" t="s">
        <v>249</v>
      </c>
      <c r="E64" s="7"/>
      <c r="F64" s="58" t="s">
        <v>11</v>
      </c>
      <c r="G64" s="58" t="s">
        <v>12</v>
      </c>
      <c r="H64" s="10"/>
      <c r="I64" s="27" t="s">
        <v>3</v>
      </c>
      <c r="J64" s="34" t="s">
        <v>249</v>
      </c>
      <c r="K64" s="10"/>
      <c r="L64" s="58" t="s">
        <v>11</v>
      </c>
      <c r="M64" s="58" t="s">
        <v>12</v>
      </c>
      <c r="N64" s="55"/>
    </row>
    <row r="65" spans="2:14" x14ac:dyDescent="0.25">
      <c r="B65" s="5"/>
      <c r="C65" s="28" t="s">
        <v>18</v>
      </c>
      <c r="D65" s="35" t="s">
        <v>6</v>
      </c>
      <c r="E65" s="9"/>
      <c r="F65" s="24" t="s">
        <v>47</v>
      </c>
      <c r="G65" s="51">
        <v>2.66E-3</v>
      </c>
      <c r="H65" s="10"/>
      <c r="I65" s="28" t="s">
        <v>19</v>
      </c>
      <c r="J65" s="35" t="s">
        <v>20</v>
      </c>
      <c r="K65" s="10"/>
      <c r="L65" s="24" t="s">
        <v>47</v>
      </c>
      <c r="M65" s="51">
        <v>9.4850000000000004E-3</v>
      </c>
      <c r="N65" s="55"/>
    </row>
    <row r="66" spans="2:14" x14ac:dyDescent="0.25">
      <c r="B66" s="5"/>
      <c r="C66" s="28" t="s">
        <v>27</v>
      </c>
      <c r="D66" s="35" t="s">
        <v>28</v>
      </c>
      <c r="E66" s="9"/>
      <c r="F66" s="24" t="s">
        <v>43</v>
      </c>
      <c r="G66" s="51">
        <v>2.7799999999999999E-3</v>
      </c>
      <c r="H66" s="10"/>
      <c r="I66" s="28" t="s">
        <v>29</v>
      </c>
      <c r="J66" s="35" t="s">
        <v>250</v>
      </c>
      <c r="K66" s="10"/>
      <c r="L66" s="24" t="s">
        <v>43</v>
      </c>
      <c r="M66" s="51">
        <v>1.073E-2</v>
      </c>
      <c r="N66" s="55"/>
    </row>
    <row r="67" spans="2:14" x14ac:dyDescent="0.25">
      <c r="B67" s="5"/>
      <c r="C67" s="28" t="s">
        <v>21</v>
      </c>
      <c r="D67" s="35" t="s">
        <v>22</v>
      </c>
      <c r="E67" s="9"/>
      <c r="F67" s="24" t="s">
        <v>50</v>
      </c>
      <c r="G67" s="51">
        <v>2.9199999999999999E-3</v>
      </c>
      <c r="H67" s="10"/>
      <c r="I67" s="28" t="s">
        <v>23</v>
      </c>
      <c r="J67" s="35" t="s">
        <v>22</v>
      </c>
      <c r="K67" s="10"/>
      <c r="L67" s="24" t="s">
        <v>50</v>
      </c>
      <c r="M67" s="51">
        <v>1.1915E-2</v>
      </c>
      <c r="N67" s="55"/>
    </row>
    <row r="68" spans="2:14" x14ac:dyDescent="0.25">
      <c r="B68" s="5"/>
      <c r="C68" s="28"/>
      <c r="D68" s="35"/>
      <c r="E68" s="9"/>
      <c r="F68" s="24" t="s">
        <v>52</v>
      </c>
      <c r="G68" s="51">
        <v>3.0600000000000002E-3</v>
      </c>
      <c r="H68" s="10"/>
      <c r="I68" s="28"/>
      <c r="J68" s="35"/>
      <c r="K68" s="10"/>
      <c r="L68" s="24" t="s">
        <v>52</v>
      </c>
      <c r="M68" s="51">
        <v>1.3055000000000001E-2</v>
      </c>
      <c r="N68" s="55"/>
    </row>
    <row r="69" spans="2:14" x14ac:dyDescent="0.25">
      <c r="B69" s="5"/>
      <c r="C69" s="29"/>
      <c r="D69" s="35"/>
      <c r="E69" s="9"/>
      <c r="F69" s="24" t="s">
        <v>54</v>
      </c>
      <c r="G69" s="51">
        <v>3.1899999999999997E-3</v>
      </c>
      <c r="H69" s="10"/>
      <c r="I69" s="29"/>
      <c r="J69" s="35"/>
      <c r="K69" s="10"/>
      <c r="L69" s="24" t="s">
        <v>54</v>
      </c>
      <c r="M69" s="51">
        <v>1.409E-2</v>
      </c>
      <c r="N69" s="55"/>
    </row>
    <row r="70" spans="2:14" x14ac:dyDescent="0.25">
      <c r="B70" s="5"/>
      <c r="C70" s="30"/>
      <c r="D70" s="36"/>
      <c r="E70" s="9"/>
      <c r="F70" s="24" t="s">
        <v>56</v>
      </c>
      <c r="G70" s="51">
        <v>3.29E-3</v>
      </c>
      <c r="H70" s="10"/>
      <c r="I70" s="30"/>
      <c r="J70" s="36"/>
      <c r="K70" s="10"/>
      <c r="L70" s="24" t="s">
        <v>56</v>
      </c>
      <c r="M70" s="51">
        <v>1.508E-2</v>
      </c>
      <c r="N70" s="55"/>
    </row>
    <row r="71" spans="2:14" x14ac:dyDescent="0.25">
      <c r="B71" s="5"/>
      <c r="C71" s="28"/>
      <c r="D71" s="35"/>
      <c r="E71" s="9"/>
      <c r="F71" s="24" t="s">
        <v>61</v>
      </c>
      <c r="G71" s="51">
        <v>3.4700000000000004E-3</v>
      </c>
      <c r="H71" s="10"/>
      <c r="I71" s="28"/>
      <c r="J71" s="35"/>
      <c r="K71" s="10"/>
      <c r="L71" s="24" t="s">
        <v>61</v>
      </c>
      <c r="M71" s="51">
        <v>1.7399999999999999E-2</v>
      </c>
      <c r="N71" s="55"/>
    </row>
    <row r="72" spans="2:14" x14ac:dyDescent="0.25">
      <c r="B72" s="5"/>
      <c r="C72" s="28"/>
      <c r="D72" s="35"/>
      <c r="E72" s="9"/>
      <c r="F72" s="24" t="s">
        <v>63</v>
      </c>
      <c r="G72" s="51">
        <v>3.5200000000000001E-3</v>
      </c>
      <c r="H72" s="10"/>
      <c r="I72" s="28"/>
      <c r="J72" s="35"/>
      <c r="K72" s="10"/>
      <c r="L72" s="24" t="s">
        <v>63</v>
      </c>
      <c r="M72" s="51">
        <v>1.8574999999999998E-2</v>
      </c>
      <c r="N72" s="55"/>
    </row>
    <row r="73" spans="2:14" x14ac:dyDescent="0.25">
      <c r="B73" s="5"/>
      <c r="C73" s="28"/>
      <c r="D73" s="35"/>
      <c r="E73" s="9"/>
      <c r="F73" s="24" t="s">
        <v>64</v>
      </c>
      <c r="G73" s="51">
        <v>3.5700000000000003E-3</v>
      </c>
      <c r="H73" s="10"/>
      <c r="I73" s="28"/>
      <c r="J73" s="35"/>
      <c r="K73" s="10"/>
      <c r="L73" s="24" t="s">
        <v>64</v>
      </c>
      <c r="M73" s="51">
        <v>1.9779999999999999E-2</v>
      </c>
      <c r="N73" s="55"/>
    </row>
    <row r="74" spans="2:14" x14ac:dyDescent="0.25">
      <c r="B74" s="5"/>
      <c r="C74" s="28"/>
      <c r="D74" s="35"/>
      <c r="E74" s="9"/>
      <c r="F74" s="24" t="s">
        <v>65</v>
      </c>
      <c r="G74" s="51">
        <v>3.6200000000000004E-3</v>
      </c>
      <c r="H74" s="10"/>
      <c r="I74" s="28"/>
      <c r="J74" s="35"/>
      <c r="K74" s="10"/>
      <c r="L74" s="24" t="s">
        <v>65</v>
      </c>
      <c r="M74" s="51">
        <v>2.1015000000000002E-2</v>
      </c>
      <c r="N74" s="55"/>
    </row>
    <row r="75" spans="2:14" x14ac:dyDescent="0.25">
      <c r="B75" s="5"/>
      <c r="C75" s="28"/>
      <c r="D75" s="35"/>
      <c r="E75" s="9"/>
      <c r="F75" s="24" t="s">
        <v>66</v>
      </c>
      <c r="G75" s="51">
        <v>3.64E-3</v>
      </c>
      <c r="H75" s="10"/>
      <c r="I75" s="28"/>
      <c r="J75" s="35"/>
      <c r="K75" s="10"/>
      <c r="L75" s="24" t="s">
        <v>66</v>
      </c>
      <c r="M75" s="51">
        <v>2.1600000000000001E-2</v>
      </c>
      <c r="N75" s="55"/>
    </row>
    <row r="76" spans="2:14" x14ac:dyDescent="0.25">
      <c r="B76" s="5"/>
      <c r="C76" s="29"/>
      <c r="D76" s="35"/>
      <c r="E76" s="9"/>
      <c r="F76" s="24" t="s">
        <v>67</v>
      </c>
      <c r="G76" s="51">
        <v>3.65E-3</v>
      </c>
      <c r="H76" s="10"/>
      <c r="I76" s="29"/>
      <c r="J76" s="35"/>
      <c r="K76" s="10"/>
      <c r="L76" s="24" t="s">
        <v>67</v>
      </c>
      <c r="M76" s="51">
        <v>2.1964999999999998E-2</v>
      </c>
      <c r="N76" s="55"/>
    </row>
    <row r="77" spans="2:14" x14ac:dyDescent="0.25">
      <c r="B77" s="5"/>
      <c r="C77" s="31"/>
      <c r="D77" s="37"/>
      <c r="E77" s="9"/>
      <c r="F77" s="24"/>
      <c r="G77" s="51"/>
      <c r="H77" s="10"/>
      <c r="I77" s="31"/>
      <c r="J77" s="37"/>
      <c r="K77" s="10"/>
      <c r="L77" s="24"/>
      <c r="M77" s="51"/>
      <c r="N77" s="55"/>
    </row>
    <row r="78" spans="2:14" x14ac:dyDescent="0.25">
      <c r="B78" s="5"/>
      <c r="C78" s="31"/>
      <c r="D78" s="38"/>
      <c r="E78" s="9"/>
      <c r="F78" s="24"/>
      <c r="G78" s="51"/>
      <c r="H78" s="10"/>
      <c r="I78" s="31"/>
      <c r="J78" s="38"/>
      <c r="K78" s="10"/>
      <c r="L78" s="24"/>
      <c r="M78" s="51"/>
      <c r="N78" s="55"/>
    </row>
    <row r="79" spans="2:14" x14ac:dyDescent="0.25">
      <c r="B79" s="5"/>
      <c r="C79" s="31"/>
      <c r="D79" s="37"/>
      <c r="E79" s="9"/>
      <c r="F79" s="24"/>
      <c r="G79" s="51"/>
      <c r="H79" s="10"/>
      <c r="I79" s="31"/>
      <c r="J79" s="37"/>
      <c r="K79" s="10"/>
      <c r="L79" s="24"/>
      <c r="M79" s="51"/>
      <c r="N79" s="55"/>
    </row>
    <row r="80" spans="2:14" x14ac:dyDescent="0.25">
      <c r="B80" s="5"/>
      <c r="C80" s="32"/>
      <c r="D80" s="35"/>
      <c r="E80" s="9"/>
      <c r="F80" s="24"/>
      <c r="G80" s="51"/>
      <c r="H80" s="10"/>
      <c r="I80" s="32"/>
      <c r="J80" s="35"/>
      <c r="K80" s="10"/>
      <c r="L80" s="24"/>
      <c r="M80" s="51"/>
      <c r="N80" s="55"/>
    </row>
    <row r="81" spans="2:14" x14ac:dyDescent="0.25">
      <c r="B81" s="5"/>
      <c r="C81" s="32"/>
      <c r="D81" s="39"/>
      <c r="E81" s="9"/>
      <c r="F81" s="24"/>
      <c r="G81" s="51"/>
      <c r="H81" s="10"/>
      <c r="I81" s="32"/>
      <c r="J81" s="39"/>
      <c r="K81" s="10"/>
      <c r="L81" s="24"/>
      <c r="M81" s="51"/>
      <c r="N81" s="55"/>
    </row>
    <row r="82" spans="2:14" x14ac:dyDescent="0.25">
      <c r="B82" s="5"/>
      <c r="C82" s="32"/>
      <c r="D82" s="39"/>
      <c r="E82" s="9"/>
      <c r="F82" s="24"/>
      <c r="G82" s="51"/>
      <c r="H82" s="10"/>
      <c r="I82" s="32"/>
      <c r="J82" s="39"/>
      <c r="K82" s="10"/>
      <c r="L82" s="24"/>
      <c r="M82" s="51"/>
      <c r="N82" s="55"/>
    </row>
    <row r="83" spans="2:14" x14ac:dyDescent="0.25">
      <c r="B83" s="5"/>
      <c r="C83" s="32"/>
      <c r="D83" s="39"/>
      <c r="E83" s="9"/>
      <c r="F83" s="24"/>
      <c r="G83" s="51"/>
      <c r="H83" s="10"/>
      <c r="I83" s="32"/>
      <c r="J83" s="39"/>
      <c r="K83" s="10"/>
      <c r="L83" s="24"/>
      <c r="M83" s="51"/>
      <c r="N83" s="55"/>
    </row>
    <row r="84" spans="2:14" x14ac:dyDescent="0.25">
      <c r="B84" s="5"/>
      <c r="C84" s="32"/>
      <c r="D84" s="39"/>
      <c r="E84" s="9"/>
      <c r="F84" s="24"/>
      <c r="G84" s="51"/>
      <c r="H84" s="10"/>
      <c r="I84" s="32"/>
      <c r="J84" s="39"/>
      <c r="K84" s="10"/>
      <c r="L84" s="24"/>
      <c r="M84" s="51"/>
      <c r="N84" s="55"/>
    </row>
    <row r="85" spans="2:14" x14ac:dyDescent="0.25">
      <c r="B85" s="5"/>
      <c r="C85" s="32"/>
      <c r="D85" s="39"/>
      <c r="E85" s="9"/>
      <c r="F85" s="24"/>
      <c r="G85" s="51"/>
      <c r="H85" s="10"/>
      <c r="I85" s="32"/>
      <c r="J85" s="39"/>
      <c r="K85" s="10"/>
      <c r="L85" s="24"/>
      <c r="M85" s="51"/>
      <c r="N85" s="55"/>
    </row>
    <row r="86" spans="2:14" x14ac:dyDescent="0.25">
      <c r="B86" s="5"/>
      <c r="C86" s="32"/>
      <c r="D86" s="39"/>
      <c r="E86" s="9"/>
      <c r="F86" s="24"/>
      <c r="G86" s="51"/>
      <c r="H86" s="10"/>
      <c r="I86" s="32"/>
      <c r="J86" s="39"/>
      <c r="K86" s="10"/>
      <c r="L86" s="24"/>
      <c r="M86" s="51"/>
      <c r="N86" s="55"/>
    </row>
    <row r="87" spans="2:14" x14ac:dyDescent="0.25">
      <c r="B87" s="5"/>
      <c r="C87" s="32"/>
      <c r="D87" s="39"/>
      <c r="E87" s="9"/>
      <c r="F87" s="24"/>
      <c r="G87" s="51"/>
      <c r="H87" s="10"/>
      <c r="I87" s="32"/>
      <c r="J87" s="39"/>
      <c r="K87" s="10"/>
      <c r="L87" s="24"/>
      <c r="M87" s="51"/>
      <c r="N87" s="55"/>
    </row>
    <row r="88" spans="2:14" x14ac:dyDescent="0.25">
      <c r="B88" s="5"/>
      <c r="C88" s="32"/>
      <c r="D88" s="39"/>
      <c r="E88" s="9"/>
      <c r="F88" s="24"/>
      <c r="G88" s="51"/>
      <c r="H88" s="10"/>
      <c r="I88" s="32"/>
      <c r="J88" s="39"/>
      <c r="K88" s="10"/>
      <c r="L88" s="24"/>
      <c r="M88" s="51"/>
      <c r="N88" s="55"/>
    </row>
    <row r="89" spans="2:14" x14ac:dyDescent="0.25">
      <c r="B89" s="5"/>
      <c r="C89" s="33"/>
      <c r="D89" s="40"/>
      <c r="E89" s="9"/>
      <c r="F89" s="25"/>
      <c r="G89" s="52"/>
      <c r="H89" s="10"/>
      <c r="I89" s="33"/>
      <c r="J89" s="40"/>
      <c r="K89" s="10"/>
      <c r="L89" s="25"/>
      <c r="M89" s="52"/>
      <c r="N89" s="55"/>
    </row>
    <row r="90" spans="2:14" x14ac:dyDescent="0.25">
      <c r="B90" s="11"/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3"/>
    </row>
  </sheetData>
  <dataValidations disablePrompts="1" count="1">
    <dataValidation type="list" allowBlank="1" showInputMessage="1" showErrorMessage="1" sqref="D22">
      <formula1>"fn_StepInterpolation,fn_LinearInterpolation,fn_MonotoneConvexInterpolation,fn_SplineInterpolation,fn_ConstrainedSplineInterpolation"</formula1>
    </dataValidation>
  </dataValidations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C00000"/>
  </sheetPr>
  <dimension ref="B2:L113"/>
  <sheetViews>
    <sheetView showGridLines="0" workbookViewId="0"/>
  </sheetViews>
  <sheetFormatPr defaultRowHeight="15" x14ac:dyDescent="0.25"/>
  <cols>
    <col min="2" max="2" width="2.7109375" customWidth="1"/>
    <col min="3" max="3" width="20.42578125" customWidth="1"/>
    <col min="4" max="4" width="35.140625" customWidth="1"/>
    <col min="6" max="7" width="18.7109375" customWidth="1"/>
    <col min="8" max="8" width="12.7109375" customWidth="1"/>
    <col min="9" max="11" width="18.7109375" customWidth="1"/>
    <col min="12" max="12" width="5.5703125" customWidth="1"/>
    <col min="14" max="15" width="15.7109375" customWidth="1"/>
  </cols>
  <sheetData>
    <row r="2" spans="2:12" x14ac:dyDescent="0.25">
      <c r="B2" s="56" t="s">
        <v>306</v>
      </c>
    </row>
    <row r="6" spans="2:12" x14ac:dyDescent="0.25">
      <c r="B6" s="56" t="s">
        <v>307</v>
      </c>
    </row>
    <row r="7" spans="2:12" x14ac:dyDescent="0.25">
      <c r="B7" s="2"/>
      <c r="C7" s="45"/>
      <c r="D7" s="46"/>
      <c r="E7" s="3"/>
      <c r="F7" s="3"/>
      <c r="G7" s="3"/>
      <c r="H7" s="3"/>
      <c r="I7" s="3"/>
      <c r="J7" s="3"/>
      <c r="K7" s="3"/>
      <c r="L7" s="4"/>
    </row>
    <row r="8" spans="2:12" x14ac:dyDescent="0.25">
      <c r="B8" s="5"/>
      <c r="C8" s="64" t="s">
        <v>307</v>
      </c>
      <c r="D8" s="61" t="str">
        <f ca="1">IF(AND(isUSDOISLoaded,NOW()),_xll.meCurveCalibrateSwap(CurveCollection,StaticDataTable,IndexName,CurveBuildProperties,MoneyMarketConventions,LiborConventions,LiborMarketData,SwapConventions,SwapMarketData,FRAConventions,FRAMarketData3M,FRAMarketData6M,FuturesConventions,FuturesMarketData),"Error Loading Swap Curve")</f>
        <v>USDYC STD Curve has been set (0.03100 sec)</v>
      </c>
      <c r="E8" s="62"/>
      <c r="F8" s="63"/>
      <c r="G8" s="7"/>
      <c r="H8" s="7"/>
      <c r="I8" s="7"/>
      <c r="J8" s="7"/>
      <c r="K8" s="7"/>
      <c r="L8" s="8"/>
    </row>
    <row r="9" spans="2:12" x14ac:dyDescent="0.25">
      <c r="B9" s="5"/>
      <c r="C9" s="128" t="s">
        <v>298</v>
      </c>
      <c r="D9" s="129" t="b">
        <f ca="1">LEFT(D8,5)=CurveCollection</f>
        <v>1</v>
      </c>
      <c r="E9" s="7"/>
      <c r="F9" s="7"/>
      <c r="G9" s="7"/>
      <c r="H9" s="7"/>
      <c r="I9" s="7"/>
      <c r="J9" s="7"/>
      <c r="K9" s="7"/>
      <c r="L9" s="8"/>
    </row>
    <row r="10" spans="2:12" x14ac:dyDescent="0.25">
      <c r="B10" s="5"/>
      <c r="C10" s="7"/>
      <c r="D10" s="60"/>
      <c r="E10" s="7"/>
      <c r="F10" s="7"/>
      <c r="G10" s="7"/>
      <c r="H10" s="7"/>
      <c r="I10" s="7"/>
      <c r="J10" s="7"/>
      <c r="K10" s="7"/>
      <c r="L10" s="8"/>
    </row>
    <row r="11" spans="2:12" x14ac:dyDescent="0.25">
      <c r="B11" s="5"/>
      <c r="C11" s="6"/>
      <c r="D11" s="60"/>
      <c r="E11" s="7"/>
      <c r="F11" s="7"/>
      <c r="G11" s="7"/>
      <c r="H11" s="7"/>
      <c r="I11" s="7"/>
      <c r="J11" s="7"/>
      <c r="K11" s="7"/>
      <c r="L11" s="8"/>
    </row>
    <row r="12" spans="2:12" x14ac:dyDescent="0.25">
      <c r="B12" s="5"/>
      <c r="C12" s="48" t="s">
        <v>0</v>
      </c>
      <c r="D12" s="57"/>
      <c r="E12" s="7"/>
      <c r="F12" s="7"/>
      <c r="G12" s="7"/>
      <c r="H12" s="7"/>
      <c r="I12" s="7"/>
      <c r="J12" s="7"/>
      <c r="K12" s="7"/>
      <c r="L12" s="8"/>
    </row>
    <row r="13" spans="2:12" x14ac:dyDescent="0.25">
      <c r="B13" s="5"/>
      <c r="C13" s="27" t="s">
        <v>88</v>
      </c>
      <c r="D13" s="107" t="s">
        <v>234</v>
      </c>
      <c r="E13" s="7"/>
      <c r="F13" s="7"/>
      <c r="G13" s="7"/>
      <c r="H13" s="7"/>
      <c r="I13" s="7"/>
      <c r="J13" s="7"/>
      <c r="K13" s="7"/>
      <c r="L13" s="8"/>
    </row>
    <row r="14" spans="2:12" x14ac:dyDescent="0.25">
      <c r="B14" s="5"/>
      <c r="C14" s="28" t="s">
        <v>87</v>
      </c>
      <c r="D14" s="108" t="s">
        <v>90</v>
      </c>
      <c r="E14" s="7"/>
      <c r="F14" s="7"/>
      <c r="G14" s="7"/>
      <c r="H14" s="7"/>
      <c r="I14" s="7"/>
      <c r="J14" s="7"/>
      <c r="K14" s="7"/>
      <c r="L14" s="8"/>
    </row>
    <row r="15" spans="2:12" x14ac:dyDescent="0.25">
      <c r="B15" s="5"/>
      <c r="C15" s="59" t="s">
        <v>89</v>
      </c>
      <c r="D15" s="110" t="s">
        <v>266</v>
      </c>
      <c r="E15" s="7"/>
      <c r="F15" s="7"/>
      <c r="G15" s="7"/>
      <c r="H15" s="7" t="s">
        <v>4</v>
      </c>
      <c r="I15" s="7" t="s">
        <v>4</v>
      </c>
      <c r="J15" s="7" t="s">
        <v>4</v>
      </c>
      <c r="K15" s="7"/>
      <c r="L15" s="8" t="s">
        <v>4</v>
      </c>
    </row>
    <row r="16" spans="2:12" x14ac:dyDescent="0.25">
      <c r="B16" s="11"/>
      <c r="C16" s="12"/>
      <c r="D16" s="12"/>
      <c r="E16" s="12"/>
      <c r="F16" s="12"/>
      <c r="G16" s="12"/>
      <c r="H16" s="12"/>
      <c r="I16" s="12"/>
      <c r="J16" s="12"/>
      <c r="K16" s="12"/>
      <c r="L16" s="13"/>
    </row>
    <row r="19" spans="2:12" x14ac:dyDescent="0.25">
      <c r="B19" s="56" t="s">
        <v>70</v>
      </c>
    </row>
    <row r="20" spans="2:12" x14ac:dyDescent="0.25">
      <c r="B20" s="2"/>
      <c r="C20" s="45"/>
      <c r="D20" s="46"/>
      <c r="E20" s="3"/>
      <c r="F20" s="3"/>
      <c r="G20" s="3"/>
      <c r="H20" s="66"/>
      <c r="I20" s="3"/>
      <c r="J20" s="3"/>
      <c r="K20" s="3"/>
      <c r="L20" s="4"/>
    </row>
    <row r="21" spans="2:12" x14ac:dyDescent="0.25">
      <c r="B21" s="5"/>
      <c r="C21" s="48" t="s">
        <v>70</v>
      </c>
      <c r="D21" s="47"/>
      <c r="E21" s="7"/>
      <c r="F21" s="50" t="s">
        <v>81</v>
      </c>
      <c r="G21" s="7"/>
      <c r="H21" s="7"/>
      <c r="I21" s="7"/>
      <c r="J21" s="7"/>
      <c r="K21" s="7"/>
      <c r="L21" s="8"/>
    </row>
    <row r="22" spans="2:12" x14ac:dyDescent="0.25">
      <c r="B22" s="5"/>
      <c r="C22" s="27" t="s">
        <v>10</v>
      </c>
      <c r="D22" s="107">
        <v>42419</v>
      </c>
      <c r="E22" s="7"/>
      <c r="F22" s="14" t="s">
        <v>82</v>
      </c>
      <c r="G22" s="16"/>
      <c r="H22" s="7"/>
      <c r="I22" s="7"/>
      <c r="J22" s="7"/>
      <c r="K22" s="7"/>
      <c r="L22" s="8"/>
    </row>
    <row r="23" spans="2:12" x14ac:dyDescent="0.25">
      <c r="B23" s="5"/>
      <c r="C23" s="28" t="s">
        <v>16</v>
      </c>
      <c r="D23" s="108" t="s">
        <v>238</v>
      </c>
      <c r="E23" s="7"/>
      <c r="F23" s="17" t="s">
        <v>83</v>
      </c>
      <c r="G23" s="18"/>
      <c r="H23" s="7"/>
      <c r="I23" s="7"/>
      <c r="J23" s="7"/>
      <c r="K23" s="7"/>
      <c r="L23" s="8"/>
    </row>
    <row r="24" spans="2:12" x14ac:dyDescent="0.25">
      <c r="B24" s="5"/>
      <c r="C24" s="29" t="s">
        <v>92</v>
      </c>
      <c r="D24" s="111" t="s">
        <v>84</v>
      </c>
      <c r="E24" s="7"/>
      <c r="F24" s="17" t="s">
        <v>84</v>
      </c>
      <c r="G24" s="18"/>
      <c r="H24" s="7"/>
      <c r="I24" s="7"/>
      <c r="J24" s="7"/>
      <c r="K24" s="7"/>
      <c r="L24" s="8"/>
    </row>
    <row r="25" spans="2:12" x14ac:dyDescent="0.25">
      <c r="B25" s="5"/>
      <c r="C25" s="29" t="s">
        <v>24</v>
      </c>
      <c r="D25" s="111" t="s">
        <v>84</v>
      </c>
      <c r="E25" s="7"/>
      <c r="F25" s="17" t="s">
        <v>85</v>
      </c>
      <c r="G25" s="18"/>
      <c r="H25" s="7"/>
      <c r="I25" s="7"/>
      <c r="J25" s="7"/>
      <c r="K25" s="7"/>
      <c r="L25" s="8"/>
    </row>
    <row r="26" spans="2:12" x14ac:dyDescent="0.25">
      <c r="B26" s="5"/>
      <c r="C26" s="29" t="s">
        <v>94</v>
      </c>
      <c r="D26" s="108" t="b">
        <v>0</v>
      </c>
      <c r="E26" s="7"/>
      <c r="F26" s="17" t="s">
        <v>86</v>
      </c>
      <c r="G26" s="18"/>
      <c r="H26" s="7"/>
      <c r="I26" s="7"/>
      <c r="J26" s="7"/>
      <c r="K26" s="7"/>
      <c r="L26" s="8"/>
    </row>
    <row r="27" spans="2:12" x14ac:dyDescent="0.25">
      <c r="B27" s="5"/>
      <c r="C27" s="29" t="s">
        <v>93</v>
      </c>
      <c r="D27" s="108" t="b">
        <v>1</v>
      </c>
      <c r="E27" s="7"/>
      <c r="F27" s="17"/>
      <c r="G27" s="18"/>
      <c r="H27" s="7"/>
      <c r="I27" s="7"/>
      <c r="J27" s="7"/>
      <c r="K27" s="7"/>
      <c r="L27" s="8"/>
    </row>
    <row r="28" spans="2:12" x14ac:dyDescent="0.25">
      <c r="B28" s="5"/>
      <c r="C28" s="29" t="s">
        <v>27</v>
      </c>
      <c r="D28" s="108" t="s">
        <v>28</v>
      </c>
      <c r="E28" s="7"/>
      <c r="F28" s="17"/>
      <c r="G28" s="18"/>
      <c r="H28" s="7"/>
      <c r="I28" s="7"/>
      <c r="J28" s="7"/>
      <c r="K28" s="7"/>
      <c r="L28" s="8"/>
    </row>
    <row r="29" spans="2:12" x14ac:dyDescent="0.25">
      <c r="B29" s="5"/>
      <c r="C29" s="29" t="s">
        <v>95</v>
      </c>
      <c r="D29" s="108" t="s">
        <v>9</v>
      </c>
      <c r="E29" s="7"/>
      <c r="F29" s="17"/>
      <c r="G29" s="18"/>
      <c r="H29" s="7"/>
      <c r="I29" s="7"/>
      <c r="J29" s="7"/>
      <c r="K29" s="7"/>
      <c r="L29" s="8"/>
    </row>
    <row r="30" spans="2:12" x14ac:dyDescent="0.25">
      <c r="B30" s="5"/>
      <c r="C30" s="29"/>
      <c r="D30" s="108"/>
      <c r="E30" s="7"/>
      <c r="F30" s="17"/>
      <c r="G30" s="18"/>
      <c r="H30" s="7"/>
      <c r="I30" s="7"/>
      <c r="J30" s="7"/>
      <c r="K30" s="7"/>
      <c r="L30" s="8"/>
    </row>
    <row r="31" spans="2:12" x14ac:dyDescent="0.25">
      <c r="B31" s="5"/>
      <c r="C31" s="44"/>
      <c r="D31" s="110"/>
      <c r="E31" s="7"/>
      <c r="F31" s="21"/>
      <c r="G31" s="22"/>
      <c r="H31" s="7"/>
      <c r="I31" s="7"/>
      <c r="J31" s="7"/>
      <c r="K31" s="7"/>
      <c r="L31" s="8"/>
    </row>
    <row r="32" spans="2:12" x14ac:dyDescent="0.25">
      <c r="B32" s="11"/>
      <c r="C32" s="12"/>
      <c r="D32" s="12"/>
      <c r="E32" s="12"/>
      <c r="F32" s="12"/>
      <c r="G32" s="12"/>
      <c r="H32" s="12"/>
      <c r="I32" s="12"/>
      <c r="J32" s="12"/>
      <c r="K32" s="12"/>
      <c r="L32" s="13"/>
    </row>
    <row r="35" spans="2:12" x14ac:dyDescent="0.25">
      <c r="B35" s="56" t="s">
        <v>96</v>
      </c>
    </row>
    <row r="36" spans="2:12" x14ac:dyDescent="0.25">
      <c r="B36" s="2"/>
      <c r="C36" s="3"/>
      <c r="D36" s="3"/>
      <c r="E36" s="3"/>
      <c r="F36" s="3"/>
      <c r="G36" s="3"/>
      <c r="H36" s="3"/>
      <c r="I36" s="3"/>
      <c r="J36" s="3"/>
      <c r="K36" s="3"/>
      <c r="L36" s="4"/>
    </row>
    <row r="37" spans="2:12" x14ac:dyDescent="0.25">
      <c r="B37" s="5"/>
      <c r="C37" s="49" t="s">
        <v>330</v>
      </c>
      <c r="D37" s="10"/>
      <c r="E37" s="10"/>
      <c r="F37" s="49" t="s">
        <v>103</v>
      </c>
      <c r="G37" s="10"/>
      <c r="H37" s="10"/>
      <c r="I37" s="49" t="s">
        <v>329</v>
      </c>
      <c r="J37" s="10"/>
      <c r="K37" s="10"/>
      <c r="L37" s="55"/>
    </row>
    <row r="38" spans="2:12" x14ac:dyDescent="0.25">
      <c r="B38" s="5"/>
      <c r="C38" s="27" t="s">
        <v>3</v>
      </c>
      <c r="D38" s="34" t="s">
        <v>235</v>
      </c>
      <c r="E38" s="7"/>
      <c r="F38" s="27" t="s">
        <v>3</v>
      </c>
      <c r="G38" s="34" t="s">
        <v>249</v>
      </c>
      <c r="H38" s="10"/>
      <c r="I38" s="78" t="s">
        <v>11</v>
      </c>
      <c r="J38" s="78" t="s">
        <v>12</v>
      </c>
      <c r="K38" s="78"/>
      <c r="L38" s="55"/>
    </row>
    <row r="39" spans="2:12" x14ac:dyDescent="0.25">
      <c r="B39" s="5"/>
      <c r="C39" s="28" t="s">
        <v>7</v>
      </c>
      <c r="D39" s="35" t="s">
        <v>148</v>
      </c>
      <c r="E39" s="9"/>
      <c r="F39" s="30" t="s">
        <v>7</v>
      </c>
      <c r="G39" s="69" t="s">
        <v>148</v>
      </c>
      <c r="H39" s="10"/>
      <c r="I39" s="71" t="s">
        <v>185</v>
      </c>
      <c r="J39" s="75">
        <v>4.3179999999999998E-3</v>
      </c>
      <c r="K39" s="78"/>
      <c r="L39" s="55"/>
    </row>
    <row r="40" spans="2:12" x14ac:dyDescent="0.25">
      <c r="B40" s="5"/>
      <c r="C40" s="28" t="s">
        <v>23</v>
      </c>
      <c r="D40" s="68" t="s">
        <v>99</v>
      </c>
      <c r="E40" s="9"/>
      <c r="F40" s="29" t="s">
        <v>25</v>
      </c>
      <c r="G40" s="35" t="s">
        <v>251</v>
      </c>
      <c r="H40" s="10"/>
      <c r="I40" s="72" t="s">
        <v>169</v>
      </c>
      <c r="J40" s="76">
        <v>6.2459999999999998E-3</v>
      </c>
      <c r="K40" s="78"/>
      <c r="L40" s="55"/>
    </row>
    <row r="41" spans="2:12" x14ac:dyDescent="0.25">
      <c r="B41" s="5"/>
      <c r="C41" s="28"/>
      <c r="D41" s="35"/>
      <c r="E41" s="9"/>
      <c r="F41" s="29" t="s">
        <v>15</v>
      </c>
      <c r="G41" s="69" t="s">
        <v>123</v>
      </c>
      <c r="H41" s="10"/>
      <c r="I41" s="72" t="s">
        <v>104</v>
      </c>
      <c r="J41" s="76">
        <v>8.9814999999999999E-3</v>
      </c>
      <c r="K41" s="78"/>
      <c r="L41" s="55"/>
    </row>
    <row r="42" spans="2:12" x14ac:dyDescent="0.25">
      <c r="B42" s="5"/>
      <c r="C42" s="28"/>
      <c r="D42" s="35"/>
      <c r="E42" s="9"/>
      <c r="F42" s="29" t="s">
        <v>23</v>
      </c>
      <c r="G42" s="68" t="s">
        <v>22</v>
      </c>
      <c r="H42" s="10"/>
      <c r="I42" s="72" t="s">
        <v>57</v>
      </c>
      <c r="J42" s="76">
        <v>1.21365E-2</v>
      </c>
      <c r="K42" s="78"/>
      <c r="L42" s="55"/>
    </row>
    <row r="43" spans="2:12" x14ac:dyDescent="0.25">
      <c r="B43" s="5"/>
      <c r="C43" s="33"/>
      <c r="D43" s="40"/>
      <c r="E43" s="9"/>
      <c r="F43" s="44"/>
      <c r="G43" s="70"/>
      <c r="H43" s="10"/>
      <c r="I43" s="73"/>
      <c r="J43" s="77"/>
      <c r="K43" s="78"/>
      <c r="L43" s="55"/>
    </row>
    <row r="44" spans="2:12" x14ac:dyDescent="0.25">
      <c r="B44" s="5"/>
      <c r="C44" s="9"/>
      <c r="D44" s="9"/>
      <c r="E44" s="9"/>
      <c r="F44" s="10"/>
      <c r="G44" s="10"/>
      <c r="H44" s="10"/>
      <c r="I44" s="10" t="s">
        <v>186</v>
      </c>
      <c r="J44" s="10"/>
      <c r="K44" s="10"/>
      <c r="L44" s="55"/>
    </row>
    <row r="45" spans="2:12" x14ac:dyDescent="0.25">
      <c r="B45" s="11"/>
      <c r="C45" s="12"/>
      <c r="D45" s="12"/>
      <c r="E45" s="12"/>
      <c r="F45" s="12"/>
      <c r="G45" s="12"/>
      <c r="H45" s="12"/>
      <c r="I45" s="12"/>
      <c r="J45" s="12"/>
      <c r="K45" s="12"/>
      <c r="L45" s="13"/>
    </row>
    <row r="48" spans="2:12" x14ac:dyDescent="0.25">
      <c r="B48" s="56" t="s">
        <v>105</v>
      </c>
    </row>
    <row r="49" spans="2:12" x14ac:dyDescent="0.25">
      <c r="B49" s="2"/>
      <c r="C49" s="3"/>
      <c r="D49" s="3"/>
      <c r="E49" s="3"/>
      <c r="F49" s="3"/>
      <c r="G49" s="3"/>
      <c r="H49" s="3"/>
      <c r="I49" s="3"/>
      <c r="J49" s="3"/>
      <c r="K49" s="3"/>
      <c r="L49" s="4"/>
    </row>
    <row r="50" spans="2:12" x14ac:dyDescent="0.25">
      <c r="B50" s="5"/>
      <c r="C50" s="49" t="s">
        <v>106</v>
      </c>
      <c r="D50" s="10"/>
      <c r="E50" s="10"/>
      <c r="F50" s="49" t="s">
        <v>137</v>
      </c>
      <c r="G50" s="10"/>
      <c r="H50" s="10"/>
      <c r="I50" s="49" t="s">
        <v>138</v>
      </c>
      <c r="J50" s="10"/>
      <c r="K50" s="10"/>
      <c r="L50" s="55"/>
    </row>
    <row r="51" spans="2:12" x14ac:dyDescent="0.25">
      <c r="B51" s="5"/>
      <c r="C51" s="27"/>
      <c r="D51" s="34"/>
      <c r="E51" s="7"/>
      <c r="F51" s="78" t="s">
        <v>11</v>
      </c>
      <c r="G51" s="78" t="s">
        <v>12</v>
      </c>
      <c r="H51" s="10"/>
      <c r="I51" s="78" t="s">
        <v>11</v>
      </c>
      <c r="J51" s="78" t="s">
        <v>12</v>
      </c>
      <c r="K51" s="78"/>
      <c r="L51" s="55"/>
    </row>
    <row r="52" spans="2:12" x14ac:dyDescent="0.25">
      <c r="B52" s="5"/>
      <c r="C52" s="28"/>
      <c r="D52" s="35"/>
      <c r="E52" s="9"/>
      <c r="F52" s="71"/>
      <c r="G52" s="75"/>
      <c r="H52" s="10"/>
      <c r="I52" s="71"/>
      <c r="J52" s="75"/>
      <c r="K52" s="78"/>
      <c r="L52" s="55"/>
    </row>
    <row r="53" spans="2:12" x14ac:dyDescent="0.25">
      <c r="B53" s="5"/>
      <c r="C53" s="28"/>
      <c r="D53" s="35"/>
      <c r="E53" s="9"/>
      <c r="F53" s="72"/>
      <c r="G53" s="76"/>
      <c r="H53" s="10"/>
      <c r="I53" s="72"/>
      <c r="J53" s="76"/>
      <c r="K53" s="78"/>
      <c r="L53" s="55"/>
    </row>
    <row r="54" spans="2:12" x14ac:dyDescent="0.25">
      <c r="B54" s="5"/>
      <c r="C54" s="28"/>
      <c r="D54" s="35"/>
      <c r="E54" s="9"/>
      <c r="F54" s="72"/>
      <c r="G54" s="76"/>
      <c r="H54" s="10"/>
      <c r="I54" s="72"/>
      <c r="J54" s="76"/>
      <c r="K54" s="78"/>
      <c r="L54" s="55"/>
    </row>
    <row r="55" spans="2:12" x14ac:dyDescent="0.25">
      <c r="B55" s="5"/>
      <c r="C55" s="28"/>
      <c r="D55" s="35"/>
      <c r="E55" s="9"/>
      <c r="F55" s="72"/>
      <c r="G55" s="76"/>
      <c r="H55" s="10"/>
      <c r="I55" s="72"/>
      <c r="J55" s="76"/>
      <c r="K55" s="78"/>
      <c r="L55" s="55"/>
    </row>
    <row r="56" spans="2:12" x14ac:dyDescent="0.25">
      <c r="B56" s="5"/>
      <c r="C56" s="28"/>
      <c r="D56" s="35"/>
      <c r="E56" s="9"/>
      <c r="F56" s="72"/>
      <c r="G56" s="76"/>
      <c r="H56" s="10"/>
      <c r="I56" s="72"/>
      <c r="J56" s="76"/>
      <c r="K56" s="78"/>
      <c r="L56" s="55"/>
    </row>
    <row r="57" spans="2:12" x14ac:dyDescent="0.25">
      <c r="B57" s="5"/>
      <c r="C57" s="28"/>
      <c r="D57" s="35"/>
      <c r="E57" s="9"/>
      <c r="F57" s="72"/>
      <c r="G57" s="76"/>
      <c r="H57" s="10"/>
      <c r="I57" s="72"/>
      <c r="J57" s="76"/>
      <c r="K57" s="78"/>
      <c r="L57" s="55"/>
    </row>
    <row r="58" spans="2:12" x14ac:dyDescent="0.25">
      <c r="B58" s="5"/>
      <c r="C58" s="28"/>
      <c r="D58" s="35"/>
      <c r="E58" s="9"/>
      <c r="F58" s="72"/>
      <c r="G58" s="76"/>
      <c r="H58" s="10"/>
      <c r="I58" s="72"/>
      <c r="J58" s="76"/>
      <c r="K58" s="78"/>
      <c r="L58" s="55"/>
    </row>
    <row r="59" spans="2:12" x14ac:dyDescent="0.25">
      <c r="B59" s="5"/>
      <c r="C59" s="28"/>
      <c r="D59" s="35"/>
      <c r="E59" s="9"/>
      <c r="F59" s="72"/>
      <c r="G59" s="76"/>
      <c r="H59" s="10"/>
      <c r="I59" s="72"/>
      <c r="J59" s="76"/>
      <c r="K59" s="78"/>
      <c r="L59" s="55"/>
    </row>
    <row r="60" spans="2:12" x14ac:dyDescent="0.25">
      <c r="B60" s="5"/>
      <c r="C60" s="28"/>
      <c r="D60" s="35"/>
      <c r="E60" s="9"/>
      <c r="F60" s="72"/>
      <c r="G60" s="76"/>
      <c r="H60" s="10"/>
      <c r="I60" s="72"/>
      <c r="J60" s="76"/>
      <c r="K60" s="78"/>
      <c r="L60" s="55"/>
    </row>
    <row r="61" spans="2:12" x14ac:dyDescent="0.25">
      <c r="B61" s="5"/>
      <c r="C61" s="28"/>
      <c r="D61" s="35"/>
      <c r="E61" s="9"/>
      <c r="F61" s="72"/>
      <c r="G61" s="76"/>
      <c r="H61" s="10"/>
      <c r="I61" s="72"/>
      <c r="J61" s="76"/>
      <c r="K61" s="78"/>
      <c r="L61" s="55"/>
    </row>
    <row r="62" spans="2:12" x14ac:dyDescent="0.25">
      <c r="B62" s="5"/>
      <c r="C62" s="28"/>
      <c r="D62" s="35"/>
      <c r="E62" s="9"/>
      <c r="F62" s="72"/>
      <c r="G62" s="76"/>
      <c r="H62" s="10"/>
      <c r="I62" s="72"/>
      <c r="J62" s="76"/>
      <c r="K62" s="78"/>
      <c r="L62" s="55"/>
    </row>
    <row r="63" spans="2:12" x14ac:dyDescent="0.25">
      <c r="B63" s="5"/>
      <c r="C63" s="28"/>
      <c r="D63" s="35"/>
      <c r="E63" s="9"/>
      <c r="F63" s="72"/>
      <c r="G63" s="76"/>
      <c r="H63" s="10"/>
      <c r="I63" s="72"/>
      <c r="J63" s="76"/>
      <c r="K63" s="78"/>
      <c r="L63" s="55"/>
    </row>
    <row r="64" spans="2:12" x14ac:dyDescent="0.25">
      <c r="B64" s="5"/>
      <c r="C64" s="33"/>
      <c r="D64" s="40"/>
      <c r="E64" s="9"/>
      <c r="F64" s="73"/>
      <c r="G64" s="77"/>
      <c r="H64" s="10"/>
      <c r="I64" s="73"/>
      <c r="J64" s="77"/>
      <c r="K64" s="78"/>
      <c r="L64" s="55"/>
    </row>
    <row r="65" spans="2:12" x14ac:dyDescent="0.25">
      <c r="B65" s="5"/>
      <c r="C65" s="9"/>
      <c r="D65" s="9"/>
      <c r="E65" s="9"/>
      <c r="F65" s="10"/>
      <c r="G65" s="10"/>
      <c r="H65" s="10"/>
      <c r="I65" s="10"/>
      <c r="J65" s="10"/>
      <c r="K65" s="78"/>
      <c r="L65" s="55"/>
    </row>
    <row r="66" spans="2:12" x14ac:dyDescent="0.25">
      <c r="B66" s="11"/>
      <c r="C66" s="12"/>
      <c r="D66" s="12"/>
      <c r="E66" s="12"/>
      <c r="F66" s="12"/>
      <c r="G66" s="12"/>
      <c r="H66" s="12"/>
      <c r="I66" s="12"/>
      <c r="J66" s="12"/>
      <c r="K66" s="12"/>
      <c r="L66" s="13"/>
    </row>
    <row r="69" spans="2:12" x14ac:dyDescent="0.25">
      <c r="B69" s="56" t="s">
        <v>121</v>
      </c>
    </row>
    <row r="70" spans="2:12" x14ac:dyDescent="0.25">
      <c r="B70" s="2"/>
      <c r="C70" s="3"/>
      <c r="D70" s="3"/>
      <c r="E70" s="3"/>
      <c r="F70" s="3"/>
      <c r="G70" s="3"/>
      <c r="H70" s="3"/>
      <c r="I70" s="3"/>
      <c r="J70" s="3"/>
      <c r="K70" s="3"/>
      <c r="L70" s="4"/>
    </row>
    <row r="71" spans="2:12" x14ac:dyDescent="0.25">
      <c r="B71" s="5"/>
      <c r="C71" s="49" t="s">
        <v>122</v>
      </c>
      <c r="D71" s="10"/>
      <c r="E71" s="10"/>
      <c r="F71" s="49" t="s">
        <v>125</v>
      </c>
      <c r="G71" s="10"/>
      <c r="H71" s="10"/>
      <c r="I71" s="10"/>
      <c r="J71" s="10"/>
      <c r="K71" s="10"/>
      <c r="L71" s="55"/>
    </row>
    <row r="72" spans="2:12" x14ac:dyDescent="0.25">
      <c r="B72" s="5"/>
      <c r="C72" s="27" t="s">
        <v>3</v>
      </c>
      <c r="D72" s="34" t="s">
        <v>235</v>
      </c>
      <c r="E72" s="7"/>
      <c r="F72" s="97" t="s">
        <v>139</v>
      </c>
      <c r="G72" s="97" t="s">
        <v>13</v>
      </c>
      <c r="H72" s="97" t="s">
        <v>14</v>
      </c>
      <c r="I72" s="97" t="s">
        <v>12</v>
      </c>
      <c r="J72" s="97" t="s">
        <v>124</v>
      </c>
      <c r="K72" s="10"/>
      <c r="L72" s="55"/>
    </row>
    <row r="73" spans="2:12" x14ac:dyDescent="0.25">
      <c r="B73" s="5"/>
      <c r="C73" s="28" t="s">
        <v>7</v>
      </c>
      <c r="D73" s="35" t="s">
        <v>148</v>
      </c>
      <c r="E73" s="9"/>
      <c r="F73" s="83" t="s">
        <v>252</v>
      </c>
      <c r="G73" s="80">
        <v>42634</v>
      </c>
      <c r="H73" s="80">
        <v>42725</v>
      </c>
      <c r="I73" s="81">
        <v>99.17</v>
      </c>
      <c r="J73" s="82">
        <v>8.9999999999999993E-3</v>
      </c>
      <c r="K73" s="10"/>
      <c r="L73" s="55"/>
    </row>
    <row r="74" spans="2:12" x14ac:dyDescent="0.25">
      <c r="B74" s="5"/>
      <c r="C74" s="28" t="s">
        <v>15</v>
      </c>
      <c r="D74" s="35" t="s">
        <v>123</v>
      </c>
      <c r="E74" s="9"/>
      <c r="F74" s="84" t="s">
        <v>253</v>
      </c>
      <c r="G74" s="85">
        <v>42725</v>
      </c>
      <c r="H74" s="85">
        <v>42809</v>
      </c>
      <c r="I74" s="86">
        <v>99.085000000000008</v>
      </c>
      <c r="J74" s="87">
        <v>8.9999999999999993E-3</v>
      </c>
      <c r="K74" s="10"/>
      <c r="L74" s="55"/>
    </row>
    <row r="75" spans="2:12" x14ac:dyDescent="0.25">
      <c r="B75" s="5"/>
      <c r="C75" s="28" t="s">
        <v>23</v>
      </c>
      <c r="D75" s="105" t="s">
        <v>22</v>
      </c>
      <c r="E75" s="9"/>
      <c r="F75" s="84" t="s">
        <v>254</v>
      </c>
      <c r="G75" s="85">
        <v>42809</v>
      </c>
      <c r="H75" s="85">
        <v>42907</v>
      </c>
      <c r="I75" s="86">
        <v>99.025000000000006</v>
      </c>
      <c r="J75" s="87">
        <v>8.9999999999999993E-3</v>
      </c>
      <c r="K75" s="10"/>
      <c r="L75" s="55"/>
    </row>
    <row r="76" spans="2:12" x14ac:dyDescent="0.25">
      <c r="B76" s="5"/>
      <c r="C76" s="28" t="s">
        <v>263</v>
      </c>
      <c r="D76" s="74">
        <v>0.03</v>
      </c>
      <c r="E76" s="9"/>
      <c r="F76" s="84" t="s">
        <v>255</v>
      </c>
      <c r="G76" s="85">
        <v>42907</v>
      </c>
      <c r="H76" s="85">
        <v>42998</v>
      </c>
      <c r="I76" s="86">
        <v>98.960000000000008</v>
      </c>
      <c r="J76" s="87">
        <v>8.9999999999999993E-3</v>
      </c>
      <c r="K76" s="10"/>
      <c r="L76" s="55"/>
    </row>
    <row r="77" spans="2:12" x14ac:dyDescent="0.25">
      <c r="B77" s="5"/>
      <c r="C77" s="28" t="s">
        <v>108</v>
      </c>
      <c r="D77" s="35" t="b">
        <v>1</v>
      </c>
      <c r="E77" s="9"/>
      <c r="F77" s="84" t="s">
        <v>256</v>
      </c>
      <c r="G77" s="85">
        <v>42998</v>
      </c>
      <c r="H77" s="85">
        <v>43089</v>
      </c>
      <c r="I77" s="86">
        <v>98.885000000000005</v>
      </c>
      <c r="J77" s="87">
        <v>8.9999999999999993E-3</v>
      </c>
      <c r="K77" s="10"/>
      <c r="L77" s="55"/>
    </row>
    <row r="78" spans="2:12" x14ac:dyDescent="0.25">
      <c r="B78" s="5"/>
      <c r="C78" s="28" t="s">
        <v>109</v>
      </c>
      <c r="D78" s="35">
        <v>2</v>
      </c>
      <c r="E78" s="9"/>
      <c r="F78" s="84" t="s">
        <v>257</v>
      </c>
      <c r="G78" s="85">
        <v>43089</v>
      </c>
      <c r="H78" s="85">
        <v>43180</v>
      </c>
      <c r="I78" s="86">
        <v>98.81</v>
      </c>
      <c r="J78" s="87">
        <v>8.9999999999999993E-3</v>
      </c>
      <c r="K78" s="10"/>
      <c r="L78" s="55"/>
    </row>
    <row r="79" spans="2:12" x14ac:dyDescent="0.25">
      <c r="B79" s="5"/>
      <c r="C79" s="28"/>
      <c r="D79" s="35"/>
      <c r="E79" s="9"/>
      <c r="F79" s="84" t="s">
        <v>258</v>
      </c>
      <c r="G79" s="85">
        <v>43180</v>
      </c>
      <c r="H79" s="85">
        <v>43271</v>
      </c>
      <c r="I79" s="86">
        <v>98.75</v>
      </c>
      <c r="J79" s="87">
        <v>8.9999999999999993E-3</v>
      </c>
      <c r="K79" s="10"/>
      <c r="L79" s="55"/>
    </row>
    <row r="80" spans="2:12" x14ac:dyDescent="0.25">
      <c r="B80" s="5"/>
      <c r="C80" s="28"/>
      <c r="D80" s="35"/>
      <c r="E80" s="9"/>
      <c r="F80" s="84" t="s">
        <v>259</v>
      </c>
      <c r="G80" s="85">
        <v>43271</v>
      </c>
      <c r="H80" s="85">
        <v>43362</v>
      </c>
      <c r="I80" s="86">
        <v>98.68</v>
      </c>
      <c r="J80" s="87">
        <v>8.9999999999999993E-3</v>
      </c>
      <c r="K80" s="10"/>
      <c r="L80" s="55"/>
    </row>
    <row r="81" spans="2:12" x14ac:dyDescent="0.25">
      <c r="B81" s="5"/>
      <c r="C81" s="28"/>
      <c r="D81" s="35"/>
      <c r="E81" s="9"/>
      <c r="F81" s="88" t="s">
        <v>260</v>
      </c>
      <c r="G81" s="85">
        <v>43362</v>
      </c>
      <c r="H81" s="85">
        <v>43453</v>
      </c>
      <c r="I81" s="89">
        <v>98.615000000000009</v>
      </c>
      <c r="J81" s="87">
        <v>8.9999999999999993E-3</v>
      </c>
      <c r="K81" s="10"/>
      <c r="L81" s="55"/>
    </row>
    <row r="82" spans="2:12" x14ac:dyDescent="0.25">
      <c r="B82" s="5"/>
      <c r="C82" s="28"/>
      <c r="D82" s="35"/>
      <c r="E82" s="9"/>
      <c r="F82" s="90" t="s">
        <v>261</v>
      </c>
      <c r="G82" s="91">
        <v>43453</v>
      </c>
      <c r="H82" s="91">
        <v>43544</v>
      </c>
      <c r="I82" s="89">
        <v>98.54</v>
      </c>
      <c r="J82" s="92">
        <v>8.9999999999999993E-3</v>
      </c>
      <c r="K82" s="10"/>
      <c r="L82" s="55"/>
    </row>
    <row r="83" spans="2:12" x14ac:dyDescent="0.25">
      <c r="B83" s="5"/>
      <c r="C83" s="28"/>
      <c r="D83" s="35"/>
      <c r="E83" s="9"/>
      <c r="F83" s="90" t="s">
        <v>262</v>
      </c>
      <c r="G83" s="91">
        <v>43544</v>
      </c>
      <c r="H83" s="91">
        <v>43635</v>
      </c>
      <c r="I83" s="89">
        <v>98.484999999999999</v>
      </c>
      <c r="J83" s="92">
        <v>8.9999999999999993E-3</v>
      </c>
      <c r="K83" s="10"/>
      <c r="L83" s="55"/>
    </row>
    <row r="84" spans="2:12" x14ac:dyDescent="0.25">
      <c r="B84" s="5"/>
      <c r="C84" s="28"/>
      <c r="D84" s="35"/>
      <c r="E84" s="9"/>
      <c r="F84" s="90"/>
      <c r="G84" s="91"/>
      <c r="H84" s="91"/>
      <c r="I84" s="89"/>
      <c r="J84" s="92"/>
      <c r="K84" s="10"/>
      <c r="L84" s="55"/>
    </row>
    <row r="85" spans="2:12" x14ac:dyDescent="0.25">
      <c r="B85" s="5"/>
      <c r="C85" s="33"/>
      <c r="D85" s="40"/>
      <c r="E85" s="9"/>
      <c r="F85" s="93"/>
      <c r="G85" s="94"/>
      <c r="H85" s="94"/>
      <c r="I85" s="95"/>
      <c r="J85" s="96"/>
      <c r="K85" s="10"/>
      <c r="L85" s="55"/>
    </row>
    <row r="86" spans="2:12" x14ac:dyDescent="0.25">
      <c r="B86" s="5"/>
      <c r="C86" s="9"/>
      <c r="D86" s="9"/>
      <c r="E86" s="9"/>
      <c r="F86" s="10"/>
      <c r="G86" s="10"/>
      <c r="H86" s="10"/>
      <c r="I86" s="10"/>
      <c r="J86" s="10"/>
      <c r="K86" s="10"/>
      <c r="L86" s="55"/>
    </row>
    <row r="87" spans="2:12" x14ac:dyDescent="0.25">
      <c r="B87" s="11"/>
      <c r="C87" s="12"/>
      <c r="D87" s="12"/>
      <c r="E87" s="12"/>
      <c r="F87" s="12"/>
      <c r="G87" s="12"/>
      <c r="H87" s="12"/>
      <c r="I87" s="12"/>
      <c r="J87" s="12"/>
      <c r="K87" s="12"/>
      <c r="L87" s="13"/>
    </row>
    <row r="90" spans="2:12" x14ac:dyDescent="0.25">
      <c r="B90" s="56" t="s">
        <v>126</v>
      </c>
    </row>
    <row r="91" spans="2:12" x14ac:dyDescent="0.25">
      <c r="B91" s="2"/>
      <c r="C91" s="3"/>
      <c r="D91" s="3"/>
      <c r="E91" s="3"/>
      <c r="F91" s="3"/>
      <c r="G91" s="3"/>
      <c r="H91" s="3"/>
      <c r="I91" s="3"/>
      <c r="J91" s="3"/>
      <c r="K91" s="3"/>
      <c r="L91" s="4"/>
    </row>
    <row r="92" spans="2:12" x14ac:dyDescent="0.25">
      <c r="B92" s="5"/>
      <c r="C92" s="49" t="s">
        <v>127</v>
      </c>
      <c r="D92" s="10"/>
      <c r="E92" s="10"/>
      <c r="F92" s="49" t="s">
        <v>128</v>
      </c>
      <c r="G92" s="10"/>
      <c r="H92" s="10"/>
      <c r="I92" s="10"/>
      <c r="J92" s="10"/>
      <c r="K92" s="10"/>
      <c r="L92" s="55"/>
    </row>
    <row r="93" spans="2:12" x14ac:dyDescent="0.25">
      <c r="B93" s="5"/>
      <c r="C93" s="102" t="s">
        <v>1</v>
      </c>
      <c r="D93" s="34" t="s">
        <v>249</v>
      </c>
      <c r="E93" s="7"/>
      <c r="F93" s="78" t="s">
        <v>11</v>
      </c>
      <c r="G93" s="78" t="s">
        <v>12</v>
      </c>
      <c r="H93" s="78" t="s">
        <v>8</v>
      </c>
      <c r="I93" s="10"/>
      <c r="J93" s="10"/>
      <c r="K93" s="10"/>
      <c r="L93" s="55"/>
    </row>
    <row r="94" spans="2:12" x14ac:dyDescent="0.25">
      <c r="B94" s="5"/>
      <c r="C94" s="103" t="s">
        <v>97</v>
      </c>
      <c r="D94" s="35" t="s">
        <v>20</v>
      </c>
      <c r="E94" s="9"/>
      <c r="F94" s="101" t="s">
        <v>52</v>
      </c>
      <c r="G94" s="98">
        <v>1.3004999999999999E-2</v>
      </c>
      <c r="H94" s="75" t="b">
        <v>1</v>
      </c>
      <c r="I94" s="10"/>
      <c r="J94" s="10"/>
      <c r="K94" s="10"/>
      <c r="L94" s="55"/>
    </row>
    <row r="95" spans="2:12" x14ac:dyDescent="0.25">
      <c r="B95" s="5"/>
      <c r="C95" s="103" t="s">
        <v>129</v>
      </c>
      <c r="D95" s="35" t="s">
        <v>6</v>
      </c>
      <c r="E95" s="9"/>
      <c r="F95" s="24" t="s">
        <v>56</v>
      </c>
      <c r="G95" s="99">
        <v>1.502E-2</v>
      </c>
      <c r="H95" s="76" t="b">
        <v>1</v>
      </c>
      <c r="I95" s="10"/>
      <c r="J95" s="10"/>
      <c r="K95" s="10"/>
      <c r="L95" s="55"/>
    </row>
    <row r="96" spans="2:12" x14ac:dyDescent="0.25">
      <c r="B96" s="5"/>
      <c r="C96" s="103" t="s">
        <v>27</v>
      </c>
      <c r="D96" s="35" t="s">
        <v>130</v>
      </c>
      <c r="E96" s="9"/>
      <c r="F96" s="24" t="s">
        <v>61</v>
      </c>
      <c r="G96" s="99">
        <v>1.7344999999999999E-2</v>
      </c>
      <c r="H96" s="76" t="b">
        <v>1</v>
      </c>
      <c r="I96" s="10"/>
      <c r="J96" s="10"/>
      <c r="K96" s="10"/>
      <c r="L96" s="55"/>
    </row>
    <row r="97" spans="2:12" x14ac:dyDescent="0.25">
      <c r="B97" s="5"/>
      <c r="C97" s="103" t="s">
        <v>131</v>
      </c>
      <c r="D97" s="35" t="s">
        <v>28</v>
      </c>
      <c r="E97" s="9"/>
      <c r="F97" s="24" t="s">
        <v>62</v>
      </c>
      <c r="G97" s="99">
        <v>1.7989999999999999E-2</v>
      </c>
      <c r="H97" s="76" t="b">
        <v>1</v>
      </c>
      <c r="I97" s="10"/>
      <c r="J97" s="10"/>
      <c r="K97" s="10"/>
      <c r="L97" s="55"/>
    </row>
    <row r="98" spans="2:12" x14ac:dyDescent="0.25">
      <c r="B98" s="5"/>
      <c r="C98" s="103" t="s">
        <v>132</v>
      </c>
      <c r="D98" s="111" t="s">
        <v>84</v>
      </c>
      <c r="E98" s="9"/>
      <c r="F98" s="24" t="s">
        <v>63</v>
      </c>
      <c r="G98" s="99">
        <v>1.8494999999999998E-2</v>
      </c>
      <c r="H98" s="76" t="b">
        <v>1</v>
      </c>
      <c r="I98" s="10"/>
      <c r="J98" s="10"/>
      <c r="K98" s="10"/>
      <c r="L98" s="55"/>
    </row>
    <row r="99" spans="2:12" x14ac:dyDescent="0.25">
      <c r="B99" s="5"/>
      <c r="C99" s="103" t="s">
        <v>102</v>
      </c>
      <c r="D99" s="35" t="b">
        <v>1</v>
      </c>
      <c r="E99" s="9"/>
      <c r="F99" s="24" t="s">
        <v>64</v>
      </c>
      <c r="G99" s="99">
        <v>1.9720000000000001E-2</v>
      </c>
      <c r="H99" s="76" t="b">
        <v>1</v>
      </c>
      <c r="I99" s="10"/>
      <c r="J99" s="10"/>
      <c r="K99" s="10"/>
      <c r="L99" s="55"/>
    </row>
    <row r="100" spans="2:12" x14ac:dyDescent="0.25">
      <c r="B100" s="5"/>
      <c r="C100" s="103" t="s">
        <v>331</v>
      </c>
      <c r="D100" s="35">
        <v>31</v>
      </c>
      <c r="E100" s="9"/>
      <c r="F100" s="24" t="s">
        <v>65</v>
      </c>
      <c r="G100" s="99">
        <v>2.0975000000000001E-2</v>
      </c>
      <c r="H100" s="76" t="b">
        <v>1</v>
      </c>
      <c r="I100" s="10"/>
      <c r="J100" s="10"/>
      <c r="K100" s="10"/>
      <c r="L100" s="55"/>
    </row>
    <row r="101" spans="2:12" x14ac:dyDescent="0.25">
      <c r="B101" s="5"/>
      <c r="C101" s="103" t="s">
        <v>133</v>
      </c>
      <c r="D101" s="35" t="b">
        <v>1</v>
      </c>
      <c r="E101" s="9"/>
      <c r="F101" s="24" t="s">
        <v>66</v>
      </c>
      <c r="G101" s="99">
        <v>2.1579999999999998E-2</v>
      </c>
      <c r="H101" s="76" t="b">
        <v>1</v>
      </c>
      <c r="I101" s="10"/>
      <c r="J101" s="10"/>
      <c r="K101" s="10"/>
      <c r="L101" s="55"/>
    </row>
    <row r="102" spans="2:12" x14ac:dyDescent="0.25">
      <c r="B102" s="5"/>
      <c r="C102" s="103" t="s">
        <v>264</v>
      </c>
      <c r="D102" s="35" t="b">
        <v>1</v>
      </c>
      <c r="E102" s="9"/>
      <c r="F102" s="24" t="s">
        <v>67</v>
      </c>
      <c r="G102" s="99">
        <v>2.198E-2</v>
      </c>
      <c r="H102" s="76" t="b">
        <v>1</v>
      </c>
      <c r="I102" s="10"/>
      <c r="J102" s="10"/>
      <c r="K102" s="10"/>
      <c r="L102" s="55"/>
    </row>
    <row r="103" spans="2:12" x14ac:dyDescent="0.25">
      <c r="B103" s="5"/>
      <c r="C103" s="103" t="s">
        <v>101</v>
      </c>
      <c r="D103" s="35">
        <v>2</v>
      </c>
      <c r="E103" s="9"/>
      <c r="F103" s="24" t="s">
        <v>68</v>
      </c>
      <c r="G103" s="99">
        <v>2.2151999999999998E-2</v>
      </c>
      <c r="H103" s="76" t="b">
        <v>1</v>
      </c>
      <c r="I103" s="10"/>
      <c r="J103" s="10"/>
      <c r="K103" s="10"/>
      <c r="L103" s="55"/>
    </row>
    <row r="104" spans="2:12" x14ac:dyDescent="0.25">
      <c r="B104" s="5"/>
      <c r="C104" s="103" t="s">
        <v>21</v>
      </c>
      <c r="D104" s="68" t="s">
        <v>22</v>
      </c>
      <c r="E104" s="9"/>
      <c r="F104" s="24"/>
      <c r="G104" s="99"/>
      <c r="H104" s="76"/>
      <c r="I104" s="10"/>
      <c r="J104" s="10"/>
      <c r="K104" s="10"/>
      <c r="L104" s="55"/>
    </row>
    <row r="105" spans="2:12" x14ac:dyDescent="0.25">
      <c r="B105" s="5"/>
      <c r="C105" s="103" t="s">
        <v>134</v>
      </c>
      <c r="D105" s="35" t="b">
        <v>1</v>
      </c>
      <c r="E105" s="9"/>
      <c r="F105" s="24"/>
      <c r="G105" s="99"/>
      <c r="H105" s="76"/>
      <c r="I105" s="10"/>
      <c r="J105" s="10"/>
      <c r="K105" s="10"/>
      <c r="L105" s="55"/>
    </row>
    <row r="106" spans="2:12" x14ac:dyDescent="0.25">
      <c r="B106" s="5"/>
      <c r="C106" s="103" t="s">
        <v>135</v>
      </c>
      <c r="D106" s="38">
        <v>1.0000000000000001E-9</v>
      </c>
      <c r="E106" s="9"/>
      <c r="F106" s="24"/>
      <c r="G106" s="99"/>
      <c r="H106" s="76"/>
      <c r="I106" s="10"/>
      <c r="J106" s="10"/>
      <c r="K106" s="10"/>
      <c r="L106" s="55"/>
    </row>
    <row r="107" spans="2:12" x14ac:dyDescent="0.25">
      <c r="B107" s="5"/>
      <c r="C107" s="103" t="s">
        <v>136</v>
      </c>
      <c r="D107" s="106">
        <v>1000</v>
      </c>
      <c r="E107" s="9"/>
      <c r="F107" s="24"/>
      <c r="G107" s="99"/>
      <c r="H107" s="76"/>
      <c r="I107" s="10"/>
      <c r="J107" s="10"/>
      <c r="K107" s="10"/>
      <c r="L107" s="55"/>
    </row>
    <row r="108" spans="2:12" x14ac:dyDescent="0.25">
      <c r="B108" s="5"/>
      <c r="C108" s="103"/>
      <c r="D108" s="35"/>
      <c r="E108" s="9"/>
      <c r="F108" s="24"/>
      <c r="G108" s="99"/>
      <c r="H108" s="76"/>
      <c r="I108" s="10"/>
      <c r="J108" s="10"/>
      <c r="K108" s="10"/>
      <c r="L108" s="55"/>
    </row>
    <row r="109" spans="2:12" x14ac:dyDescent="0.25">
      <c r="B109" s="5"/>
      <c r="C109" s="103"/>
      <c r="D109" s="35"/>
      <c r="E109" s="9"/>
      <c r="F109" s="24"/>
      <c r="G109" s="99"/>
      <c r="H109" s="76"/>
      <c r="I109" s="10"/>
      <c r="J109" s="10"/>
      <c r="K109" s="10"/>
      <c r="L109" s="55"/>
    </row>
    <row r="110" spans="2:12" x14ac:dyDescent="0.25">
      <c r="B110" s="5"/>
      <c r="C110" s="103"/>
      <c r="D110" s="35"/>
      <c r="E110" s="9"/>
      <c r="F110" s="24"/>
      <c r="G110" s="99"/>
      <c r="H110" s="76"/>
      <c r="I110" s="10"/>
      <c r="J110" s="10"/>
      <c r="K110" s="10"/>
      <c r="L110" s="55"/>
    </row>
    <row r="111" spans="2:12" x14ac:dyDescent="0.25">
      <c r="B111" s="5"/>
      <c r="C111" s="104"/>
      <c r="D111" s="40"/>
      <c r="E111" s="9"/>
      <c r="F111" s="25"/>
      <c r="G111" s="100"/>
      <c r="H111" s="77"/>
      <c r="I111" s="10"/>
      <c r="J111" s="10"/>
      <c r="K111" s="10"/>
      <c r="L111" s="55"/>
    </row>
    <row r="112" spans="2:12" x14ac:dyDescent="0.25">
      <c r="B112" s="5"/>
      <c r="C112" s="9"/>
      <c r="D112" s="9"/>
      <c r="E112" s="9"/>
      <c r="F112" s="10"/>
      <c r="G112" s="10"/>
      <c r="H112" s="10"/>
      <c r="I112" s="10"/>
      <c r="J112" s="10"/>
      <c r="K112" s="10"/>
      <c r="L112" s="55"/>
    </row>
    <row r="113" spans="2:12" x14ac:dyDescent="0.25">
      <c r="B113" s="11"/>
      <c r="C113" s="12"/>
      <c r="D113" s="12"/>
      <c r="E113" s="12"/>
      <c r="F113" s="12"/>
      <c r="G113" s="12"/>
      <c r="H113" s="12"/>
      <c r="I113" s="12"/>
      <c r="J113" s="12"/>
      <c r="K113" s="12"/>
      <c r="L113" s="13"/>
    </row>
  </sheetData>
  <dataValidations disablePrompts="1" count="2">
    <dataValidation type="list" allowBlank="1" showInputMessage="1" showErrorMessage="1" sqref="G42 D104 D75 D40">
      <formula1>"FOLLOWING,MOD_FOLLOWING,PRECEDING,MOD_PRECEEDING,NO_CHANGE"</formula1>
    </dataValidation>
    <dataValidation type="list" allowBlank="1" showInputMessage="1" showErrorMessage="1" sqref="D98 D24:D25">
      <formula1>"fn_StepInterpolation,fn_LinearInterpolation,fn_MonotoneConvexInterpolation,fn_SplineInterpolation,fn_ConstrainedSplineInterpolation"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C00000"/>
  </sheetPr>
  <dimension ref="A2:K1520"/>
  <sheetViews>
    <sheetView showGridLines="0" workbookViewId="0"/>
  </sheetViews>
  <sheetFormatPr defaultRowHeight="15" x14ac:dyDescent="0.25"/>
  <cols>
    <col min="1" max="1" width="9.140625" style="153"/>
    <col min="2" max="2" width="2.7109375" style="150" customWidth="1"/>
    <col min="3" max="3" width="15.7109375" style="150" customWidth="1"/>
    <col min="4" max="5" width="20.7109375" style="150" customWidth="1"/>
    <col min="6" max="6" width="2.7109375" style="150" customWidth="1"/>
    <col min="7" max="9" width="20.7109375" style="150" customWidth="1"/>
    <col min="10" max="11" width="2.7109375" style="150" customWidth="1"/>
    <col min="12" max="13" width="15.7109375" style="150" customWidth="1"/>
    <col min="14" max="16384" width="9.140625" style="150"/>
  </cols>
  <sheetData>
    <row r="2" spans="1:11" x14ac:dyDescent="0.25">
      <c r="A2" s="150"/>
      <c r="B2" s="179" t="s">
        <v>334</v>
      </c>
    </row>
    <row r="3" spans="1:11" x14ac:dyDescent="0.25">
      <c r="B3" s="180"/>
    </row>
    <row r="4" spans="1:11" x14ac:dyDescent="0.25">
      <c r="B4" s="180"/>
    </row>
    <row r="5" spans="1:11" x14ac:dyDescent="0.25">
      <c r="A5" s="150"/>
      <c r="B5" s="179" t="s">
        <v>324</v>
      </c>
    </row>
    <row r="6" spans="1:11" x14ac:dyDescent="0.25">
      <c r="A6" s="150"/>
      <c r="B6" s="155"/>
      <c r="C6" s="156"/>
      <c r="D6" s="156"/>
      <c r="E6" s="156"/>
      <c r="F6" s="156"/>
      <c r="G6" s="156"/>
      <c r="H6" s="156"/>
      <c r="I6" s="156"/>
      <c r="J6" s="156"/>
      <c r="K6" s="157"/>
    </row>
    <row r="7" spans="1:11" x14ac:dyDescent="0.25">
      <c r="A7" s="150"/>
      <c r="B7" s="158"/>
      <c r="C7" s="154" t="s">
        <v>9</v>
      </c>
      <c r="D7" s="151"/>
      <c r="E7" s="151"/>
      <c r="F7" s="151"/>
      <c r="G7" s="154" t="s">
        <v>325</v>
      </c>
      <c r="H7" s="151"/>
      <c r="I7" s="151"/>
      <c r="J7" s="151"/>
      <c r="K7" s="159"/>
    </row>
    <row r="8" spans="1:11" x14ac:dyDescent="0.25">
      <c r="A8" s="150"/>
      <c r="B8" s="158"/>
      <c r="C8" s="160" t="s">
        <v>88</v>
      </c>
      <c r="D8" s="161" t="s">
        <v>234</v>
      </c>
      <c r="E8" s="151"/>
      <c r="F8" s="151"/>
      <c r="G8" s="160" t="s">
        <v>88</v>
      </c>
      <c r="H8" s="161" t="s">
        <v>234</v>
      </c>
      <c r="I8" s="151"/>
      <c r="J8" s="151"/>
      <c r="K8" s="159"/>
    </row>
    <row r="9" spans="1:11" x14ac:dyDescent="0.25">
      <c r="A9" s="150"/>
      <c r="B9" s="158"/>
      <c r="C9" s="162" t="s">
        <v>322</v>
      </c>
      <c r="D9" s="163" t="str">
        <f>C7</f>
        <v>OIS</v>
      </c>
      <c r="E9" s="151"/>
      <c r="F9" s="151"/>
      <c r="G9" s="162" t="s">
        <v>322</v>
      </c>
      <c r="H9" s="163" t="str">
        <f>G7</f>
        <v>USD3ML</v>
      </c>
      <c r="I9" s="151"/>
      <c r="J9" s="151"/>
      <c r="K9" s="159"/>
    </row>
    <row r="10" spans="1:11" x14ac:dyDescent="0.25">
      <c r="A10" s="150"/>
      <c r="B10" s="158"/>
      <c r="C10" s="162" t="s">
        <v>27</v>
      </c>
      <c r="D10" s="163" t="s">
        <v>100</v>
      </c>
      <c r="E10" s="151"/>
      <c r="F10" s="151"/>
      <c r="G10" s="162" t="s">
        <v>27</v>
      </c>
      <c r="H10" s="163" t="s">
        <v>100</v>
      </c>
      <c r="I10" s="151"/>
      <c r="J10" s="151"/>
      <c r="K10" s="159"/>
    </row>
    <row r="11" spans="1:11" x14ac:dyDescent="0.25">
      <c r="A11" s="150"/>
      <c r="B11" s="158"/>
      <c r="C11" s="162" t="s">
        <v>18</v>
      </c>
      <c r="D11" s="163" t="s">
        <v>148</v>
      </c>
      <c r="E11" s="151"/>
      <c r="F11" s="151"/>
      <c r="G11" s="162" t="s">
        <v>18</v>
      </c>
      <c r="H11" s="163" t="s">
        <v>148</v>
      </c>
      <c r="I11" s="151"/>
      <c r="J11" s="151"/>
      <c r="K11" s="159"/>
    </row>
    <row r="12" spans="1:11" x14ac:dyDescent="0.25">
      <c r="A12" s="150"/>
      <c r="B12" s="158"/>
      <c r="C12" s="162" t="s">
        <v>323</v>
      </c>
      <c r="D12" s="141" t="s">
        <v>22</v>
      </c>
      <c r="E12" s="151"/>
      <c r="F12" s="151"/>
      <c r="G12" s="162" t="s">
        <v>323</v>
      </c>
      <c r="H12" s="141" t="s">
        <v>22</v>
      </c>
      <c r="I12" s="151"/>
      <c r="J12" s="151"/>
      <c r="K12" s="159"/>
    </row>
    <row r="13" spans="1:11" x14ac:dyDescent="0.25">
      <c r="A13" s="150"/>
      <c r="B13" s="158"/>
      <c r="C13" s="162" t="s">
        <v>1</v>
      </c>
      <c r="D13" s="163" t="s">
        <v>2</v>
      </c>
      <c r="E13" s="151"/>
      <c r="F13" s="151"/>
      <c r="G13" s="162" t="s">
        <v>1</v>
      </c>
      <c r="H13" s="163" t="s">
        <v>2</v>
      </c>
      <c r="I13" s="151"/>
      <c r="J13" s="151"/>
      <c r="K13" s="159"/>
    </row>
    <row r="14" spans="1:11" x14ac:dyDescent="0.25">
      <c r="B14" s="158"/>
      <c r="C14" s="162" t="s">
        <v>318</v>
      </c>
      <c r="D14" s="163" t="s">
        <v>319</v>
      </c>
      <c r="E14" s="151"/>
      <c r="F14" s="151"/>
      <c r="G14" s="162" t="s">
        <v>318</v>
      </c>
      <c r="H14" s="163" t="s">
        <v>169</v>
      </c>
      <c r="I14" s="151"/>
      <c r="J14" s="151"/>
      <c r="K14" s="159"/>
    </row>
    <row r="15" spans="1:11" x14ac:dyDescent="0.25">
      <c r="B15" s="158"/>
      <c r="C15" s="151"/>
      <c r="D15" s="151"/>
      <c r="E15" s="164"/>
      <c r="F15" s="164"/>
      <c r="G15" s="151"/>
      <c r="H15" s="151"/>
      <c r="I15" s="151"/>
      <c r="J15" s="151"/>
      <c r="K15" s="159"/>
    </row>
    <row r="16" spans="1:11" x14ac:dyDescent="0.25">
      <c r="B16" s="158"/>
      <c r="C16" s="151"/>
      <c r="D16" s="151"/>
      <c r="E16" s="164"/>
      <c r="F16" s="164"/>
      <c r="G16" s="151"/>
      <c r="H16" s="151"/>
      <c r="I16" s="151"/>
      <c r="J16" s="151"/>
      <c r="K16" s="159"/>
    </row>
    <row r="17" spans="1:11" x14ac:dyDescent="0.25">
      <c r="B17" s="158"/>
      <c r="C17" s="154" t="str">
        <f>C7&amp;" Forwards"</f>
        <v>OIS Forwards</v>
      </c>
      <c r="D17" s="151"/>
      <c r="E17" s="154"/>
      <c r="F17" s="151"/>
      <c r="G17" s="154" t="str">
        <f>G7&amp;" Forwards"</f>
        <v>USD3ML Forwards</v>
      </c>
      <c r="H17" s="151"/>
      <c r="I17" s="151"/>
      <c r="J17" s="151"/>
      <c r="K17" s="159"/>
    </row>
    <row r="18" spans="1:11" x14ac:dyDescent="0.25">
      <c r="B18" s="158"/>
      <c r="C18" s="165" t="s">
        <v>320</v>
      </c>
      <c r="D18" s="165" t="s">
        <v>321</v>
      </c>
      <c r="E18" s="165" t="s">
        <v>324</v>
      </c>
      <c r="F18" s="165"/>
      <c r="G18" s="165" t="s">
        <v>320</v>
      </c>
      <c r="H18" s="165" t="s">
        <v>321</v>
      </c>
      <c r="I18" s="165" t="s">
        <v>324</v>
      </c>
      <c r="J18" s="151"/>
      <c r="K18" s="159"/>
    </row>
    <row r="19" spans="1:11" x14ac:dyDescent="0.25">
      <c r="A19" s="153">
        <v>1</v>
      </c>
      <c r="B19" s="158"/>
      <c r="C19" s="171">
        <v>42419</v>
      </c>
      <c r="D19" s="172">
        <f ca="1">_xll.meDateFromTenor(C19,D$14,"Following",D$13,"Normal")</f>
        <v>42422</v>
      </c>
      <c r="E19" s="173">
        <f t="array" aca="1" ref="E19:E1518" ca="1">IF(AND(isUSDOISLoaded,NOW()),_xll.meCurveForwardRatesFromForwardDates(C19:C1518,D19:D1518,D$8,D$9),"Load Curve")</f>
        <v>3.7000000000109168E-3</v>
      </c>
      <c r="F19" s="152"/>
      <c r="G19" s="171">
        <f>$C19</f>
        <v>42419</v>
      </c>
      <c r="H19" s="172">
        <f ca="1">_xll.meDateFromTenor(G19,H$14,"Following",H$13,"Normal")</f>
        <v>42509</v>
      </c>
      <c r="I19" s="173">
        <f t="array" aca="1" ref="I19:I1518" ca="1">IF(AND(isUSD3MLLoaded,NOW()),_xll.meCurveForwardRatesFromForwardDates(G19:G1518,H19:H1518,H$8,H$9),"Load Curve")</f>
        <v>6.2460000000001794E-3</v>
      </c>
      <c r="J19" s="151" t="s">
        <v>4</v>
      </c>
      <c r="K19" s="159" t="s">
        <v>4</v>
      </c>
    </row>
    <row r="20" spans="1:11" x14ac:dyDescent="0.25">
      <c r="A20" s="153">
        <v>2</v>
      </c>
      <c r="B20" s="158"/>
      <c r="C20" s="174">
        <f ca="1">_xll.meDateFromTenor(C19,"1D","FOLLOWING",D$13,"NORMAL")</f>
        <v>42422</v>
      </c>
      <c r="D20" s="20">
        <f ca="1">_xll.meDateFromTenor(C20,D$14,"Following",D$13,"Normal")</f>
        <v>42423</v>
      </c>
      <c r="E20" s="175">
        <f ca="1"/>
        <v>3.6999999999842706E-3</v>
      </c>
      <c r="F20" s="152"/>
      <c r="G20" s="174">
        <f ca="1">$C20</f>
        <v>42422</v>
      </c>
      <c r="H20" s="20">
        <f ca="1">_xll.meDateFromTenor(G20,H$14,"Following",H$13,"Normal")</f>
        <v>42513</v>
      </c>
      <c r="I20" s="175">
        <f ca="1"/>
        <v>6.241781442044618E-3</v>
      </c>
      <c r="J20" s="151" t="s">
        <v>4</v>
      </c>
      <c r="K20" s="159" t="s">
        <v>4</v>
      </c>
    </row>
    <row r="21" spans="1:11" x14ac:dyDescent="0.25">
      <c r="A21" s="153">
        <v>3</v>
      </c>
      <c r="B21" s="158"/>
      <c r="C21" s="174">
        <f ca="1">_xll.meDateFromTenor(C20,"1D","FOLLOWING",D$13,"NORMAL")</f>
        <v>42423</v>
      </c>
      <c r="D21" s="20">
        <f ca="1">_xll.meDateFromTenor(C21,D$14,"Following",D$13,"Normal")</f>
        <v>42424</v>
      </c>
      <c r="E21" s="175">
        <f ca="1"/>
        <v>3.6999999999842732E-3</v>
      </c>
      <c r="F21" s="152"/>
      <c r="G21" s="174">
        <f t="shared" ref="G21:G84" ca="1" si="0">$C21</f>
        <v>42423</v>
      </c>
      <c r="H21" s="20">
        <f ca="1">_xll.meDateFromTenor(G21,H$14,"Following",H$13,"Normal")</f>
        <v>42513</v>
      </c>
      <c r="I21" s="175">
        <f ca="1"/>
        <v>6.2460000000001794E-3</v>
      </c>
      <c r="J21" s="151" t="s">
        <v>4</v>
      </c>
      <c r="K21" s="159" t="s">
        <v>4</v>
      </c>
    </row>
    <row r="22" spans="1:11" x14ac:dyDescent="0.25">
      <c r="A22" s="153">
        <v>4</v>
      </c>
      <c r="B22" s="158"/>
      <c r="C22" s="174">
        <f ca="1">_xll.meDateFromTenor(C21,"1D","FOLLOWING",D$13,"NORMAL")</f>
        <v>42424</v>
      </c>
      <c r="D22" s="20">
        <f ca="1">_xll.meDateFromTenor(C22,D$14,"Following",D$13,"Normal")</f>
        <v>42425</v>
      </c>
      <c r="E22" s="175">
        <f ca="1"/>
        <v>3.6999999999842706E-3</v>
      </c>
      <c r="F22" s="152"/>
      <c r="G22" s="174">
        <f t="shared" ca="1" si="0"/>
        <v>42424</v>
      </c>
      <c r="H22" s="20">
        <f ca="1">_xll.meDateFromTenor(G22,H$14,"Following",H$13,"Normal")</f>
        <v>42514</v>
      </c>
      <c r="I22" s="175">
        <f ca="1"/>
        <v>6.2556424181842742E-3</v>
      </c>
      <c r="J22" s="151" t="s">
        <v>4</v>
      </c>
      <c r="K22" s="159" t="s">
        <v>4</v>
      </c>
    </row>
    <row r="23" spans="1:11" x14ac:dyDescent="0.25">
      <c r="A23" s="153">
        <v>5</v>
      </c>
      <c r="B23" s="158"/>
      <c r="C23" s="174">
        <f ca="1">_xll.meDateFromTenor(C22,"1D","FOLLOWING",D$13,"NORMAL")</f>
        <v>42425</v>
      </c>
      <c r="D23" s="20">
        <f ca="1">_xll.meDateFromTenor(C23,D$14,"Following",D$13,"Normal")</f>
        <v>42426</v>
      </c>
      <c r="E23" s="175">
        <f ca="1"/>
        <v>3.6999999999842706E-3</v>
      </c>
      <c r="F23" s="152"/>
      <c r="G23" s="174">
        <f t="shared" ca="1" si="0"/>
        <v>42425</v>
      </c>
      <c r="H23" s="20">
        <f ca="1">_xll.meDateFromTenor(G23,H$14,"Following",H$13,"Normal")</f>
        <v>42515</v>
      </c>
      <c r="I23" s="175">
        <f ca="1"/>
        <v>6.2652848363684592E-3</v>
      </c>
      <c r="J23" s="151" t="s">
        <v>4</v>
      </c>
      <c r="K23" s="159" t="s">
        <v>4</v>
      </c>
    </row>
    <row r="24" spans="1:11" x14ac:dyDescent="0.25">
      <c r="A24" s="153">
        <v>6</v>
      </c>
      <c r="B24" s="158"/>
      <c r="C24" s="174">
        <f ca="1">_xll.meDateFromTenor(C23,"1D","FOLLOWING",D$13,"NORMAL")</f>
        <v>42426</v>
      </c>
      <c r="D24" s="20">
        <f ca="1">_xll.meDateFromTenor(C24,D$14,"Following",D$13,"Normal")</f>
        <v>42429</v>
      </c>
      <c r="E24" s="175">
        <f ca="1"/>
        <v>3.7000000000109176E-3</v>
      </c>
      <c r="F24" s="152"/>
      <c r="G24" s="174">
        <f t="shared" ca="1" si="0"/>
        <v>42426</v>
      </c>
      <c r="H24" s="20">
        <f ca="1">_xll.meDateFromTenor(G24,H$14,"Following",H$13,"Normal")</f>
        <v>42516</v>
      </c>
      <c r="I24" s="175">
        <f ca="1"/>
        <v>6.2749272545526893E-3</v>
      </c>
      <c r="J24" s="151" t="s">
        <v>4</v>
      </c>
      <c r="K24" s="159" t="s">
        <v>4</v>
      </c>
    </row>
    <row r="25" spans="1:11" x14ac:dyDescent="0.25">
      <c r="A25" s="153">
        <v>7</v>
      </c>
      <c r="B25" s="158"/>
      <c r="C25" s="174">
        <f ca="1">_xll.meDateFromTenor(C24,"1D","FOLLOWING",D$13,"NORMAL")</f>
        <v>42429</v>
      </c>
      <c r="D25" s="20">
        <f ca="1">_xll.meDateFromTenor(C25,D$14,"Following",D$13,"Normal")</f>
        <v>42430</v>
      </c>
      <c r="E25" s="175">
        <f ca="1"/>
        <v>3.7000000000642066E-3</v>
      </c>
      <c r="F25" s="152"/>
      <c r="G25" s="174">
        <f t="shared" ca="1" si="0"/>
        <v>42429</v>
      </c>
      <c r="H25" s="20">
        <f ca="1">_xll.meDateFromTenor(G25,H$14,"Following",H$13,"Normal")</f>
        <v>42520</v>
      </c>
      <c r="I25" s="175">
        <f ca="1"/>
        <v>6.3038545091053805E-3</v>
      </c>
      <c r="J25" s="151" t="s">
        <v>4</v>
      </c>
      <c r="K25" s="159" t="s">
        <v>4</v>
      </c>
    </row>
    <row r="26" spans="1:11" x14ac:dyDescent="0.25">
      <c r="A26" s="153">
        <v>8</v>
      </c>
      <c r="B26" s="158"/>
      <c r="C26" s="174">
        <f ca="1">_xll.meDateFromTenor(C25,"1D","FOLLOWING",D$13,"NORMAL")</f>
        <v>42430</v>
      </c>
      <c r="D26" s="20">
        <f ca="1">_xll.meDateFromTenor(C26,D$14,"Following",D$13,"Normal")</f>
        <v>42431</v>
      </c>
      <c r="E26" s="175">
        <f ca="1"/>
        <v>3.6999999999842706E-3</v>
      </c>
      <c r="F26" s="152"/>
      <c r="G26" s="174">
        <f t="shared" ca="1" si="0"/>
        <v>42430</v>
      </c>
      <c r="H26" s="20">
        <f ca="1">_xll.meDateFromTenor(G26,H$14,"Following",H$13,"Normal")</f>
        <v>42522</v>
      </c>
      <c r="I26" s="175">
        <f ca="1"/>
        <v>6.3134969272896106E-3</v>
      </c>
      <c r="J26" s="151" t="s">
        <v>4</v>
      </c>
      <c r="K26" s="159" t="s">
        <v>4</v>
      </c>
    </row>
    <row r="27" spans="1:11" x14ac:dyDescent="0.25">
      <c r="A27" s="153">
        <v>9</v>
      </c>
      <c r="B27" s="158"/>
      <c r="C27" s="174">
        <f ca="1">_xll.meDateFromTenor(C26,"1D","FOLLOWING",D$13,"NORMAL")</f>
        <v>42431</v>
      </c>
      <c r="D27" s="20">
        <f ca="1">_xll.meDateFromTenor(C27,D$14,"Following",D$13,"Normal")</f>
        <v>42432</v>
      </c>
      <c r="E27" s="175">
        <f ca="1"/>
        <v>3.6999999999842753E-3</v>
      </c>
      <c r="F27" s="152"/>
      <c r="G27" s="174">
        <f t="shared" ca="1" si="0"/>
        <v>42431</v>
      </c>
      <c r="H27" s="20">
        <f ca="1">_xll.meDateFromTenor(G27,H$14,"Following",H$13,"Normal")</f>
        <v>42523</v>
      </c>
      <c r="I27" s="175">
        <f ca="1"/>
        <v>6.3231393454738407E-3</v>
      </c>
      <c r="J27" s="151" t="s">
        <v>4</v>
      </c>
      <c r="K27" s="159" t="s">
        <v>4</v>
      </c>
    </row>
    <row r="28" spans="1:11" x14ac:dyDescent="0.25">
      <c r="A28" s="153">
        <v>10</v>
      </c>
      <c r="B28" s="158"/>
      <c r="C28" s="174">
        <f ca="1">_xll.meDateFromTenor(C27,"1D","FOLLOWING",D$13,"NORMAL")</f>
        <v>42432</v>
      </c>
      <c r="D28" s="20">
        <f ca="1">_xll.meDateFromTenor(C28,D$14,"Following",D$13,"Normal")</f>
        <v>42433</v>
      </c>
      <c r="E28" s="175">
        <f ca="1"/>
        <v>3.6999999999842662E-3</v>
      </c>
      <c r="F28" s="152"/>
      <c r="G28" s="174">
        <f t="shared" ca="1" si="0"/>
        <v>42432</v>
      </c>
      <c r="H28" s="20">
        <f ca="1">_xll.meDateFromTenor(G28,H$14,"Following",H$13,"Normal")</f>
        <v>42524</v>
      </c>
      <c r="I28" s="175">
        <f ca="1"/>
        <v>6.3327817636580708E-3</v>
      </c>
      <c r="J28" s="151" t="s">
        <v>4</v>
      </c>
      <c r="K28" s="159" t="s">
        <v>4</v>
      </c>
    </row>
    <row r="29" spans="1:11" x14ac:dyDescent="0.25">
      <c r="A29" s="153">
        <v>11</v>
      </c>
      <c r="B29" s="158"/>
      <c r="C29" s="174">
        <f ca="1">_xll.meDateFromTenor(C28,"1D","FOLLOWING",D$13,"NORMAL")</f>
        <v>42433</v>
      </c>
      <c r="D29" s="20">
        <f ca="1">_xll.meDateFromTenor(C29,D$14,"Following",D$13,"Normal")</f>
        <v>42436</v>
      </c>
      <c r="E29" s="175">
        <f ca="1"/>
        <v>3.7000000000109176E-3</v>
      </c>
      <c r="F29" s="152"/>
      <c r="G29" s="174">
        <f t="shared" ca="1" si="0"/>
        <v>42433</v>
      </c>
      <c r="H29" s="20">
        <f ca="1">_xll.meDateFromTenor(G29,H$14,"Following",H$13,"Normal")</f>
        <v>42527</v>
      </c>
      <c r="I29" s="175">
        <f ca="1"/>
        <v>6.3424241818423009E-3</v>
      </c>
      <c r="J29" s="151" t="s">
        <v>4</v>
      </c>
      <c r="K29" s="159" t="s">
        <v>4</v>
      </c>
    </row>
    <row r="30" spans="1:11" x14ac:dyDescent="0.25">
      <c r="A30" s="153">
        <v>12</v>
      </c>
      <c r="B30" s="158"/>
      <c r="C30" s="174">
        <f ca="1">_xll.meDateFromTenor(C29,"1D","FOLLOWING",D$13,"NORMAL")</f>
        <v>42436</v>
      </c>
      <c r="D30" s="20">
        <f ca="1">_xll.meDateFromTenor(C30,D$14,"Following",D$13,"Normal")</f>
        <v>42437</v>
      </c>
      <c r="E30" s="175">
        <f ca="1"/>
        <v>3.6999999999842662E-3</v>
      </c>
      <c r="F30" s="152"/>
      <c r="G30" s="174">
        <f t="shared" ca="1" si="0"/>
        <v>42436</v>
      </c>
      <c r="H30" s="20">
        <f ca="1">_xll.meDateFromTenor(G30,H$14,"Following",H$13,"Normal")</f>
        <v>42528</v>
      </c>
      <c r="I30" s="175">
        <f ca="1"/>
        <v>6.3713514363949921E-3</v>
      </c>
      <c r="J30" s="151" t="s">
        <v>4</v>
      </c>
      <c r="K30" s="159" t="s">
        <v>4</v>
      </c>
    </row>
    <row r="31" spans="1:11" x14ac:dyDescent="0.25">
      <c r="A31" s="153">
        <v>13</v>
      </c>
      <c r="B31" s="158"/>
      <c r="C31" s="174">
        <f ca="1">_xll.meDateFromTenor(C30,"1D","FOLLOWING",D$13,"NORMAL")</f>
        <v>42437</v>
      </c>
      <c r="D31" s="20">
        <f ca="1">_xll.meDateFromTenor(C31,D$14,"Following",D$13,"Normal")</f>
        <v>42438</v>
      </c>
      <c r="E31" s="175">
        <f ca="1"/>
        <v>3.6999999999842753E-3</v>
      </c>
      <c r="F31" s="152"/>
      <c r="G31" s="174">
        <f t="shared" ca="1" si="0"/>
        <v>42437</v>
      </c>
      <c r="H31" s="20">
        <f ca="1">_xll.meDateFromTenor(G31,H$14,"Following",H$13,"Normal")</f>
        <v>42529</v>
      </c>
      <c r="I31" s="175">
        <f ca="1"/>
        <v>6.3809938545792222E-3</v>
      </c>
      <c r="J31" s="151" t="s">
        <v>4</v>
      </c>
      <c r="K31" s="159" t="s">
        <v>4</v>
      </c>
    </row>
    <row r="32" spans="1:11" x14ac:dyDescent="0.25">
      <c r="A32" s="153">
        <v>14</v>
      </c>
      <c r="B32" s="158"/>
      <c r="C32" s="174">
        <f ca="1">_xll.meDateFromTenor(C31,"1D","FOLLOWING",D$13,"NORMAL")</f>
        <v>42438</v>
      </c>
      <c r="D32" s="20">
        <f ca="1">_xll.meDateFromTenor(C32,D$14,"Following",D$13,"Normal")</f>
        <v>42439</v>
      </c>
      <c r="E32" s="175">
        <f ca="1"/>
        <v>3.6999999999842753E-3</v>
      </c>
      <c r="F32" s="152"/>
      <c r="G32" s="174">
        <f t="shared" ca="1" si="0"/>
        <v>42438</v>
      </c>
      <c r="H32" s="20">
        <f ca="1">_xll.meDateFromTenor(G32,H$14,"Following",H$13,"Normal")</f>
        <v>42530</v>
      </c>
      <c r="I32" s="175">
        <f ca="1"/>
        <v>6.3906362727634523E-3</v>
      </c>
      <c r="J32" s="151" t="s">
        <v>4</v>
      </c>
      <c r="K32" s="159" t="s">
        <v>4</v>
      </c>
    </row>
    <row r="33" spans="1:11" x14ac:dyDescent="0.25">
      <c r="A33" s="153">
        <v>15</v>
      </c>
      <c r="B33" s="158"/>
      <c r="C33" s="174">
        <f ca="1">_xll.meDateFromTenor(C32,"1D","FOLLOWING",D$13,"NORMAL")</f>
        <v>42439</v>
      </c>
      <c r="D33" s="20">
        <f ca="1">_xll.meDateFromTenor(C33,D$14,"Following",D$13,"Normal")</f>
        <v>42440</v>
      </c>
      <c r="E33" s="175">
        <f ca="1"/>
        <v>3.6999999999842662E-3</v>
      </c>
      <c r="F33" s="152"/>
      <c r="G33" s="174">
        <f t="shared" ca="1" si="0"/>
        <v>42439</v>
      </c>
      <c r="H33" s="20">
        <f ca="1">_xll.meDateFromTenor(G33,H$14,"Following",H$13,"Normal")</f>
        <v>42531</v>
      </c>
      <c r="I33" s="175">
        <f ca="1"/>
        <v>6.4002786909476824E-3</v>
      </c>
      <c r="J33" s="151" t="s">
        <v>4</v>
      </c>
      <c r="K33" s="159" t="s">
        <v>4</v>
      </c>
    </row>
    <row r="34" spans="1:11" x14ac:dyDescent="0.25">
      <c r="A34" s="153">
        <v>16</v>
      </c>
      <c r="B34" s="158"/>
      <c r="C34" s="174">
        <f ca="1">_xll.meDateFromTenor(C33,"1D","FOLLOWING",D$13,"NORMAL")</f>
        <v>42440</v>
      </c>
      <c r="D34" s="20">
        <f ca="1">_xll.meDateFromTenor(C34,D$14,"Following",D$13,"Normal")</f>
        <v>42443</v>
      </c>
      <c r="E34" s="175">
        <f ca="1"/>
        <v>3.7000000000109176E-3</v>
      </c>
      <c r="F34" s="152"/>
      <c r="G34" s="174">
        <f t="shared" ca="1" si="0"/>
        <v>42440</v>
      </c>
      <c r="H34" s="20">
        <f ca="1">_xll.meDateFromTenor(G34,H$14,"Following",H$13,"Normal")</f>
        <v>42534</v>
      </c>
      <c r="I34" s="175">
        <f ca="1"/>
        <v>6.4099211091319126E-3</v>
      </c>
      <c r="J34" s="151" t="s">
        <v>4</v>
      </c>
      <c r="K34" s="159" t="s">
        <v>4</v>
      </c>
    </row>
    <row r="35" spans="1:11" x14ac:dyDescent="0.25">
      <c r="A35" s="153">
        <v>17</v>
      </c>
      <c r="B35" s="158"/>
      <c r="C35" s="174">
        <f ca="1">_xll.meDateFromTenor(C34,"1D","FOLLOWING",D$13,"NORMAL")</f>
        <v>42443</v>
      </c>
      <c r="D35" s="20">
        <f ca="1">_xll.meDateFromTenor(C35,D$14,"Following",D$13,"Normal")</f>
        <v>42444</v>
      </c>
      <c r="E35" s="175">
        <f ca="1"/>
        <v>3.6999999999842662E-3</v>
      </c>
      <c r="F35" s="152"/>
      <c r="G35" s="174">
        <f t="shared" ca="1" si="0"/>
        <v>42443</v>
      </c>
      <c r="H35" s="20">
        <f ca="1">_xll.meDateFromTenor(G35,H$14,"Following",H$13,"Normal")</f>
        <v>42535</v>
      </c>
      <c r="I35" s="175">
        <f ca="1"/>
        <v>6.4388483636846038E-3</v>
      </c>
      <c r="J35" s="151" t="s">
        <v>4</v>
      </c>
      <c r="K35" s="159" t="s">
        <v>4</v>
      </c>
    </row>
    <row r="36" spans="1:11" x14ac:dyDescent="0.25">
      <c r="A36" s="153">
        <v>18</v>
      </c>
      <c r="B36" s="158"/>
      <c r="C36" s="174">
        <f ca="1">_xll.meDateFromTenor(C35,"1D","FOLLOWING",D$13,"NORMAL")</f>
        <v>42444</v>
      </c>
      <c r="D36" s="20">
        <f ca="1">_xll.meDateFromTenor(C36,D$14,"Following",D$13,"Normal")</f>
        <v>42445</v>
      </c>
      <c r="E36" s="175">
        <f ca="1"/>
        <v>3.6999999999842844E-3</v>
      </c>
      <c r="F36" s="152"/>
      <c r="G36" s="174">
        <f t="shared" ca="1" si="0"/>
        <v>42444</v>
      </c>
      <c r="H36" s="20">
        <f ca="1">_xll.meDateFromTenor(G36,H$14,"Following",H$13,"Normal")</f>
        <v>42536</v>
      </c>
      <c r="I36" s="175">
        <f ca="1"/>
        <v>6.4484907818688339E-3</v>
      </c>
      <c r="J36" s="151" t="s">
        <v>4</v>
      </c>
      <c r="K36" s="159" t="s">
        <v>4</v>
      </c>
    </row>
    <row r="37" spans="1:11" x14ac:dyDescent="0.25">
      <c r="A37" s="153">
        <v>19</v>
      </c>
      <c r="B37" s="158"/>
      <c r="C37" s="174">
        <f ca="1">_xll.meDateFromTenor(C36,"1D","FOLLOWING",D$13,"NORMAL")</f>
        <v>42445</v>
      </c>
      <c r="D37" s="20">
        <f ca="1">_xll.meDateFromTenor(C37,D$14,"Following",D$13,"Normal")</f>
        <v>42446</v>
      </c>
      <c r="E37" s="175">
        <f ca="1"/>
        <v>3.6999999999842662E-3</v>
      </c>
      <c r="F37" s="152"/>
      <c r="G37" s="174">
        <f t="shared" ca="1" si="0"/>
        <v>42445</v>
      </c>
      <c r="H37" s="20">
        <f ca="1">_xll.meDateFromTenor(G37,H$14,"Following",H$13,"Normal")</f>
        <v>42537</v>
      </c>
      <c r="I37" s="175">
        <f ca="1"/>
        <v>6.458133200053064E-3</v>
      </c>
      <c r="J37" s="151" t="s">
        <v>4</v>
      </c>
      <c r="K37" s="159" t="s">
        <v>4</v>
      </c>
    </row>
    <row r="38" spans="1:11" x14ac:dyDescent="0.25">
      <c r="A38" s="153">
        <v>20</v>
      </c>
      <c r="B38" s="158"/>
      <c r="C38" s="174">
        <f ca="1">_xll.meDateFromTenor(C37,"1D","FOLLOWING",D$13,"NORMAL")</f>
        <v>42446</v>
      </c>
      <c r="D38" s="20">
        <f ca="1">_xll.meDateFromTenor(C38,D$14,"Following",D$13,"Normal")</f>
        <v>42447</v>
      </c>
      <c r="E38" s="175">
        <f ca="1"/>
        <v>3.6999999999842662E-3</v>
      </c>
      <c r="F38" s="152"/>
      <c r="G38" s="174">
        <f t="shared" ca="1" si="0"/>
        <v>42446</v>
      </c>
      <c r="H38" s="20">
        <f ca="1">_xll.meDateFromTenor(G38,H$14,"Following",H$13,"Normal")</f>
        <v>42538</v>
      </c>
      <c r="I38" s="175">
        <f ca="1"/>
        <v>6.4677756182372941E-3</v>
      </c>
      <c r="J38" s="151" t="s">
        <v>4</v>
      </c>
      <c r="K38" s="159" t="s">
        <v>4</v>
      </c>
    </row>
    <row r="39" spans="1:11" x14ac:dyDescent="0.25">
      <c r="A39" s="153">
        <v>21</v>
      </c>
      <c r="B39" s="158"/>
      <c r="C39" s="174">
        <f ca="1">_xll.meDateFromTenor(C38,"1D","FOLLOWING",D$13,"NORMAL")</f>
        <v>42447</v>
      </c>
      <c r="D39" s="20">
        <f ca="1">_xll.meDateFromTenor(C39,D$14,"Following",D$13,"Normal")</f>
        <v>42450</v>
      </c>
      <c r="E39" s="175">
        <f ca="1"/>
        <v>3.7000000000109176E-3</v>
      </c>
      <c r="F39" s="152"/>
      <c r="G39" s="174">
        <f t="shared" ca="1" si="0"/>
        <v>42447</v>
      </c>
      <c r="H39" s="20">
        <f ca="1">_xll.meDateFromTenor(G39,H$14,"Following",H$13,"Normal")</f>
        <v>42541</v>
      </c>
      <c r="I39" s="175">
        <f ca="1"/>
        <v>6.4774180364215242E-3</v>
      </c>
      <c r="J39" s="151" t="s">
        <v>4</v>
      </c>
      <c r="K39" s="159" t="s">
        <v>4</v>
      </c>
    </row>
    <row r="40" spans="1:11" x14ac:dyDescent="0.25">
      <c r="A40" s="153">
        <v>22</v>
      </c>
      <c r="B40" s="158"/>
      <c r="C40" s="174">
        <f ca="1">_xll.meDateFromTenor(C39,"1D","FOLLOWING",D$13,"NORMAL")</f>
        <v>42450</v>
      </c>
      <c r="D40" s="20">
        <f ca="1">_xll.meDateFromTenor(C40,D$14,"Following",D$13,"Normal")</f>
        <v>42451</v>
      </c>
      <c r="E40" s="175">
        <f ca="1"/>
        <v>3.6999999999842662E-3</v>
      </c>
      <c r="F40" s="152"/>
      <c r="G40" s="174">
        <f t="shared" ca="1" si="0"/>
        <v>42450</v>
      </c>
      <c r="H40" s="20">
        <f ca="1">_xll.meDateFromTenor(G40,H$14,"Following",H$13,"Normal")</f>
        <v>42542</v>
      </c>
      <c r="I40" s="175">
        <f ca="1"/>
        <v>6.5063452909742154E-3</v>
      </c>
      <c r="J40" s="151" t="s">
        <v>4</v>
      </c>
      <c r="K40" s="159" t="s">
        <v>4</v>
      </c>
    </row>
    <row r="41" spans="1:11" x14ac:dyDescent="0.25">
      <c r="A41" s="153">
        <v>23</v>
      </c>
      <c r="B41" s="158"/>
      <c r="C41" s="174">
        <f ca="1">_xll.meDateFromTenor(C40,"1D","FOLLOWING",D$13,"NORMAL")</f>
        <v>42451</v>
      </c>
      <c r="D41" s="20">
        <f ca="1">_xll.meDateFromTenor(C41,D$14,"Following",D$13,"Normal")</f>
        <v>42452</v>
      </c>
      <c r="E41" s="175">
        <f ca="1"/>
        <v>3.6999999999842844E-3</v>
      </c>
      <c r="F41" s="152"/>
      <c r="G41" s="174">
        <f t="shared" ca="1" si="0"/>
        <v>42451</v>
      </c>
      <c r="H41" s="20">
        <f ca="1">_xll.meDateFromTenor(G41,H$14,"Following",H$13,"Normal")</f>
        <v>42543</v>
      </c>
      <c r="I41" s="175">
        <f ca="1"/>
        <v>6.5159877091584455E-3</v>
      </c>
      <c r="J41" s="151" t="s">
        <v>4</v>
      </c>
      <c r="K41" s="159" t="s">
        <v>4</v>
      </c>
    </row>
    <row r="42" spans="1:11" x14ac:dyDescent="0.25">
      <c r="A42" s="153">
        <v>24</v>
      </c>
      <c r="B42" s="158"/>
      <c r="C42" s="174">
        <f ca="1">_xll.meDateFromTenor(C41,"1D","FOLLOWING",D$13,"NORMAL")</f>
        <v>42452</v>
      </c>
      <c r="D42" s="20">
        <f ca="1">_xll.meDateFromTenor(C42,D$14,"Following",D$13,"Normal")</f>
        <v>42453</v>
      </c>
      <c r="E42" s="175">
        <f ca="1"/>
        <v>3.6999999999842662E-3</v>
      </c>
      <c r="F42" s="152"/>
      <c r="G42" s="174">
        <f t="shared" ca="1" si="0"/>
        <v>42452</v>
      </c>
      <c r="H42" s="20">
        <f ca="1">_xll.meDateFromTenor(G42,H$14,"Following",H$13,"Normal")</f>
        <v>42544</v>
      </c>
      <c r="I42" s="175">
        <f ca="1"/>
        <v>6.5256301273426756E-3</v>
      </c>
      <c r="J42" s="151" t="s">
        <v>4</v>
      </c>
      <c r="K42" s="159" t="s">
        <v>4</v>
      </c>
    </row>
    <row r="43" spans="1:11" x14ac:dyDescent="0.25">
      <c r="A43" s="153">
        <v>25</v>
      </c>
      <c r="B43" s="158"/>
      <c r="C43" s="174">
        <f ca="1">_xll.meDateFromTenor(C42,"1D","FOLLOWING",D$13,"NORMAL")</f>
        <v>42453</v>
      </c>
      <c r="D43" s="20">
        <f ca="1">_xll.meDateFromTenor(C43,D$14,"Following",D$13,"Normal")</f>
        <v>42458</v>
      </c>
      <c r="E43" s="175">
        <f ca="1"/>
        <v>3.7000532391253654E-3</v>
      </c>
      <c r="F43" s="152"/>
      <c r="G43" s="174">
        <f t="shared" ca="1" si="0"/>
        <v>42453</v>
      </c>
      <c r="H43" s="20">
        <f ca="1">_xll.meDateFromTenor(G43,H$14,"Following",H$13,"Normal")</f>
        <v>42545</v>
      </c>
      <c r="I43" s="175">
        <f ca="1"/>
        <v>6.5352725455269057E-3</v>
      </c>
      <c r="J43" s="151" t="s">
        <v>4</v>
      </c>
      <c r="K43" s="159" t="s">
        <v>4</v>
      </c>
    </row>
    <row r="44" spans="1:11" x14ac:dyDescent="0.25">
      <c r="A44" s="153">
        <v>26</v>
      </c>
      <c r="B44" s="158"/>
      <c r="C44" s="174">
        <f ca="1">_xll.meDateFromTenor(C43,"1D","FOLLOWING",D$13,"NORMAL")</f>
        <v>42458</v>
      </c>
      <c r="D44" s="20">
        <f ca="1">_xll.meDateFromTenor(C44,D$14,"Following",D$13,"Normal")</f>
        <v>42459</v>
      </c>
      <c r="E44" s="175">
        <f ca="1"/>
        <v>3.6999999999842844E-3</v>
      </c>
      <c r="F44" s="152"/>
      <c r="G44" s="174">
        <f t="shared" ca="1" si="0"/>
        <v>42458</v>
      </c>
      <c r="H44" s="20">
        <f ca="1">_xll.meDateFromTenor(G44,H$14,"Following",H$13,"Normal")</f>
        <v>42550</v>
      </c>
      <c r="I44" s="175">
        <f ca="1"/>
        <v>6.5834846364480571E-3</v>
      </c>
      <c r="J44" s="151" t="s">
        <v>4</v>
      </c>
      <c r="K44" s="159" t="s">
        <v>4</v>
      </c>
    </row>
    <row r="45" spans="1:11" x14ac:dyDescent="0.25">
      <c r="A45" s="153">
        <v>27</v>
      </c>
      <c r="B45" s="158"/>
      <c r="C45" s="174">
        <f ca="1">_xll.meDateFromTenor(C44,"1D","FOLLOWING",D$13,"NORMAL")</f>
        <v>42459</v>
      </c>
      <c r="D45" s="20">
        <f ca="1">_xll.meDateFromTenor(C45,D$14,"Following",D$13,"Normal")</f>
        <v>42460</v>
      </c>
      <c r="E45" s="175">
        <f ca="1"/>
        <v>3.6999999999842662E-3</v>
      </c>
      <c r="F45" s="152"/>
      <c r="G45" s="174">
        <f t="shared" ca="1" si="0"/>
        <v>42459</v>
      </c>
      <c r="H45" s="20">
        <f ca="1">_xll.meDateFromTenor(G45,H$14,"Following",H$13,"Normal")</f>
        <v>42551</v>
      </c>
      <c r="I45" s="175">
        <f ca="1"/>
        <v>6.5931270546322864E-3</v>
      </c>
      <c r="J45" s="151" t="s">
        <v>4</v>
      </c>
      <c r="K45" s="159" t="s">
        <v>4</v>
      </c>
    </row>
    <row r="46" spans="1:11" x14ac:dyDescent="0.25">
      <c r="A46" s="153">
        <v>28</v>
      </c>
      <c r="B46" s="158"/>
      <c r="C46" s="174">
        <f ca="1">_xll.meDateFromTenor(C45,"1D","FOLLOWING",D$13,"NORMAL")</f>
        <v>42460</v>
      </c>
      <c r="D46" s="20">
        <f ca="1">_xll.meDateFromTenor(C46,D$14,"Following",D$13,"Normal")</f>
        <v>42461</v>
      </c>
      <c r="E46" s="175">
        <f ca="1"/>
        <v>3.6999999999842662E-3</v>
      </c>
      <c r="F46" s="152"/>
      <c r="G46" s="174">
        <f t="shared" ca="1" si="0"/>
        <v>42460</v>
      </c>
      <c r="H46" s="20">
        <f ca="1">_xll.meDateFromTenor(G46,H$14,"Following",H$13,"Normal")</f>
        <v>42551</v>
      </c>
      <c r="I46" s="175">
        <f ca="1"/>
        <v>6.6027694728165174E-3</v>
      </c>
      <c r="J46" s="151" t="s">
        <v>4</v>
      </c>
      <c r="K46" s="159" t="s">
        <v>4</v>
      </c>
    </row>
    <row r="47" spans="1:11" x14ac:dyDescent="0.25">
      <c r="A47" s="153">
        <v>29</v>
      </c>
      <c r="B47" s="158"/>
      <c r="C47" s="174">
        <f ca="1">_xll.meDateFromTenor(C46,"1D","FOLLOWING",D$13,"NORMAL")</f>
        <v>42461</v>
      </c>
      <c r="D47" s="20">
        <f ca="1">_xll.meDateFromTenor(C47,D$14,"Following",D$13,"Normal")</f>
        <v>42464</v>
      </c>
      <c r="E47" s="175">
        <f ca="1"/>
        <v>3.7000000000109176E-3</v>
      </c>
      <c r="F47" s="152"/>
      <c r="G47" s="174">
        <f t="shared" ca="1" si="0"/>
        <v>42461</v>
      </c>
      <c r="H47" s="20">
        <f ca="1">_xll.meDateFromTenor(G47,H$14,"Following",H$13,"Normal")</f>
        <v>42552</v>
      </c>
      <c r="I47" s="175">
        <f ca="1"/>
        <v>6.6124118910007475E-3</v>
      </c>
      <c r="J47" s="151" t="s">
        <v>4</v>
      </c>
      <c r="K47" s="159" t="s">
        <v>4</v>
      </c>
    </row>
    <row r="48" spans="1:11" x14ac:dyDescent="0.25">
      <c r="A48" s="153">
        <v>30</v>
      </c>
      <c r="B48" s="158"/>
      <c r="C48" s="174">
        <f ca="1">_xll.meDateFromTenor(C47,"1D","FOLLOWING",D$13,"NORMAL")</f>
        <v>42464</v>
      </c>
      <c r="D48" s="20">
        <f ca="1">_xll.meDateFromTenor(C48,D$14,"Following",D$13,"Normal")</f>
        <v>42465</v>
      </c>
      <c r="E48" s="175">
        <f ca="1"/>
        <v>3.6999999999842844E-3</v>
      </c>
      <c r="F48" s="152"/>
      <c r="G48" s="174">
        <f t="shared" ca="1" si="0"/>
        <v>42464</v>
      </c>
      <c r="H48" s="20">
        <f ca="1">_xll.meDateFromTenor(G48,H$14,"Following",H$13,"Normal")</f>
        <v>42555</v>
      </c>
      <c r="I48" s="175">
        <f ca="1"/>
        <v>6.6413391455534378E-3</v>
      </c>
      <c r="J48" s="151" t="s">
        <v>4</v>
      </c>
      <c r="K48" s="159" t="s">
        <v>4</v>
      </c>
    </row>
    <row r="49" spans="1:11" x14ac:dyDescent="0.25">
      <c r="A49" s="153">
        <v>31</v>
      </c>
      <c r="B49" s="158"/>
      <c r="C49" s="174">
        <f ca="1">_xll.meDateFromTenor(C48,"1D","FOLLOWING",D$13,"NORMAL")</f>
        <v>42465</v>
      </c>
      <c r="D49" s="20">
        <f ca="1">_xll.meDateFromTenor(C49,D$14,"Following",D$13,"Normal")</f>
        <v>42466</v>
      </c>
      <c r="E49" s="175">
        <f ca="1"/>
        <v>3.6999999999842476E-3</v>
      </c>
      <c r="F49" s="152"/>
      <c r="G49" s="174">
        <f t="shared" ca="1" si="0"/>
        <v>42465</v>
      </c>
      <c r="H49" s="20">
        <f ca="1">_xll.meDateFromTenor(G49,H$14,"Following",H$13,"Normal")</f>
        <v>42556</v>
      </c>
      <c r="I49" s="175">
        <f ca="1"/>
        <v>6.6509815637376679E-3</v>
      </c>
      <c r="J49" s="151" t="s">
        <v>4</v>
      </c>
      <c r="K49" s="159" t="s">
        <v>4</v>
      </c>
    </row>
    <row r="50" spans="1:11" x14ac:dyDescent="0.25">
      <c r="A50" s="153">
        <v>32</v>
      </c>
      <c r="B50" s="158"/>
      <c r="C50" s="174">
        <f ca="1">_xll.meDateFromTenor(C49,"1D","FOLLOWING",D$13,"NORMAL")</f>
        <v>42466</v>
      </c>
      <c r="D50" s="20">
        <f ca="1">_xll.meDateFromTenor(C50,D$14,"Following",D$13,"Normal")</f>
        <v>42467</v>
      </c>
      <c r="E50" s="175">
        <f ca="1"/>
        <v>3.6999999999842844E-3</v>
      </c>
      <c r="F50" s="152"/>
      <c r="G50" s="174">
        <f t="shared" ca="1" si="0"/>
        <v>42466</v>
      </c>
      <c r="H50" s="20">
        <f ca="1">_xll.meDateFromTenor(G50,H$14,"Following",H$13,"Normal")</f>
        <v>42557</v>
      </c>
      <c r="I50" s="175">
        <f ca="1"/>
        <v>6.660623981921898E-3</v>
      </c>
      <c r="J50" s="151" t="s">
        <v>4</v>
      </c>
      <c r="K50" s="159" t="s">
        <v>4</v>
      </c>
    </row>
    <row r="51" spans="1:11" x14ac:dyDescent="0.25">
      <c r="A51" s="153">
        <v>33</v>
      </c>
      <c r="B51" s="158"/>
      <c r="C51" s="174">
        <f ca="1">_xll.meDateFromTenor(C50,"1D","FOLLOWING",D$13,"NORMAL")</f>
        <v>42467</v>
      </c>
      <c r="D51" s="20">
        <f ca="1">_xll.meDateFromTenor(C51,D$14,"Following",D$13,"Normal")</f>
        <v>42468</v>
      </c>
      <c r="E51" s="175">
        <f ca="1"/>
        <v>3.6999999999842844E-3</v>
      </c>
      <c r="F51" s="152"/>
      <c r="G51" s="174">
        <f t="shared" ca="1" si="0"/>
        <v>42467</v>
      </c>
      <c r="H51" s="20">
        <f ca="1">_xll.meDateFromTenor(G51,H$14,"Following",H$13,"Normal")</f>
        <v>42558</v>
      </c>
      <c r="I51" s="175">
        <f ca="1"/>
        <v>6.6702664001061281E-3</v>
      </c>
      <c r="J51" s="151" t="s">
        <v>4</v>
      </c>
      <c r="K51" s="159" t="s">
        <v>4</v>
      </c>
    </row>
    <row r="52" spans="1:11" x14ac:dyDescent="0.25">
      <c r="A52" s="153">
        <v>34</v>
      </c>
      <c r="B52" s="158"/>
      <c r="C52" s="174">
        <f ca="1">_xll.meDateFromTenor(C51,"1D","FOLLOWING",D$13,"NORMAL")</f>
        <v>42468</v>
      </c>
      <c r="D52" s="20">
        <f ca="1">_xll.meDateFromTenor(C52,D$14,"Following",D$13,"Normal")</f>
        <v>42471</v>
      </c>
      <c r="E52" s="175">
        <f ca="1"/>
        <v>3.7000000000109176E-3</v>
      </c>
      <c r="F52" s="152"/>
      <c r="G52" s="174">
        <f t="shared" ca="1" si="0"/>
        <v>42468</v>
      </c>
      <c r="H52" s="20">
        <f ca="1">_xll.meDateFromTenor(G52,H$14,"Following",H$13,"Normal")</f>
        <v>42559</v>
      </c>
      <c r="I52" s="175">
        <f ca="1"/>
        <v>6.6799088182903591E-3</v>
      </c>
      <c r="J52" s="151" t="s">
        <v>4</v>
      </c>
      <c r="K52" s="159" t="s">
        <v>4</v>
      </c>
    </row>
    <row r="53" spans="1:11" x14ac:dyDescent="0.25">
      <c r="A53" s="153">
        <v>35</v>
      </c>
      <c r="B53" s="158"/>
      <c r="C53" s="174">
        <f ca="1">_xll.meDateFromTenor(C52,"1D","FOLLOWING",D$13,"NORMAL")</f>
        <v>42471</v>
      </c>
      <c r="D53" s="20">
        <f ca="1">_xll.meDateFromTenor(C53,D$14,"Following",D$13,"Normal")</f>
        <v>42472</v>
      </c>
      <c r="E53" s="175">
        <f ca="1"/>
        <v>3.6999999999842476E-3</v>
      </c>
      <c r="F53" s="152"/>
      <c r="G53" s="174">
        <f t="shared" ca="1" si="0"/>
        <v>42471</v>
      </c>
      <c r="H53" s="20">
        <f ca="1">_xll.meDateFromTenor(G53,H$14,"Following",H$13,"Normal")</f>
        <v>42562</v>
      </c>
      <c r="I53" s="175">
        <f ca="1"/>
        <v>6.7088360728430494E-3</v>
      </c>
      <c r="J53" s="151" t="s">
        <v>4</v>
      </c>
      <c r="K53" s="159" t="s">
        <v>4</v>
      </c>
    </row>
    <row r="54" spans="1:11" x14ac:dyDescent="0.25">
      <c r="A54" s="153">
        <v>36</v>
      </c>
      <c r="B54" s="158"/>
      <c r="C54" s="174">
        <f ca="1">_xll.meDateFromTenor(C53,"1D","FOLLOWING",D$13,"NORMAL")</f>
        <v>42472</v>
      </c>
      <c r="D54" s="20">
        <f ca="1">_xll.meDateFromTenor(C54,D$14,"Following",D$13,"Normal")</f>
        <v>42473</v>
      </c>
      <c r="E54" s="175">
        <f ca="1"/>
        <v>3.6999999999842844E-3</v>
      </c>
      <c r="F54" s="152"/>
      <c r="G54" s="174">
        <f t="shared" ca="1" si="0"/>
        <v>42472</v>
      </c>
      <c r="H54" s="20">
        <f ca="1">_xll.meDateFromTenor(G54,H$14,"Following",H$13,"Normal")</f>
        <v>42563</v>
      </c>
      <c r="I54" s="175">
        <f ca="1"/>
        <v>6.7184784910272796E-3</v>
      </c>
      <c r="J54" s="151" t="s">
        <v>4</v>
      </c>
      <c r="K54" s="159" t="s">
        <v>4</v>
      </c>
    </row>
    <row r="55" spans="1:11" x14ac:dyDescent="0.25">
      <c r="A55" s="153">
        <v>37</v>
      </c>
      <c r="B55" s="158"/>
      <c r="C55" s="174">
        <f ca="1">_xll.meDateFromTenor(C54,"1D","FOLLOWING",D$13,"NORMAL")</f>
        <v>42473</v>
      </c>
      <c r="D55" s="20">
        <f ca="1">_xll.meDateFromTenor(C55,D$14,"Following",D$13,"Normal")</f>
        <v>42474</v>
      </c>
      <c r="E55" s="175">
        <f ca="1"/>
        <v>3.6999999999842476E-3</v>
      </c>
      <c r="F55" s="152"/>
      <c r="G55" s="174">
        <f t="shared" ca="1" si="0"/>
        <v>42473</v>
      </c>
      <c r="H55" s="20">
        <f ca="1">_xll.meDateFromTenor(G55,H$14,"Following",H$13,"Normal")</f>
        <v>42564</v>
      </c>
      <c r="I55" s="175">
        <f ca="1"/>
        <v>6.7281209092115097E-3</v>
      </c>
      <c r="J55" s="151" t="s">
        <v>4</v>
      </c>
      <c r="K55" s="159" t="s">
        <v>4</v>
      </c>
    </row>
    <row r="56" spans="1:11" x14ac:dyDescent="0.25">
      <c r="A56" s="153">
        <v>38</v>
      </c>
      <c r="B56" s="158"/>
      <c r="C56" s="174">
        <f ca="1">_xll.meDateFromTenor(C55,"1D","FOLLOWING",D$13,"NORMAL")</f>
        <v>42474</v>
      </c>
      <c r="D56" s="20">
        <f ca="1">_xll.meDateFromTenor(C56,D$14,"Following",D$13,"Normal")</f>
        <v>42475</v>
      </c>
      <c r="E56" s="175">
        <f ca="1"/>
        <v>3.6999999999842844E-3</v>
      </c>
      <c r="F56" s="152"/>
      <c r="G56" s="174">
        <f t="shared" ca="1" si="0"/>
        <v>42474</v>
      </c>
      <c r="H56" s="20">
        <f ca="1">_xll.meDateFromTenor(G56,H$14,"Following",H$13,"Normal")</f>
        <v>42565</v>
      </c>
      <c r="I56" s="175">
        <f ca="1"/>
        <v>6.7377633273957406E-3</v>
      </c>
      <c r="J56" s="151" t="s">
        <v>4</v>
      </c>
      <c r="K56" s="159" t="s">
        <v>4</v>
      </c>
    </row>
    <row r="57" spans="1:11" x14ac:dyDescent="0.25">
      <c r="A57" s="153">
        <v>39</v>
      </c>
      <c r="B57" s="158"/>
      <c r="C57" s="174">
        <f ca="1">_xll.meDateFromTenor(C56,"1D","FOLLOWING",D$13,"NORMAL")</f>
        <v>42475</v>
      </c>
      <c r="D57" s="20">
        <f ca="1">_xll.meDateFromTenor(C57,D$14,"Following",D$13,"Normal")</f>
        <v>42478</v>
      </c>
      <c r="E57" s="175">
        <f ca="1"/>
        <v>3.7000000000109176E-3</v>
      </c>
      <c r="F57" s="152"/>
      <c r="G57" s="174">
        <f t="shared" ca="1" si="0"/>
        <v>42475</v>
      </c>
      <c r="H57" s="20">
        <f ca="1">_xll.meDateFromTenor(G57,H$14,"Following",H$13,"Normal")</f>
        <v>42566</v>
      </c>
      <c r="I57" s="175">
        <f ca="1"/>
        <v>6.7474057455799707E-3</v>
      </c>
      <c r="J57" s="151" t="s">
        <v>4</v>
      </c>
      <c r="K57" s="159" t="s">
        <v>4</v>
      </c>
    </row>
    <row r="58" spans="1:11" x14ac:dyDescent="0.25">
      <c r="A58" s="153">
        <v>40</v>
      </c>
      <c r="B58" s="158"/>
      <c r="C58" s="174">
        <f ca="1">_xll.meDateFromTenor(C57,"1D","FOLLOWING",D$13,"NORMAL")</f>
        <v>42478</v>
      </c>
      <c r="D58" s="20">
        <f ca="1">_xll.meDateFromTenor(C58,D$14,"Following",D$13,"Normal")</f>
        <v>42479</v>
      </c>
      <c r="E58" s="175">
        <f ca="1"/>
        <v>3.6999999999842844E-3</v>
      </c>
      <c r="F58" s="152"/>
      <c r="G58" s="174">
        <f t="shared" ca="1" si="0"/>
        <v>42478</v>
      </c>
      <c r="H58" s="20">
        <f ca="1">_xll.meDateFromTenor(G58,H$14,"Following",H$13,"Normal")</f>
        <v>42569</v>
      </c>
      <c r="I58" s="175">
        <f ca="1"/>
        <v>6.7763330001326611E-3</v>
      </c>
      <c r="J58" s="151" t="s">
        <v>4</v>
      </c>
      <c r="K58" s="159" t="s">
        <v>4</v>
      </c>
    </row>
    <row r="59" spans="1:11" x14ac:dyDescent="0.25">
      <c r="A59" s="153">
        <v>41</v>
      </c>
      <c r="B59" s="158"/>
      <c r="C59" s="174">
        <f ca="1">_xll.meDateFromTenor(C58,"1D","FOLLOWING",D$13,"NORMAL")</f>
        <v>42479</v>
      </c>
      <c r="D59" s="20">
        <f ca="1">_xll.meDateFromTenor(C59,D$14,"Following",D$13,"Normal")</f>
        <v>42480</v>
      </c>
      <c r="E59" s="175">
        <f ca="1"/>
        <v>3.6999999999842476E-3</v>
      </c>
      <c r="F59" s="152"/>
      <c r="G59" s="174">
        <f t="shared" ca="1" si="0"/>
        <v>42479</v>
      </c>
      <c r="H59" s="20">
        <f ca="1">_xll.meDateFromTenor(G59,H$14,"Following",H$13,"Normal")</f>
        <v>42570</v>
      </c>
      <c r="I59" s="175">
        <f ca="1"/>
        <v>6.7859754183168912E-3</v>
      </c>
      <c r="J59" s="151" t="s">
        <v>4</v>
      </c>
      <c r="K59" s="159" t="s">
        <v>4</v>
      </c>
    </row>
    <row r="60" spans="1:11" x14ac:dyDescent="0.25">
      <c r="A60" s="153">
        <v>42</v>
      </c>
      <c r="B60" s="158"/>
      <c r="C60" s="174">
        <f ca="1">_xll.meDateFromTenor(C59,"1D","FOLLOWING",D$13,"NORMAL")</f>
        <v>42480</v>
      </c>
      <c r="D60" s="20">
        <f ca="1">_xll.meDateFromTenor(C60,D$14,"Following",D$13,"Normal")</f>
        <v>42481</v>
      </c>
      <c r="E60" s="175">
        <f ca="1"/>
        <v>3.6999999999842844E-3</v>
      </c>
      <c r="F60" s="152"/>
      <c r="G60" s="174">
        <f t="shared" ca="1" si="0"/>
        <v>42480</v>
      </c>
      <c r="H60" s="20">
        <f ca="1">_xll.meDateFromTenor(G60,H$14,"Following",H$13,"Normal")</f>
        <v>42571</v>
      </c>
      <c r="I60" s="175">
        <f ca="1"/>
        <v>6.7956178365011213E-3</v>
      </c>
      <c r="J60" s="151" t="s">
        <v>4</v>
      </c>
      <c r="K60" s="159" t="s">
        <v>4</v>
      </c>
    </row>
    <row r="61" spans="1:11" x14ac:dyDescent="0.25">
      <c r="A61" s="153">
        <v>43</v>
      </c>
      <c r="B61" s="158"/>
      <c r="C61" s="174">
        <f ca="1">_xll.meDateFromTenor(C60,"1D","FOLLOWING",D$13,"NORMAL")</f>
        <v>42481</v>
      </c>
      <c r="D61" s="20">
        <f ca="1">_xll.meDateFromTenor(C61,D$14,"Following",D$13,"Normal")</f>
        <v>42482</v>
      </c>
      <c r="E61" s="175">
        <f ca="1"/>
        <v>3.6999999999842844E-3</v>
      </c>
      <c r="F61" s="152"/>
      <c r="G61" s="174">
        <f t="shared" ca="1" si="0"/>
        <v>42481</v>
      </c>
      <c r="H61" s="20">
        <f ca="1">_xll.meDateFromTenor(G61,H$14,"Following",H$13,"Normal")</f>
        <v>42572</v>
      </c>
      <c r="I61" s="175">
        <f ca="1"/>
        <v>6.8052602546853514E-3</v>
      </c>
      <c r="J61" s="151" t="s">
        <v>4</v>
      </c>
      <c r="K61" s="159" t="s">
        <v>4</v>
      </c>
    </row>
    <row r="62" spans="1:11" x14ac:dyDescent="0.25">
      <c r="A62" s="153">
        <v>44</v>
      </c>
      <c r="B62" s="158"/>
      <c r="C62" s="174">
        <f ca="1">_xll.meDateFromTenor(C61,"1D","FOLLOWING",D$13,"NORMAL")</f>
        <v>42482</v>
      </c>
      <c r="D62" s="20">
        <f ca="1">_xll.meDateFromTenor(C62,D$14,"Following",D$13,"Normal")</f>
        <v>42485</v>
      </c>
      <c r="E62" s="175">
        <f ca="1"/>
        <v>3.7000000000109176E-3</v>
      </c>
      <c r="F62" s="152"/>
      <c r="G62" s="174">
        <f t="shared" ca="1" si="0"/>
        <v>42482</v>
      </c>
      <c r="H62" s="20">
        <f ca="1">_xll.meDateFromTenor(G62,H$14,"Following",H$13,"Normal")</f>
        <v>42573</v>
      </c>
      <c r="I62" s="175">
        <f ca="1"/>
        <v>6.8149026728695824E-3</v>
      </c>
      <c r="J62" s="151" t="s">
        <v>4</v>
      </c>
      <c r="K62" s="159" t="s">
        <v>4</v>
      </c>
    </row>
    <row r="63" spans="1:11" x14ac:dyDescent="0.25">
      <c r="A63" s="153">
        <v>45</v>
      </c>
      <c r="B63" s="158"/>
      <c r="C63" s="174">
        <f ca="1">_xll.meDateFromTenor(C62,"1D","FOLLOWING",D$13,"NORMAL")</f>
        <v>42485</v>
      </c>
      <c r="D63" s="20">
        <f ca="1">_xll.meDateFromTenor(C63,D$14,"Following",D$13,"Normal")</f>
        <v>42486</v>
      </c>
      <c r="E63" s="175">
        <f ca="1"/>
        <v>3.6999999999842476E-3</v>
      </c>
      <c r="F63" s="152"/>
      <c r="G63" s="174">
        <f t="shared" ca="1" si="0"/>
        <v>42485</v>
      </c>
      <c r="H63" s="20">
        <f ca="1">_xll.meDateFromTenor(G63,H$14,"Following",H$13,"Normal")</f>
        <v>42576</v>
      </c>
      <c r="I63" s="175">
        <f ca="1"/>
        <v>6.8438299274222727E-3</v>
      </c>
      <c r="J63" s="151" t="s">
        <v>4</v>
      </c>
      <c r="K63" s="159" t="s">
        <v>4</v>
      </c>
    </row>
    <row r="64" spans="1:11" x14ac:dyDescent="0.25">
      <c r="A64" s="153">
        <v>46</v>
      </c>
      <c r="B64" s="158"/>
      <c r="C64" s="174">
        <f ca="1">_xll.meDateFromTenor(C63,"1D","FOLLOWING",D$13,"NORMAL")</f>
        <v>42486</v>
      </c>
      <c r="D64" s="20">
        <f ca="1">_xll.meDateFromTenor(C64,D$14,"Following",D$13,"Normal")</f>
        <v>42487</v>
      </c>
      <c r="E64" s="175">
        <f ca="1"/>
        <v>3.6999999999842844E-3</v>
      </c>
      <c r="F64" s="152"/>
      <c r="G64" s="174">
        <f t="shared" ca="1" si="0"/>
        <v>42486</v>
      </c>
      <c r="H64" s="20">
        <f ca="1">_xll.meDateFromTenor(G64,H$14,"Following",H$13,"Normal")</f>
        <v>42577</v>
      </c>
      <c r="I64" s="175">
        <f ca="1"/>
        <v>6.8534723456065028E-3</v>
      </c>
      <c r="J64" s="151" t="s">
        <v>4</v>
      </c>
      <c r="K64" s="159" t="s">
        <v>4</v>
      </c>
    </row>
    <row r="65" spans="1:11" x14ac:dyDescent="0.25">
      <c r="A65" s="153">
        <v>47</v>
      </c>
      <c r="B65" s="158"/>
      <c r="C65" s="174">
        <f ca="1">_xll.meDateFromTenor(C64,"1D","FOLLOWING",D$13,"NORMAL")</f>
        <v>42487</v>
      </c>
      <c r="D65" s="20">
        <f ca="1">_xll.meDateFromTenor(C65,D$14,"Following",D$13,"Normal")</f>
        <v>42488</v>
      </c>
      <c r="E65" s="175">
        <f ca="1"/>
        <v>3.6999999999842476E-3</v>
      </c>
      <c r="F65" s="152"/>
      <c r="G65" s="174">
        <f t="shared" ca="1" si="0"/>
        <v>42487</v>
      </c>
      <c r="H65" s="20">
        <f ca="1">_xll.meDateFromTenor(G65,H$14,"Following",H$13,"Normal")</f>
        <v>42578</v>
      </c>
      <c r="I65" s="175">
        <f ca="1"/>
        <v>6.8631147637907329E-3</v>
      </c>
      <c r="J65" s="151" t="s">
        <v>4</v>
      </c>
      <c r="K65" s="159" t="s">
        <v>4</v>
      </c>
    </row>
    <row r="66" spans="1:11" x14ac:dyDescent="0.25">
      <c r="A66" s="153">
        <v>48</v>
      </c>
      <c r="B66" s="158"/>
      <c r="C66" s="174">
        <f ca="1">_xll.meDateFromTenor(C65,"1D","FOLLOWING",D$13,"NORMAL")</f>
        <v>42488</v>
      </c>
      <c r="D66" s="20">
        <f ca="1">_xll.meDateFromTenor(C66,D$14,"Following",D$13,"Normal")</f>
        <v>42489</v>
      </c>
      <c r="E66" s="175">
        <f ca="1"/>
        <v>3.6999999999842844E-3</v>
      </c>
      <c r="F66" s="152"/>
      <c r="G66" s="174">
        <f t="shared" ca="1" si="0"/>
        <v>42488</v>
      </c>
      <c r="H66" s="20">
        <f ca="1">_xll.meDateFromTenor(G66,H$14,"Following",H$13,"Normal")</f>
        <v>42579</v>
      </c>
      <c r="I66" s="175">
        <f ca="1"/>
        <v>6.8727571819749639E-3</v>
      </c>
      <c r="J66" s="151" t="s">
        <v>4</v>
      </c>
      <c r="K66" s="159" t="s">
        <v>4</v>
      </c>
    </row>
    <row r="67" spans="1:11" x14ac:dyDescent="0.25">
      <c r="A67" s="153">
        <v>49</v>
      </c>
      <c r="B67" s="158"/>
      <c r="C67" s="174">
        <f ca="1">_xll.meDateFromTenor(C66,"1D","FOLLOWING",D$13,"NORMAL")</f>
        <v>42489</v>
      </c>
      <c r="D67" s="20">
        <f ca="1">_xll.meDateFromTenor(C67,D$14,"Following",D$13,"Normal")</f>
        <v>42492</v>
      </c>
      <c r="E67" s="175">
        <f ca="1"/>
        <v>3.7000000000109176E-3</v>
      </c>
      <c r="F67" s="152"/>
      <c r="G67" s="174">
        <f t="shared" ca="1" si="0"/>
        <v>42489</v>
      </c>
      <c r="H67" s="20">
        <f ca="1">_xll.meDateFromTenor(G67,H$14,"Following",H$13,"Normal")</f>
        <v>42580</v>
      </c>
      <c r="I67" s="175">
        <f ca="1"/>
        <v>6.882399600159194E-3</v>
      </c>
      <c r="J67" s="151" t="s">
        <v>4</v>
      </c>
      <c r="K67" s="159" t="s">
        <v>4</v>
      </c>
    </row>
    <row r="68" spans="1:11" x14ac:dyDescent="0.25">
      <c r="A68" s="153">
        <v>50</v>
      </c>
      <c r="B68" s="158"/>
      <c r="C68" s="174">
        <f ca="1">_xll.meDateFromTenor(C67,"1D","FOLLOWING",D$13,"NORMAL")</f>
        <v>42492</v>
      </c>
      <c r="D68" s="20">
        <f ca="1">_xll.meDateFromTenor(C68,D$14,"Following",D$13,"Normal")</f>
        <v>42493</v>
      </c>
      <c r="E68" s="175">
        <f ca="1"/>
        <v>3.6999999999842844E-3</v>
      </c>
      <c r="F68" s="152"/>
      <c r="G68" s="174">
        <f t="shared" ca="1" si="0"/>
        <v>42492</v>
      </c>
      <c r="H68" s="20">
        <f ca="1">_xll.meDateFromTenor(G68,H$14,"Following",H$13,"Normal")</f>
        <v>42584</v>
      </c>
      <c r="I68" s="175">
        <f ca="1"/>
        <v>6.9113268547118844E-3</v>
      </c>
      <c r="J68" s="151" t="s">
        <v>4</v>
      </c>
      <c r="K68" s="159" t="s">
        <v>4</v>
      </c>
    </row>
    <row r="69" spans="1:11" x14ac:dyDescent="0.25">
      <c r="A69" s="153">
        <v>51</v>
      </c>
      <c r="B69" s="158"/>
      <c r="C69" s="174">
        <f ca="1">_xll.meDateFromTenor(C68,"1D","FOLLOWING",D$13,"NORMAL")</f>
        <v>42493</v>
      </c>
      <c r="D69" s="20">
        <f ca="1">_xll.meDateFromTenor(C69,D$14,"Following",D$13,"Normal")</f>
        <v>42494</v>
      </c>
      <c r="E69" s="175">
        <f ca="1"/>
        <v>3.6999999999842476E-3</v>
      </c>
      <c r="F69" s="152"/>
      <c r="G69" s="174">
        <f t="shared" ca="1" si="0"/>
        <v>42493</v>
      </c>
      <c r="H69" s="20">
        <f ca="1">_xll.meDateFromTenor(G69,H$14,"Following",H$13,"Normal")</f>
        <v>42585</v>
      </c>
      <c r="I69" s="175">
        <f ca="1"/>
        <v>6.9209692728961145E-3</v>
      </c>
      <c r="J69" s="151" t="s">
        <v>4</v>
      </c>
      <c r="K69" s="159" t="s">
        <v>4</v>
      </c>
    </row>
    <row r="70" spans="1:11" x14ac:dyDescent="0.25">
      <c r="A70" s="153">
        <v>52</v>
      </c>
      <c r="B70" s="158"/>
      <c r="C70" s="174">
        <f ca="1">_xll.meDateFromTenor(C69,"1D","FOLLOWING",D$13,"NORMAL")</f>
        <v>42494</v>
      </c>
      <c r="D70" s="20">
        <f ca="1">_xll.meDateFromTenor(C70,D$14,"Following",D$13,"Normal")</f>
        <v>42495</v>
      </c>
      <c r="E70" s="175">
        <f ca="1"/>
        <v>3.6999999999842844E-3</v>
      </c>
      <c r="F70" s="152"/>
      <c r="G70" s="174">
        <f t="shared" ca="1" si="0"/>
        <v>42494</v>
      </c>
      <c r="H70" s="20">
        <f ca="1">_xll.meDateFromTenor(G70,H$14,"Following",H$13,"Normal")</f>
        <v>42586</v>
      </c>
      <c r="I70" s="175">
        <f ca="1"/>
        <v>6.9306116910803446E-3</v>
      </c>
      <c r="J70" s="151" t="s">
        <v>4</v>
      </c>
      <c r="K70" s="159" t="s">
        <v>4</v>
      </c>
    </row>
    <row r="71" spans="1:11" x14ac:dyDescent="0.25">
      <c r="A71" s="153">
        <v>53</v>
      </c>
      <c r="B71" s="158"/>
      <c r="C71" s="174">
        <f ca="1">_xll.meDateFromTenor(C70,"1D","FOLLOWING",D$13,"NORMAL")</f>
        <v>42495</v>
      </c>
      <c r="D71" s="20">
        <f ca="1">_xll.meDateFromTenor(C71,D$14,"Following",D$13,"Normal")</f>
        <v>42496</v>
      </c>
      <c r="E71" s="175">
        <f ca="1"/>
        <v>3.6999999999842844E-3</v>
      </c>
      <c r="F71" s="152"/>
      <c r="G71" s="174">
        <f t="shared" ca="1" si="0"/>
        <v>42495</v>
      </c>
      <c r="H71" s="20">
        <f ca="1">_xll.meDateFromTenor(G71,H$14,"Following",H$13,"Normal")</f>
        <v>42587</v>
      </c>
      <c r="I71" s="175">
        <f ca="1"/>
        <v>6.9402541092645747E-3</v>
      </c>
      <c r="J71" s="151" t="s">
        <v>4</v>
      </c>
      <c r="K71" s="159" t="s">
        <v>4</v>
      </c>
    </row>
    <row r="72" spans="1:11" x14ac:dyDescent="0.25">
      <c r="A72" s="153">
        <v>54</v>
      </c>
      <c r="B72" s="158"/>
      <c r="C72" s="174">
        <f ca="1">_xll.meDateFromTenor(C71,"1D","FOLLOWING",D$13,"NORMAL")</f>
        <v>42496</v>
      </c>
      <c r="D72" s="20">
        <f ca="1">_xll.meDateFromTenor(C72,D$14,"Following",D$13,"Normal")</f>
        <v>42499</v>
      </c>
      <c r="E72" s="175">
        <f ca="1"/>
        <v>3.7000000000109176E-3</v>
      </c>
      <c r="F72" s="152"/>
      <c r="G72" s="174">
        <f t="shared" ca="1" si="0"/>
        <v>42496</v>
      </c>
      <c r="H72" s="20">
        <f ca="1">_xll.meDateFromTenor(G72,H$14,"Following",H$13,"Normal")</f>
        <v>42590</v>
      </c>
      <c r="I72" s="175">
        <f ca="1"/>
        <v>6.9498965274488048E-3</v>
      </c>
      <c r="J72" s="151" t="s">
        <v>4</v>
      </c>
      <c r="K72" s="159" t="s">
        <v>4</v>
      </c>
    </row>
    <row r="73" spans="1:11" x14ac:dyDescent="0.25">
      <c r="A73" s="153">
        <v>55</v>
      </c>
      <c r="B73" s="158"/>
      <c r="C73" s="174">
        <f ca="1">_xll.meDateFromTenor(C72,"1D","FOLLOWING",D$13,"NORMAL")</f>
        <v>42499</v>
      </c>
      <c r="D73" s="20">
        <f ca="1">_xll.meDateFromTenor(C73,D$14,"Following",D$13,"Normal")</f>
        <v>42500</v>
      </c>
      <c r="E73" s="175">
        <f ca="1"/>
        <v>3.6999999999842476E-3</v>
      </c>
      <c r="F73" s="152"/>
      <c r="G73" s="174">
        <f t="shared" ca="1" si="0"/>
        <v>42499</v>
      </c>
      <c r="H73" s="20">
        <f ca="1">_xll.meDateFromTenor(G73,H$14,"Following",H$13,"Normal")</f>
        <v>42591</v>
      </c>
      <c r="I73" s="175">
        <f ca="1"/>
        <v>6.978823782001496E-3</v>
      </c>
      <c r="J73" s="151" t="s">
        <v>4</v>
      </c>
      <c r="K73" s="159" t="s">
        <v>4</v>
      </c>
    </row>
    <row r="74" spans="1:11" x14ac:dyDescent="0.25">
      <c r="A74" s="153">
        <v>56</v>
      </c>
      <c r="B74" s="158"/>
      <c r="C74" s="174">
        <f ca="1">_xll.meDateFromTenor(C73,"1D","FOLLOWING",D$13,"NORMAL")</f>
        <v>42500</v>
      </c>
      <c r="D74" s="20">
        <f ca="1">_xll.meDateFromTenor(C74,D$14,"Following",D$13,"Normal")</f>
        <v>42501</v>
      </c>
      <c r="E74" s="175">
        <f ca="1"/>
        <v>3.6999999999842844E-3</v>
      </c>
      <c r="F74" s="152"/>
      <c r="G74" s="174">
        <f t="shared" ca="1" si="0"/>
        <v>42500</v>
      </c>
      <c r="H74" s="20">
        <f ca="1">_xll.meDateFromTenor(G74,H$14,"Following",H$13,"Normal")</f>
        <v>42592</v>
      </c>
      <c r="I74" s="175">
        <f ca="1"/>
        <v>6.9884662001857261E-3</v>
      </c>
      <c r="J74" s="151" t="s">
        <v>4</v>
      </c>
      <c r="K74" s="159" t="s">
        <v>4</v>
      </c>
    </row>
    <row r="75" spans="1:11" x14ac:dyDescent="0.25">
      <c r="A75" s="153">
        <v>57</v>
      </c>
      <c r="B75" s="158"/>
      <c r="C75" s="174">
        <f ca="1">_xll.meDateFromTenor(C74,"1D","FOLLOWING",D$13,"NORMAL")</f>
        <v>42501</v>
      </c>
      <c r="D75" s="20">
        <f ca="1">_xll.meDateFromTenor(C75,D$14,"Following",D$13,"Normal")</f>
        <v>42502</v>
      </c>
      <c r="E75" s="175">
        <f ca="1"/>
        <v>3.6999999999842476E-3</v>
      </c>
      <c r="F75" s="152"/>
      <c r="G75" s="174">
        <f t="shared" ca="1" si="0"/>
        <v>42501</v>
      </c>
      <c r="H75" s="20">
        <f ca="1">_xll.meDateFromTenor(G75,H$14,"Following",H$13,"Normal")</f>
        <v>42593</v>
      </c>
      <c r="I75" s="175">
        <f ca="1"/>
        <v>6.9981086183699562E-3</v>
      </c>
      <c r="J75" s="151" t="s">
        <v>4</v>
      </c>
      <c r="K75" s="159" t="s">
        <v>4</v>
      </c>
    </row>
    <row r="76" spans="1:11" x14ac:dyDescent="0.25">
      <c r="A76" s="153">
        <v>58</v>
      </c>
      <c r="B76" s="158"/>
      <c r="C76" s="174">
        <f ca="1">_xll.meDateFromTenor(C75,"1D","FOLLOWING",D$13,"NORMAL")</f>
        <v>42502</v>
      </c>
      <c r="D76" s="20">
        <f ca="1">_xll.meDateFromTenor(C76,D$14,"Following",D$13,"Normal")</f>
        <v>42503</v>
      </c>
      <c r="E76" s="175">
        <f ca="1"/>
        <v>3.6999999999842844E-3</v>
      </c>
      <c r="F76" s="152"/>
      <c r="G76" s="174">
        <f t="shared" ca="1" si="0"/>
        <v>42502</v>
      </c>
      <c r="H76" s="20">
        <f ca="1">_xll.meDateFromTenor(G76,H$14,"Following",H$13,"Normal")</f>
        <v>42594</v>
      </c>
      <c r="I76" s="175">
        <f ca="1"/>
        <v>7.0077510365541863E-3</v>
      </c>
      <c r="J76" s="151" t="s">
        <v>4</v>
      </c>
      <c r="K76" s="159" t="s">
        <v>4</v>
      </c>
    </row>
    <row r="77" spans="1:11" x14ac:dyDescent="0.25">
      <c r="A77" s="153">
        <v>59</v>
      </c>
      <c r="B77" s="158"/>
      <c r="C77" s="174">
        <f ca="1">_xll.meDateFromTenor(C76,"1D","FOLLOWING",D$13,"NORMAL")</f>
        <v>42503</v>
      </c>
      <c r="D77" s="20">
        <f ca="1">_xll.meDateFromTenor(C77,D$14,"Following",D$13,"Normal")</f>
        <v>42506</v>
      </c>
      <c r="E77" s="175">
        <f ca="1"/>
        <v>3.7000000000109176E-3</v>
      </c>
      <c r="F77" s="152"/>
      <c r="G77" s="174">
        <f t="shared" ca="1" si="0"/>
        <v>42503</v>
      </c>
      <c r="H77" s="20">
        <f ca="1">_xll.meDateFromTenor(G77,H$14,"Following",H$13,"Normal")</f>
        <v>42597</v>
      </c>
      <c r="I77" s="175">
        <f ca="1"/>
        <v>7.0173934547384173E-3</v>
      </c>
      <c r="J77" s="151" t="s">
        <v>4</v>
      </c>
      <c r="K77" s="159" t="s">
        <v>4</v>
      </c>
    </row>
    <row r="78" spans="1:11" x14ac:dyDescent="0.25">
      <c r="A78" s="153">
        <v>60</v>
      </c>
      <c r="B78" s="158"/>
      <c r="C78" s="174">
        <f ca="1">_xll.meDateFromTenor(C77,"1D","FOLLOWING",D$13,"NORMAL")</f>
        <v>42506</v>
      </c>
      <c r="D78" s="20">
        <f ca="1">_xll.meDateFromTenor(C78,D$14,"Following",D$13,"Normal")</f>
        <v>42507</v>
      </c>
      <c r="E78" s="175">
        <f ca="1"/>
        <v>3.6999999999842844E-3</v>
      </c>
      <c r="F78" s="152"/>
      <c r="G78" s="174">
        <f t="shared" ca="1" si="0"/>
        <v>42506</v>
      </c>
      <c r="H78" s="20">
        <f ca="1">_xll.meDateFromTenor(G78,H$14,"Following",H$13,"Normal")</f>
        <v>42598</v>
      </c>
      <c r="I78" s="175">
        <f ca="1"/>
        <v>7.0463207092911076E-3</v>
      </c>
      <c r="J78" s="151" t="s">
        <v>4</v>
      </c>
      <c r="K78" s="159" t="s">
        <v>4</v>
      </c>
    </row>
    <row r="79" spans="1:11" x14ac:dyDescent="0.25">
      <c r="A79" s="153">
        <v>61</v>
      </c>
      <c r="B79" s="158"/>
      <c r="C79" s="174">
        <f ca="1">_xll.meDateFromTenor(C78,"1D","FOLLOWING",D$13,"NORMAL")</f>
        <v>42507</v>
      </c>
      <c r="D79" s="20">
        <f ca="1">_xll.meDateFromTenor(C79,D$14,"Following",D$13,"Normal")</f>
        <v>42508</v>
      </c>
      <c r="E79" s="175">
        <f ca="1"/>
        <v>3.6999999999842476E-3</v>
      </c>
      <c r="F79" s="152"/>
      <c r="G79" s="174">
        <f t="shared" ca="1" si="0"/>
        <v>42507</v>
      </c>
      <c r="H79" s="20">
        <f ca="1">_xll.meDateFromTenor(G79,H$14,"Following",H$13,"Normal")</f>
        <v>42599</v>
      </c>
      <c r="I79" s="175">
        <f ca="1"/>
        <v>7.0559631274753377E-3</v>
      </c>
      <c r="J79" s="151" t="s">
        <v>4</v>
      </c>
      <c r="K79" s="159" t="s">
        <v>4</v>
      </c>
    </row>
    <row r="80" spans="1:11" x14ac:dyDescent="0.25">
      <c r="A80" s="153">
        <v>62</v>
      </c>
      <c r="B80" s="158"/>
      <c r="C80" s="174">
        <f ca="1">_xll.meDateFromTenor(C79,"1D","FOLLOWING",D$13,"NORMAL")</f>
        <v>42508</v>
      </c>
      <c r="D80" s="20">
        <f ca="1">_xll.meDateFromTenor(C80,D$14,"Following",D$13,"Normal")</f>
        <v>42509</v>
      </c>
      <c r="E80" s="175">
        <f ca="1"/>
        <v>3.6999999999842844E-3</v>
      </c>
      <c r="F80" s="152"/>
      <c r="G80" s="174">
        <f t="shared" ca="1" si="0"/>
        <v>42508</v>
      </c>
      <c r="H80" s="20">
        <f ca="1">_xll.meDateFromTenor(G80,H$14,"Following",H$13,"Normal")</f>
        <v>42600</v>
      </c>
      <c r="I80" s="175">
        <f ca="1"/>
        <v>7.0656055456595679E-3</v>
      </c>
      <c r="J80" s="151" t="s">
        <v>4</v>
      </c>
      <c r="K80" s="159" t="s">
        <v>4</v>
      </c>
    </row>
    <row r="81" spans="1:11" x14ac:dyDescent="0.25">
      <c r="A81" s="153">
        <v>63</v>
      </c>
      <c r="B81" s="158"/>
      <c r="C81" s="174">
        <f ca="1">_xll.meDateFromTenor(C80,"1D","FOLLOWING",D$13,"NORMAL")</f>
        <v>42509</v>
      </c>
      <c r="D81" s="20">
        <f ca="1">_xll.meDateFromTenor(C81,D$14,"Following",D$13,"Normal")</f>
        <v>42510</v>
      </c>
      <c r="E81" s="175">
        <f ca="1"/>
        <v>3.6999999999842844E-3</v>
      </c>
      <c r="F81" s="152"/>
      <c r="G81" s="174">
        <f t="shared" ca="1" si="0"/>
        <v>42509</v>
      </c>
      <c r="H81" s="20">
        <f ca="1">_xll.meDateFromTenor(G81,H$14,"Following",H$13,"Normal")</f>
        <v>42601</v>
      </c>
      <c r="I81" s="175">
        <f ca="1"/>
        <v>7.075247963843798E-3</v>
      </c>
      <c r="J81" s="151" t="s">
        <v>4</v>
      </c>
      <c r="K81" s="159" t="s">
        <v>4</v>
      </c>
    </row>
    <row r="82" spans="1:11" x14ac:dyDescent="0.25">
      <c r="A82" s="153">
        <v>64</v>
      </c>
      <c r="B82" s="158"/>
      <c r="C82" s="174">
        <f ca="1">_xll.meDateFromTenor(C81,"1D","FOLLOWING",D$13,"NORMAL")</f>
        <v>42510</v>
      </c>
      <c r="D82" s="20">
        <f ca="1">_xll.meDateFromTenor(C82,D$14,"Following",D$13,"Normal")</f>
        <v>42513</v>
      </c>
      <c r="E82" s="175">
        <f ca="1"/>
        <v>3.7000000000109051E-3</v>
      </c>
      <c r="F82" s="152"/>
      <c r="G82" s="174">
        <f t="shared" ca="1" si="0"/>
        <v>42510</v>
      </c>
      <c r="H82" s="20">
        <f ca="1">_xll.meDateFromTenor(G82,H$14,"Following",H$13,"Normal")</f>
        <v>42604</v>
      </c>
      <c r="I82" s="175">
        <f ca="1"/>
        <v>7.0848903820280281E-3</v>
      </c>
      <c r="J82" s="151" t="s">
        <v>4</v>
      </c>
      <c r="K82" s="159" t="s">
        <v>4</v>
      </c>
    </row>
    <row r="83" spans="1:11" x14ac:dyDescent="0.25">
      <c r="A83" s="153">
        <v>65</v>
      </c>
      <c r="B83" s="158"/>
      <c r="C83" s="174">
        <f ca="1">_xll.meDateFromTenor(C82,"1D","FOLLOWING",D$13,"NORMAL")</f>
        <v>42513</v>
      </c>
      <c r="D83" s="20">
        <f ca="1">_xll.meDateFromTenor(C83,D$14,"Following",D$13,"Normal")</f>
        <v>42514</v>
      </c>
      <c r="E83" s="175">
        <f ca="1"/>
        <v>3.6999999999842844E-3</v>
      </c>
      <c r="F83" s="152"/>
      <c r="G83" s="174">
        <f t="shared" ca="1" si="0"/>
        <v>42513</v>
      </c>
      <c r="H83" s="20">
        <f ca="1">_xll.meDateFromTenor(G83,H$14,"Following",H$13,"Normal")</f>
        <v>42605</v>
      </c>
      <c r="I83" s="175">
        <f ca="1"/>
        <v>6.9892051730203733E-3</v>
      </c>
      <c r="J83" s="151" t="s">
        <v>4</v>
      </c>
      <c r="K83" s="159" t="s">
        <v>4</v>
      </c>
    </row>
    <row r="84" spans="1:11" x14ac:dyDescent="0.25">
      <c r="A84" s="153">
        <v>66</v>
      </c>
      <c r="B84" s="158"/>
      <c r="C84" s="174">
        <f ca="1">_xll.meDateFromTenor(C83,"1D","FOLLOWING",D$13,"NORMAL")</f>
        <v>42514</v>
      </c>
      <c r="D84" s="20">
        <f ca="1">_xll.meDateFromTenor(C84,D$14,"Following",D$13,"Normal")</f>
        <v>42515</v>
      </c>
      <c r="E84" s="175">
        <f ca="1"/>
        <v>3.6999999999842844E-3</v>
      </c>
      <c r="F84" s="152"/>
      <c r="G84" s="174">
        <f t="shared" ca="1" si="0"/>
        <v>42514</v>
      </c>
      <c r="H84" s="20">
        <f ca="1">_xll.meDateFromTenor(G84,H$14,"Following",H$13,"Normal")</f>
        <v>42606</v>
      </c>
      <c r="I84" s="175">
        <f ca="1"/>
        <v>6.9379194985030018E-3</v>
      </c>
      <c r="J84" s="151" t="s">
        <v>4</v>
      </c>
      <c r="K84" s="159" t="s">
        <v>4</v>
      </c>
    </row>
    <row r="85" spans="1:11" x14ac:dyDescent="0.25">
      <c r="A85" s="153">
        <v>67</v>
      </c>
      <c r="B85" s="158"/>
      <c r="C85" s="174">
        <f ca="1">_xll.meDateFromTenor(C84,"1D","FOLLOWING",D$13,"NORMAL")</f>
        <v>42515</v>
      </c>
      <c r="D85" s="20">
        <f ca="1">_xll.meDateFromTenor(C85,D$14,"Following",D$13,"Normal")</f>
        <v>42516</v>
      </c>
      <c r="E85" s="175">
        <f ca="1"/>
        <v>3.6999999999842844E-3</v>
      </c>
      <c r="F85" s="152"/>
      <c r="G85" s="174">
        <f t="shared" ref="G85:G148" ca="1" si="1">$C85</f>
        <v>42515</v>
      </c>
      <c r="H85" s="20">
        <f ca="1">_xll.meDateFromTenor(G85,H$14,"Following",H$13,"Normal")</f>
        <v>42607</v>
      </c>
      <c r="I85" s="175">
        <f ca="1"/>
        <v>6.8874273034114685E-3</v>
      </c>
      <c r="J85" s="151" t="s">
        <v>4</v>
      </c>
      <c r="K85" s="159" t="s">
        <v>4</v>
      </c>
    </row>
    <row r="86" spans="1:11" x14ac:dyDescent="0.25">
      <c r="A86" s="153">
        <v>68</v>
      </c>
      <c r="B86" s="158"/>
      <c r="C86" s="174">
        <f ca="1">_xll.meDateFromTenor(C85,"1D","FOLLOWING",D$13,"NORMAL")</f>
        <v>42516</v>
      </c>
      <c r="D86" s="20">
        <f ca="1">_xll.meDateFromTenor(C86,D$14,"Following",D$13,"Normal")</f>
        <v>42517</v>
      </c>
      <c r="E86" s="175">
        <f ca="1"/>
        <v>3.7000000000642205E-3</v>
      </c>
      <c r="F86" s="152"/>
      <c r="G86" s="174">
        <f t="shared" ca="1" si="1"/>
        <v>42516</v>
      </c>
      <c r="H86" s="20">
        <f ca="1">_xll.meDateFromTenor(G86,H$14,"Following",H$13,"Normal")</f>
        <v>42608</v>
      </c>
      <c r="I86" s="175">
        <f ca="1"/>
        <v>6.8377349941073657E-3</v>
      </c>
      <c r="J86" s="151" t="s">
        <v>4</v>
      </c>
      <c r="K86" s="159" t="s">
        <v>4</v>
      </c>
    </row>
    <row r="87" spans="1:11" x14ac:dyDescent="0.25">
      <c r="A87" s="153">
        <v>69</v>
      </c>
      <c r="B87" s="158"/>
      <c r="C87" s="174">
        <f ca="1">_xll.meDateFromTenor(C86,"1D","FOLLOWING",D$13,"NORMAL")</f>
        <v>42517</v>
      </c>
      <c r="D87" s="20">
        <f ca="1">_xll.meDateFromTenor(C87,D$14,"Following",D$13,"Normal")</f>
        <v>42520</v>
      </c>
      <c r="E87" s="175">
        <f ca="1"/>
        <v>3.6999721134644997E-3</v>
      </c>
      <c r="F87" s="152"/>
      <c r="G87" s="174">
        <f t="shared" ca="1" si="1"/>
        <v>42517</v>
      </c>
      <c r="H87" s="20">
        <f ca="1">_xll.meDateFromTenor(G87,H$14,"Following",H$13,"Normal")</f>
        <v>42611</v>
      </c>
      <c r="I87" s="175">
        <f ca="1"/>
        <v>6.7888489769522709E-3</v>
      </c>
      <c r="J87" s="151" t="s">
        <v>4</v>
      </c>
      <c r="K87" s="159" t="s">
        <v>4</v>
      </c>
    </row>
    <row r="88" spans="1:11" x14ac:dyDescent="0.25">
      <c r="A88" s="153">
        <v>70</v>
      </c>
      <c r="B88" s="158"/>
      <c r="C88" s="174">
        <f ca="1">_xll.meDateFromTenor(C87,"1D","FOLLOWING",D$13,"NORMAL")</f>
        <v>42520</v>
      </c>
      <c r="D88" s="20">
        <f ca="1">_xll.meDateFromTenor(C88,D$14,"Following",D$13,"Normal")</f>
        <v>42521</v>
      </c>
      <c r="E88" s="175">
        <f ca="1"/>
        <v>3.6999695780792893E-3</v>
      </c>
      <c r="F88" s="152"/>
      <c r="G88" s="174">
        <f t="shared" ca="1" si="1"/>
        <v>42520</v>
      </c>
      <c r="H88" s="20">
        <f ca="1">_xll.meDateFromTenor(G88,H$14,"Following",H$13,"Normal")</f>
        <v>42612</v>
      </c>
      <c r="I88" s="175">
        <f ca="1"/>
        <v>6.647092741996906E-3</v>
      </c>
      <c r="J88" s="151" t="s">
        <v>4</v>
      </c>
      <c r="K88" s="159" t="s">
        <v>4</v>
      </c>
    </row>
    <row r="89" spans="1:11" x14ac:dyDescent="0.25">
      <c r="A89" s="153">
        <v>71</v>
      </c>
      <c r="B89" s="158"/>
      <c r="C89" s="174">
        <f ca="1">_xll.meDateFromTenor(C88,"1D","FOLLOWING",D$13,"NORMAL")</f>
        <v>42521</v>
      </c>
      <c r="D89" s="20">
        <f ca="1">_xll.meDateFromTenor(C89,D$14,"Following",D$13,"Normal")</f>
        <v>42522</v>
      </c>
      <c r="E89" s="175">
        <f ca="1"/>
        <v>3.6999999999842844E-3</v>
      </c>
      <c r="F89" s="152"/>
      <c r="G89" s="174">
        <f t="shared" ca="1" si="1"/>
        <v>42521</v>
      </c>
      <c r="H89" s="20">
        <f ca="1">_xll.meDateFromTenor(G89,H$14,"Following",H$13,"Normal")</f>
        <v>42613</v>
      </c>
      <c r="I89" s="175">
        <f ca="1"/>
        <v>6.6014959570536991E-3</v>
      </c>
      <c r="J89" s="151" t="s">
        <v>4</v>
      </c>
      <c r="K89" s="159" t="s">
        <v>4</v>
      </c>
    </row>
    <row r="90" spans="1:11" x14ac:dyDescent="0.25">
      <c r="A90" s="153">
        <v>72</v>
      </c>
      <c r="B90" s="158"/>
      <c r="C90" s="174">
        <f ca="1">_xll.meDateFromTenor(C89,"1D","FOLLOWING",D$13,"NORMAL")</f>
        <v>42522</v>
      </c>
      <c r="D90" s="20">
        <f ca="1">_xll.meDateFromTenor(C90,D$14,"Following",D$13,"Normal")</f>
        <v>42523</v>
      </c>
      <c r="E90" s="175">
        <f ca="1"/>
        <v>3.6999999999842844E-3</v>
      </c>
      <c r="F90" s="152"/>
      <c r="G90" s="174">
        <f t="shared" ca="1" si="1"/>
        <v>42522</v>
      </c>
      <c r="H90" s="20">
        <f ca="1">_xll.meDateFromTenor(G90,H$14,"Following",H$13,"Normal")</f>
        <v>42614</v>
      </c>
      <c r="I90" s="175">
        <f ca="1"/>
        <v>6.5567374960674284E-3</v>
      </c>
      <c r="J90" s="151" t="s">
        <v>4</v>
      </c>
      <c r="K90" s="159" t="s">
        <v>4</v>
      </c>
    </row>
    <row r="91" spans="1:11" x14ac:dyDescent="0.25">
      <c r="A91" s="153">
        <v>73</v>
      </c>
      <c r="B91" s="158"/>
      <c r="C91" s="174">
        <f ca="1">_xll.meDateFromTenor(C90,"1D","FOLLOWING",D$13,"NORMAL")</f>
        <v>42523</v>
      </c>
      <c r="D91" s="20">
        <f ca="1">_xll.meDateFromTenor(C91,D$14,"Following",D$13,"Normal")</f>
        <v>42524</v>
      </c>
      <c r="E91" s="175">
        <f ca="1"/>
        <v>3.6999999999842107E-3</v>
      </c>
      <c r="F91" s="152"/>
      <c r="G91" s="174">
        <f t="shared" ca="1" si="1"/>
        <v>42523</v>
      </c>
      <c r="H91" s="20">
        <f ca="1">_xll.meDateFromTenor(G91,H$14,"Following",H$13,"Normal")</f>
        <v>42615</v>
      </c>
      <c r="I91" s="175">
        <f ca="1"/>
        <v>6.5128237653996716E-3</v>
      </c>
      <c r="J91" s="151" t="s">
        <v>4</v>
      </c>
      <c r="K91" s="159" t="s">
        <v>4</v>
      </c>
    </row>
    <row r="92" spans="1:11" x14ac:dyDescent="0.25">
      <c r="A92" s="153">
        <v>74</v>
      </c>
      <c r="B92" s="158"/>
      <c r="C92" s="174">
        <f ca="1">_xll.meDateFromTenor(C91,"1D","FOLLOWING",D$13,"NORMAL")</f>
        <v>42524</v>
      </c>
      <c r="D92" s="20">
        <f ca="1">_xll.meDateFromTenor(C92,D$14,"Following",D$13,"Normal")</f>
        <v>42527</v>
      </c>
      <c r="E92" s="175">
        <f ca="1"/>
        <v>3.7000000000109298E-3</v>
      </c>
      <c r="F92" s="152"/>
      <c r="G92" s="174">
        <f t="shared" ca="1" si="1"/>
        <v>42524</v>
      </c>
      <c r="H92" s="20">
        <f ca="1">_xll.meDateFromTenor(G92,H$14,"Following",H$13,"Normal")</f>
        <v>42618</v>
      </c>
      <c r="I92" s="175">
        <f ca="1"/>
        <v>6.4697611714120192E-3</v>
      </c>
      <c r="J92" s="151" t="s">
        <v>4</v>
      </c>
      <c r="K92" s="159" t="s">
        <v>4</v>
      </c>
    </row>
    <row r="93" spans="1:11" x14ac:dyDescent="0.25">
      <c r="A93" s="153">
        <v>75</v>
      </c>
      <c r="B93" s="158"/>
      <c r="C93" s="174">
        <f ca="1">_xll.meDateFromTenor(C92,"1D","FOLLOWING",D$13,"NORMAL")</f>
        <v>42527</v>
      </c>
      <c r="D93" s="20">
        <f ca="1">_xll.meDateFromTenor(C93,D$14,"Following",D$13,"Normal")</f>
        <v>42528</v>
      </c>
      <c r="E93" s="175">
        <f ca="1"/>
        <v>3.6999999999842844E-3</v>
      </c>
      <c r="F93" s="152"/>
      <c r="G93" s="174">
        <f t="shared" ca="1" si="1"/>
        <v>42527</v>
      </c>
      <c r="H93" s="20">
        <f ca="1">_xll.meDateFromTenor(G93,H$14,"Following",H$13,"Normal")</f>
        <v>42619</v>
      </c>
      <c r="I93" s="175">
        <f ca="1"/>
        <v>6.345744273145504E-3</v>
      </c>
      <c r="J93" s="151" t="s">
        <v>4</v>
      </c>
      <c r="K93" s="159" t="s">
        <v>4</v>
      </c>
    </row>
    <row r="94" spans="1:11" x14ac:dyDescent="0.25">
      <c r="A94" s="153">
        <v>76</v>
      </c>
      <c r="B94" s="158"/>
      <c r="C94" s="174">
        <f ca="1">_xll.meDateFromTenor(C93,"1D","FOLLOWING",D$13,"NORMAL")</f>
        <v>42528</v>
      </c>
      <c r="D94" s="20">
        <f ca="1">_xll.meDateFromTenor(C94,D$14,"Following",D$13,"Normal")</f>
        <v>42529</v>
      </c>
      <c r="E94" s="175">
        <f ca="1"/>
        <v>3.6999999999842107E-3</v>
      </c>
      <c r="F94" s="152"/>
      <c r="G94" s="174">
        <f t="shared" ca="1" si="1"/>
        <v>42528</v>
      </c>
      <c r="H94" s="20">
        <f ca="1">_xll.meDateFromTenor(G94,H$14,"Following",H$13,"Normal")</f>
        <v>42620</v>
      </c>
      <c r="I94" s="175">
        <f ca="1"/>
        <v>6.306150289494097E-3</v>
      </c>
      <c r="J94" s="151" t="s">
        <v>4</v>
      </c>
      <c r="K94" s="159" t="s">
        <v>4</v>
      </c>
    </row>
    <row r="95" spans="1:11" x14ac:dyDescent="0.25">
      <c r="A95" s="153">
        <v>77</v>
      </c>
      <c r="B95" s="158"/>
      <c r="C95" s="174">
        <f ca="1">_xll.meDateFromTenor(C94,"1D","FOLLOWING",D$13,"NORMAL")</f>
        <v>42529</v>
      </c>
      <c r="D95" s="20">
        <f ca="1">_xll.meDateFromTenor(C95,D$14,"Following",D$13,"Normal")</f>
        <v>42530</v>
      </c>
      <c r="E95" s="175">
        <f ca="1"/>
        <v>3.6999999999842844E-3</v>
      </c>
      <c r="F95" s="152"/>
      <c r="G95" s="174">
        <f t="shared" ca="1" si="1"/>
        <v>42529</v>
      </c>
      <c r="H95" s="20">
        <f ca="1">_xll.meDateFromTenor(G95,H$14,"Following",H$13,"Normal")</f>
        <v>42621</v>
      </c>
      <c r="I95" s="175">
        <f ca="1"/>
        <v>6.2674394743307141E-3</v>
      </c>
      <c r="J95" s="151" t="s">
        <v>4</v>
      </c>
      <c r="K95" s="159" t="s">
        <v>4</v>
      </c>
    </row>
    <row r="96" spans="1:11" x14ac:dyDescent="0.25">
      <c r="A96" s="153">
        <v>78</v>
      </c>
      <c r="B96" s="158"/>
      <c r="C96" s="174">
        <f ca="1">_xll.meDateFromTenor(C95,"1D","FOLLOWING",D$13,"NORMAL")</f>
        <v>42530</v>
      </c>
      <c r="D96" s="20">
        <f ca="1">_xll.meDateFromTenor(C96,D$14,"Following",D$13,"Normal")</f>
        <v>42531</v>
      </c>
      <c r="E96" s="175">
        <f ca="1"/>
        <v>3.6999999999842844E-3</v>
      </c>
      <c r="F96" s="152"/>
      <c r="G96" s="174">
        <f t="shared" ca="1" si="1"/>
        <v>42530</v>
      </c>
      <c r="H96" s="20">
        <f ca="1">_xll.meDateFromTenor(G96,H$14,"Following",H$13,"Normal")</f>
        <v>42622</v>
      </c>
      <c r="I96" s="175">
        <f ca="1"/>
        <v>6.2296182340169336E-3</v>
      </c>
      <c r="J96" s="151" t="s">
        <v>4</v>
      </c>
      <c r="K96" s="159" t="s">
        <v>4</v>
      </c>
    </row>
    <row r="97" spans="1:11" x14ac:dyDescent="0.25">
      <c r="A97" s="153">
        <v>79</v>
      </c>
      <c r="B97" s="158"/>
      <c r="C97" s="174">
        <f ca="1">_xll.meDateFromTenor(C96,"1D","FOLLOWING",D$13,"NORMAL")</f>
        <v>42531</v>
      </c>
      <c r="D97" s="20">
        <f ca="1">_xll.meDateFromTenor(C97,D$14,"Following",D$13,"Normal")</f>
        <v>42534</v>
      </c>
      <c r="E97" s="175">
        <f ca="1"/>
        <v>3.7000000000109298E-3</v>
      </c>
      <c r="F97" s="152"/>
      <c r="G97" s="174">
        <f t="shared" ca="1" si="1"/>
        <v>42531</v>
      </c>
      <c r="H97" s="20">
        <f ca="1">_xll.meDateFromTenor(G97,H$14,"Following",H$13,"Normal")</f>
        <v>42625</v>
      </c>
      <c r="I97" s="175">
        <f ca="1"/>
        <v>6.1926929749143477E-3</v>
      </c>
      <c r="J97" s="151" t="s">
        <v>4</v>
      </c>
      <c r="K97" s="159" t="s">
        <v>4</v>
      </c>
    </row>
    <row r="98" spans="1:11" x14ac:dyDescent="0.25">
      <c r="A98" s="153">
        <v>80</v>
      </c>
      <c r="B98" s="158"/>
      <c r="C98" s="174">
        <f ca="1">_xll.meDateFromTenor(C97,"1D","FOLLOWING",D$13,"NORMAL")</f>
        <v>42534</v>
      </c>
      <c r="D98" s="20">
        <f ca="1">_xll.meDateFromTenor(C98,D$14,"Following",D$13,"Normal")</f>
        <v>42535</v>
      </c>
      <c r="E98" s="175">
        <f ca="1"/>
        <v>3.6999999999842107E-3</v>
      </c>
      <c r="F98" s="152"/>
      <c r="G98" s="174">
        <f t="shared" ca="1" si="1"/>
        <v>42534</v>
      </c>
      <c r="H98" s="20">
        <f ca="1">_xll.meDateFromTenor(G98,H$14,"Following",H$13,"Normal")</f>
        <v>42626</v>
      </c>
      <c r="I98" s="175">
        <f ca="1"/>
        <v>6.0873571484895694E-3</v>
      </c>
      <c r="J98" s="151" t="s">
        <v>4</v>
      </c>
      <c r="K98" s="159" t="s">
        <v>4</v>
      </c>
    </row>
    <row r="99" spans="1:11" x14ac:dyDescent="0.25">
      <c r="A99" s="153">
        <v>81</v>
      </c>
      <c r="B99" s="158"/>
      <c r="C99" s="174">
        <f ca="1">_xll.meDateFromTenor(C98,"1D","FOLLOWING",D$13,"NORMAL")</f>
        <v>42535</v>
      </c>
      <c r="D99" s="20">
        <f ca="1">_xll.meDateFromTenor(C99,D$14,"Following",D$13,"Normal")</f>
        <v>42536</v>
      </c>
      <c r="E99" s="175">
        <f ca="1"/>
        <v>3.6999999999842844E-3</v>
      </c>
      <c r="F99" s="152"/>
      <c r="G99" s="174">
        <f t="shared" ca="1" si="1"/>
        <v>42535</v>
      </c>
      <c r="H99" s="20">
        <f ca="1">_xll.meDateFromTenor(G99,H$14,"Following",H$13,"Normal")</f>
        <v>42627</v>
      </c>
      <c r="I99" s="175">
        <f ca="1"/>
        <v>6.0540798778475884E-3</v>
      </c>
      <c r="J99" s="151" t="s">
        <v>4</v>
      </c>
      <c r="K99" s="159" t="s">
        <v>4</v>
      </c>
    </row>
    <row r="100" spans="1:11" x14ac:dyDescent="0.25">
      <c r="A100" s="153">
        <v>82</v>
      </c>
      <c r="B100" s="158"/>
      <c r="C100" s="174">
        <f ca="1">_xll.meDateFromTenor(C99,"1D","FOLLOWING",D$13,"NORMAL")</f>
        <v>42536</v>
      </c>
      <c r="D100" s="20">
        <f ca="1">_xll.meDateFromTenor(C100,D$14,"Following",D$13,"Normal")</f>
        <v>42537</v>
      </c>
      <c r="E100" s="175">
        <f ca="1"/>
        <v>3.6999999999842844E-3</v>
      </c>
      <c r="F100" s="152"/>
      <c r="G100" s="174">
        <f t="shared" ca="1" si="1"/>
        <v>42536</v>
      </c>
      <c r="H100" s="20">
        <f ca="1">_xll.meDateFromTenor(G100,H$14,"Following",H$13,"Normal")</f>
        <v>42628</v>
      </c>
      <c r="I100" s="175">
        <f ca="1"/>
        <v>6.0217306202247174E-3</v>
      </c>
      <c r="J100" s="151" t="s">
        <v>4</v>
      </c>
      <c r="K100" s="159" t="s">
        <v>4</v>
      </c>
    </row>
    <row r="101" spans="1:11" x14ac:dyDescent="0.25">
      <c r="A101" s="153">
        <v>83</v>
      </c>
      <c r="B101" s="158"/>
      <c r="C101" s="174">
        <f ca="1">_xll.meDateFromTenor(C100,"1D","FOLLOWING",D$13,"NORMAL")</f>
        <v>42537</v>
      </c>
      <c r="D101" s="20">
        <f ca="1">_xll.meDateFromTenor(C101,D$14,"Following",D$13,"Normal")</f>
        <v>42538</v>
      </c>
      <c r="E101" s="175">
        <f ca="1"/>
        <v>3.6999999999842844E-3</v>
      </c>
      <c r="F101" s="152"/>
      <c r="G101" s="174">
        <f t="shared" ca="1" si="1"/>
        <v>42537</v>
      </c>
      <c r="H101" s="20">
        <f ca="1">_xll.meDateFromTenor(G101,H$14,"Following",H$13,"Normal")</f>
        <v>42629</v>
      </c>
      <c r="I101" s="175">
        <f ca="1"/>
        <v>5.9903157819825451E-3</v>
      </c>
      <c r="J101" s="151" t="s">
        <v>4</v>
      </c>
      <c r="K101" s="159" t="s">
        <v>4</v>
      </c>
    </row>
    <row r="102" spans="1:11" x14ac:dyDescent="0.25">
      <c r="A102" s="153">
        <v>84</v>
      </c>
      <c r="B102" s="158"/>
      <c r="C102" s="174">
        <f ca="1">_xll.meDateFromTenor(C101,"1D","FOLLOWING",D$13,"NORMAL")</f>
        <v>42538</v>
      </c>
      <c r="D102" s="20">
        <f ca="1">_xll.meDateFromTenor(C102,D$14,"Following",D$13,"Normal")</f>
        <v>42541</v>
      </c>
      <c r="E102" s="175">
        <f ca="1"/>
        <v>3.7000000000109051E-3</v>
      </c>
      <c r="F102" s="152"/>
      <c r="G102" s="174">
        <f t="shared" ca="1" si="1"/>
        <v>42538</v>
      </c>
      <c r="H102" s="20">
        <f ca="1">_xll.meDateFromTenor(G102,H$14,"Following",H$13,"Normal")</f>
        <v>42632</v>
      </c>
      <c r="I102" s="175">
        <f ca="1"/>
        <v>5.9598417694826499E-3</v>
      </c>
      <c r="J102" s="151" t="s">
        <v>4</v>
      </c>
      <c r="K102" s="159" t="s">
        <v>4</v>
      </c>
    </row>
    <row r="103" spans="1:11" x14ac:dyDescent="0.25">
      <c r="A103" s="153">
        <v>85</v>
      </c>
      <c r="B103" s="158"/>
      <c r="C103" s="174">
        <f ca="1">_xll.meDateFromTenor(C102,"1D","FOLLOWING",D$13,"NORMAL")</f>
        <v>42541</v>
      </c>
      <c r="D103" s="20">
        <f ca="1">_xll.meDateFromTenor(C103,D$14,"Following",D$13,"Normal")</f>
        <v>42542</v>
      </c>
      <c r="E103" s="175">
        <f ca="1"/>
        <v>3.6999999999842844E-3</v>
      </c>
      <c r="F103" s="152"/>
      <c r="G103" s="174">
        <f t="shared" ca="1" si="1"/>
        <v>42541</v>
      </c>
      <c r="H103" s="20">
        <f ca="1">_xll.meDateFromTenor(G103,H$14,"Following",H$13,"Normal")</f>
        <v>42633</v>
      </c>
      <c r="I103" s="175">
        <f ca="1"/>
        <v>5.874128750052496E-3</v>
      </c>
      <c r="J103" s="151" t="s">
        <v>4</v>
      </c>
      <c r="K103" s="159" t="s">
        <v>4</v>
      </c>
    </row>
    <row r="104" spans="1:11" x14ac:dyDescent="0.25">
      <c r="A104" s="153">
        <v>86</v>
      </c>
      <c r="B104" s="158"/>
      <c r="C104" s="174">
        <f ca="1">_xll.meDateFromTenor(C103,"1D","FOLLOWING",D$13,"NORMAL")</f>
        <v>42542</v>
      </c>
      <c r="D104" s="20">
        <f ca="1">_xll.meDateFromTenor(C104,D$14,"Following",D$13,"Normal")</f>
        <v>42543</v>
      </c>
      <c r="E104" s="175">
        <f ca="1"/>
        <v>3.6999999999842844E-3</v>
      </c>
      <c r="F104" s="152"/>
      <c r="G104" s="174">
        <f t="shared" ca="1" si="1"/>
        <v>42542</v>
      </c>
      <c r="H104" s="20">
        <f ca="1">_xll.meDateFromTenor(G104,H$14,"Following",H$13,"Normal")</f>
        <v>42634</v>
      </c>
      <c r="I104" s="175">
        <f ca="1"/>
        <v>5.847482104137566E-3</v>
      </c>
      <c r="J104" s="151" t="s">
        <v>4</v>
      </c>
      <c r="K104" s="159" t="s">
        <v>4</v>
      </c>
    </row>
    <row r="105" spans="1:11" x14ac:dyDescent="0.25">
      <c r="A105" s="153">
        <v>87</v>
      </c>
      <c r="B105" s="158"/>
      <c r="C105" s="174">
        <f ca="1">_xll.meDateFromTenor(C104,"1D","FOLLOWING",D$13,"NORMAL")</f>
        <v>42543</v>
      </c>
      <c r="D105" s="20">
        <f ca="1">_xll.meDateFromTenor(C105,D$14,"Following",D$13,"Normal")</f>
        <v>42544</v>
      </c>
      <c r="E105" s="175">
        <f ca="1"/>
        <v>3.6999999999842844E-3</v>
      </c>
      <c r="F105" s="152"/>
      <c r="G105" s="174">
        <f t="shared" ca="1" si="1"/>
        <v>42543</v>
      </c>
      <c r="H105" s="20">
        <f ca="1">_xll.meDateFromTenor(G105,H$14,"Following",H$13,"Normal")</f>
        <v>42635</v>
      </c>
      <c r="I105" s="175">
        <f ca="1"/>
        <v>5.8218083157728405E-3</v>
      </c>
      <c r="J105" s="151" t="s">
        <v>4</v>
      </c>
      <c r="K105" s="159" t="s">
        <v>4</v>
      </c>
    </row>
    <row r="106" spans="1:11" x14ac:dyDescent="0.25">
      <c r="A106" s="153">
        <v>88</v>
      </c>
      <c r="B106" s="158"/>
      <c r="C106" s="174">
        <f ca="1">_xll.meDateFromTenor(C105,"1D","FOLLOWING",D$13,"NORMAL")</f>
        <v>42544</v>
      </c>
      <c r="D106" s="20">
        <f ca="1">_xll.meDateFromTenor(C106,D$14,"Following",D$13,"Normal")</f>
        <v>42545</v>
      </c>
      <c r="E106" s="175">
        <f ca="1"/>
        <v>3.7000000000642205E-3</v>
      </c>
      <c r="F106" s="152"/>
      <c r="G106" s="174">
        <f t="shared" ca="1" si="1"/>
        <v>42544</v>
      </c>
      <c r="H106" s="20">
        <f ca="1">_xll.meDateFromTenor(G106,H$14,"Following",H$13,"Normal")</f>
        <v>42636</v>
      </c>
      <c r="I106" s="175">
        <f ca="1"/>
        <v>5.7971137913198981E-3</v>
      </c>
      <c r="J106" s="151" t="s">
        <v>4</v>
      </c>
      <c r="K106" s="159" t="s">
        <v>4</v>
      </c>
    </row>
    <row r="107" spans="1:11" x14ac:dyDescent="0.25">
      <c r="A107" s="153">
        <v>89</v>
      </c>
      <c r="B107" s="158"/>
      <c r="C107" s="174">
        <f ca="1">_xll.meDateFromTenor(C106,"1D","FOLLOWING",D$13,"NORMAL")</f>
        <v>42545</v>
      </c>
      <c r="D107" s="20">
        <f ca="1">_xll.meDateFromTenor(C107,D$14,"Following",D$13,"Normal")</f>
        <v>42548</v>
      </c>
      <c r="E107" s="175">
        <f ca="1"/>
        <v>3.7000000000109051E-3</v>
      </c>
      <c r="F107" s="152"/>
      <c r="G107" s="174">
        <f t="shared" ca="1" si="1"/>
        <v>42545</v>
      </c>
      <c r="H107" s="20">
        <f ca="1">_xll.meDateFromTenor(G107,H$14,"Following",H$13,"Normal")</f>
        <v>42639</v>
      </c>
      <c r="I107" s="175">
        <f ca="1"/>
        <v>5.7734049371403274E-3</v>
      </c>
      <c r="J107" s="151" t="s">
        <v>4</v>
      </c>
      <c r="K107" s="159" t="s">
        <v>4</v>
      </c>
    </row>
    <row r="108" spans="1:11" x14ac:dyDescent="0.25">
      <c r="A108" s="153">
        <v>90</v>
      </c>
      <c r="B108" s="158"/>
      <c r="C108" s="174">
        <f ca="1">_xll.meDateFromTenor(C107,"1D","FOLLOWING",D$13,"NORMAL")</f>
        <v>42548</v>
      </c>
      <c r="D108" s="20">
        <f ca="1">_xll.meDateFromTenor(C108,D$14,"Following",D$13,"Normal")</f>
        <v>42549</v>
      </c>
      <c r="E108" s="175">
        <f ca="1"/>
        <v>3.6999999999842844E-3</v>
      </c>
      <c r="F108" s="152"/>
      <c r="G108" s="174">
        <f t="shared" ca="1" si="1"/>
        <v>42548</v>
      </c>
      <c r="H108" s="20">
        <f ca="1">_xll.meDateFromTenor(G108,H$14,"Following",H$13,"Normal")</f>
        <v>42640</v>
      </c>
      <c r="I108" s="175">
        <f ca="1"/>
        <v>5.7082564598576781E-3</v>
      </c>
      <c r="J108" s="151" t="s">
        <v>4</v>
      </c>
      <c r="K108" s="159" t="s">
        <v>4</v>
      </c>
    </row>
    <row r="109" spans="1:11" x14ac:dyDescent="0.25">
      <c r="A109" s="153">
        <v>91</v>
      </c>
      <c r="B109" s="158"/>
      <c r="C109" s="174">
        <f ca="1">_xll.meDateFromTenor(C108,"1D","FOLLOWING",D$13,"NORMAL")</f>
        <v>42549</v>
      </c>
      <c r="D109" s="20">
        <f ca="1">_xll.meDateFromTenor(C109,D$14,"Following",D$13,"Normal")</f>
        <v>42550</v>
      </c>
      <c r="E109" s="175">
        <f ca="1"/>
        <v>3.6999999999842844E-3</v>
      </c>
      <c r="F109" s="152"/>
      <c r="G109" s="174">
        <f t="shared" ca="1" si="1"/>
        <v>42549</v>
      </c>
      <c r="H109" s="20">
        <f ca="1">_xll.meDateFromTenor(G109,H$14,"Following",H$13,"Normal")</f>
        <v>42641</v>
      </c>
      <c r="I109" s="175">
        <f ca="1"/>
        <v>5.6885543503874311E-3</v>
      </c>
      <c r="J109" s="151" t="s">
        <v>4</v>
      </c>
      <c r="K109" s="159" t="s">
        <v>4</v>
      </c>
    </row>
    <row r="110" spans="1:11" x14ac:dyDescent="0.25">
      <c r="A110" s="153">
        <v>92</v>
      </c>
      <c r="B110" s="158"/>
      <c r="C110" s="174">
        <f ca="1">_xll.meDateFromTenor(C109,"1D","FOLLOWING",D$13,"NORMAL")</f>
        <v>42550</v>
      </c>
      <c r="D110" s="20">
        <f ca="1">_xll.meDateFromTenor(C110,D$14,"Following",D$13,"Normal")</f>
        <v>42551</v>
      </c>
      <c r="E110" s="175">
        <f ca="1"/>
        <v>3.6999999999842844E-3</v>
      </c>
      <c r="F110" s="152"/>
      <c r="G110" s="174">
        <f t="shared" ca="1" si="1"/>
        <v>42550</v>
      </c>
      <c r="H110" s="20">
        <f ca="1">_xll.meDateFromTenor(G110,H$14,"Following",H$13,"Normal")</f>
        <v>42642</v>
      </c>
      <c r="I110" s="175">
        <f ca="1"/>
        <v>5.6698699429984737E-3</v>
      </c>
      <c r="J110" s="151" t="s">
        <v>4</v>
      </c>
      <c r="K110" s="159" t="s">
        <v>4</v>
      </c>
    </row>
    <row r="111" spans="1:11" x14ac:dyDescent="0.25">
      <c r="A111" s="153">
        <v>93</v>
      </c>
      <c r="B111" s="158"/>
      <c r="C111" s="174">
        <f ca="1">_xll.meDateFromTenor(C110,"1D","FOLLOWING",D$13,"NORMAL")</f>
        <v>42551</v>
      </c>
      <c r="D111" s="20">
        <f ca="1">_xll.meDateFromTenor(C111,D$14,"Following",D$13,"Normal")</f>
        <v>42552</v>
      </c>
      <c r="E111" s="175">
        <f ca="1"/>
        <v>3.6999999999842107E-3</v>
      </c>
      <c r="F111" s="152"/>
      <c r="G111" s="174">
        <f t="shared" ca="1" si="1"/>
        <v>42551</v>
      </c>
      <c r="H111" s="20">
        <f ca="1">_xll.meDateFromTenor(G111,H$14,"Following",H$13,"Normal")</f>
        <v>42643</v>
      </c>
      <c r="I111" s="175">
        <f ca="1"/>
        <v>5.6522096440523939E-3</v>
      </c>
      <c r="J111" s="151" t="s">
        <v>4</v>
      </c>
      <c r="K111" s="159" t="s">
        <v>4</v>
      </c>
    </row>
    <row r="112" spans="1:11" x14ac:dyDescent="0.25">
      <c r="A112" s="153">
        <v>94</v>
      </c>
      <c r="B112" s="158"/>
      <c r="C112" s="174">
        <f ca="1">_xll.meDateFromTenor(C111,"1D","FOLLOWING",D$13,"NORMAL")</f>
        <v>42552</v>
      </c>
      <c r="D112" s="20">
        <f ca="1">_xll.meDateFromTenor(C112,D$14,"Following",D$13,"Normal")</f>
        <v>42555</v>
      </c>
      <c r="E112" s="175">
        <f ca="1"/>
        <v>3.8999638528736252E-3</v>
      </c>
      <c r="F112" s="152"/>
      <c r="G112" s="174">
        <f t="shared" ca="1" si="1"/>
        <v>42552</v>
      </c>
      <c r="H112" s="20">
        <f ca="1">_xll.meDateFromTenor(G112,H$14,"Following",H$13,"Normal")</f>
        <v>42646</v>
      </c>
      <c r="I112" s="175">
        <f ca="1"/>
        <v>5.6355798599107727E-3</v>
      </c>
      <c r="J112" s="151" t="s">
        <v>4</v>
      </c>
      <c r="K112" s="159" t="s">
        <v>4</v>
      </c>
    </row>
    <row r="113" spans="1:11" x14ac:dyDescent="0.25">
      <c r="A113" s="153">
        <v>95</v>
      </c>
      <c r="B113" s="158"/>
      <c r="C113" s="174">
        <f ca="1">_xll.meDateFromTenor(C112,"1D","FOLLOWING",D$13,"NORMAL")</f>
        <v>42555</v>
      </c>
      <c r="D113" s="20">
        <f ca="1">_xll.meDateFromTenor(C113,D$14,"Following",D$13,"Normal")</f>
        <v>42556</v>
      </c>
      <c r="E113" s="175">
        <f ca="1"/>
        <v>3.8999816931895165E-3</v>
      </c>
      <c r="F113" s="152"/>
      <c r="G113" s="174">
        <f t="shared" ca="1" si="1"/>
        <v>42555</v>
      </c>
      <c r="H113" s="20">
        <f ca="1">_xll.meDateFromTenor(G113,H$14,"Following",H$13,"Normal")</f>
        <v>42647</v>
      </c>
      <c r="I113" s="175">
        <f ca="1"/>
        <v>5.5919376599285146E-3</v>
      </c>
      <c r="J113" s="151" t="s">
        <v>4</v>
      </c>
      <c r="K113" s="159" t="s">
        <v>4</v>
      </c>
    </row>
    <row r="114" spans="1:11" x14ac:dyDescent="0.25">
      <c r="A114" s="153">
        <v>96</v>
      </c>
      <c r="B114" s="158"/>
      <c r="C114" s="174">
        <f ca="1">_xll.meDateFromTenor(C113,"1D","FOLLOWING",D$13,"NORMAL")</f>
        <v>42556</v>
      </c>
      <c r="D114" s="20">
        <f ca="1">_xll.meDateFromTenor(C114,D$14,"Following",D$13,"Normal")</f>
        <v>42557</v>
      </c>
      <c r="E114" s="175">
        <f ca="1"/>
        <v>3.8999999999855175E-3</v>
      </c>
      <c r="F114" s="152"/>
      <c r="G114" s="174">
        <f t="shared" ca="1" si="1"/>
        <v>42556</v>
      </c>
      <c r="H114" s="20">
        <f ca="1">_xll.meDateFromTenor(G114,H$14,"Following",H$13,"Normal")</f>
        <v>42648</v>
      </c>
      <c r="I114" s="175">
        <f ca="1"/>
        <v>5.5794939986205747E-3</v>
      </c>
      <c r="J114" s="151" t="s">
        <v>4</v>
      </c>
      <c r="K114" s="159" t="s">
        <v>4</v>
      </c>
    </row>
    <row r="115" spans="1:11" x14ac:dyDescent="0.25">
      <c r="A115" s="153">
        <v>97</v>
      </c>
      <c r="B115" s="158"/>
      <c r="C115" s="174">
        <f ca="1">_xll.meDateFromTenor(C114,"1D","FOLLOWING",D$13,"NORMAL")</f>
        <v>42557</v>
      </c>
      <c r="D115" s="20">
        <f ca="1">_xll.meDateFromTenor(C115,D$14,"Following",D$13,"Normal")</f>
        <v>42558</v>
      </c>
      <c r="E115" s="175">
        <f ca="1"/>
        <v>3.9000000000655316E-3</v>
      </c>
      <c r="F115" s="152"/>
      <c r="G115" s="174">
        <f t="shared" ca="1" si="1"/>
        <v>42557</v>
      </c>
      <c r="H115" s="20">
        <f ca="1">_xll.meDateFromTenor(G115,H$14,"Following",H$13,"Normal")</f>
        <v>42649</v>
      </c>
      <c r="I115" s="175">
        <f ca="1"/>
        <v>5.5681128839250183E-3</v>
      </c>
      <c r="J115" s="151" t="s">
        <v>4</v>
      </c>
      <c r="K115" s="159" t="s">
        <v>4</v>
      </c>
    </row>
    <row r="116" spans="1:11" x14ac:dyDescent="0.25">
      <c r="A116" s="153">
        <v>98</v>
      </c>
      <c r="B116" s="158"/>
      <c r="C116" s="174">
        <f ca="1">_xll.meDateFromTenor(C115,"1D","FOLLOWING",D$13,"NORMAL")</f>
        <v>42558</v>
      </c>
      <c r="D116" s="20">
        <f ca="1">_xll.meDateFromTenor(C116,D$14,"Following",D$13,"Normal")</f>
        <v>42559</v>
      </c>
      <c r="E116" s="175">
        <f ca="1"/>
        <v>3.8999999999855955E-3</v>
      </c>
      <c r="F116" s="152"/>
      <c r="G116" s="174">
        <f t="shared" ca="1" si="1"/>
        <v>42558</v>
      </c>
      <c r="H116" s="20">
        <f ca="1">_xll.meDateFromTenor(G116,H$14,"Following",H$13,"Normal")</f>
        <v>42650</v>
      </c>
      <c r="I116" s="175">
        <f ca="1"/>
        <v>5.5578007222034263E-3</v>
      </c>
      <c r="J116" s="151" t="s">
        <v>4</v>
      </c>
      <c r="K116" s="159" t="s">
        <v>4</v>
      </c>
    </row>
    <row r="117" spans="1:11" x14ac:dyDescent="0.25">
      <c r="A117" s="153">
        <v>99</v>
      </c>
      <c r="B117" s="158"/>
      <c r="C117" s="174">
        <f ca="1">_xll.meDateFromTenor(C116,"1D","FOLLOWING",D$13,"NORMAL")</f>
        <v>42559</v>
      </c>
      <c r="D117" s="20">
        <f ca="1">_xll.meDateFromTenor(C117,D$14,"Following",D$13,"Normal")</f>
        <v>42562</v>
      </c>
      <c r="E117" s="175">
        <f ca="1"/>
        <v>3.9000000000122409E-3</v>
      </c>
      <c r="F117" s="152"/>
      <c r="G117" s="174">
        <f t="shared" ca="1" si="1"/>
        <v>42559</v>
      </c>
      <c r="H117" s="20">
        <f ca="1">_xll.meDateFromTenor(G117,H$14,"Following",H$13,"Normal")</f>
        <v>42653</v>
      </c>
      <c r="I117" s="175">
        <f ca="1"/>
        <v>5.5485639198173849E-3</v>
      </c>
      <c r="J117" s="151" t="s">
        <v>4</v>
      </c>
      <c r="K117" s="159" t="s">
        <v>4</v>
      </c>
    </row>
    <row r="118" spans="1:11" x14ac:dyDescent="0.25">
      <c r="A118" s="153">
        <v>100</v>
      </c>
      <c r="B118" s="158"/>
      <c r="C118" s="174">
        <f ca="1">_xll.meDateFromTenor(C117,"1D","FOLLOWING",D$13,"NORMAL")</f>
        <v>42562</v>
      </c>
      <c r="D118" s="20">
        <f ca="1">_xll.meDateFromTenor(C118,D$14,"Following",D$13,"Normal")</f>
        <v>42563</v>
      </c>
      <c r="E118" s="175">
        <f ca="1"/>
        <v>3.8999999999855175E-3</v>
      </c>
      <c r="F118" s="152"/>
      <c r="G118" s="174">
        <f t="shared" ca="1" si="1"/>
        <v>42562</v>
      </c>
      <c r="H118" s="20">
        <f ca="1">_xll.meDateFromTenor(G118,H$14,"Following",H$13,"Normal")</f>
        <v>42654</v>
      </c>
      <c r="I118" s="175">
        <f ca="1"/>
        <v>5.527369732288399E-3</v>
      </c>
      <c r="J118" s="151" t="s">
        <v>4</v>
      </c>
      <c r="K118" s="159" t="s">
        <v>4</v>
      </c>
    </row>
    <row r="119" spans="1:11" x14ac:dyDescent="0.25">
      <c r="A119" s="153">
        <v>101</v>
      </c>
      <c r="B119" s="158"/>
      <c r="C119" s="174">
        <f ca="1">_xll.meDateFromTenor(C118,"1D","FOLLOWING",D$13,"NORMAL")</f>
        <v>42563</v>
      </c>
      <c r="D119" s="20">
        <f ca="1">_xll.meDateFromTenor(C119,D$14,"Following",D$13,"Normal")</f>
        <v>42564</v>
      </c>
      <c r="E119" s="175">
        <f ca="1"/>
        <v>3.8999999999855955E-3</v>
      </c>
      <c r="F119" s="152"/>
      <c r="G119" s="174">
        <f t="shared" ca="1" si="1"/>
        <v>42563</v>
      </c>
      <c r="H119" s="20">
        <f ca="1">_xll.meDateFromTenor(G119,H$14,"Following",H$13,"Normal")</f>
        <v>42655</v>
      </c>
      <c r="I119" s="175">
        <f ca="1"/>
        <v>5.5224984308603984E-3</v>
      </c>
      <c r="J119" s="151" t="s">
        <v>4</v>
      </c>
      <c r="K119" s="159" t="s">
        <v>4</v>
      </c>
    </row>
    <row r="120" spans="1:11" x14ac:dyDescent="0.25">
      <c r="A120" s="153">
        <v>102</v>
      </c>
      <c r="B120" s="158"/>
      <c r="C120" s="174">
        <f ca="1">_xll.meDateFromTenor(C119,"1D","FOLLOWING",D$13,"NORMAL")</f>
        <v>42564</v>
      </c>
      <c r="D120" s="20">
        <f ca="1">_xll.meDateFromTenor(C120,D$14,"Following",D$13,"Normal")</f>
        <v>42565</v>
      </c>
      <c r="E120" s="175">
        <f ca="1"/>
        <v>3.8999999999855955E-3</v>
      </c>
      <c r="F120" s="152"/>
      <c r="G120" s="174">
        <f t="shared" ca="1" si="1"/>
        <v>42564</v>
      </c>
      <c r="H120" s="20">
        <f ca="1">_xll.meDateFromTenor(G120,H$14,"Following",H$13,"Normal")</f>
        <v>42656</v>
      </c>
      <c r="I120" s="175">
        <f ca="1"/>
        <v>5.518734520575868E-3</v>
      </c>
      <c r="J120" s="151" t="s">
        <v>4</v>
      </c>
      <c r="K120" s="159" t="s">
        <v>4</v>
      </c>
    </row>
    <row r="121" spans="1:11" x14ac:dyDescent="0.25">
      <c r="A121" s="153">
        <v>103</v>
      </c>
      <c r="B121" s="158"/>
      <c r="C121" s="174">
        <f ca="1">_xll.meDateFromTenor(C120,"1D","FOLLOWING",D$13,"NORMAL")</f>
        <v>42565</v>
      </c>
      <c r="D121" s="20">
        <f ca="1">_xll.meDateFromTenor(C121,D$14,"Following",D$13,"Normal")</f>
        <v>42566</v>
      </c>
      <c r="E121" s="175">
        <f ca="1"/>
        <v>3.8999999999855955E-3</v>
      </c>
      <c r="F121" s="152"/>
      <c r="G121" s="174">
        <f t="shared" ca="1" si="1"/>
        <v>42565</v>
      </c>
      <c r="H121" s="20">
        <f ca="1">_xll.meDateFromTenor(G121,H$14,"Following",H$13,"Normal")</f>
        <v>42657</v>
      </c>
      <c r="I121" s="175">
        <f ca="1"/>
        <v>5.5160844077963931E-3</v>
      </c>
      <c r="J121" s="151" t="s">
        <v>4</v>
      </c>
      <c r="K121" s="159" t="s">
        <v>4</v>
      </c>
    </row>
    <row r="122" spans="1:11" x14ac:dyDescent="0.25">
      <c r="A122" s="153">
        <v>104</v>
      </c>
      <c r="B122" s="158"/>
      <c r="C122" s="174">
        <f ca="1">_xll.meDateFromTenor(C121,"1D","FOLLOWING",D$13,"NORMAL")</f>
        <v>42566</v>
      </c>
      <c r="D122" s="20">
        <f ca="1">_xll.meDateFromTenor(C122,D$14,"Following",D$13,"Normal")</f>
        <v>42569</v>
      </c>
      <c r="E122" s="175">
        <f ca="1"/>
        <v>3.9000000000122149E-3</v>
      </c>
      <c r="F122" s="152"/>
      <c r="G122" s="174">
        <f t="shared" ca="1" si="1"/>
        <v>42566</v>
      </c>
      <c r="H122" s="20">
        <f ca="1">_xll.meDateFromTenor(G122,H$14,"Following",H$13,"Normal")</f>
        <v>42660</v>
      </c>
      <c r="I122" s="175">
        <f ca="1"/>
        <v>5.5145544988835574E-3</v>
      </c>
      <c r="J122" s="151" t="s">
        <v>4</v>
      </c>
      <c r="K122" s="159" t="s">
        <v>4</v>
      </c>
    </row>
    <row r="123" spans="1:11" x14ac:dyDescent="0.25">
      <c r="A123" s="153">
        <v>105</v>
      </c>
      <c r="B123" s="158"/>
      <c r="C123" s="174">
        <f ca="1">_xll.meDateFromTenor(C122,"1D","FOLLOWING",D$13,"NORMAL")</f>
        <v>42569</v>
      </c>
      <c r="D123" s="20">
        <f ca="1">_xll.meDateFromTenor(C123,D$14,"Following",D$13,"Normal")</f>
        <v>42570</v>
      </c>
      <c r="E123" s="175">
        <f ca="1"/>
        <v>3.8999999999855955E-3</v>
      </c>
      <c r="F123" s="152"/>
      <c r="G123" s="174">
        <f t="shared" ca="1" si="1"/>
        <v>42569</v>
      </c>
      <c r="H123" s="20">
        <f ca="1">_xll.meDateFromTenor(G123,H$14,"Following",H$13,"Normal")</f>
        <v>42661</v>
      </c>
      <c r="I123" s="175">
        <f ca="1"/>
        <v>5.5167500589607295E-3</v>
      </c>
      <c r="J123" s="151" t="s">
        <v>4</v>
      </c>
      <c r="K123" s="159" t="s">
        <v>4</v>
      </c>
    </row>
    <row r="124" spans="1:11" x14ac:dyDescent="0.25">
      <c r="A124" s="153">
        <v>106</v>
      </c>
      <c r="B124" s="158"/>
      <c r="C124" s="174">
        <f ca="1">_xll.meDateFromTenor(C123,"1D","FOLLOWING",D$13,"NORMAL")</f>
        <v>42570</v>
      </c>
      <c r="D124" s="20">
        <f ca="1">_xll.meDateFromTenor(C124,D$14,"Following",D$13,"Normal")</f>
        <v>42571</v>
      </c>
      <c r="E124" s="175">
        <f ca="1"/>
        <v>3.8999999999855955E-3</v>
      </c>
      <c r="F124" s="152"/>
      <c r="G124" s="174">
        <f t="shared" ca="1" si="1"/>
        <v>42570</v>
      </c>
      <c r="H124" s="20">
        <f ca="1">_xll.meDateFromTenor(G124,H$14,"Following",H$13,"Normal")</f>
        <v>42662</v>
      </c>
      <c r="I124" s="175">
        <f ca="1"/>
        <v>5.5197650291302948E-3</v>
      </c>
      <c r="J124" s="151" t="s">
        <v>4</v>
      </c>
      <c r="K124" s="159" t="s">
        <v>4</v>
      </c>
    </row>
    <row r="125" spans="1:11" x14ac:dyDescent="0.25">
      <c r="A125" s="153">
        <v>107</v>
      </c>
      <c r="B125" s="158"/>
      <c r="C125" s="174">
        <f ca="1">_xll.meDateFromTenor(C124,"1D","FOLLOWING",D$13,"NORMAL")</f>
        <v>42571</v>
      </c>
      <c r="D125" s="20">
        <f ca="1">_xll.meDateFromTenor(C125,D$14,"Following",D$13,"Normal")</f>
        <v>42572</v>
      </c>
      <c r="E125" s="175">
        <f ca="1"/>
        <v>3.8999999999855955E-3</v>
      </c>
      <c r="F125" s="152"/>
      <c r="G125" s="174">
        <f t="shared" ca="1" si="1"/>
        <v>42571</v>
      </c>
      <c r="H125" s="20">
        <f ca="1">_xll.meDateFromTenor(G125,H$14,"Following",H$13,"Normal")</f>
        <v>42663</v>
      </c>
      <c r="I125" s="175">
        <f ca="1"/>
        <v>5.5239322349744198E-3</v>
      </c>
      <c r="J125" s="151" t="s">
        <v>4</v>
      </c>
      <c r="K125" s="159" t="s">
        <v>4</v>
      </c>
    </row>
    <row r="126" spans="1:11" x14ac:dyDescent="0.25">
      <c r="A126" s="153">
        <v>108</v>
      </c>
      <c r="B126" s="158"/>
      <c r="C126" s="174">
        <f ca="1">_xll.meDateFromTenor(C125,"1D","FOLLOWING",D$13,"NORMAL")</f>
        <v>42572</v>
      </c>
      <c r="D126" s="20">
        <f ca="1">_xll.meDateFromTenor(C126,D$14,"Following",D$13,"Normal")</f>
        <v>42573</v>
      </c>
      <c r="E126" s="175">
        <f ca="1"/>
        <v>3.8999999999855955E-3</v>
      </c>
      <c r="F126" s="152"/>
      <c r="G126" s="174">
        <f t="shared" ca="1" si="1"/>
        <v>42572</v>
      </c>
      <c r="H126" s="20">
        <f ca="1">_xll.meDateFromTenor(G126,H$14,"Following",H$13,"Normal")</f>
        <v>42664</v>
      </c>
      <c r="I126" s="175">
        <f ca="1"/>
        <v>5.5292580828546888E-3</v>
      </c>
      <c r="J126" s="151" t="s">
        <v>4</v>
      </c>
      <c r="K126" s="159" t="s">
        <v>4</v>
      </c>
    </row>
    <row r="127" spans="1:11" x14ac:dyDescent="0.25">
      <c r="A127" s="153">
        <v>109</v>
      </c>
      <c r="B127" s="158"/>
      <c r="C127" s="174">
        <f ca="1">_xll.meDateFromTenor(C126,"1D","FOLLOWING",D$13,"NORMAL")</f>
        <v>42573</v>
      </c>
      <c r="D127" s="20">
        <f ca="1">_xll.meDateFromTenor(C127,D$14,"Following",D$13,"Normal")</f>
        <v>42576</v>
      </c>
      <c r="E127" s="175">
        <f ca="1"/>
        <v>3.9000000000122149E-3</v>
      </c>
      <c r="F127" s="152"/>
      <c r="G127" s="174">
        <f t="shared" ca="1" si="1"/>
        <v>42573</v>
      </c>
      <c r="H127" s="20">
        <f ca="1">_xll.meDateFromTenor(G127,H$14,"Following",H$13,"Normal")</f>
        <v>42667</v>
      </c>
      <c r="I127" s="175">
        <f ca="1"/>
        <v>5.5357489791326882E-3</v>
      </c>
      <c r="J127" s="151" t="s">
        <v>4</v>
      </c>
      <c r="K127" s="159" t="s">
        <v>4</v>
      </c>
    </row>
    <row r="128" spans="1:11" x14ac:dyDescent="0.25">
      <c r="A128" s="153">
        <v>110</v>
      </c>
      <c r="B128" s="158"/>
      <c r="C128" s="174">
        <f ca="1">_xll.meDateFromTenor(C127,"1D","FOLLOWING",D$13,"NORMAL")</f>
        <v>42576</v>
      </c>
      <c r="D128" s="20">
        <f ca="1">_xll.meDateFromTenor(C128,D$14,"Following",D$13,"Normal")</f>
        <v>42577</v>
      </c>
      <c r="E128" s="175">
        <f ca="1"/>
        <v>3.8999999999855955E-3</v>
      </c>
      <c r="F128" s="152"/>
      <c r="G128" s="174">
        <f t="shared" ca="1" si="1"/>
        <v>42576</v>
      </c>
      <c r="H128" s="20">
        <f ca="1">_xll.meDateFromTenor(G128,H$14,"Following",H$13,"Normal")</f>
        <v>42668</v>
      </c>
      <c r="I128" s="175">
        <f ca="1"/>
        <v>5.5622760219689021E-3</v>
      </c>
      <c r="J128" s="151" t="s">
        <v>4</v>
      </c>
      <c r="K128" s="159" t="s">
        <v>4</v>
      </c>
    </row>
    <row r="129" spans="1:11" x14ac:dyDescent="0.25">
      <c r="A129" s="153">
        <v>111</v>
      </c>
      <c r="B129" s="158"/>
      <c r="C129" s="174">
        <f ca="1">_xll.meDateFromTenor(C128,"1D","FOLLOWING",D$13,"NORMAL")</f>
        <v>42577</v>
      </c>
      <c r="D129" s="20">
        <f ca="1">_xll.meDateFromTenor(C129,D$14,"Following",D$13,"Normal")</f>
        <v>42578</v>
      </c>
      <c r="E129" s="175">
        <f ca="1"/>
        <v>3.9000000000655316E-3</v>
      </c>
      <c r="F129" s="152"/>
      <c r="G129" s="174">
        <f t="shared" ca="1" si="1"/>
        <v>42577</v>
      </c>
      <c r="H129" s="20">
        <f ca="1">_xll.meDateFromTenor(G129,H$14,"Following",H$13,"Normal")</f>
        <v>42669</v>
      </c>
      <c r="I129" s="175">
        <f ca="1"/>
        <v>5.5734911754536601E-3</v>
      </c>
      <c r="J129" s="151" t="s">
        <v>4</v>
      </c>
      <c r="K129" s="159" t="s">
        <v>4</v>
      </c>
    </row>
    <row r="130" spans="1:11" x14ac:dyDescent="0.25">
      <c r="A130" s="153">
        <v>112</v>
      </c>
      <c r="B130" s="158"/>
      <c r="C130" s="174">
        <f ca="1">_xll.meDateFromTenor(C129,"1D","FOLLOWING",D$13,"NORMAL")</f>
        <v>42578</v>
      </c>
      <c r="D130" s="20">
        <f ca="1">_xll.meDateFromTenor(C130,D$14,"Following",D$13,"Normal")</f>
        <v>42579</v>
      </c>
      <c r="E130" s="175">
        <f ca="1"/>
        <v>3.8999999999855955E-3</v>
      </c>
      <c r="F130" s="152"/>
      <c r="G130" s="174">
        <f t="shared" ca="1" si="1"/>
        <v>42578</v>
      </c>
      <c r="H130" s="20">
        <f ca="1">_xll.meDateFromTenor(G130,H$14,"Following",H$13,"Normal")</f>
        <v>42670</v>
      </c>
      <c r="I130" s="175">
        <f ca="1"/>
        <v>5.5859034091440673E-3</v>
      </c>
      <c r="J130" s="151" t="s">
        <v>4</v>
      </c>
      <c r="K130" s="159" t="s">
        <v>4</v>
      </c>
    </row>
    <row r="131" spans="1:11" x14ac:dyDescent="0.25">
      <c r="A131" s="153">
        <v>113</v>
      </c>
      <c r="B131" s="158"/>
      <c r="C131" s="174">
        <f ca="1">_xll.meDateFromTenor(C130,"1D","FOLLOWING",D$13,"NORMAL")</f>
        <v>42579</v>
      </c>
      <c r="D131" s="20">
        <f ca="1">_xll.meDateFromTenor(C131,D$14,"Following",D$13,"Normal")</f>
        <v>42580</v>
      </c>
      <c r="E131" s="175">
        <f ca="1"/>
        <v>3.9000000000654535E-3</v>
      </c>
      <c r="F131" s="152"/>
      <c r="G131" s="174">
        <f t="shared" ca="1" si="1"/>
        <v>42579</v>
      </c>
      <c r="H131" s="20">
        <f ca="1">_xll.meDateFromTenor(G131,H$14,"Following",H$13,"Normal")</f>
        <v>42671</v>
      </c>
      <c r="I131" s="175">
        <f ca="1"/>
        <v>5.5995191294017106E-3</v>
      </c>
      <c r="J131" s="151" t="s">
        <v>4</v>
      </c>
      <c r="K131" s="159" t="s">
        <v>4</v>
      </c>
    </row>
    <row r="132" spans="1:11" x14ac:dyDescent="0.25">
      <c r="A132" s="153">
        <v>114</v>
      </c>
      <c r="B132" s="158"/>
      <c r="C132" s="174">
        <f ca="1">_xll.meDateFromTenor(C131,"1D","FOLLOWING",D$13,"NORMAL")</f>
        <v>42580</v>
      </c>
      <c r="D132" s="20">
        <f ca="1">_xll.meDateFromTenor(C132,D$14,"Following",D$13,"Normal")</f>
        <v>42583</v>
      </c>
      <c r="E132" s="175">
        <f ca="1"/>
        <v>3.9000000000122409E-3</v>
      </c>
      <c r="F132" s="152"/>
      <c r="G132" s="174">
        <f t="shared" ca="1" si="1"/>
        <v>42580</v>
      </c>
      <c r="H132" s="20">
        <f ca="1">_xll.meDateFromTenor(G132,H$14,"Following",H$13,"Normal")</f>
        <v>42674</v>
      </c>
      <c r="I132" s="175">
        <f ca="1"/>
        <v>5.6143447425881718E-3</v>
      </c>
      <c r="J132" s="151" t="s">
        <v>4</v>
      </c>
      <c r="K132" s="159" t="s">
        <v>4</v>
      </c>
    </row>
    <row r="133" spans="1:11" x14ac:dyDescent="0.25">
      <c r="A133" s="153">
        <v>115</v>
      </c>
      <c r="B133" s="158"/>
      <c r="C133" s="174">
        <f ca="1">_xll.meDateFromTenor(C132,"1D","FOLLOWING",D$13,"NORMAL")</f>
        <v>42583</v>
      </c>
      <c r="D133" s="20">
        <f ca="1">_xll.meDateFromTenor(C133,D$14,"Following",D$13,"Normal")</f>
        <v>42584</v>
      </c>
      <c r="E133" s="175">
        <f ca="1"/>
        <v>4.4000000000288409E-3</v>
      </c>
      <c r="F133" s="152"/>
      <c r="G133" s="174">
        <f t="shared" ca="1" si="1"/>
        <v>42583</v>
      </c>
      <c r="H133" s="20">
        <f ca="1">_xll.meDateFromTenor(G133,H$14,"Following",H$13,"Normal")</f>
        <v>42675</v>
      </c>
      <c r="I133" s="175">
        <f ca="1"/>
        <v>5.666145003336313E-3</v>
      </c>
      <c r="J133" s="151" t="s">
        <v>4</v>
      </c>
      <c r="K133" s="159" t="s">
        <v>4</v>
      </c>
    </row>
    <row r="134" spans="1:11" x14ac:dyDescent="0.25">
      <c r="A134" s="153">
        <v>116</v>
      </c>
      <c r="B134" s="158"/>
      <c r="C134" s="174">
        <f ca="1">_xll.meDateFromTenor(C133,"1D","FOLLOWING",D$13,"NORMAL")</f>
        <v>42584</v>
      </c>
      <c r="D134" s="20">
        <f ca="1">_xll.meDateFromTenor(C134,D$14,"Following",D$13,"Normal")</f>
        <v>42585</v>
      </c>
      <c r="E134" s="175">
        <f ca="1"/>
        <v>4.4000000000287533E-3</v>
      </c>
      <c r="F134" s="152"/>
      <c r="G134" s="174">
        <f t="shared" ca="1" si="1"/>
        <v>42584</v>
      </c>
      <c r="H134" s="20">
        <f ca="1">_xll.meDateFromTenor(G134,H$14,"Following",H$13,"Normal")</f>
        <v>42676</v>
      </c>
      <c r="I134" s="175">
        <f ca="1"/>
        <v>5.6858742518538907E-3</v>
      </c>
      <c r="J134" s="151" t="s">
        <v>4</v>
      </c>
      <c r="K134" s="159" t="s">
        <v>4</v>
      </c>
    </row>
    <row r="135" spans="1:11" x14ac:dyDescent="0.25">
      <c r="A135" s="153">
        <v>117</v>
      </c>
      <c r="B135" s="158"/>
      <c r="C135" s="174">
        <f ca="1">_xll.meDateFromTenor(C134,"1D","FOLLOWING",D$13,"NORMAL")</f>
        <v>42585</v>
      </c>
      <c r="D135" s="20">
        <f ca="1">_xll.meDateFromTenor(C135,D$14,"Following",D$13,"Normal")</f>
        <v>42586</v>
      </c>
      <c r="E135" s="175">
        <f ca="1"/>
        <v>4.4000000000288409E-3</v>
      </c>
      <c r="F135" s="152"/>
      <c r="G135" s="174">
        <f t="shared" ca="1" si="1"/>
        <v>42585</v>
      </c>
      <c r="H135" s="20">
        <f ca="1">_xll.meDateFromTenor(G135,H$14,"Following",H$13,"Normal")</f>
        <v>42677</v>
      </c>
      <c r="I135" s="175">
        <f ca="1"/>
        <v>5.7068454251082111E-3</v>
      </c>
      <c r="J135" s="151" t="s">
        <v>4</v>
      </c>
      <c r="K135" s="159" t="s">
        <v>4</v>
      </c>
    </row>
    <row r="136" spans="1:11" x14ac:dyDescent="0.25">
      <c r="A136" s="153">
        <v>118</v>
      </c>
      <c r="B136" s="158"/>
      <c r="C136" s="174">
        <f ca="1">_xll.meDateFromTenor(C135,"1D","FOLLOWING",D$13,"NORMAL")</f>
        <v>42586</v>
      </c>
      <c r="D136" s="20">
        <f ca="1">_xll.meDateFromTenor(C136,D$14,"Following",D$13,"Normal")</f>
        <v>42587</v>
      </c>
      <c r="E136" s="175">
        <f ca="1"/>
        <v>4.4000000000288409E-3</v>
      </c>
      <c r="F136" s="152"/>
      <c r="G136" s="174">
        <f t="shared" ca="1" si="1"/>
        <v>42586</v>
      </c>
      <c r="H136" s="20">
        <f ca="1">_xll.meDateFromTenor(G136,H$14,"Following",H$13,"Normal")</f>
        <v>42678</v>
      </c>
      <c r="I136" s="175">
        <f ca="1"/>
        <v>5.7290649294608536E-3</v>
      </c>
      <c r="J136" s="151" t="s">
        <v>4</v>
      </c>
      <c r="K136" s="159" t="s">
        <v>4</v>
      </c>
    </row>
    <row r="137" spans="1:11" x14ac:dyDescent="0.25">
      <c r="A137" s="153">
        <v>119</v>
      </c>
      <c r="B137" s="158"/>
      <c r="C137" s="174">
        <f ca="1">_xll.meDateFromTenor(C136,"1D","FOLLOWING",D$13,"NORMAL")</f>
        <v>42587</v>
      </c>
      <c r="D137" s="20">
        <f ca="1">_xll.meDateFromTenor(C137,D$14,"Following",D$13,"Normal")</f>
        <v>42590</v>
      </c>
      <c r="E137" s="175">
        <f ca="1"/>
        <v>4.3999999999755502E-3</v>
      </c>
      <c r="F137" s="152"/>
      <c r="G137" s="174">
        <f t="shared" ca="1" si="1"/>
        <v>42587</v>
      </c>
      <c r="H137" s="20">
        <f ca="1">_xll.meDateFromTenor(G137,H$14,"Following",H$13,"Normal")</f>
        <v>42681</v>
      </c>
      <c r="I137" s="175">
        <f ca="1"/>
        <v>5.7525391712734061E-3</v>
      </c>
      <c r="J137" s="151" t="s">
        <v>4</v>
      </c>
      <c r="K137" s="159" t="s">
        <v>4</v>
      </c>
    </row>
    <row r="138" spans="1:11" x14ac:dyDescent="0.25">
      <c r="A138" s="153">
        <v>120</v>
      </c>
      <c r="B138" s="158"/>
      <c r="C138" s="174">
        <f ca="1">_xll.meDateFromTenor(C137,"1D","FOLLOWING",D$13,"NORMAL")</f>
        <v>42590</v>
      </c>
      <c r="D138" s="20">
        <f ca="1">_xll.meDateFromTenor(C138,D$14,"Following",D$13,"Normal")</f>
        <v>42591</v>
      </c>
      <c r="E138" s="175">
        <f ca="1"/>
        <v>4.4000000001086894E-3</v>
      </c>
      <c r="F138" s="152"/>
      <c r="G138" s="174">
        <f t="shared" ca="1" si="1"/>
        <v>42590</v>
      </c>
      <c r="H138" s="20">
        <f ca="1">_xll.meDateFromTenor(G138,H$14,"Following",H$13,"Normal")</f>
        <v>42682</v>
      </c>
      <c r="I138" s="175">
        <f ca="1"/>
        <v>5.8305543850863551E-3</v>
      </c>
      <c r="J138" s="151" t="s">
        <v>4</v>
      </c>
      <c r="K138" s="159" t="s">
        <v>4</v>
      </c>
    </row>
    <row r="139" spans="1:11" x14ac:dyDescent="0.25">
      <c r="A139" s="153">
        <v>121</v>
      </c>
      <c r="B139" s="158"/>
      <c r="C139" s="174">
        <f ca="1">_xll.meDateFromTenor(C138,"1D","FOLLOWING",D$13,"NORMAL")</f>
        <v>42591</v>
      </c>
      <c r="D139" s="20">
        <f ca="1">_xll.meDateFromTenor(C139,D$14,"Following",D$13,"Normal")</f>
        <v>42592</v>
      </c>
      <c r="E139" s="175">
        <f ca="1"/>
        <v>4.4000000000288409E-3</v>
      </c>
      <c r="F139" s="152"/>
      <c r="G139" s="174">
        <f t="shared" ca="1" si="1"/>
        <v>42591</v>
      </c>
      <c r="H139" s="20">
        <f ca="1">_xll.meDateFromTenor(G139,H$14,"Following",H$13,"Normal")</f>
        <v>42683</v>
      </c>
      <c r="I139" s="175">
        <f ca="1"/>
        <v>5.8591116403543851E-3</v>
      </c>
      <c r="J139" s="151" t="s">
        <v>4</v>
      </c>
      <c r="K139" s="159" t="s">
        <v>4</v>
      </c>
    </row>
    <row r="140" spans="1:11" x14ac:dyDescent="0.25">
      <c r="A140" s="153">
        <v>122</v>
      </c>
      <c r="B140" s="158"/>
      <c r="C140" s="174">
        <f ca="1">_xll.meDateFromTenor(C139,"1D","FOLLOWING",D$13,"NORMAL")</f>
        <v>42592</v>
      </c>
      <c r="D140" s="20">
        <f ca="1">_xll.meDateFromTenor(C140,D$14,"Following",D$13,"Normal")</f>
        <v>42593</v>
      </c>
      <c r="E140" s="175">
        <f ca="1"/>
        <v>4.400000000108777E-3</v>
      </c>
      <c r="F140" s="152"/>
      <c r="G140" s="174">
        <f t="shared" ca="1" si="1"/>
        <v>42592</v>
      </c>
      <c r="H140" s="20">
        <f ca="1">_xll.meDateFromTenor(G140,H$14,"Following",H$13,"Normal")</f>
        <v>42684</v>
      </c>
      <c r="I140" s="175">
        <f ca="1"/>
        <v>5.8889556648902422E-3</v>
      </c>
      <c r="J140" s="151" t="s">
        <v>4</v>
      </c>
      <c r="K140" s="159" t="s">
        <v>4</v>
      </c>
    </row>
    <row r="141" spans="1:11" x14ac:dyDescent="0.25">
      <c r="A141" s="153">
        <v>123</v>
      </c>
      <c r="B141" s="158"/>
      <c r="C141" s="174">
        <f ca="1">_xll.meDateFromTenor(C140,"1D","FOLLOWING",D$13,"NORMAL")</f>
        <v>42593</v>
      </c>
      <c r="D141" s="20">
        <f ca="1">_xll.meDateFromTenor(C141,D$14,"Following",D$13,"Normal")</f>
        <v>42594</v>
      </c>
      <c r="E141" s="175">
        <f ca="1"/>
        <v>4.4000000000288409E-3</v>
      </c>
      <c r="F141" s="152"/>
      <c r="G141" s="174">
        <f t="shared" ca="1" si="1"/>
        <v>42593</v>
      </c>
      <c r="H141" s="20">
        <f ca="1">_xll.meDateFromTenor(G141,H$14,"Following",H$13,"Normal")</f>
        <v>42685</v>
      </c>
      <c r="I141" s="175">
        <f ca="1"/>
        <v>5.920092865055516E-3</v>
      </c>
      <c r="J141" s="151" t="s">
        <v>4</v>
      </c>
      <c r="K141" s="159" t="s">
        <v>4</v>
      </c>
    </row>
    <row r="142" spans="1:11" x14ac:dyDescent="0.25">
      <c r="A142" s="153">
        <v>124</v>
      </c>
      <c r="B142" s="158"/>
      <c r="C142" s="174">
        <f ca="1">_xll.meDateFromTenor(C141,"1D","FOLLOWING",D$13,"NORMAL")</f>
        <v>42594</v>
      </c>
      <c r="D142" s="20">
        <f ca="1">_xll.meDateFromTenor(C142,D$14,"Following",D$13,"Normal")</f>
        <v>42597</v>
      </c>
      <c r="E142" s="175">
        <f ca="1"/>
        <v>4.4000000000021661E-3</v>
      </c>
      <c r="F142" s="152"/>
      <c r="G142" s="174">
        <f t="shared" ca="1" si="1"/>
        <v>42594</v>
      </c>
      <c r="H142" s="20">
        <f ca="1">_xll.meDateFromTenor(G142,H$14,"Following",H$13,"Normal")</f>
        <v>42688</v>
      </c>
      <c r="I142" s="175">
        <f ca="1"/>
        <v>5.9525296472117857E-3</v>
      </c>
      <c r="J142" s="151" t="s">
        <v>4</v>
      </c>
      <c r="K142" s="159" t="s">
        <v>4</v>
      </c>
    </row>
    <row r="143" spans="1:11" x14ac:dyDescent="0.25">
      <c r="A143" s="153">
        <v>125</v>
      </c>
      <c r="B143" s="158"/>
      <c r="C143" s="174">
        <f ca="1">_xll.meDateFromTenor(C142,"1D","FOLLOWING",D$13,"NORMAL")</f>
        <v>42597</v>
      </c>
      <c r="D143" s="20">
        <f ca="1">_xll.meDateFromTenor(C143,D$14,"Following",D$13,"Normal")</f>
        <v>42598</v>
      </c>
      <c r="E143" s="175">
        <f ca="1"/>
        <v>4.4000000000288409E-3</v>
      </c>
      <c r="F143" s="152"/>
      <c r="G143" s="174">
        <f t="shared" ca="1" si="1"/>
        <v>42597</v>
      </c>
      <c r="H143" s="20">
        <f ca="1">_xll.meDateFromTenor(G143,H$14,"Following",H$13,"Normal")</f>
        <v>42689</v>
      </c>
      <c r="I143" s="175">
        <f ca="1"/>
        <v>6.0577015492424297E-3</v>
      </c>
      <c r="J143" s="151" t="s">
        <v>4</v>
      </c>
      <c r="K143" s="159" t="s">
        <v>4</v>
      </c>
    </row>
    <row r="144" spans="1:11" x14ac:dyDescent="0.25">
      <c r="A144" s="153">
        <v>126</v>
      </c>
      <c r="B144" s="158"/>
      <c r="C144" s="174">
        <f ca="1">_xll.meDateFromTenor(C143,"1D","FOLLOWING",D$13,"NORMAL")</f>
        <v>42598</v>
      </c>
      <c r="D144" s="20">
        <f ca="1">_xll.meDateFromTenor(C144,D$14,"Following",D$13,"Normal")</f>
        <v>42599</v>
      </c>
      <c r="E144" s="175">
        <f ca="1"/>
        <v>4.4000000000288409E-3</v>
      </c>
      <c r="F144" s="152"/>
      <c r="G144" s="174">
        <f t="shared" ca="1" si="1"/>
        <v>42598</v>
      </c>
      <c r="H144" s="20">
        <f ca="1">_xll.meDateFromTenor(G144,H$14,"Following",H$13,"Normal")</f>
        <v>42690</v>
      </c>
      <c r="I144" s="175">
        <f ca="1"/>
        <v>6.0954007229785355E-3</v>
      </c>
      <c r="J144" s="151" t="s">
        <v>4</v>
      </c>
      <c r="K144" s="159" t="s">
        <v>4</v>
      </c>
    </row>
    <row r="145" spans="1:11" x14ac:dyDescent="0.25">
      <c r="A145" s="153">
        <v>127</v>
      </c>
      <c r="B145" s="158"/>
      <c r="C145" s="174">
        <f ca="1">_xll.meDateFromTenor(C144,"1D","FOLLOWING",D$13,"NORMAL")</f>
        <v>42599</v>
      </c>
      <c r="D145" s="20">
        <f ca="1">_xll.meDateFromTenor(C145,D$14,"Following",D$13,"Normal")</f>
        <v>42600</v>
      </c>
      <c r="E145" s="175">
        <f ca="1"/>
        <v>4.4000000000288409E-3</v>
      </c>
      <c r="F145" s="152"/>
      <c r="G145" s="174">
        <f t="shared" ca="1" si="1"/>
        <v>42599</v>
      </c>
      <c r="H145" s="20">
        <f ca="1">_xll.meDateFromTenor(G145,H$14,"Following",H$13,"Normal")</f>
        <v>42691</v>
      </c>
      <c r="I145" s="175">
        <f ca="1"/>
        <v>6.1344315105135621E-3</v>
      </c>
      <c r="J145" s="151" t="s">
        <v>4</v>
      </c>
      <c r="K145" s="159" t="s">
        <v>4</v>
      </c>
    </row>
    <row r="146" spans="1:11" x14ac:dyDescent="0.25">
      <c r="A146" s="153">
        <v>128</v>
      </c>
      <c r="B146" s="158"/>
      <c r="C146" s="174">
        <f ca="1">_xll.meDateFromTenor(C145,"1D","FOLLOWING",D$13,"NORMAL")</f>
        <v>42600</v>
      </c>
      <c r="D146" s="20">
        <f ca="1">_xll.meDateFromTenor(C146,D$14,"Following",D$13,"Normal")</f>
        <v>42601</v>
      </c>
      <c r="E146" s="175">
        <f ca="1"/>
        <v>4.4000000000288409E-3</v>
      </c>
      <c r="F146" s="152"/>
      <c r="G146" s="174">
        <f t="shared" ca="1" si="1"/>
        <v>42600</v>
      </c>
      <c r="H146" s="20">
        <f ca="1">_xll.meDateFromTenor(G146,H$14,"Following",H$13,"Normal")</f>
        <v>42692</v>
      </c>
      <c r="I146" s="175">
        <f ca="1"/>
        <v>6.1748003182090904E-3</v>
      </c>
      <c r="J146" s="151" t="s">
        <v>4</v>
      </c>
      <c r="K146" s="159" t="s">
        <v>4</v>
      </c>
    </row>
    <row r="147" spans="1:11" x14ac:dyDescent="0.25">
      <c r="A147" s="153">
        <v>129</v>
      </c>
      <c r="B147" s="158"/>
      <c r="C147" s="174">
        <f ca="1">_xll.meDateFromTenor(C146,"1D","FOLLOWING",D$13,"NORMAL")</f>
        <v>42601</v>
      </c>
      <c r="D147" s="20">
        <f ca="1">_xll.meDateFromTenor(C147,D$14,"Following",D$13,"Normal")</f>
        <v>42604</v>
      </c>
      <c r="E147" s="175">
        <f ca="1"/>
        <v>4.4000000000021956E-3</v>
      </c>
      <c r="F147" s="152"/>
      <c r="G147" s="174">
        <f t="shared" ca="1" si="1"/>
        <v>42601</v>
      </c>
      <c r="H147" s="20">
        <f ca="1">_xll.meDateFromTenor(G147,H$14,"Following",H$13,"Normal")</f>
        <v>42695</v>
      </c>
      <c r="I147" s="175">
        <f ca="1"/>
        <v>6.2165135524267093E-3</v>
      </c>
      <c r="J147" s="151" t="s">
        <v>4</v>
      </c>
      <c r="K147" s="159" t="s">
        <v>4</v>
      </c>
    </row>
    <row r="148" spans="1:11" x14ac:dyDescent="0.25">
      <c r="A148" s="153">
        <v>130</v>
      </c>
      <c r="B148" s="158"/>
      <c r="C148" s="174">
        <f ca="1">_xll.meDateFromTenor(C147,"1D","FOLLOWING",D$13,"NORMAL")</f>
        <v>42604</v>
      </c>
      <c r="D148" s="20">
        <f ca="1">_xll.meDateFromTenor(C148,D$14,"Following",D$13,"Normal")</f>
        <v>42605</v>
      </c>
      <c r="E148" s="175">
        <f ca="1"/>
        <v>4.4000000000286648E-3</v>
      </c>
      <c r="F148" s="152"/>
      <c r="G148" s="174">
        <f t="shared" ca="1" si="1"/>
        <v>42604</v>
      </c>
      <c r="H148" s="20">
        <f ca="1">_xll.meDateFromTenor(G148,H$14,"Following",H$13,"Normal")</f>
        <v>42696</v>
      </c>
      <c r="I148" s="175">
        <f ca="1"/>
        <v>6.3497838778279287E-3</v>
      </c>
      <c r="J148" s="151" t="s">
        <v>4</v>
      </c>
      <c r="K148" s="159" t="s">
        <v>4</v>
      </c>
    </row>
    <row r="149" spans="1:11" x14ac:dyDescent="0.25">
      <c r="A149" s="153">
        <v>131</v>
      </c>
      <c r="B149" s="158"/>
      <c r="C149" s="174">
        <f ca="1">_xll.meDateFromTenor(C148,"1D","FOLLOWING",D$13,"NORMAL")</f>
        <v>42605</v>
      </c>
      <c r="D149" s="20">
        <f ca="1">_xll.meDateFromTenor(C149,D$14,"Following",D$13,"Normal")</f>
        <v>42606</v>
      </c>
      <c r="E149" s="175">
        <f ca="1"/>
        <v>4.400000000108777E-3</v>
      </c>
      <c r="F149" s="152"/>
      <c r="G149" s="174">
        <f t="shared" ref="G149:G212" ca="1" si="2">$C149</f>
        <v>42605</v>
      </c>
      <c r="H149" s="20">
        <f ca="1">_xll.meDateFromTenor(G149,H$14,"Following",H$13,"Normal")</f>
        <v>42697</v>
      </c>
      <c r="I149" s="175">
        <f ca="1"/>
        <v>6.3969388817497388E-3</v>
      </c>
      <c r="J149" s="151" t="s">
        <v>4</v>
      </c>
      <c r="K149" s="159" t="s">
        <v>4</v>
      </c>
    </row>
    <row r="150" spans="1:11" x14ac:dyDescent="0.25">
      <c r="A150" s="153">
        <v>132</v>
      </c>
      <c r="B150" s="158"/>
      <c r="C150" s="174">
        <f ca="1">_xll.meDateFromTenor(C149,"1D","FOLLOWING",D$13,"NORMAL")</f>
        <v>42606</v>
      </c>
      <c r="D150" s="20">
        <f ca="1">_xll.meDateFromTenor(C150,D$14,"Following",D$13,"Normal")</f>
        <v>42607</v>
      </c>
      <c r="E150" s="175">
        <f ca="1"/>
        <v>4.4000000000288409E-3</v>
      </c>
      <c r="F150" s="152"/>
      <c r="G150" s="174">
        <f t="shared" ca="1" si="2"/>
        <v>42606</v>
      </c>
      <c r="H150" s="20">
        <f ca="1">_xll.meDateFromTenor(G150,H$14,"Following",H$13,"Normal")</f>
        <v>42698</v>
      </c>
      <c r="I150" s="175">
        <f ca="1"/>
        <v>6.4461335275775309E-3</v>
      </c>
      <c r="J150" s="151" t="s">
        <v>4</v>
      </c>
      <c r="K150" s="159" t="s">
        <v>4</v>
      </c>
    </row>
    <row r="151" spans="1:11" x14ac:dyDescent="0.25">
      <c r="A151" s="153">
        <v>133</v>
      </c>
      <c r="B151" s="158"/>
      <c r="C151" s="174">
        <f ca="1">_xll.meDateFromTenor(C150,"1D","FOLLOWING",D$13,"NORMAL")</f>
        <v>42607</v>
      </c>
      <c r="D151" s="20">
        <f ca="1">_xll.meDateFromTenor(C151,D$14,"Following",D$13,"Normal")</f>
        <v>42608</v>
      </c>
      <c r="E151" s="175">
        <f ca="1"/>
        <v>4.4000000000288409E-3</v>
      </c>
      <c r="F151" s="152"/>
      <c r="G151" s="174">
        <f t="shared" ca="1" si="2"/>
        <v>42607</v>
      </c>
      <c r="H151" s="20">
        <f ca="1">_xll.meDateFromTenor(G151,H$14,"Following",H$13,"Normal")</f>
        <v>42699</v>
      </c>
      <c r="I151" s="175">
        <f ca="1"/>
        <v>6.4979492831546562E-3</v>
      </c>
      <c r="J151" s="151" t="s">
        <v>4</v>
      </c>
      <c r="K151" s="159" t="s">
        <v>4</v>
      </c>
    </row>
    <row r="152" spans="1:11" x14ac:dyDescent="0.25">
      <c r="A152" s="153">
        <v>134</v>
      </c>
      <c r="B152" s="158"/>
      <c r="C152" s="174">
        <f ca="1">_xll.meDateFromTenor(C151,"1D","FOLLOWING",D$13,"NORMAL")</f>
        <v>42608</v>
      </c>
      <c r="D152" s="20">
        <f ca="1">_xll.meDateFromTenor(C152,D$14,"Following",D$13,"Normal")</f>
        <v>42611</v>
      </c>
      <c r="E152" s="175">
        <f ca="1"/>
        <v>4.4000000000021956E-3</v>
      </c>
      <c r="F152" s="152"/>
      <c r="G152" s="174">
        <f t="shared" ca="1" si="2"/>
        <v>42608</v>
      </c>
      <c r="H152" s="20">
        <f ca="1">_xll.meDateFromTenor(G152,H$14,"Following",H$13,"Normal")</f>
        <v>42702</v>
      </c>
      <c r="I152" s="175">
        <f ca="1"/>
        <v>6.5522603717014186E-3</v>
      </c>
      <c r="J152" s="151" t="s">
        <v>4</v>
      </c>
      <c r="K152" s="159" t="s">
        <v>4</v>
      </c>
    </row>
    <row r="153" spans="1:11" x14ac:dyDescent="0.25">
      <c r="A153" s="153">
        <v>135</v>
      </c>
      <c r="B153" s="158"/>
      <c r="C153" s="174">
        <f ca="1">_xll.meDateFromTenor(C152,"1D","FOLLOWING",D$13,"NORMAL")</f>
        <v>42611</v>
      </c>
      <c r="D153" s="20">
        <f ca="1">_xll.meDateFromTenor(C153,D$14,"Following",D$13,"Normal")</f>
        <v>42612</v>
      </c>
      <c r="E153" s="175">
        <f ca="1"/>
        <v>4.4000000000288409E-3</v>
      </c>
      <c r="F153" s="152"/>
      <c r="G153" s="174">
        <f t="shared" ca="1" si="2"/>
        <v>42611</v>
      </c>
      <c r="H153" s="20">
        <f ca="1">_xll.meDateFromTenor(G153,H$14,"Following",H$13,"Normal")</f>
        <v>42703</v>
      </c>
      <c r="I153" s="175">
        <f ca="1"/>
        <v>6.7289078673624068E-3</v>
      </c>
      <c r="J153" s="151" t="s">
        <v>4</v>
      </c>
      <c r="K153" s="159" t="s">
        <v>4</v>
      </c>
    </row>
    <row r="154" spans="1:11" x14ac:dyDescent="0.25">
      <c r="A154" s="153">
        <v>136</v>
      </c>
      <c r="B154" s="158"/>
      <c r="C154" s="174">
        <f ca="1">_xll.meDateFromTenor(C153,"1D","FOLLOWING",D$13,"NORMAL")</f>
        <v>42612</v>
      </c>
      <c r="D154" s="20">
        <f ca="1">_xll.meDateFromTenor(C154,D$14,"Following",D$13,"Normal")</f>
        <v>42613</v>
      </c>
      <c r="E154" s="175">
        <f ca="1"/>
        <v>4.4000000000288409E-3</v>
      </c>
      <c r="F154" s="152"/>
      <c r="G154" s="174">
        <f t="shared" ca="1" si="2"/>
        <v>42612</v>
      </c>
      <c r="H154" s="20">
        <f ca="1">_xll.meDateFromTenor(G154,H$14,"Following",H$13,"Normal")</f>
        <v>42704</v>
      </c>
      <c r="I154" s="175">
        <f ca="1"/>
        <v>6.7919425199906196E-3</v>
      </c>
      <c r="J154" s="151" t="s">
        <v>4</v>
      </c>
      <c r="K154" s="159" t="s">
        <v>4</v>
      </c>
    </row>
    <row r="155" spans="1:11" x14ac:dyDescent="0.25">
      <c r="A155" s="153">
        <v>137</v>
      </c>
      <c r="B155" s="158"/>
      <c r="C155" s="174">
        <f ca="1">_xll.meDateFromTenor(C154,"1D","FOLLOWING",D$13,"NORMAL")</f>
        <v>42613</v>
      </c>
      <c r="D155" s="20">
        <f ca="1">_xll.meDateFromTenor(C155,D$14,"Following",D$13,"Normal")</f>
        <v>42614</v>
      </c>
      <c r="E155" s="175">
        <f ca="1"/>
        <v>4.4000000000288409E-3</v>
      </c>
      <c r="F155" s="152"/>
      <c r="G155" s="174">
        <f t="shared" ca="1" si="2"/>
        <v>42613</v>
      </c>
      <c r="H155" s="20">
        <f ca="1">_xll.meDateFromTenor(G155,H$14,"Following",H$13,"Normal")</f>
        <v>42704</v>
      </c>
      <c r="I155" s="175">
        <f ca="1"/>
        <v>6.8568436216899214E-3</v>
      </c>
      <c r="J155" s="151" t="s">
        <v>4</v>
      </c>
      <c r="K155" s="159" t="s">
        <v>4</v>
      </c>
    </row>
    <row r="156" spans="1:11" x14ac:dyDescent="0.25">
      <c r="A156" s="153">
        <v>138</v>
      </c>
      <c r="B156" s="158"/>
      <c r="C156" s="174">
        <f ca="1">_xll.meDateFromTenor(C155,"1D","FOLLOWING",D$13,"NORMAL")</f>
        <v>42614</v>
      </c>
      <c r="D156" s="20">
        <f ca="1">_xll.meDateFromTenor(C156,D$14,"Following",D$13,"Normal")</f>
        <v>42615</v>
      </c>
      <c r="E156" s="175">
        <f ca="1"/>
        <v>4.8500000000118067E-3</v>
      </c>
      <c r="F156" s="152"/>
      <c r="G156" s="174">
        <f t="shared" ca="1" si="2"/>
        <v>42614</v>
      </c>
      <c r="H156" s="20">
        <f ca="1">_xll.meDateFromTenor(G156,H$14,"Following",H$13,"Normal")</f>
        <v>42705</v>
      </c>
      <c r="I156" s="175">
        <f ca="1"/>
        <v>6.9234853956806159E-3</v>
      </c>
      <c r="J156" s="151" t="s">
        <v>4</v>
      </c>
      <c r="K156" s="159" t="s">
        <v>4</v>
      </c>
    </row>
    <row r="157" spans="1:11" x14ac:dyDescent="0.25">
      <c r="A157" s="153">
        <v>139</v>
      </c>
      <c r="B157" s="158"/>
      <c r="C157" s="174">
        <f ca="1">_xll.meDateFromTenor(C156,"1D","FOLLOWING",D$13,"NORMAL")</f>
        <v>42615</v>
      </c>
      <c r="D157" s="20">
        <f ca="1">_xll.meDateFromTenor(C157,D$14,"Following",D$13,"Normal")</f>
        <v>42618</v>
      </c>
      <c r="E157" s="175">
        <f ca="1"/>
        <v>4.8499520849265088E-3</v>
      </c>
      <c r="F157" s="152"/>
      <c r="G157" s="174">
        <f t="shared" ca="1" si="2"/>
        <v>42615</v>
      </c>
      <c r="H157" s="20">
        <f ca="1">_xll.meDateFromTenor(G157,H$14,"Following",H$13,"Normal")</f>
        <v>42706</v>
      </c>
      <c r="I157" s="175">
        <f ca="1"/>
        <v>6.9917420651829836E-3</v>
      </c>
      <c r="J157" s="151" t="s">
        <v>4</v>
      </c>
      <c r="K157" s="159" t="s">
        <v>4</v>
      </c>
    </row>
    <row r="158" spans="1:11" x14ac:dyDescent="0.25">
      <c r="A158" s="153">
        <v>140</v>
      </c>
      <c r="B158" s="158"/>
      <c r="C158" s="174">
        <f ca="1">_xll.meDateFromTenor(C157,"1D","FOLLOWING",D$13,"NORMAL")</f>
        <v>42618</v>
      </c>
      <c r="D158" s="20">
        <f ca="1">_xll.meDateFromTenor(C158,D$14,"Following",D$13,"Normal")</f>
        <v>42619</v>
      </c>
      <c r="E158" s="175">
        <f ca="1"/>
        <v>4.8499477284647159E-3</v>
      </c>
      <c r="F158" s="152"/>
      <c r="G158" s="174">
        <f t="shared" ca="1" si="2"/>
        <v>42618</v>
      </c>
      <c r="H158" s="20">
        <f ca="1">_xll.meDateFromTenor(G158,H$14,"Following",H$13,"Normal")</f>
        <v>42709</v>
      </c>
      <c r="I158" s="175">
        <f ca="1"/>
        <v>7.2049436789631055E-3</v>
      </c>
      <c r="J158" s="151" t="s">
        <v>4</v>
      </c>
      <c r="K158" s="159" t="s">
        <v>4</v>
      </c>
    </row>
    <row r="159" spans="1:11" x14ac:dyDescent="0.25">
      <c r="A159" s="153">
        <v>141</v>
      </c>
      <c r="B159" s="158"/>
      <c r="C159" s="174">
        <f ca="1">_xll.meDateFromTenor(C158,"1D","FOLLOWING",D$13,"NORMAL")</f>
        <v>42619</v>
      </c>
      <c r="D159" s="20">
        <f ca="1">_xll.meDateFromTenor(C159,D$14,"Following",D$13,"Normal")</f>
        <v>42620</v>
      </c>
      <c r="E159" s="175">
        <f ca="1"/>
        <v>4.8500000000118067E-3</v>
      </c>
      <c r="F159" s="152"/>
      <c r="G159" s="174">
        <f t="shared" ca="1" si="2"/>
        <v>42619</v>
      </c>
      <c r="H159" s="20">
        <f ca="1">_xll.meDateFromTenor(G159,H$14,"Following",H$13,"Normal")</f>
        <v>42710</v>
      </c>
      <c r="I159" s="175">
        <f ca="1"/>
        <v>7.2784021627151198E-3</v>
      </c>
      <c r="J159" s="151" t="s">
        <v>4</v>
      </c>
      <c r="K159" s="159" t="s">
        <v>4</v>
      </c>
    </row>
    <row r="160" spans="1:11" x14ac:dyDescent="0.25">
      <c r="A160" s="153">
        <v>142</v>
      </c>
      <c r="B160" s="158"/>
      <c r="C160" s="174">
        <f ca="1">_xll.meDateFromTenor(C159,"1D","FOLLOWING",D$13,"NORMAL")</f>
        <v>42620</v>
      </c>
      <c r="D160" s="20">
        <f ca="1">_xll.meDateFromTenor(C160,D$14,"Following",D$13,"Normal")</f>
        <v>42621</v>
      </c>
      <c r="E160" s="175">
        <f ca="1"/>
        <v>4.8500000000118067E-3</v>
      </c>
      <c r="F160" s="152"/>
      <c r="G160" s="174">
        <f t="shared" ca="1" si="2"/>
        <v>42620</v>
      </c>
      <c r="H160" s="20">
        <f ca="1">_xll.meDateFromTenor(G160,H$14,"Following",H$13,"Normal")</f>
        <v>42711</v>
      </c>
      <c r="I160" s="175">
        <f ca="1"/>
        <v>7.3528466580802835E-3</v>
      </c>
      <c r="J160" s="151" t="s">
        <v>4</v>
      </c>
      <c r="K160" s="159" t="s">
        <v>4</v>
      </c>
    </row>
    <row r="161" spans="1:11" x14ac:dyDescent="0.25">
      <c r="A161" s="153">
        <v>143</v>
      </c>
      <c r="B161" s="158"/>
      <c r="C161" s="174">
        <f ca="1">_xll.meDateFromTenor(C160,"1D","FOLLOWING",D$13,"NORMAL")</f>
        <v>42621</v>
      </c>
      <c r="D161" s="20">
        <f ca="1">_xll.meDateFromTenor(C161,D$14,"Following",D$13,"Normal")</f>
        <v>42622</v>
      </c>
      <c r="E161" s="175">
        <f ca="1"/>
        <v>4.8500000000118067E-3</v>
      </c>
      <c r="F161" s="152"/>
      <c r="G161" s="174">
        <f t="shared" ca="1" si="2"/>
        <v>42621</v>
      </c>
      <c r="H161" s="20">
        <f ca="1">_xll.meDateFromTenor(G161,H$14,"Following",H$13,"Normal")</f>
        <v>42712</v>
      </c>
      <c r="I161" s="175">
        <f ca="1"/>
        <v>7.428151388278877E-3</v>
      </c>
      <c r="J161" s="151" t="s">
        <v>4</v>
      </c>
      <c r="K161" s="159" t="s">
        <v>4</v>
      </c>
    </row>
    <row r="162" spans="1:11" x14ac:dyDescent="0.25">
      <c r="A162" s="153">
        <v>144</v>
      </c>
      <c r="B162" s="158"/>
      <c r="C162" s="174">
        <f ca="1">_xll.meDateFromTenor(C161,"1D","FOLLOWING",D$13,"NORMAL")</f>
        <v>42622</v>
      </c>
      <c r="D162" s="20">
        <f ca="1">_xll.meDateFromTenor(C162,D$14,"Following",D$13,"Normal")</f>
        <v>42625</v>
      </c>
      <c r="E162" s="175">
        <f ca="1"/>
        <v>4.8500000000118067E-3</v>
      </c>
      <c r="F162" s="152"/>
      <c r="G162" s="174">
        <f t="shared" ca="1" si="2"/>
        <v>42622</v>
      </c>
      <c r="H162" s="20">
        <f ca="1">_xll.meDateFromTenor(G162,H$14,"Following",H$13,"Normal")</f>
        <v>42713</v>
      </c>
      <c r="I162" s="175">
        <f ca="1"/>
        <v>7.5041905765312038E-3</v>
      </c>
      <c r="J162" s="151" t="s">
        <v>4</v>
      </c>
      <c r="K162" s="159" t="s">
        <v>4</v>
      </c>
    </row>
    <row r="163" spans="1:11" x14ac:dyDescent="0.25">
      <c r="A163" s="153">
        <v>145</v>
      </c>
      <c r="B163" s="158"/>
      <c r="C163" s="174">
        <f ca="1">_xll.meDateFromTenor(C162,"1D","FOLLOWING",D$13,"NORMAL")</f>
        <v>42625</v>
      </c>
      <c r="D163" s="20">
        <f ca="1">_xll.meDateFromTenor(C163,D$14,"Following",D$13,"Normal")</f>
        <v>42626</v>
      </c>
      <c r="E163" s="175">
        <f ca="1"/>
        <v>4.8499999999318706E-3</v>
      </c>
      <c r="F163" s="152"/>
      <c r="G163" s="174">
        <f t="shared" ca="1" si="2"/>
        <v>42625</v>
      </c>
      <c r="H163" s="20">
        <f ca="1">_xll.meDateFromTenor(G163,H$14,"Following",H$13,"Normal")</f>
        <v>42716</v>
      </c>
      <c r="I163" s="175">
        <f ca="1"/>
        <v>7.7354571218134728E-3</v>
      </c>
      <c r="J163" s="151" t="s">
        <v>4</v>
      </c>
      <c r="K163" s="159" t="s">
        <v>4</v>
      </c>
    </row>
    <row r="164" spans="1:11" x14ac:dyDescent="0.25">
      <c r="A164" s="153">
        <v>146</v>
      </c>
      <c r="B164" s="158"/>
      <c r="C164" s="174">
        <f ca="1">_xll.meDateFromTenor(C163,"1D","FOLLOWING",D$13,"NORMAL")</f>
        <v>42626</v>
      </c>
      <c r="D164" s="20">
        <f ca="1">_xll.meDateFromTenor(C164,D$14,"Following",D$13,"Normal")</f>
        <v>42627</v>
      </c>
      <c r="E164" s="175">
        <f ca="1"/>
        <v>4.8500000000118067E-3</v>
      </c>
      <c r="F164" s="152"/>
      <c r="G164" s="174">
        <f t="shared" ca="1" si="2"/>
        <v>42626</v>
      </c>
      <c r="H164" s="20">
        <f ca="1">_xll.meDateFromTenor(G164,H$14,"Following",H$13,"Normal")</f>
        <v>42717</v>
      </c>
      <c r="I164" s="175">
        <f ca="1"/>
        <v>7.8131763744836418E-3</v>
      </c>
      <c r="J164" s="151" t="s">
        <v>4</v>
      </c>
      <c r="K164" s="159" t="s">
        <v>4</v>
      </c>
    </row>
    <row r="165" spans="1:11" x14ac:dyDescent="0.25">
      <c r="A165" s="153">
        <v>147</v>
      </c>
      <c r="B165" s="158"/>
      <c r="C165" s="174">
        <f ca="1">_xll.meDateFromTenor(C164,"1D","FOLLOWING",D$13,"NORMAL")</f>
        <v>42627</v>
      </c>
      <c r="D165" s="20">
        <f ca="1">_xll.meDateFromTenor(C165,D$14,"Following",D$13,"Normal")</f>
        <v>42628</v>
      </c>
      <c r="E165" s="175">
        <f ca="1"/>
        <v>4.8500000000116124E-3</v>
      </c>
      <c r="F165" s="152"/>
      <c r="G165" s="174">
        <f t="shared" ca="1" si="2"/>
        <v>42627</v>
      </c>
      <c r="H165" s="20">
        <f ca="1">_xll.meDateFromTenor(G165,H$14,"Following",H$13,"Normal")</f>
        <v>42718</v>
      </c>
      <c r="I165" s="175">
        <f ca="1"/>
        <v>7.8909995352063368E-3</v>
      </c>
      <c r="J165" s="151" t="s">
        <v>4</v>
      </c>
      <c r="K165" s="159" t="s">
        <v>4</v>
      </c>
    </row>
    <row r="166" spans="1:11" x14ac:dyDescent="0.25">
      <c r="A166" s="153">
        <v>148</v>
      </c>
      <c r="B166" s="158"/>
      <c r="C166" s="174">
        <f ca="1">_xll.meDateFromTenor(C165,"1D","FOLLOWING",D$13,"NORMAL")</f>
        <v>42628</v>
      </c>
      <c r="D166" s="20">
        <f ca="1">_xll.meDateFromTenor(C166,D$14,"Following",D$13,"Normal")</f>
        <v>42629</v>
      </c>
      <c r="E166" s="175">
        <f ca="1"/>
        <v>4.8500000000118067E-3</v>
      </c>
      <c r="F166" s="152"/>
      <c r="G166" s="174">
        <f t="shared" ca="1" si="2"/>
        <v>42628</v>
      </c>
      <c r="H166" s="20">
        <f ca="1">_xll.meDateFromTenor(G166,H$14,"Following",H$13,"Normal")</f>
        <v>42719</v>
      </c>
      <c r="I166" s="175">
        <f ca="1"/>
        <v>7.9681772562445151E-3</v>
      </c>
      <c r="J166" s="151" t="s">
        <v>4</v>
      </c>
      <c r="K166" s="159" t="s">
        <v>4</v>
      </c>
    </row>
    <row r="167" spans="1:11" x14ac:dyDescent="0.25">
      <c r="A167" s="153">
        <v>149</v>
      </c>
      <c r="B167" s="158"/>
      <c r="C167" s="174">
        <f ca="1">_xll.meDateFromTenor(C166,"1D","FOLLOWING",D$13,"NORMAL")</f>
        <v>42629</v>
      </c>
      <c r="D167" s="20">
        <f ca="1">_xll.meDateFromTenor(C167,D$14,"Following",D$13,"Normal")</f>
        <v>42632</v>
      </c>
      <c r="E167" s="175">
        <f ca="1"/>
        <v>4.8500000000118067E-3</v>
      </c>
      <c r="F167" s="152"/>
      <c r="G167" s="174">
        <f t="shared" ca="1" si="2"/>
        <v>42629</v>
      </c>
      <c r="H167" s="20">
        <f ca="1">_xll.meDateFromTenor(G167,H$14,"Following",H$13,"Normal")</f>
        <v>42720</v>
      </c>
      <c r="I167" s="175">
        <f ca="1"/>
        <v>8.0424092291343022E-3</v>
      </c>
      <c r="J167" s="151" t="s">
        <v>4</v>
      </c>
      <c r="K167" s="159" t="s">
        <v>4</v>
      </c>
    </row>
    <row r="168" spans="1:11" x14ac:dyDescent="0.25">
      <c r="A168" s="153">
        <v>150</v>
      </c>
      <c r="B168" s="158"/>
      <c r="C168" s="174">
        <f ca="1">_xll.meDateFromTenor(C167,"1D","FOLLOWING",D$13,"NORMAL")</f>
        <v>42632</v>
      </c>
      <c r="D168" s="20">
        <f ca="1">_xll.meDateFromTenor(C168,D$14,"Following",D$13,"Normal")</f>
        <v>42633</v>
      </c>
      <c r="E168" s="175">
        <f ca="1"/>
        <v>4.8500000000118067E-3</v>
      </c>
      <c r="F168" s="152"/>
      <c r="G168" s="174">
        <f t="shared" ca="1" si="2"/>
        <v>42632</v>
      </c>
      <c r="H168" s="20">
        <f ca="1">_xll.meDateFromTenor(G168,H$14,"Following",H$13,"Normal")</f>
        <v>42723</v>
      </c>
      <c r="I168" s="175">
        <f ca="1"/>
        <v>8.2220499062033939E-3</v>
      </c>
      <c r="J168" s="151" t="s">
        <v>4</v>
      </c>
      <c r="K168" s="159" t="s">
        <v>4</v>
      </c>
    </row>
    <row r="169" spans="1:11" x14ac:dyDescent="0.25">
      <c r="A169" s="153">
        <v>151</v>
      </c>
      <c r="B169" s="158"/>
      <c r="C169" s="174">
        <f ca="1">_xll.meDateFromTenor(C168,"1D","FOLLOWING",D$13,"NORMAL")</f>
        <v>42633</v>
      </c>
      <c r="D169" s="20">
        <f ca="1">_xll.meDateFromTenor(C169,D$14,"Following",D$13,"Normal")</f>
        <v>42634</v>
      </c>
      <c r="E169" s="175">
        <f ca="1"/>
        <v>4.8500000000118067E-3</v>
      </c>
      <c r="F169" s="152"/>
      <c r="G169" s="174">
        <f t="shared" ca="1" si="2"/>
        <v>42633</v>
      </c>
      <c r="H169" s="20">
        <f ca="1">_xll.meDateFromTenor(G169,H$14,"Following",H$13,"Normal")</f>
        <v>42724</v>
      </c>
      <c r="I169" s="175">
        <f ca="1"/>
        <v>8.2591181337896696E-3</v>
      </c>
      <c r="J169" s="151" t="s">
        <v>4</v>
      </c>
      <c r="K169" s="159" t="s">
        <v>4</v>
      </c>
    </row>
    <row r="170" spans="1:11" x14ac:dyDescent="0.25">
      <c r="A170" s="153">
        <v>152</v>
      </c>
      <c r="B170" s="158"/>
      <c r="C170" s="174">
        <f ca="1">_xll.meDateFromTenor(C169,"1D","FOLLOWING",D$13,"NORMAL")</f>
        <v>42634</v>
      </c>
      <c r="D170" s="20">
        <f ca="1">_xll.meDateFromTenor(C170,D$14,"Following",D$13,"Normal")</f>
        <v>42635</v>
      </c>
      <c r="E170" s="175">
        <f ca="1"/>
        <v>4.8500000000118067E-3</v>
      </c>
      <c r="F170" s="152"/>
      <c r="G170" s="174">
        <f t="shared" ca="1" si="2"/>
        <v>42634</v>
      </c>
      <c r="H170" s="20">
        <f ca="1">_xll.meDateFromTenor(G170,H$14,"Following",H$13,"Normal")</f>
        <v>42725</v>
      </c>
      <c r="I170" s="175">
        <f ca="1"/>
        <v>8.2805502368725765E-3</v>
      </c>
      <c r="J170" s="151" t="s">
        <v>4</v>
      </c>
      <c r="K170" s="159" t="s">
        <v>4</v>
      </c>
    </row>
    <row r="171" spans="1:11" x14ac:dyDescent="0.25">
      <c r="A171" s="153">
        <v>153</v>
      </c>
      <c r="B171" s="158"/>
      <c r="C171" s="174">
        <f ca="1">_xll.meDateFromTenor(C170,"1D","FOLLOWING",D$13,"NORMAL")</f>
        <v>42635</v>
      </c>
      <c r="D171" s="20">
        <f ca="1">_xll.meDateFromTenor(C171,D$14,"Following",D$13,"Normal")</f>
        <v>42636</v>
      </c>
      <c r="E171" s="175">
        <f ca="1"/>
        <v>4.8500000000118067E-3</v>
      </c>
      <c r="F171" s="152"/>
      <c r="G171" s="174">
        <f t="shared" ca="1" si="2"/>
        <v>42635</v>
      </c>
      <c r="H171" s="20">
        <f ca="1">_xll.meDateFromTenor(G171,H$14,"Following",H$13,"Normal")</f>
        <v>42726</v>
      </c>
      <c r="I171" s="175">
        <f ca="1"/>
        <v>8.2897193491684278E-3</v>
      </c>
      <c r="J171" s="151" t="s">
        <v>4</v>
      </c>
      <c r="K171" s="159" t="s">
        <v>4</v>
      </c>
    </row>
    <row r="172" spans="1:11" x14ac:dyDescent="0.25">
      <c r="A172" s="153">
        <v>154</v>
      </c>
      <c r="B172" s="158"/>
      <c r="C172" s="174">
        <f ca="1">_xll.meDateFromTenor(C171,"1D","FOLLOWING",D$13,"NORMAL")</f>
        <v>42636</v>
      </c>
      <c r="D172" s="20">
        <f ca="1">_xll.meDateFromTenor(C172,D$14,"Following",D$13,"Normal")</f>
        <v>42639</v>
      </c>
      <c r="E172" s="175">
        <f ca="1"/>
        <v>4.8500000000117416E-3</v>
      </c>
      <c r="F172" s="152"/>
      <c r="G172" s="174">
        <f t="shared" ca="1" si="2"/>
        <v>42636</v>
      </c>
      <c r="H172" s="20">
        <f ca="1">_xll.meDateFromTenor(G172,H$14,"Following",H$13,"Normal")</f>
        <v>42727</v>
      </c>
      <c r="I172" s="175">
        <f ca="1"/>
        <v>8.298888461464279E-3</v>
      </c>
      <c r="J172" s="151" t="s">
        <v>4</v>
      </c>
      <c r="K172" s="159" t="s">
        <v>4</v>
      </c>
    </row>
    <row r="173" spans="1:11" x14ac:dyDescent="0.25">
      <c r="A173" s="153">
        <v>155</v>
      </c>
      <c r="B173" s="158"/>
      <c r="C173" s="174">
        <f ca="1">_xll.meDateFromTenor(C172,"1D","FOLLOWING",D$13,"NORMAL")</f>
        <v>42639</v>
      </c>
      <c r="D173" s="20">
        <f ca="1">_xll.meDateFromTenor(C173,D$14,"Following",D$13,"Normal")</f>
        <v>42640</v>
      </c>
      <c r="E173" s="175">
        <f ca="1"/>
        <v>4.8500000000118067E-3</v>
      </c>
      <c r="F173" s="152"/>
      <c r="G173" s="174">
        <f t="shared" ca="1" si="2"/>
        <v>42639</v>
      </c>
      <c r="H173" s="20">
        <f ca="1">_xll.meDateFromTenor(G173,H$14,"Following",H$13,"Normal")</f>
        <v>42731</v>
      </c>
      <c r="I173" s="175">
        <f ca="1"/>
        <v>8.3263957983518311E-3</v>
      </c>
      <c r="J173" s="151" t="s">
        <v>4</v>
      </c>
      <c r="K173" s="159" t="s">
        <v>4</v>
      </c>
    </row>
    <row r="174" spans="1:11" x14ac:dyDescent="0.25">
      <c r="A174" s="153">
        <v>156</v>
      </c>
      <c r="B174" s="158"/>
      <c r="C174" s="174">
        <f ca="1">_xll.meDateFromTenor(C173,"1D","FOLLOWING",D$13,"NORMAL")</f>
        <v>42640</v>
      </c>
      <c r="D174" s="20">
        <f ca="1">_xll.meDateFromTenor(C174,D$14,"Following",D$13,"Normal")</f>
        <v>42641</v>
      </c>
      <c r="E174" s="175">
        <f ca="1"/>
        <v>4.8500000000118067E-3</v>
      </c>
      <c r="F174" s="152"/>
      <c r="G174" s="174">
        <f t="shared" ca="1" si="2"/>
        <v>42640</v>
      </c>
      <c r="H174" s="20">
        <f ca="1">_xll.meDateFromTenor(G174,H$14,"Following",H$13,"Normal")</f>
        <v>42731</v>
      </c>
      <c r="I174" s="175">
        <f ca="1"/>
        <v>8.3355649106476824E-3</v>
      </c>
      <c r="J174" s="151" t="s">
        <v>4</v>
      </c>
      <c r="K174" s="159" t="s">
        <v>4</v>
      </c>
    </row>
    <row r="175" spans="1:11" x14ac:dyDescent="0.25">
      <c r="A175" s="153">
        <v>157</v>
      </c>
      <c r="B175" s="158"/>
      <c r="C175" s="174">
        <f ca="1">_xll.meDateFromTenor(C174,"1D","FOLLOWING",D$13,"NORMAL")</f>
        <v>42641</v>
      </c>
      <c r="D175" s="20">
        <f ca="1">_xll.meDateFromTenor(C175,D$14,"Following",D$13,"Normal")</f>
        <v>42642</v>
      </c>
      <c r="E175" s="175">
        <f ca="1"/>
        <v>4.8499999999318706E-3</v>
      </c>
      <c r="F175" s="152"/>
      <c r="G175" s="174">
        <f t="shared" ca="1" si="2"/>
        <v>42641</v>
      </c>
      <c r="H175" s="20">
        <f ca="1">_xll.meDateFromTenor(G175,H$14,"Following",H$13,"Normal")</f>
        <v>42732</v>
      </c>
      <c r="I175" s="175">
        <f ca="1"/>
        <v>8.3447340229435337E-3</v>
      </c>
      <c r="J175" s="151" t="s">
        <v>4</v>
      </c>
      <c r="K175" s="159" t="s">
        <v>4</v>
      </c>
    </row>
    <row r="176" spans="1:11" x14ac:dyDescent="0.25">
      <c r="A176" s="153">
        <v>158</v>
      </c>
      <c r="B176" s="158"/>
      <c r="C176" s="174">
        <f ca="1">_xll.meDateFromTenor(C175,"1D","FOLLOWING",D$13,"NORMAL")</f>
        <v>42642</v>
      </c>
      <c r="D176" s="20">
        <f ca="1">_xll.meDateFromTenor(C176,D$14,"Following",D$13,"Normal")</f>
        <v>42643</v>
      </c>
      <c r="E176" s="175">
        <f ca="1"/>
        <v>4.8500000000118067E-3</v>
      </c>
      <c r="F176" s="152"/>
      <c r="G176" s="174">
        <f t="shared" ca="1" si="2"/>
        <v>42642</v>
      </c>
      <c r="H176" s="20">
        <f ca="1">_xll.meDateFromTenor(G176,H$14,"Following",H$13,"Normal")</f>
        <v>42733</v>
      </c>
      <c r="I176" s="175">
        <f ca="1"/>
        <v>8.353903135239385E-3</v>
      </c>
      <c r="J176" s="151" t="s">
        <v>4</v>
      </c>
      <c r="K176" s="159" t="s">
        <v>4</v>
      </c>
    </row>
    <row r="177" spans="1:11" x14ac:dyDescent="0.25">
      <c r="A177" s="153">
        <v>159</v>
      </c>
      <c r="B177" s="158"/>
      <c r="C177" s="174">
        <f ca="1">_xll.meDateFromTenor(C176,"1D","FOLLOWING",D$13,"NORMAL")</f>
        <v>42643</v>
      </c>
      <c r="D177" s="20">
        <f ca="1">_xll.meDateFromTenor(C177,D$14,"Following",D$13,"Normal")</f>
        <v>42646</v>
      </c>
      <c r="E177" s="175">
        <f ca="1"/>
        <v>4.8500000000118067E-3</v>
      </c>
      <c r="F177" s="152"/>
      <c r="G177" s="174">
        <f t="shared" ca="1" si="2"/>
        <v>42643</v>
      </c>
      <c r="H177" s="20">
        <f ca="1">_xll.meDateFromTenor(G177,H$14,"Following",H$13,"Normal")</f>
        <v>42734</v>
      </c>
      <c r="I177" s="175">
        <f ca="1"/>
        <v>8.3630722475352345E-3</v>
      </c>
      <c r="J177" s="151" t="s">
        <v>4</v>
      </c>
      <c r="K177" s="159" t="s">
        <v>4</v>
      </c>
    </row>
    <row r="178" spans="1:11" x14ac:dyDescent="0.25">
      <c r="A178" s="153">
        <v>160</v>
      </c>
      <c r="B178" s="158"/>
      <c r="C178" s="174">
        <f ca="1">_xll.meDateFromTenor(C177,"1D","FOLLOWING",D$13,"NORMAL")</f>
        <v>42646</v>
      </c>
      <c r="D178" s="20">
        <f ca="1">_xll.meDateFromTenor(C178,D$14,"Following",D$13,"Normal")</f>
        <v>42647</v>
      </c>
      <c r="E178" s="175">
        <f ca="1"/>
        <v>5.1499999999738049E-3</v>
      </c>
      <c r="F178" s="152"/>
      <c r="G178" s="174">
        <f t="shared" ca="1" si="2"/>
        <v>42646</v>
      </c>
      <c r="H178" s="20">
        <f ca="1">_xll.meDateFromTenor(G178,H$14,"Following",H$13,"Normal")</f>
        <v>42738</v>
      </c>
      <c r="I178" s="175">
        <f ca="1"/>
        <v>8.3905795844227884E-3</v>
      </c>
      <c r="J178" s="151" t="s">
        <v>4</v>
      </c>
      <c r="K178" s="159" t="s">
        <v>4</v>
      </c>
    </row>
    <row r="179" spans="1:11" x14ac:dyDescent="0.25">
      <c r="A179" s="153">
        <v>161</v>
      </c>
      <c r="B179" s="158"/>
      <c r="C179" s="174">
        <f ca="1">_xll.meDateFromTenor(C178,"1D","FOLLOWING",D$13,"NORMAL")</f>
        <v>42647</v>
      </c>
      <c r="D179" s="20">
        <f ca="1">_xll.meDateFromTenor(C179,D$14,"Following",D$13,"Normal")</f>
        <v>42648</v>
      </c>
      <c r="E179" s="175">
        <f ca="1"/>
        <v>5.1499999998938688E-3</v>
      </c>
      <c r="F179" s="152"/>
      <c r="G179" s="174">
        <f t="shared" ca="1" si="2"/>
        <v>42647</v>
      </c>
      <c r="H179" s="20">
        <f ca="1">_xll.meDateFromTenor(G179,H$14,"Following",H$13,"Normal")</f>
        <v>42739</v>
      </c>
      <c r="I179" s="175">
        <f ca="1"/>
        <v>8.3997486967186397E-3</v>
      </c>
      <c r="J179" s="151" t="s">
        <v>4</v>
      </c>
      <c r="K179" s="159" t="s">
        <v>4</v>
      </c>
    </row>
    <row r="180" spans="1:11" x14ac:dyDescent="0.25">
      <c r="A180" s="153">
        <v>162</v>
      </c>
      <c r="B180" s="158"/>
      <c r="C180" s="174">
        <f ca="1">_xll.meDateFromTenor(C179,"1D","FOLLOWING",D$13,"NORMAL")</f>
        <v>42648</v>
      </c>
      <c r="D180" s="20">
        <f ca="1">_xll.meDateFromTenor(C180,D$14,"Following",D$13,"Normal")</f>
        <v>42649</v>
      </c>
      <c r="E180" s="175">
        <f ca="1"/>
        <v>5.1499999999738049E-3</v>
      </c>
      <c r="F180" s="152"/>
      <c r="G180" s="174">
        <f t="shared" ca="1" si="2"/>
        <v>42648</v>
      </c>
      <c r="H180" s="20">
        <f ca="1">_xll.meDateFromTenor(G180,H$14,"Following",H$13,"Normal")</f>
        <v>42740</v>
      </c>
      <c r="I180" s="175">
        <f ca="1"/>
        <v>8.4089178090144909E-3</v>
      </c>
      <c r="J180" s="151" t="s">
        <v>4</v>
      </c>
      <c r="K180" s="159" t="s">
        <v>4</v>
      </c>
    </row>
    <row r="181" spans="1:11" x14ac:dyDescent="0.25">
      <c r="A181" s="153">
        <v>163</v>
      </c>
      <c r="B181" s="158"/>
      <c r="C181" s="174">
        <f ca="1">_xll.meDateFromTenor(C180,"1D","FOLLOWING",D$13,"NORMAL")</f>
        <v>42649</v>
      </c>
      <c r="D181" s="20">
        <f ca="1">_xll.meDateFromTenor(C181,D$14,"Following",D$13,"Normal")</f>
        <v>42650</v>
      </c>
      <c r="E181" s="175">
        <f ca="1"/>
        <v>5.1499999999735993E-3</v>
      </c>
      <c r="F181" s="152"/>
      <c r="G181" s="174">
        <f t="shared" ca="1" si="2"/>
        <v>42649</v>
      </c>
      <c r="H181" s="20">
        <f ca="1">_xll.meDateFromTenor(G181,H$14,"Following",H$13,"Normal")</f>
        <v>42741</v>
      </c>
      <c r="I181" s="175">
        <f ca="1"/>
        <v>8.4180869213103422E-3</v>
      </c>
      <c r="J181" s="151" t="s">
        <v>4</v>
      </c>
      <c r="K181" s="159" t="s">
        <v>4</v>
      </c>
    </row>
    <row r="182" spans="1:11" x14ac:dyDescent="0.25">
      <c r="A182" s="153">
        <v>164</v>
      </c>
      <c r="B182" s="158"/>
      <c r="C182" s="174">
        <f ca="1">_xll.meDateFromTenor(C181,"1D","FOLLOWING",D$13,"NORMAL")</f>
        <v>42650</v>
      </c>
      <c r="D182" s="20">
        <f ca="1">_xll.meDateFromTenor(C182,D$14,"Following",D$13,"Normal")</f>
        <v>42653</v>
      </c>
      <c r="E182" s="175">
        <f ca="1"/>
        <v>5.1499459740167635E-3</v>
      </c>
      <c r="F182" s="152"/>
      <c r="G182" s="174">
        <f t="shared" ca="1" si="2"/>
        <v>42650</v>
      </c>
      <c r="H182" s="20">
        <f ca="1">_xll.meDateFromTenor(G182,H$14,"Following",H$13,"Normal")</f>
        <v>42744</v>
      </c>
      <c r="I182" s="175">
        <f ca="1"/>
        <v>8.4272560336061935E-3</v>
      </c>
      <c r="J182" s="151" t="s">
        <v>4</v>
      </c>
      <c r="K182" s="159" t="s">
        <v>4</v>
      </c>
    </row>
    <row r="183" spans="1:11" x14ac:dyDescent="0.25">
      <c r="A183" s="153">
        <v>165</v>
      </c>
      <c r="B183" s="158"/>
      <c r="C183" s="174">
        <f ca="1">_xll.meDateFromTenor(C182,"1D","FOLLOWING",D$13,"NORMAL")</f>
        <v>42653</v>
      </c>
      <c r="D183" s="20">
        <f ca="1">_xll.meDateFromTenor(C183,D$14,"Following",D$13,"Normal")</f>
        <v>42654</v>
      </c>
      <c r="E183" s="175">
        <f ca="1"/>
        <v>5.149941061919368E-3</v>
      </c>
      <c r="F183" s="152"/>
      <c r="G183" s="174">
        <f t="shared" ca="1" si="2"/>
        <v>42653</v>
      </c>
      <c r="H183" s="20">
        <f ca="1">_xll.meDateFromTenor(G183,H$14,"Following",H$13,"Normal")</f>
        <v>42745</v>
      </c>
      <c r="I183" s="175">
        <f ca="1"/>
        <v>8.4547633704937456E-3</v>
      </c>
      <c r="J183" s="151" t="s">
        <v>4</v>
      </c>
      <c r="K183" s="159" t="s">
        <v>4</v>
      </c>
    </row>
    <row r="184" spans="1:11" x14ac:dyDescent="0.25">
      <c r="A184" s="153">
        <v>166</v>
      </c>
      <c r="B184" s="158"/>
      <c r="C184" s="174">
        <f ca="1">_xll.meDateFromTenor(C183,"1D","FOLLOWING",D$13,"NORMAL")</f>
        <v>42654</v>
      </c>
      <c r="D184" s="20">
        <f ca="1">_xll.meDateFromTenor(C184,D$14,"Following",D$13,"Normal")</f>
        <v>42655</v>
      </c>
      <c r="E184" s="175">
        <f ca="1"/>
        <v>5.1499999999738049E-3</v>
      </c>
      <c r="F184" s="152"/>
      <c r="G184" s="174">
        <f t="shared" ca="1" si="2"/>
        <v>42654</v>
      </c>
      <c r="H184" s="20">
        <f ca="1">_xll.meDateFromTenor(G184,H$14,"Following",H$13,"Normal")</f>
        <v>42746</v>
      </c>
      <c r="I184" s="175">
        <f ca="1"/>
        <v>8.4639324827895969E-3</v>
      </c>
      <c r="J184" s="151" t="s">
        <v>4</v>
      </c>
      <c r="K184" s="159" t="s">
        <v>4</v>
      </c>
    </row>
    <row r="185" spans="1:11" x14ac:dyDescent="0.25">
      <c r="A185" s="153">
        <v>167</v>
      </c>
      <c r="B185" s="158"/>
      <c r="C185" s="174">
        <f ca="1">_xll.meDateFromTenor(C184,"1D","FOLLOWING",D$13,"NORMAL")</f>
        <v>42655</v>
      </c>
      <c r="D185" s="20">
        <f ca="1">_xll.meDateFromTenor(C185,D$14,"Following",D$13,"Normal")</f>
        <v>42656</v>
      </c>
      <c r="E185" s="175">
        <f ca="1"/>
        <v>5.1499999999738049E-3</v>
      </c>
      <c r="F185" s="152"/>
      <c r="G185" s="174">
        <f t="shared" ca="1" si="2"/>
        <v>42655</v>
      </c>
      <c r="H185" s="20">
        <f ca="1">_xll.meDateFromTenor(G185,H$14,"Following",H$13,"Normal")</f>
        <v>42747</v>
      </c>
      <c r="I185" s="175">
        <f ca="1"/>
        <v>8.4731015950854482E-3</v>
      </c>
      <c r="J185" s="151" t="s">
        <v>4</v>
      </c>
      <c r="K185" s="159" t="s">
        <v>4</v>
      </c>
    </row>
    <row r="186" spans="1:11" x14ac:dyDescent="0.25">
      <c r="A186" s="153">
        <v>168</v>
      </c>
      <c r="B186" s="158"/>
      <c r="C186" s="174">
        <f ca="1">_xll.meDateFromTenor(C185,"1D","FOLLOWING",D$13,"NORMAL")</f>
        <v>42656</v>
      </c>
      <c r="D186" s="20">
        <f ca="1">_xll.meDateFromTenor(C186,D$14,"Following",D$13,"Normal")</f>
        <v>42657</v>
      </c>
      <c r="E186" s="175">
        <f ca="1"/>
        <v>5.1499999999738049E-3</v>
      </c>
      <c r="F186" s="152"/>
      <c r="G186" s="174">
        <f t="shared" ca="1" si="2"/>
        <v>42656</v>
      </c>
      <c r="H186" s="20">
        <f ca="1">_xll.meDateFromTenor(G186,H$14,"Following",H$13,"Normal")</f>
        <v>42748</v>
      </c>
      <c r="I186" s="175">
        <f ca="1"/>
        <v>8.4822707073812995E-3</v>
      </c>
      <c r="J186" s="151" t="s">
        <v>4</v>
      </c>
      <c r="K186" s="159" t="s">
        <v>4</v>
      </c>
    </row>
    <row r="187" spans="1:11" x14ac:dyDescent="0.25">
      <c r="A187" s="153">
        <v>169</v>
      </c>
      <c r="B187" s="158"/>
      <c r="C187" s="174">
        <f ca="1">_xll.meDateFromTenor(C186,"1D","FOLLOWING",D$13,"NORMAL")</f>
        <v>42657</v>
      </c>
      <c r="D187" s="20">
        <f ca="1">_xll.meDateFromTenor(C187,D$14,"Following",D$13,"Normal")</f>
        <v>42660</v>
      </c>
      <c r="E187" s="175">
        <f ca="1"/>
        <v>5.1500000000004502E-3</v>
      </c>
      <c r="F187" s="152"/>
      <c r="G187" s="174">
        <f t="shared" ca="1" si="2"/>
        <v>42657</v>
      </c>
      <c r="H187" s="20">
        <f ca="1">_xll.meDateFromTenor(G187,H$14,"Following",H$13,"Normal")</f>
        <v>42751</v>
      </c>
      <c r="I187" s="175">
        <f ca="1"/>
        <v>8.4914398196771507E-3</v>
      </c>
      <c r="J187" s="151" t="s">
        <v>4</v>
      </c>
      <c r="K187" s="159" t="s">
        <v>4</v>
      </c>
    </row>
    <row r="188" spans="1:11" x14ac:dyDescent="0.25">
      <c r="A188" s="153">
        <v>170</v>
      </c>
      <c r="B188" s="158"/>
      <c r="C188" s="174">
        <f ca="1">_xll.meDateFromTenor(C187,"1D","FOLLOWING",D$13,"NORMAL")</f>
        <v>42660</v>
      </c>
      <c r="D188" s="20">
        <f ca="1">_xll.meDateFromTenor(C188,D$14,"Following",D$13,"Normal")</f>
        <v>42661</v>
      </c>
      <c r="E188" s="175">
        <f ca="1"/>
        <v>5.1500000000535354E-3</v>
      </c>
      <c r="F188" s="152"/>
      <c r="G188" s="174">
        <f t="shared" ca="1" si="2"/>
        <v>42660</v>
      </c>
      <c r="H188" s="20">
        <f ca="1">_xll.meDateFromTenor(G188,H$14,"Following",H$13,"Normal")</f>
        <v>42752</v>
      </c>
      <c r="I188" s="175">
        <f ca="1"/>
        <v>8.5189471565647028E-3</v>
      </c>
      <c r="J188" s="151" t="s">
        <v>4</v>
      </c>
      <c r="K188" s="159" t="s">
        <v>4</v>
      </c>
    </row>
    <row r="189" spans="1:11" x14ac:dyDescent="0.25">
      <c r="A189" s="153">
        <v>171</v>
      </c>
      <c r="B189" s="158"/>
      <c r="C189" s="174">
        <f ca="1">_xll.meDateFromTenor(C188,"1D","FOLLOWING",D$13,"NORMAL")</f>
        <v>42661</v>
      </c>
      <c r="D189" s="20">
        <f ca="1">_xll.meDateFromTenor(C189,D$14,"Following",D$13,"Normal")</f>
        <v>42662</v>
      </c>
      <c r="E189" s="175">
        <f ca="1"/>
        <v>5.1499999999738049E-3</v>
      </c>
      <c r="F189" s="152"/>
      <c r="G189" s="174">
        <f t="shared" ca="1" si="2"/>
        <v>42661</v>
      </c>
      <c r="H189" s="20">
        <f ca="1">_xll.meDateFromTenor(G189,H$14,"Following",H$13,"Normal")</f>
        <v>42753</v>
      </c>
      <c r="I189" s="175">
        <f ca="1"/>
        <v>8.5281162688605541E-3</v>
      </c>
      <c r="J189" s="151" t="s">
        <v>4</v>
      </c>
      <c r="K189" s="159" t="s">
        <v>4</v>
      </c>
    </row>
    <row r="190" spans="1:11" x14ac:dyDescent="0.25">
      <c r="A190" s="153">
        <v>172</v>
      </c>
      <c r="B190" s="158"/>
      <c r="C190" s="174">
        <f ca="1">_xll.meDateFromTenor(C189,"1D","FOLLOWING",D$13,"NORMAL")</f>
        <v>42662</v>
      </c>
      <c r="D190" s="20">
        <f ca="1">_xll.meDateFromTenor(C190,D$14,"Following",D$13,"Normal")</f>
        <v>42663</v>
      </c>
      <c r="E190" s="175">
        <f ca="1"/>
        <v>5.1499999999738049E-3</v>
      </c>
      <c r="F190" s="152"/>
      <c r="G190" s="174">
        <f t="shared" ca="1" si="2"/>
        <v>42662</v>
      </c>
      <c r="H190" s="20">
        <f ca="1">_xll.meDateFromTenor(G190,H$14,"Following",H$13,"Normal")</f>
        <v>42754</v>
      </c>
      <c r="I190" s="175">
        <f ca="1"/>
        <v>8.5372853811564054E-3</v>
      </c>
      <c r="J190" s="151" t="s">
        <v>4</v>
      </c>
      <c r="K190" s="159" t="s">
        <v>4</v>
      </c>
    </row>
    <row r="191" spans="1:11" x14ac:dyDescent="0.25">
      <c r="A191" s="153">
        <v>173</v>
      </c>
      <c r="B191" s="158"/>
      <c r="C191" s="174">
        <f ca="1">_xll.meDateFromTenor(C190,"1D","FOLLOWING",D$13,"NORMAL")</f>
        <v>42663</v>
      </c>
      <c r="D191" s="20">
        <f ca="1">_xll.meDateFromTenor(C191,D$14,"Following",D$13,"Normal")</f>
        <v>42664</v>
      </c>
      <c r="E191" s="175">
        <f ca="1"/>
        <v>5.1499999999738049E-3</v>
      </c>
      <c r="F191" s="152"/>
      <c r="G191" s="174">
        <f t="shared" ca="1" si="2"/>
        <v>42663</v>
      </c>
      <c r="H191" s="20">
        <f ca="1">_xll.meDateFromTenor(G191,H$14,"Following",H$13,"Normal")</f>
        <v>42755</v>
      </c>
      <c r="I191" s="175">
        <f ca="1"/>
        <v>8.5464544934522567E-3</v>
      </c>
      <c r="J191" s="151" t="s">
        <v>4</v>
      </c>
      <c r="K191" s="159" t="s">
        <v>4</v>
      </c>
    </row>
    <row r="192" spans="1:11" x14ac:dyDescent="0.25">
      <c r="A192" s="153">
        <v>174</v>
      </c>
      <c r="B192" s="158"/>
      <c r="C192" s="174">
        <f ca="1">_xll.meDateFromTenor(C191,"1D","FOLLOWING",D$13,"NORMAL")</f>
        <v>42664</v>
      </c>
      <c r="D192" s="20">
        <f ca="1">_xll.meDateFromTenor(C192,D$14,"Following",D$13,"Normal")</f>
        <v>42667</v>
      </c>
      <c r="E192" s="175">
        <f ca="1"/>
        <v>5.1500000000004502E-3</v>
      </c>
      <c r="F192" s="152"/>
      <c r="G192" s="174">
        <f t="shared" ca="1" si="2"/>
        <v>42664</v>
      </c>
      <c r="H192" s="20">
        <f ca="1">_xll.meDateFromTenor(G192,H$14,"Following",H$13,"Normal")</f>
        <v>42758</v>
      </c>
      <c r="I192" s="175">
        <f ca="1"/>
        <v>8.555623605748108E-3</v>
      </c>
      <c r="J192" s="151" t="s">
        <v>4</v>
      </c>
      <c r="K192" s="159" t="s">
        <v>4</v>
      </c>
    </row>
    <row r="193" spans="1:11" x14ac:dyDescent="0.25">
      <c r="A193" s="153">
        <v>175</v>
      </c>
      <c r="B193" s="158"/>
      <c r="C193" s="174">
        <f ca="1">_xll.meDateFromTenor(C192,"1D","FOLLOWING",D$13,"NORMAL")</f>
        <v>42667</v>
      </c>
      <c r="D193" s="20">
        <f ca="1">_xll.meDateFromTenor(C193,D$14,"Following",D$13,"Normal")</f>
        <v>42668</v>
      </c>
      <c r="E193" s="175">
        <f ca="1"/>
        <v>5.1499999999738049E-3</v>
      </c>
      <c r="F193" s="152"/>
      <c r="G193" s="174">
        <f t="shared" ca="1" si="2"/>
        <v>42667</v>
      </c>
      <c r="H193" s="20">
        <f ca="1">_xll.meDateFromTenor(G193,H$14,"Following",H$13,"Normal")</f>
        <v>42759</v>
      </c>
      <c r="I193" s="175">
        <f ca="1"/>
        <v>8.5831309426356618E-3</v>
      </c>
      <c r="J193" s="151" t="s">
        <v>4</v>
      </c>
      <c r="K193" s="159" t="s">
        <v>4</v>
      </c>
    </row>
    <row r="194" spans="1:11" x14ac:dyDescent="0.25">
      <c r="A194" s="153">
        <v>176</v>
      </c>
      <c r="B194" s="158"/>
      <c r="C194" s="174">
        <f ca="1">_xll.meDateFromTenor(C193,"1D","FOLLOWING",D$13,"NORMAL")</f>
        <v>42668</v>
      </c>
      <c r="D194" s="20">
        <f ca="1">_xll.meDateFromTenor(C194,D$14,"Following",D$13,"Normal")</f>
        <v>42669</v>
      </c>
      <c r="E194" s="175">
        <f ca="1"/>
        <v>5.1499999999738049E-3</v>
      </c>
      <c r="F194" s="152"/>
      <c r="G194" s="174">
        <f t="shared" ca="1" si="2"/>
        <v>42668</v>
      </c>
      <c r="H194" s="20">
        <f ca="1">_xll.meDateFromTenor(G194,H$14,"Following",H$13,"Normal")</f>
        <v>42760</v>
      </c>
      <c r="I194" s="175">
        <f ca="1"/>
        <v>8.5923000549315114E-3</v>
      </c>
      <c r="J194" s="151" t="s">
        <v>4</v>
      </c>
      <c r="K194" s="159" t="s">
        <v>4</v>
      </c>
    </row>
    <row r="195" spans="1:11" x14ac:dyDescent="0.25">
      <c r="A195" s="153">
        <v>177</v>
      </c>
      <c r="B195" s="158"/>
      <c r="C195" s="174">
        <f ca="1">_xll.meDateFromTenor(C194,"1D","FOLLOWING",D$13,"NORMAL")</f>
        <v>42669</v>
      </c>
      <c r="D195" s="20">
        <f ca="1">_xll.meDateFromTenor(C195,D$14,"Following",D$13,"Normal")</f>
        <v>42670</v>
      </c>
      <c r="E195" s="175">
        <f ca="1"/>
        <v>5.1500000000537409E-3</v>
      </c>
      <c r="F195" s="152"/>
      <c r="G195" s="174">
        <f t="shared" ca="1" si="2"/>
        <v>42669</v>
      </c>
      <c r="H195" s="20">
        <f ca="1">_xll.meDateFromTenor(G195,H$14,"Following",H$13,"Normal")</f>
        <v>42761</v>
      </c>
      <c r="I195" s="175">
        <f ca="1"/>
        <v>8.6014691672273626E-3</v>
      </c>
      <c r="J195" s="151" t="s">
        <v>4</v>
      </c>
      <c r="K195" s="159" t="s">
        <v>4</v>
      </c>
    </row>
    <row r="196" spans="1:11" x14ac:dyDescent="0.25">
      <c r="A196" s="153">
        <v>178</v>
      </c>
      <c r="B196" s="158"/>
      <c r="C196" s="174">
        <f ca="1">_xll.meDateFromTenor(C195,"1D","FOLLOWING",D$13,"NORMAL")</f>
        <v>42670</v>
      </c>
      <c r="D196" s="20">
        <f ca="1">_xll.meDateFromTenor(C196,D$14,"Following",D$13,"Normal")</f>
        <v>42671</v>
      </c>
      <c r="E196" s="175">
        <f ca="1"/>
        <v>5.1499999999738049E-3</v>
      </c>
      <c r="F196" s="152"/>
      <c r="G196" s="174">
        <f t="shared" ca="1" si="2"/>
        <v>42670</v>
      </c>
      <c r="H196" s="20">
        <f ca="1">_xll.meDateFromTenor(G196,H$14,"Following",H$13,"Normal")</f>
        <v>42762</v>
      </c>
      <c r="I196" s="175">
        <f ca="1"/>
        <v>8.6106382795232139E-3</v>
      </c>
      <c r="J196" s="151" t="s">
        <v>4</v>
      </c>
      <c r="K196" s="159" t="s">
        <v>4</v>
      </c>
    </row>
    <row r="197" spans="1:11" x14ac:dyDescent="0.25">
      <c r="A197" s="153">
        <v>179</v>
      </c>
      <c r="B197" s="158"/>
      <c r="C197" s="174">
        <f ca="1">_xll.meDateFromTenor(C196,"1D","FOLLOWING",D$13,"NORMAL")</f>
        <v>42671</v>
      </c>
      <c r="D197" s="20">
        <f ca="1">_xll.meDateFromTenor(C197,D$14,"Following",D$13,"Normal")</f>
        <v>42674</v>
      </c>
      <c r="E197" s="175">
        <f ca="1"/>
        <v>5.1500000000270271E-3</v>
      </c>
      <c r="F197" s="152"/>
      <c r="G197" s="174">
        <f t="shared" ca="1" si="2"/>
        <v>42671</v>
      </c>
      <c r="H197" s="20">
        <f ca="1">_xll.meDateFromTenor(G197,H$14,"Following",H$13,"Normal")</f>
        <v>42765</v>
      </c>
      <c r="I197" s="175">
        <f ca="1"/>
        <v>8.6198073918190652E-3</v>
      </c>
      <c r="J197" s="151" t="s">
        <v>4</v>
      </c>
      <c r="K197" s="159" t="s">
        <v>4</v>
      </c>
    </row>
    <row r="198" spans="1:11" x14ac:dyDescent="0.25">
      <c r="A198" s="153">
        <v>180</v>
      </c>
      <c r="B198" s="158"/>
      <c r="C198" s="174">
        <f ca="1">_xll.meDateFromTenor(C197,"1D","FOLLOWING",D$13,"NORMAL")</f>
        <v>42674</v>
      </c>
      <c r="D198" s="20">
        <f ca="1">_xll.meDateFromTenor(C198,D$14,"Following",D$13,"Normal")</f>
        <v>42675</v>
      </c>
      <c r="E198" s="175">
        <f ca="1"/>
        <v>5.1499999999738049E-3</v>
      </c>
      <c r="F198" s="152"/>
      <c r="G198" s="174">
        <f t="shared" ca="1" si="2"/>
        <v>42674</v>
      </c>
      <c r="H198" s="20">
        <f ca="1">_xll.meDateFromTenor(G198,H$14,"Following",H$13,"Normal")</f>
        <v>42766</v>
      </c>
      <c r="I198" s="175">
        <f ca="1"/>
        <v>8.647314728706619E-3</v>
      </c>
      <c r="J198" s="151" t="s">
        <v>4</v>
      </c>
      <c r="K198" s="159" t="s">
        <v>4</v>
      </c>
    </row>
    <row r="199" spans="1:11" x14ac:dyDescent="0.25">
      <c r="A199" s="153">
        <v>181</v>
      </c>
      <c r="B199" s="158"/>
      <c r="C199" s="174">
        <f ca="1">_xll.meDateFromTenor(C198,"1D","FOLLOWING",D$13,"NORMAL")</f>
        <v>42675</v>
      </c>
      <c r="D199" s="20">
        <f ca="1">_xll.meDateFromTenor(C199,D$14,"Following",D$13,"Normal")</f>
        <v>42676</v>
      </c>
      <c r="E199" s="175">
        <f ca="1"/>
        <v>5.349999999975116E-3</v>
      </c>
      <c r="F199" s="152"/>
      <c r="G199" s="174">
        <f t="shared" ca="1" si="2"/>
        <v>42675</v>
      </c>
      <c r="H199" s="20">
        <f ca="1">_xll.meDateFromTenor(G199,H$14,"Following",H$13,"Normal")</f>
        <v>42767</v>
      </c>
      <c r="I199" s="175">
        <f ca="1"/>
        <v>8.6564838410024703E-3</v>
      </c>
      <c r="J199" s="151" t="s">
        <v>4</v>
      </c>
      <c r="K199" s="159" t="s">
        <v>4</v>
      </c>
    </row>
    <row r="200" spans="1:11" x14ac:dyDescent="0.25">
      <c r="A200" s="153">
        <v>182</v>
      </c>
      <c r="B200" s="158"/>
      <c r="C200" s="174">
        <f ca="1">_xll.meDateFromTenor(C199,"1D","FOLLOWING",D$13,"NORMAL")</f>
        <v>42676</v>
      </c>
      <c r="D200" s="20">
        <f ca="1">_xll.meDateFromTenor(C200,D$14,"Following",D$13,"Normal")</f>
        <v>42677</v>
      </c>
      <c r="E200" s="175">
        <f ca="1"/>
        <v>5.349999999975116E-3</v>
      </c>
      <c r="F200" s="152"/>
      <c r="G200" s="174">
        <f t="shared" ca="1" si="2"/>
        <v>42676</v>
      </c>
      <c r="H200" s="20">
        <f ca="1">_xll.meDateFromTenor(G200,H$14,"Following",H$13,"Normal")</f>
        <v>42768</v>
      </c>
      <c r="I200" s="175">
        <f ca="1"/>
        <v>8.6656529532983199E-3</v>
      </c>
      <c r="J200" s="151" t="s">
        <v>4</v>
      </c>
      <c r="K200" s="159" t="s">
        <v>4</v>
      </c>
    </row>
    <row r="201" spans="1:11" x14ac:dyDescent="0.25">
      <c r="A201" s="153">
        <v>183</v>
      </c>
      <c r="B201" s="158"/>
      <c r="C201" s="174">
        <f ca="1">_xll.meDateFromTenor(C200,"1D","FOLLOWING",D$13,"NORMAL")</f>
        <v>42677</v>
      </c>
      <c r="D201" s="20">
        <f ca="1">_xll.meDateFromTenor(C201,D$14,"Following",D$13,"Normal")</f>
        <v>42678</v>
      </c>
      <c r="E201" s="175">
        <f ca="1"/>
        <v>5.349999999975116E-3</v>
      </c>
      <c r="F201" s="152"/>
      <c r="G201" s="174">
        <f t="shared" ca="1" si="2"/>
        <v>42677</v>
      </c>
      <c r="H201" s="20">
        <f ca="1">_xll.meDateFromTenor(G201,H$14,"Following",H$13,"Normal")</f>
        <v>42769</v>
      </c>
      <c r="I201" s="175">
        <f ca="1"/>
        <v>8.6748220655941712E-3</v>
      </c>
      <c r="J201" s="151" t="s">
        <v>4</v>
      </c>
      <c r="K201" s="159" t="s">
        <v>4</v>
      </c>
    </row>
    <row r="202" spans="1:11" x14ac:dyDescent="0.25">
      <c r="A202" s="153">
        <v>184</v>
      </c>
      <c r="B202" s="158"/>
      <c r="C202" s="174">
        <f ca="1">_xll.meDateFromTenor(C201,"1D","FOLLOWING",D$13,"NORMAL")</f>
        <v>42678</v>
      </c>
      <c r="D202" s="20">
        <f ca="1">_xll.meDateFromTenor(C202,D$14,"Following",D$13,"Normal")</f>
        <v>42681</v>
      </c>
      <c r="E202" s="175">
        <f ca="1"/>
        <v>5.3500000000017613E-3</v>
      </c>
      <c r="F202" s="152"/>
      <c r="G202" s="174">
        <f t="shared" ca="1" si="2"/>
        <v>42678</v>
      </c>
      <c r="H202" s="20">
        <f ca="1">_xll.meDateFromTenor(G202,H$14,"Following",H$13,"Normal")</f>
        <v>42772</v>
      </c>
      <c r="I202" s="175">
        <f ca="1"/>
        <v>8.6839911778900224E-3</v>
      </c>
      <c r="J202" s="151" t="s">
        <v>4</v>
      </c>
      <c r="K202" s="159" t="s">
        <v>4</v>
      </c>
    </row>
    <row r="203" spans="1:11" x14ac:dyDescent="0.25">
      <c r="A203" s="153">
        <v>185</v>
      </c>
      <c r="B203" s="158"/>
      <c r="C203" s="174">
        <f ca="1">_xll.meDateFromTenor(C202,"1D","FOLLOWING",D$13,"NORMAL")</f>
        <v>42681</v>
      </c>
      <c r="D203" s="20">
        <f ca="1">_xll.meDateFromTenor(C203,D$14,"Following",D$13,"Normal")</f>
        <v>42682</v>
      </c>
      <c r="E203" s="175">
        <f ca="1"/>
        <v>5.349999999975116E-3</v>
      </c>
      <c r="F203" s="152"/>
      <c r="G203" s="174">
        <f t="shared" ca="1" si="2"/>
        <v>42681</v>
      </c>
      <c r="H203" s="20">
        <f ca="1">_xll.meDateFromTenor(G203,H$14,"Following",H$13,"Normal")</f>
        <v>42773</v>
      </c>
      <c r="I203" s="175">
        <f ca="1"/>
        <v>8.7114985147775763E-3</v>
      </c>
      <c r="J203" s="151" t="s">
        <v>4</v>
      </c>
      <c r="K203" s="159" t="s">
        <v>4</v>
      </c>
    </row>
    <row r="204" spans="1:11" x14ac:dyDescent="0.25">
      <c r="A204" s="153">
        <v>186</v>
      </c>
      <c r="B204" s="158"/>
      <c r="C204" s="174">
        <f ca="1">_xll.meDateFromTenor(C203,"1D","FOLLOWING",D$13,"NORMAL")</f>
        <v>42682</v>
      </c>
      <c r="D204" s="20">
        <f ca="1">_xll.meDateFromTenor(C204,D$14,"Following",D$13,"Normal")</f>
        <v>42683</v>
      </c>
      <c r="E204" s="175">
        <f ca="1"/>
        <v>5.349999999975116E-3</v>
      </c>
      <c r="F204" s="152"/>
      <c r="G204" s="174">
        <f t="shared" ca="1" si="2"/>
        <v>42682</v>
      </c>
      <c r="H204" s="20">
        <f ca="1">_xll.meDateFromTenor(G204,H$14,"Following",H$13,"Normal")</f>
        <v>42774</v>
      </c>
      <c r="I204" s="175">
        <f ca="1"/>
        <v>8.7206676270734276E-3</v>
      </c>
      <c r="J204" s="151" t="s">
        <v>4</v>
      </c>
      <c r="K204" s="159" t="s">
        <v>4</v>
      </c>
    </row>
    <row r="205" spans="1:11" x14ac:dyDescent="0.25">
      <c r="A205" s="153">
        <v>187</v>
      </c>
      <c r="B205" s="158"/>
      <c r="C205" s="174">
        <f ca="1">_xll.meDateFromTenor(C204,"1D","FOLLOWING",D$13,"NORMAL")</f>
        <v>42683</v>
      </c>
      <c r="D205" s="20">
        <f ca="1">_xll.meDateFromTenor(C205,D$14,"Following",D$13,"Normal")</f>
        <v>42684</v>
      </c>
      <c r="E205" s="175">
        <f ca="1"/>
        <v>5.3499999999749017E-3</v>
      </c>
      <c r="F205" s="152"/>
      <c r="G205" s="174">
        <f t="shared" ca="1" si="2"/>
        <v>42683</v>
      </c>
      <c r="H205" s="20">
        <f ca="1">_xll.meDateFromTenor(G205,H$14,"Following",H$13,"Normal")</f>
        <v>42775</v>
      </c>
      <c r="I205" s="175">
        <f ca="1"/>
        <v>8.7298367393692771E-3</v>
      </c>
      <c r="J205" s="151" t="s">
        <v>4</v>
      </c>
      <c r="K205" s="159" t="s">
        <v>4</v>
      </c>
    </row>
    <row r="206" spans="1:11" x14ac:dyDescent="0.25">
      <c r="A206" s="153">
        <v>188</v>
      </c>
      <c r="B206" s="158"/>
      <c r="C206" s="174">
        <f ca="1">_xll.meDateFromTenor(C205,"1D","FOLLOWING",D$13,"NORMAL")</f>
        <v>42684</v>
      </c>
      <c r="D206" s="20">
        <f ca="1">_xll.meDateFromTenor(C206,D$14,"Following",D$13,"Normal")</f>
        <v>42685</v>
      </c>
      <c r="E206" s="175">
        <f ca="1"/>
        <v>5.3499017998870548E-3</v>
      </c>
      <c r="F206" s="152"/>
      <c r="G206" s="174">
        <f t="shared" ca="1" si="2"/>
        <v>42684</v>
      </c>
      <c r="H206" s="20">
        <f ca="1">_xll.meDateFromTenor(G206,H$14,"Following",H$13,"Normal")</f>
        <v>42776</v>
      </c>
      <c r="I206" s="175">
        <f ca="1"/>
        <v>8.7390058516651284E-3</v>
      </c>
      <c r="J206" s="151" t="s">
        <v>4</v>
      </c>
      <c r="K206" s="159" t="s">
        <v>4</v>
      </c>
    </row>
    <row r="207" spans="1:11" x14ac:dyDescent="0.25">
      <c r="A207" s="153">
        <v>189</v>
      </c>
      <c r="B207" s="158"/>
      <c r="C207" s="174">
        <f ca="1">_xll.meDateFromTenor(C206,"1D","FOLLOWING",D$13,"NORMAL")</f>
        <v>42685</v>
      </c>
      <c r="D207" s="20">
        <f ca="1">_xll.meDateFromTenor(C207,D$14,"Following",D$13,"Normal")</f>
        <v>42688</v>
      </c>
      <c r="E207" s="175">
        <f ca="1"/>
        <v>5.3499532285883524E-3</v>
      </c>
      <c r="F207" s="152"/>
      <c r="G207" s="174">
        <f t="shared" ca="1" si="2"/>
        <v>42685</v>
      </c>
      <c r="H207" s="20">
        <f ca="1">_xll.meDateFromTenor(G207,H$14,"Following",H$13,"Normal")</f>
        <v>42779</v>
      </c>
      <c r="I207" s="175">
        <f ca="1"/>
        <v>8.7481749639609797E-3</v>
      </c>
      <c r="J207" s="151" t="s">
        <v>4</v>
      </c>
      <c r="K207" s="159" t="s">
        <v>4</v>
      </c>
    </row>
    <row r="208" spans="1:11" x14ac:dyDescent="0.25">
      <c r="A208" s="153">
        <v>190</v>
      </c>
      <c r="B208" s="158"/>
      <c r="C208" s="174">
        <f ca="1">_xll.meDateFromTenor(C207,"1D","FOLLOWING",D$13,"NORMAL")</f>
        <v>42688</v>
      </c>
      <c r="D208" s="20">
        <f ca="1">_xll.meDateFromTenor(C208,D$14,"Following",D$13,"Normal")</f>
        <v>42689</v>
      </c>
      <c r="E208" s="175">
        <f ca="1"/>
        <v>5.349999999975116E-3</v>
      </c>
      <c r="F208" s="152"/>
      <c r="G208" s="174">
        <f t="shared" ca="1" si="2"/>
        <v>42688</v>
      </c>
      <c r="H208" s="20">
        <f ca="1">_xll.meDateFromTenor(G208,H$14,"Following",H$13,"Normal")</f>
        <v>42780</v>
      </c>
      <c r="I208" s="175">
        <f ca="1"/>
        <v>8.7756823008485335E-3</v>
      </c>
      <c r="J208" s="151" t="s">
        <v>4</v>
      </c>
      <c r="K208" s="159" t="s">
        <v>4</v>
      </c>
    </row>
    <row r="209" spans="1:11" x14ac:dyDescent="0.25">
      <c r="A209" s="153">
        <v>191</v>
      </c>
      <c r="B209" s="158"/>
      <c r="C209" s="174">
        <f ca="1">_xll.meDateFromTenor(C208,"1D","FOLLOWING",D$13,"NORMAL")</f>
        <v>42689</v>
      </c>
      <c r="D209" s="20">
        <f ca="1">_xll.meDateFromTenor(C209,D$14,"Following",D$13,"Normal")</f>
        <v>42690</v>
      </c>
      <c r="E209" s="175">
        <f ca="1"/>
        <v>5.349999999975116E-3</v>
      </c>
      <c r="F209" s="152"/>
      <c r="G209" s="174">
        <f t="shared" ca="1" si="2"/>
        <v>42689</v>
      </c>
      <c r="H209" s="20">
        <f ca="1">_xll.meDateFromTenor(G209,H$14,"Following",H$13,"Normal")</f>
        <v>42781</v>
      </c>
      <c r="I209" s="175">
        <f ca="1"/>
        <v>8.7848514131443848E-3</v>
      </c>
      <c r="J209" s="151" t="s">
        <v>4</v>
      </c>
      <c r="K209" s="159" t="s">
        <v>4</v>
      </c>
    </row>
    <row r="210" spans="1:11" x14ac:dyDescent="0.25">
      <c r="A210" s="153">
        <v>192</v>
      </c>
      <c r="B210" s="158"/>
      <c r="C210" s="174">
        <f ca="1">_xll.meDateFromTenor(C209,"1D","FOLLOWING",D$13,"NORMAL")</f>
        <v>42690</v>
      </c>
      <c r="D210" s="20">
        <f ca="1">_xll.meDateFromTenor(C210,D$14,"Following",D$13,"Normal")</f>
        <v>42691</v>
      </c>
      <c r="E210" s="175">
        <f ca="1"/>
        <v>5.349999999975116E-3</v>
      </c>
      <c r="F210" s="152"/>
      <c r="G210" s="174">
        <f t="shared" ca="1" si="2"/>
        <v>42690</v>
      </c>
      <c r="H210" s="20">
        <f ca="1">_xll.meDateFromTenor(G210,H$14,"Following",H$13,"Normal")</f>
        <v>42782</v>
      </c>
      <c r="I210" s="175">
        <f ca="1"/>
        <v>8.7940205254402361E-3</v>
      </c>
      <c r="J210" s="151" t="s">
        <v>4</v>
      </c>
      <c r="K210" s="159" t="s">
        <v>4</v>
      </c>
    </row>
    <row r="211" spans="1:11" x14ac:dyDescent="0.25">
      <c r="A211" s="153">
        <v>193</v>
      </c>
      <c r="B211" s="158"/>
      <c r="C211" s="174">
        <f ca="1">_xll.meDateFromTenor(C210,"1D","FOLLOWING",D$13,"NORMAL")</f>
        <v>42691</v>
      </c>
      <c r="D211" s="20">
        <f ca="1">_xll.meDateFromTenor(C211,D$14,"Following",D$13,"Normal")</f>
        <v>42692</v>
      </c>
      <c r="E211" s="175">
        <f ca="1"/>
        <v>5.349999999975116E-3</v>
      </c>
      <c r="F211" s="152"/>
      <c r="G211" s="174">
        <f t="shared" ca="1" si="2"/>
        <v>42691</v>
      </c>
      <c r="H211" s="20">
        <f ca="1">_xll.meDateFromTenor(G211,H$14,"Following",H$13,"Normal")</f>
        <v>42783</v>
      </c>
      <c r="I211" s="175">
        <f ca="1"/>
        <v>8.8031896377360856E-3</v>
      </c>
      <c r="J211" s="151" t="s">
        <v>4</v>
      </c>
      <c r="K211" s="159" t="s">
        <v>4</v>
      </c>
    </row>
    <row r="212" spans="1:11" x14ac:dyDescent="0.25">
      <c r="A212" s="153">
        <v>194</v>
      </c>
      <c r="B212" s="158"/>
      <c r="C212" s="174">
        <f ca="1">_xll.meDateFromTenor(C211,"1D","FOLLOWING",D$13,"NORMAL")</f>
        <v>42692</v>
      </c>
      <c r="D212" s="20">
        <f ca="1">_xll.meDateFromTenor(C212,D$14,"Following",D$13,"Normal")</f>
        <v>42695</v>
      </c>
      <c r="E212" s="175">
        <f ca="1"/>
        <v>5.3500000000016902E-3</v>
      </c>
      <c r="F212" s="152"/>
      <c r="G212" s="174">
        <f t="shared" ca="1" si="2"/>
        <v>42692</v>
      </c>
      <c r="H212" s="20">
        <f ca="1">_xll.meDateFromTenor(G212,H$14,"Following",H$13,"Normal")</f>
        <v>42786</v>
      </c>
      <c r="I212" s="175">
        <f ca="1"/>
        <v>8.8123587500319369E-3</v>
      </c>
      <c r="J212" s="151" t="s">
        <v>4</v>
      </c>
      <c r="K212" s="159" t="s">
        <v>4</v>
      </c>
    </row>
    <row r="213" spans="1:11" x14ac:dyDescent="0.25">
      <c r="A213" s="153">
        <v>195</v>
      </c>
      <c r="B213" s="158"/>
      <c r="C213" s="174">
        <f ca="1">_xll.meDateFromTenor(C212,"1D","FOLLOWING",D$13,"NORMAL")</f>
        <v>42695</v>
      </c>
      <c r="D213" s="20">
        <f ca="1">_xll.meDateFromTenor(C213,D$14,"Following",D$13,"Normal")</f>
        <v>42696</v>
      </c>
      <c r="E213" s="175">
        <f ca="1"/>
        <v>5.349999999975116E-3</v>
      </c>
      <c r="F213" s="152"/>
      <c r="G213" s="174">
        <f t="shared" ref="G213:G276" ca="1" si="3">$C213</f>
        <v>42695</v>
      </c>
      <c r="H213" s="20">
        <f ca="1">_xll.meDateFromTenor(G213,H$14,"Following",H$13,"Normal")</f>
        <v>42787</v>
      </c>
      <c r="I213" s="175">
        <f ca="1"/>
        <v>8.8398660869194907E-3</v>
      </c>
      <c r="J213" s="151" t="s">
        <v>4</v>
      </c>
      <c r="K213" s="159" t="s">
        <v>4</v>
      </c>
    </row>
    <row r="214" spans="1:11" x14ac:dyDescent="0.25">
      <c r="A214" s="153">
        <v>196</v>
      </c>
      <c r="B214" s="158"/>
      <c r="C214" s="174">
        <f ca="1">_xll.meDateFromTenor(C213,"1D","FOLLOWING",D$13,"NORMAL")</f>
        <v>42696</v>
      </c>
      <c r="D214" s="20">
        <f ca="1">_xll.meDateFromTenor(C214,D$14,"Following",D$13,"Normal")</f>
        <v>42697</v>
      </c>
      <c r="E214" s="175">
        <f ca="1"/>
        <v>5.349999999975116E-3</v>
      </c>
      <c r="F214" s="152"/>
      <c r="G214" s="174">
        <f t="shared" ca="1" si="3"/>
        <v>42696</v>
      </c>
      <c r="H214" s="20">
        <f ca="1">_xll.meDateFromTenor(G214,H$14,"Following",H$13,"Normal")</f>
        <v>42788</v>
      </c>
      <c r="I214" s="175">
        <f ca="1"/>
        <v>8.849035199215342E-3</v>
      </c>
      <c r="J214" s="151" t="s">
        <v>4</v>
      </c>
      <c r="K214" s="159" t="s">
        <v>4</v>
      </c>
    </row>
    <row r="215" spans="1:11" x14ac:dyDescent="0.25">
      <c r="A215" s="153">
        <v>197</v>
      </c>
      <c r="B215" s="158"/>
      <c r="C215" s="174">
        <f ca="1">_xll.meDateFromTenor(C214,"1D","FOLLOWING",D$13,"NORMAL")</f>
        <v>42697</v>
      </c>
      <c r="D215" s="20">
        <f ca="1">_xll.meDateFromTenor(C215,D$14,"Following",D$13,"Normal")</f>
        <v>42698</v>
      </c>
      <c r="E215" s="175">
        <f ca="1"/>
        <v>5.3499708476145904E-3</v>
      </c>
      <c r="F215" s="152"/>
      <c r="G215" s="174">
        <f t="shared" ca="1" si="3"/>
        <v>42697</v>
      </c>
      <c r="H215" s="20">
        <f ca="1">_xll.meDateFromTenor(G215,H$14,"Following",H$13,"Normal")</f>
        <v>42789</v>
      </c>
      <c r="I215" s="175">
        <f ca="1"/>
        <v>8.8779782194355773E-3</v>
      </c>
      <c r="J215" s="151" t="s">
        <v>4</v>
      </c>
      <c r="K215" s="159" t="s">
        <v>4</v>
      </c>
    </row>
    <row r="216" spans="1:11" x14ac:dyDescent="0.25">
      <c r="A216" s="153">
        <v>198</v>
      </c>
      <c r="B216" s="158"/>
      <c r="C216" s="174">
        <f ca="1">_xll.meDateFromTenor(C215,"1D","FOLLOWING",D$13,"NORMAL")</f>
        <v>42698</v>
      </c>
      <c r="D216" s="20">
        <f ca="1">_xll.meDateFromTenor(C216,D$14,"Following",D$13,"Normal")</f>
        <v>42699</v>
      </c>
      <c r="E216" s="175">
        <f ca="1"/>
        <v>5.3499496467335397E-3</v>
      </c>
      <c r="F216" s="152"/>
      <c r="G216" s="174">
        <f t="shared" ca="1" si="3"/>
        <v>42698</v>
      </c>
      <c r="H216" s="20">
        <f ca="1">_xll.meDateFromTenor(G216,H$14,"Following",H$13,"Normal")</f>
        <v>42790</v>
      </c>
      <c r="I216" s="175">
        <f ca="1"/>
        <v>8.8673734238070446E-3</v>
      </c>
      <c r="J216" s="151" t="s">
        <v>4</v>
      </c>
      <c r="K216" s="159" t="s">
        <v>4</v>
      </c>
    </row>
    <row r="217" spans="1:11" x14ac:dyDescent="0.25">
      <c r="A217" s="153">
        <v>199</v>
      </c>
      <c r="B217" s="158"/>
      <c r="C217" s="174">
        <f ca="1">_xll.meDateFromTenor(C216,"1D","FOLLOWING",D$13,"NORMAL")</f>
        <v>42699</v>
      </c>
      <c r="D217" s="20">
        <f ca="1">_xll.meDateFromTenor(C217,D$14,"Following",D$13,"Normal")</f>
        <v>42702</v>
      </c>
      <c r="E217" s="175">
        <f ca="1"/>
        <v>5.3500000000017613E-3</v>
      </c>
      <c r="F217" s="152"/>
      <c r="G217" s="174">
        <f t="shared" ca="1" si="3"/>
        <v>42699</v>
      </c>
      <c r="H217" s="20">
        <f ca="1">_xll.meDateFromTenor(G217,H$14,"Following",H$13,"Normal")</f>
        <v>42793</v>
      </c>
      <c r="I217" s="175">
        <f ca="1"/>
        <v>8.8765425361028941E-3</v>
      </c>
      <c r="J217" s="151" t="s">
        <v>4</v>
      </c>
      <c r="K217" s="159" t="s">
        <v>4</v>
      </c>
    </row>
    <row r="218" spans="1:11" x14ac:dyDescent="0.25">
      <c r="A218" s="153">
        <v>200</v>
      </c>
      <c r="B218" s="158"/>
      <c r="C218" s="174">
        <f ca="1">_xll.meDateFromTenor(C217,"1D","FOLLOWING",D$13,"NORMAL")</f>
        <v>42702</v>
      </c>
      <c r="D218" s="20">
        <f ca="1">_xll.meDateFromTenor(C218,D$14,"Following",D$13,"Normal")</f>
        <v>42703</v>
      </c>
      <c r="E218" s="175">
        <f ca="1"/>
        <v>5.349999999975116E-3</v>
      </c>
      <c r="F218" s="152"/>
      <c r="G218" s="174">
        <f t="shared" ca="1" si="3"/>
        <v>42702</v>
      </c>
      <c r="H218" s="20">
        <f ca="1">_xll.meDateFromTenor(G218,H$14,"Following",H$13,"Normal")</f>
        <v>42794</v>
      </c>
      <c r="I218" s="175">
        <f ca="1"/>
        <v>8.904049872990448E-3</v>
      </c>
      <c r="J218" s="151" t="s">
        <v>4</v>
      </c>
      <c r="K218" s="159" t="s">
        <v>4</v>
      </c>
    </row>
    <row r="219" spans="1:11" x14ac:dyDescent="0.25">
      <c r="A219" s="153">
        <v>201</v>
      </c>
      <c r="B219" s="158"/>
      <c r="C219" s="174">
        <f ca="1">_xll.meDateFromTenor(C218,"1D","FOLLOWING",D$13,"NORMAL")</f>
        <v>42703</v>
      </c>
      <c r="D219" s="20">
        <f ca="1">_xll.meDateFromTenor(C219,D$14,"Following",D$13,"Normal")</f>
        <v>42704</v>
      </c>
      <c r="E219" s="175">
        <f ca="1"/>
        <v>5.349999999975116E-3</v>
      </c>
      <c r="F219" s="152"/>
      <c r="G219" s="174">
        <f t="shared" ca="1" si="3"/>
        <v>42703</v>
      </c>
      <c r="H219" s="20">
        <f ca="1">_xll.meDateFromTenor(G219,H$14,"Following",H$13,"Normal")</f>
        <v>42794</v>
      </c>
      <c r="I219" s="175">
        <f ca="1"/>
        <v>8.9132189852862993E-3</v>
      </c>
      <c r="J219" s="151" t="s">
        <v>4</v>
      </c>
      <c r="K219" s="159" t="s">
        <v>4</v>
      </c>
    </row>
    <row r="220" spans="1:11" x14ac:dyDescent="0.25">
      <c r="A220" s="153">
        <v>202</v>
      </c>
      <c r="B220" s="158"/>
      <c r="C220" s="174">
        <f ca="1">_xll.meDateFromTenor(C219,"1D","FOLLOWING",D$13,"NORMAL")</f>
        <v>42704</v>
      </c>
      <c r="D220" s="20">
        <f ca="1">_xll.meDateFromTenor(C220,D$14,"Following",D$13,"Normal")</f>
        <v>42705</v>
      </c>
      <c r="E220" s="175">
        <f ca="1"/>
        <v>5.349999999975116E-3</v>
      </c>
      <c r="F220" s="152"/>
      <c r="G220" s="174">
        <f t="shared" ca="1" si="3"/>
        <v>42704</v>
      </c>
      <c r="H220" s="20">
        <f ca="1">_xll.meDateFromTenor(G220,H$14,"Following",H$13,"Normal")</f>
        <v>42794</v>
      </c>
      <c r="I220" s="175">
        <f ca="1"/>
        <v>8.9223880975821505E-3</v>
      </c>
      <c r="J220" s="151" t="s">
        <v>4</v>
      </c>
      <c r="K220" s="159" t="s">
        <v>4</v>
      </c>
    </row>
    <row r="221" spans="1:11" x14ac:dyDescent="0.25">
      <c r="A221" s="153">
        <v>203</v>
      </c>
      <c r="B221" s="158"/>
      <c r="C221" s="174">
        <f ca="1">_xll.meDateFromTenor(C220,"1D","FOLLOWING",D$13,"NORMAL")</f>
        <v>42705</v>
      </c>
      <c r="D221" s="20">
        <f ca="1">_xll.meDateFromTenor(C221,D$14,"Following",D$13,"Normal")</f>
        <v>42706</v>
      </c>
      <c r="E221" s="175">
        <f ca="1"/>
        <v>5.6500000000168247E-3</v>
      </c>
      <c r="F221" s="152"/>
      <c r="G221" s="174">
        <f t="shared" ca="1" si="3"/>
        <v>42705</v>
      </c>
      <c r="H221" s="20">
        <f ca="1">_xll.meDateFromTenor(G221,H$14,"Following",H$13,"Normal")</f>
        <v>42795</v>
      </c>
      <c r="I221" s="175">
        <f ca="1"/>
        <v>8.9315572098780018E-3</v>
      </c>
      <c r="J221" s="151" t="s">
        <v>4</v>
      </c>
      <c r="K221" s="159" t="s">
        <v>4</v>
      </c>
    </row>
    <row r="222" spans="1:11" x14ac:dyDescent="0.25">
      <c r="A222" s="153">
        <v>204</v>
      </c>
      <c r="B222" s="158"/>
      <c r="C222" s="174">
        <f ca="1">_xll.meDateFromTenor(C221,"1D","FOLLOWING",D$13,"NORMAL")</f>
        <v>42706</v>
      </c>
      <c r="D222" s="20">
        <f ca="1">_xll.meDateFromTenor(C222,D$14,"Following",D$13,"Normal")</f>
        <v>42709</v>
      </c>
      <c r="E222" s="175">
        <f ca="1"/>
        <v>5.6499999999904049E-3</v>
      </c>
      <c r="F222" s="152"/>
      <c r="G222" s="174">
        <f t="shared" ca="1" si="3"/>
        <v>42706</v>
      </c>
      <c r="H222" s="20">
        <f ca="1">_xll.meDateFromTenor(G222,H$14,"Following",H$13,"Normal")</f>
        <v>42796</v>
      </c>
      <c r="I222" s="175">
        <f ca="1"/>
        <v>8.9407263221738531E-3</v>
      </c>
      <c r="J222" s="151" t="s">
        <v>4</v>
      </c>
      <c r="K222" s="159" t="s">
        <v>4</v>
      </c>
    </row>
    <row r="223" spans="1:11" x14ac:dyDescent="0.25">
      <c r="A223" s="153">
        <v>205</v>
      </c>
      <c r="B223" s="158"/>
      <c r="C223" s="174">
        <f ca="1">_xll.meDateFromTenor(C222,"1D","FOLLOWING",D$13,"NORMAL")</f>
        <v>42709</v>
      </c>
      <c r="D223" s="20">
        <f ca="1">_xll.meDateFromTenor(C223,D$14,"Following",D$13,"Normal")</f>
        <v>42710</v>
      </c>
      <c r="E223" s="175">
        <f ca="1"/>
        <v>5.6500000000170502E-3</v>
      </c>
      <c r="F223" s="152"/>
      <c r="G223" s="174">
        <f t="shared" ca="1" si="3"/>
        <v>42709</v>
      </c>
      <c r="H223" s="20">
        <f ca="1">_xll.meDateFromTenor(G223,H$14,"Following",H$13,"Normal")</f>
        <v>42800</v>
      </c>
      <c r="I223" s="175">
        <f ca="1"/>
        <v>8.9682336590614052E-3</v>
      </c>
      <c r="J223" s="151" t="s">
        <v>4</v>
      </c>
      <c r="K223" s="159" t="s">
        <v>4</v>
      </c>
    </row>
    <row r="224" spans="1:11" x14ac:dyDescent="0.25">
      <c r="A224" s="153">
        <v>206</v>
      </c>
      <c r="B224" s="158"/>
      <c r="C224" s="174">
        <f ca="1">_xll.meDateFromTenor(C223,"1D","FOLLOWING",D$13,"NORMAL")</f>
        <v>42710</v>
      </c>
      <c r="D224" s="20">
        <f ca="1">_xll.meDateFromTenor(C224,D$14,"Following",D$13,"Normal")</f>
        <v>42711</v>
      </c>
      <c r="E224" s="175">
        <f ca="1"/>
        <v>5.6500000000170502E-3</v>
      </c>
      <c r="F224" s="152"/>
      <c r="G224" s="174">
        <f t="shared" ca="1" si="3"/>
        <v>42710</v>
      </c>
      <c r="H224" s="20">
        <f ca="1">_xll.meDateFromTenor(G224,H$14,"Following",H$13,"Normal")</f>
        <v>42800</v>
      </c>
      <c r="I224" s="175">
        <f ca="1"/>
        <v>8.9774027713572565E-3</v>
      </c>
      <c r="J224" s="151" t="s">
        <v>4</v>
      </c>
      <c r="K224" s="159" t="s">
        <v>4</v>
      </c>
    </row>
    <row r="225" spans="1:11" x14ac:dyDescent="0.25">
      <c r="A225" s="153">
        <v>207</v>
      </c>
      <c r="B225" s="158"/>
      <c r="C225" s="174">
        <f ca="1">_xll.meDateFromTenor(C224,"1D","FOLLOWING",D$13,"NORMAL")</f>
        <v>42711</v>
      </c>
      <c r="D225" s="20">
        <f ca="1">_xll.meDateFromTenor(C225,D$14,"Following",D$13,"Normal")</f>
        <v>42712</v>
      </c>
      <c r="E225" s="175">
        <f ca="1"/>
        <v>5.6500000000170502E-3</v>
      </c>
      <c r="F225" s="152"/>
      <c r="G225" s="174">
        <f t="shared" ca="1" si="3"/>
        <v>42711</v>
      </c>
      <c r="H225" s="20">
        <f ca="1">_xll.meDateFromTenor(G225,H$14,"Following",H$13,"Normal")</f>
        <v>42801</v>
      </c>
      <c r="I225" s="175">
        <f ca="1"/>
        <v>8.9865718836531078E-3</v>
      </c>
      <c r="J225" s="151" t="s">
        <v>4</v>
      </c>
      <c r="K225" s="159" t="s">
        <v>4</v>
      </c>
    </row>
    <row r="226" spans="1:11" x14ac:dyDescent="0.25">
      <c r="A226" s="153">
        <v>208</v>
      </c>
      <c r="B226" s="158"/>
      <c r="C226" s="174">
        <f ca="1">_xll.meDateFromTenor(C225,"1D","FOLLOWING",D$13,"NORMAL")</f>
        <v>42712</v>
      </c>
      <c r="D226" s="20">
        <f ca="1">_xll.meDateFromTenor(C226,D$14,"Following",D$13,"Normal")</f>
        <v>42713</v>
      </c>
      <c r="E226" s="175">
        <f ca="1"/>
        <v>5.6500000000170502E-3</v>
      </c>
      <c r="F226" s="152"/>
      <c r="G226" s="174">
        <f t="shared" ca="1" si="3"/>
        <v>42712</v>
      </c>
      <c r="H226" s="20">
        <f ca="1">_xll.meDateFromTenor(G226,H$14,"Following",H$13,"Normal")</f>
        <v>42802</v>
      </c>
      <c r="I226" s="175">
        <f ca="1"/>
        <v>8.9957409959489591E-3</v>
      </c>
      <c r="J226" s="151" t="s">
        <v>4</v>
      </c>
      <c r="K226" s="159" t="s">
        <v>4</v>
      </c>
    </row>
    <row r="227" spans="1:11" x14ac:dyDescent="0.25">
      <c r="A227" s="153">
        <v>209</v>
      </c>
      <c r="B227" s="158"/>
      <c r="C227" s="174">
        <f ca="1">_xll.meDateFromTenor(C226,"1D","FOLLOWING",D$13,"NORMAL")</f>
        <v>42713</v>
      </c>
      <c r="D227" s="20">
        <f ca="1">_xll.meDateFromTenor(C227,D$14,"Following",D$13,"Normal")</f>
        <v>42716</v>
      </c>
      <c r="E227" s="175">
        <f ca="1"/>
        <v>5.6499999999904049E-3</v>
      </c>
      <c r="F227" s="152"/>
      <c r="G227" s="174">
        <f t="shared" ca="1" si="3"/>
        <v>42713</v>
      </c>
      <c r="H227" s="20">
        <f ca="1">_xll.meDateFromTenor(G227,H$14,"Following",H$13,"Normal")</f>
        <v>42803</v>
      </c>
      <c r="I227" s="175">
        <f ca="1"/>
        <v>9.0049101082448103E-3</v>
      </c>
      <c r="J227" s="151" t="s">
        <v>4</v>
      </c>
      <c r="K227" s="159" t="s">
        <v>4</v>
      </c>
    </row>
    <row r="228" spans="1:11" x14ac:dyDescent="0.25">
      <c r="A228" s="153">
        <v>210</v>
      </c>
      <c r="B228" s="158"/>
      <c r="C228" s="174">
        <f ca="1">_xll.meDateFromTenor(C227,"1D","FOLLOWING",D$13,"NORMAL")</f>
        <v>42716</v>
      </c>
      <c r="D228" s="20">
        <f ca="1">_xll.meDateFromTenor(C228,D$14,"Following",D$13,"Normal")</f>
        <v>42717</v>
      </c>
      <c r="E228" s="175">
        <f ca="1"/>
        <v>5.6499999999371142E-3</v>
      </c>
      <c r="F228" s="152"/>
      <c r="G228" s="174">
        <f t="shared" ca="1" si="3"/>
        <v>42716</v>
      </c>
      <c r="H228" s="20">
        <f ca="1">_xll.meDateFromTenor(G228,H$14,"Following",H$13,"Normal")</f>
        <v>42807</v>
      </c>
      <c r="I228" s="175">
        <f ca="1"/>
        <v>9.0324174451323624E-3</v>
      </c>
      <c r="J228" s="151" t="s">
        <v>4</v>
      </c>
      <c r="K228" s="159" t="s">
        <v>4</v>
      </c>
    </row>
    <row r="229" spans="1:11" x14ac:dyDescent="0.25">
      <c r="A229" s="153">
        <v>211</v>
      </c>
      <c r="B229" s="158"/>
      <c r="C229" s="174">
        <f ca="1">_xll.meDateFromTenor(C228,"1D","FOLLOWING",D$13,"NORMAL")</f>
        <v>42717</v>
      </c>
      <c r="D229" s="20">
        <f ca="1">_xll.meDateFromTenor(C229,D$14,"Following",D$13,"Normal")</f>
        <v>42718</v>
      </c>
      <c r="E229" s="175">
        <f ca="1"/>
        <v>5.6500000000168247E-3</v>
      </c>
      <c r="F229" s="152"/>
      <c r="G229" s="174">
        <f t="shared" ca="1" si="3"/>
        <v>42717</v>
      </c>
      <c r="H229" s="20">
        <f ca="1">_xll.meDateFromTenor(G229,H$14,"Following",H$13,"Normal")</f>
        <v>42807</v>
      </c>
      <c r="I229" s="175">
        <f ca="1"/>
        <v>9.0415865574282137E-3</v>
      </c>
      <c r="J229" s="151" t="s">
        <v>4</v>
      </c>
      <c r="K229" s="159" t="s">
        <v>4</v>
      </c>
    </row>
    <row r="230" spans="1:11" x14ac:dyDescent="0.25">
      <c r="A230" s="153">
        <v>212</v>
      </c>
      <c r="B230" s="158"/>
      <c r="C230" s="174">
        <f ca="1">_xll.meDateFromTenor(C229,"1D","FOLLOWING",D$13,"NORMAL")</f>
        <v>42718</v>
      </c>
      <c r="D230" s="20">
        <f ca="1">_xll.meDateFromTenor(C230,D$14,"Following",D$13,"Normal")</f>
        <v>42719</v>
      </c>
      <c r="E230" s="175">
        <f ca="1"/>
        <v>5.6500000000170502E-3</v>
      </c>
      <c r="F230" s="152"/>
      <c r="G230" s="174">
        <f t="shared" ca="1" si="3"/>
        <v>42718</v>
      </c>
      <c r="H230" s="20">
        <f ca="1">_xll.meDateFromTenor(G230,H$14,"Following",H$13,"Normal")</f>
        <v>42808</v>
      </c>
      <c r="I230" s="175">
        <f ca="1"/>
        <v>9.050755669724065E-3</v>
      </c>
      <c r="J230" s="151" t="s">
        <v>4</v>
      </c>
      <c r="K230" s="159" t="s">
        <v>4</v>
      </c>
    </row>
    <row r="231" spans="1:11" x14ac:dyDescent="0.25">
      <c r="A231" s="153">
        <v>213</v>
      </c>
      <c r="B231" s="158"/>
      <c r="C231" s="174">
        <f ca="1">_xll.meDateFromTenor(C230,"1D","FOLLOWING",D$13,"NORMAL")</f>
        <v>42719</v>
      </c>
      <c r="D231" s="20">
        <f ca="1">_xll.meDateFromTenor(C231,D$14,"Following",D$13,"Normal")</f>
        <v>42720</v>
      </c>
      <c r="E231" s="175">
        <f ca="1"/>
        <v>5.6500000000170502E-3</v>
      </c>
      <c r="F231" s="152"/>
      <c r="G231" s="174">
        <f t="shared" ca="1" si="3"/>
        <v>42719</v>
      </c>
      <c r="H231" s="20">
        <f ca="1">_xll.meDateFromTenor(G231,H$14,"Following",H$13,"Normal")</f>
        <v>42809</v>
      </c>
      <c r="I231" s="175">
        <f ca="1"/>
        <v>9.0599247820199163E-3</v>
      </c>
      <c r="J231" s="151" t="s">
        <v>4</v>
      </c>
      <c r="K231" s="159" t="s">
        <v>4</v>
      </c>
    </row>
    <row r="232" spans="1:11" x14ac:dyDescent="0.25">
      <c r="A232" s="153">
        <v>214</v>
      </c>
      <c r="B232" s="158"/>
      <c r="C232" s="174">
        <f ca="1">_xll.meDateFromTenor(C231,"1D","FOLLOWING",D$13,"NORMAL")</f>
        <v>42720</v>
      </c>
      <c r="D232" s="20">
        <f ca="1">_xll.meDateFromTenor(C232,D$14,"Following",D$13,"Normal")</f>
        <v>42723</v>
      </c>
      <c r="E232" s="175">
        <f ca="1"/>
        <v>5.6499999999904049E-3</v>
      </c>
      <c r="F232" s="152"/>
      <c r="G232" s="174">
        <f t="shared" ca="1" si="3"/>
        <v>42720</v>
      </c>
      <c r="H232" s="20">
        <f ca="1">_xll.meDateFromTenor(G232,H$14,"Following",H$13,"Normal")</f>
        <v>42810</v>
      </c>
      <c r="I232" s="175">
        <f ca="1"/>
        <v>9.0690938943157658E-3</v>
      </c>
      <c r="J232" s="151" t="s">
        <v>4</v>
      </c>
      <c r="K232" s="159" t="s">
        <v>4</v>
      </c>
    </row>
    <row r="233" spans="1:11" x14ac:dyDescent="0.25">
      <c r="A233" s="153">
        <v>215</v>
      </c>
      <c r="B233" s="158"/>
      <c r="C233" s="174">
        <f ca="1">_xll.meDateFromTenor(C232,"1D","FOLLOWING",D$13,"NORMAL")</f>
        <v>42723</v>
      </c>
      <c r="D233" s="20">
        <f ca="1">_xll.meDateFromTenor(C233,D$14,"Following",D$13,"Normal")</f>
        <v>42724</v>
      </c>
      <c r="E233" s="175">
        <f ca="1"/>
        <v>5.6500000000170502E-3</v>
      </c>
      <c r="F233" s="152"/>
      <c r="G233" s="174">
        <f t="shared" ca="1" si="3"/>
        <v>42723</v>
      </c>
      <c r="H233" s="20">
        <f ca="1">_xll.meDateFromTenor(G233,H$14,"Following",H$13,"Normal")</f>
        <v>42814</v>
      </c>
      <c r="I233" s="175">
        <f ca="1"/>
        <v>9.0966012312033197E-3</v>
      </c>
      <c r="J233" s="151" t="s">
        <v>4</v>
      </c>
      <c r="K233" s="159" t="s">
        <v>4</v>
      </c>
    </row>
    <row r="234" spans="1:11" x14ac:dyDescent="0.25">
      <c r="A234" s="153">
        <v>216</v>
      </c>
      <c r="B234" s="158"/>
      <c r="C234" s="174">
        <f ca="1">_xll.meDateFromTenor(C233,"1D","FOLLOWING",D$13,"NORMAL")</f>
        <v>42724</v>
      </c>
      <c r="D234" s="20">
        <f ca="1">_xll.meDateFromTenor(C234,D$14,"Following",D$13,"Normal")</f>
        <v>42725</v>
      </c>
      <c r="E234" s="175">
        <f ca="1"/>
        <v>5.6500000000170502E-3</v>
      </c>
      <c r="F234" s="152"/>
      <c r="G234" s="174">
        <f t="shared" ca="1" si="3"/>
        <v>42724</v>
      </c>
      <c r="H234" s="20">
        <f ca="1">_xll.meDateFromTenor(G234,H$14,"Following",H$13,"Normal")</f>
        <v>42814</v>
      </c>
      <c r="I234" s="175">
        <f ca="1"/>
        <v>9.105770343499171E-3</v>
      </c>
      <c r="J234" s="151" t="s">
        <v>4</v>
      </c>
      <c r="K234" s="159" t="s">
        <v>4</v>
      </c>
    </row>
    <row r="235" spans="1:11" x14ac:dyDescent="0.25">
      <c r="A235" s="153">
        <v>217</v>
      </c>
      <c r="B235" s="158"/>
      <c r="C235" s="174">
        <f ca="1">_xll.meDateFromTenor(C234,"1D","FOLLOWING",D$13,"NORMAL")</f>
        <v>42725</v>
      </c>
      <c r="D235" s="20">
        <f ca="1">_xll.meDateFromTenor(C235,D$14,"Following",D$13,"Normal")</f>
        <v>42726</v>
      </c>
      <c r="E235" s="175">
        <f ca="1"/>
        <v>5.6500000000170502E-3</v>
      </c>
      <c r="F235" s="152"/>
      <c r="G235" s="174">
        <f t="shared" ca="1" si="3"/>
        <v>42725</v>
      </c>
      <c r="H235" s="20">
        <f ca="1">_xll.meDateFromTenor(G235,H$14,"Following",H$13,"Normal")</f>
        <v>42815</v>
      </c>
      <c r="I235" s="175">
        <f ca="1"/>
        <v>9.1149394557950222E-3</v>
      </c>
      <c r="J235" s="151" t="s">
        <v>4</v>
      </c>
      <c r="K235" s="159" t="s">
        <v>4</v>
      </c>
    </row>
    <row r="236" spans="1:11" x14ac:dyDescent="0.25">
      <c r="A236" s="153">
        <v>218</v>
      </c>
      <c r="B236" s="158"/>
      <c r="C236" s="174">
        <f ca="1">_xll.meDateFromTenor(C235,"1D","FOLLOWING",D$13,"NORMAL")</f>
        <v>42726</v>
      </c>
      <c r="D236" s="20">
        <f ca="1">_xll.meDateFromTenor(C236,D$14,"Following",D$13,"Normal")</f>
        <v>42727</v>
      </c>
      <c r="E236" s="175">
        <f ca="1"/>
        <v>5.6500000000170502E-3</v>
      </c>
      <c r="F236" s="152"/>
      <c r="G236" s="174">
        <f t="shared" ca="1" si="3"/>
        <v>42726</v>
      </c>
      <c r="H236" s="20">
        <f ca="1">_xll.meDateFromTenor(G236,H$14,"Following",H$13,"Normal")</f>
        <v>42816</v>
      </c>
      <c r="I236" s="175">
        <f ca="1"/>
        <v>9.1218217902656277E-3</v>
      </c>
      <c r="J236" s="151" t="s">
        <v>4</v>
      </c>
      <c r="K236" s="159" t="s">
        <v>4</v>
      </c>
    </row>
    <row r="237" spans="1:11" x14ac:dyDescent="0.25">
      <c r="A237" s="153">
        <v>219</v>
      </c>
      <c r="B237" s="158"/>
      <c r="C237" s="174">
        <f ca="1">_xll.meDateFromTenor(C236,"1D","FOLLOWING",D$13,"NORMAL")</f>
        <v>42727</v>
      </c>
      <c r="D237" s="20">
        <f ca="1">_xll.meDateFromTenor(C237,D$14,"Following",D$13,"Normal")</f>
        <v>42731</v>
      </c>
      <c r="E237" s="175">
        <f ca="1"/>
        <v>5.6499999999970098E-3</v>
      </c>
      <c r="F237" s="152"/>
      <c r="G237" s="174">
        <f t="shared" ca="1" si="3"/>
        <v>42727</v>
      </c>
      <c r="H237" s="20">
        <f ca="1">_xll.meDateFromTenor(G237,H$14,"Following",H$13,"Normal")</f>
        <v>42817</v>
      </c>
      <c r="I237" s="175">
        <f ca="1"/>
        <v>9.1287041247362331E-3</v>
      </c>
      <c r="J237" s="151" t="s">
        <v>4</v>
      </c>
      <c r="K237" s="159" t="s">
        <v>4</v>
      </c>
    </row>
    <row r="238" spans="1:11" x14ac:dyDescent="0.25">
      <c r="A238" s="153">
        <v>220</v>
      </c>
      <c r="B238" s="158"/>
      <c r="C238" s="174">
        <f ca="1">_xll.meDateFromTenor(C237,"1D","FOLLOWING",D$13,"NORMAL")</f>
        <v>42731</v>
      </c>
      <c r="D238" s="20">
        <f ca="1">_xll.meDateFromTenor(C238,D$14,"Following",D$13,"Normal")</f>
        <v>42732</v>
      </c>
      <c r="E238" s="175">
        <f ca="1"/>
        <v>5.6500000000170502E-3</v>
      </c>
      <c r="F238" s="152"/>
      <c r="G238" s="174">
        <f t="shared" ca="1" si="3"/>
        <v>42731</v>
      </c>
      <c r="H238" s="20">
        <f ca="1">_xll.meDateFromTenor(G238,H$14,"Following",H$13,"Normal")</f>
        <v>42821</v>
      </c>
      <c r="I238" s="175">
        <f ca="1"/>
        <v>9.1562334626186567E-3</v>
      </c>
      <c r="J238" s="151" t="s">
        <v>4</v>
      </c>
      <c r="K238" s="159" t="s">
        <v>4</v>
      </c>
    </row>
    <row r="239" spans="1:11" x14ac:dyDescent="0.25">
      <c r="A239" s="153">
        <v>221</v>
      </c>
      <c r="B239" s="158"/>
      <c r="C239" s="174">
        <f ca="1">_xll.meDateFromTenor(C238,"1D","FOLLOWING",D$13,"NORMAL")</f>
        <v>42732</v>
      </c>
      <c r="D239" s="20">
        <f ca="1">_xll.meDateFromTenor(C239,D$14,"Following",D$13,"Normal")</f>
        <v>42733</v>
      </c>
      <c r="E239" s="175">
        <f ca="1"/>
        <v>5.6500000000170502E-3</v>
      </c>
      <c r="F239" s="152"/>
      <c r="G239" s="174">
        <f t="shared" ca="1" si="3"/>
        <v>42732</v>
      </c>
      <c r="H239" s="20">
        <f ca="1">_xll.meDateFromTenor(G239,H$14,"Following",H$13,"Normal")</f>
        <v>42822</v>
      </c>
      <c r="I239" s="175">
        <f ca="1"/>
        <v>9.1631157970892621E-3</v>
      </c>
      <c r="J239" s="151" t="s">
        <v>4</v>
      </c>
      <c r="K239" s="159" t="s">
        <v>4</v>
      </c>
    </row>
    <row r="240" spans="1:11" x14ac:dyDescent="0.25">
      <c r="A240" s="153">
        <v>222</v>
      </c>
      <c r="B240" s="158"/>
      <c r="C240" s="174">
        <f ca="1">_xll.meDateFromTenor(C239,"1D","FOLLOWING",D$13,"NORMAL")</f>
        <v>42733</v>
      </c>
      <c r="D240" s="20">
        <f ca="1">_xll.meDateFromTenor(C240,D$14,"Following",D$13,"Normal")</f>
        <v>42734</v>
      </c>
      <c r="E240" s="175">
        <f ca="1"/>
        <v>5.6500000000170502E-3</v>
      </c>
      <c r="F240" s="152"/>
      <c r="G240" s="174">
        <f t="shared" ca="1" si="3"/>
        <v>42733</v>
      </c>
      <c r="H240" s="20">
        <f ca="1">_xll.meDateFromTenor(G240,H$14,"Following",H$13,"Normal")</f>
        <v>42823</v>
      </c>
      <c r="I240" s="175">
        <f ca="1"/>
        <v>9.1699981315598693E-3</v>
      </c>
      <c r="J240" s="151" t="s">
        <v>4</v>
      </c>
      <c r="K240" s="159" t="s">
        <v>4</v>
      </c>
    </row>
    <row r="241" spans="1:11" x14ac:dyDescent="0.25">
      <c r="A241" s="153">
        <v>223</v>
      </c>
      <c r="B241" s="158"/>
      <c r="C241" s="174">
        <f ca="1">_xll.meDateFromTenor(C240,"1D","FOLLOWING",D$13,"NORMAL")</f>
        <v>42734</v>
      </c>
      <c r="D241" s="20">
        <f ca="1">_xll.meDateFromTenor(C241,D$14,"Following",D$13,"Normal")</f>
        <v>42737</v>
      </c>
      <c r="E241" s="175">
        <f ca="1"/>
        <v>5.6472936123430828E-3</v>
      </c>
      <c r="F241" s="152"/>
      <c r="G241" s="174">
        <f t="shared" ca="1" si="3"/>
        <v>42734</v>
      </c>
      <c r="H241" s="20">
        <f ca="1">_xll.meDateFromTenor(G241,H$14,"Following",H$13,"Normal")</f>
        <v>42824</v>
      </c>
      <c r="I241" s="175">
        <f ca="1"/>
        <v>9.1768804660304747E-3</v>
      </c>
      <c r="J241" s="151" t="s">
        <v>4</v>
      </c>
      <c r="K241" s="159" t="s">
        <v>4</v>
      </c>
    </row>
    <row r="242" spans="1:11" x14ac:dyDescent="0.25">
      <c r="A242" s="153">
        <v>224</v>
      </c>
      <c r="B242" s="158"/>
      <c r="C242" s="174">
        <f ca="1">_xll.meDateFromTenor(C241,"1D","FOLLOWING",D$13,"NORMAL")</f>
        <v>42737</v>
      </c>
      <c r="D242" s="20">
        <f ca="1">_xll.meDateFromTenor(C242,D$14,"Following",D$13,"Normal")</f>
        <v>42738</v>
      </c>
      <c r="E242" s="175">
        <f ca="1"/>
        <v>5.6578528999473776E-3</v>
      </c>
      <c r="F242" s="152"/>
      <c r="G242" s="174">
        <f t="shared" ca="1" si="3"/>
        <v>42737</v>
      </c>
      <c r="H242" s="20">
        <f ca="1">_xll.meDateFromTenor(G242,H$14,"Following",H$13,"Normal")</f>
        <v>42828</v>
      </c>
      <c r="I242" s="175">
        <f ca="1"/>
        <v>9.197565180864049E-3</v>
      </c>
      <c r="J242" s="151" t="s">
        <v>4</v>
      </c>
      <c r="K242" s="159" t="s">
        <v>4</v>
      </c>
    </row>
    <row r="243" spans="1:11" x14ac:dyDescent="0.25">
      <c r="A243" s="153">
        <v>225</v>
      </c>
      <c r="B243" s="158"/>
      <c r="C243" s="174">
        <f ca="1">_xll.meDateFromTenor(C242,"1D","FOLLOWING",D$13,"NORMAL")</f>
        <v>42738</v>
      </c>
      <c r="D243" s="20">
        <f ca="1">_xll.meDateFromTenor(C243,D$14,"Following",D$13,"Normal")</f>
        <v>42739</v>
      </c>
      <c r="E243" s="175">
        <f ca="1"/>
        <v>5.8000000001179539E-3</v>
      </c>
      <c r="F243" s="152"/>
      <c r="G243" s="174">
        <f t="shared" ca="1" si="3"/>
        <v>42738</v>
      </c>
      <c r="H243" s="20">
        <f ca="1">_xll.meDateFromTenor(G243,H$14,"Following",H$13,"Normal")</f>
        <v>42828</v>
      </c>
      <c r="I243" s="175">
        <f ca="1"/>
        <v>9.2044663710455325E-3</v>
      </c>
      <c r="J243" s="151" t="s">
        <v>4</v>
      </c>
      <c r="K243" s="159" t="s">
        <v>4</v>
      </c>
    </row>
    <row r="244" spans="1:11" x14ac:dyDescent="0.25">
      <c r="A244" s="153">
        <v>226</v>
      </c>
      <c r="B244" s="158"/>
      <c r="C244" s="174">
        <f ca="1">_xll.meDateFromTenor(C243,"1D","FOLLOWING",D$13,"NORMAL")</f>
        <v>42739</v>
      </c>
      <c r="D244" s="20">
        <f ca="1">_xll.meDateFromTenor(C244,D$14,"Following",D$13,"Normal")</f>
        <v>42740</v>
      </c>
      <c r="E244" s="175">
        <f ca="1"/>
        <v>5.8000000000377853E-3</v>
      </c>
      <c r="F244" s="152"/>
      <c r="G244" s="174">
        <f t="shared" ca="1" si="3"/>
        <v>42739</v>
      </c>
      <c r="H244" s="20">
        <f ca="1">_xll.meDateFromTenor(G244,H$14,"Following",H$13,"Normal")</f>
        <v>42829</v>
      </c>
      <c r="I244" s="175">
        <f ca="1"/>
        <v>9.2113675612270178E-3</v>
      </c>
      <c r="J244" s="151" t="s">
        <v>4</v>
      </c>
      <c r="K244" s="159" t="s">
        <v>4</v>
      </c>
    </row>
    <row r="245" spans="1:11" x14ac:dyDescent="0.25">
      <c r="A245" s="153">
        <v>227</v>
      </c>
      <c r="B245" s="158"/>
      <c r="C245" s="174">
        <f ca="1">_xll.meDateFromTenor(C244,"1D","FOLLOWING",D$13,"NORMAL")</f>
        <v>42740</v>
      </c>
      <c r="D245" s="20">
        <f ca="1">_xll.meDateFromTenor(C245,D$14,"Following",D$13,"Normal")</f>
        <v>42741</v>
      </c>
      <c r="E245" s="175">
        <f ca="1"/>
        <v>5.8000000000380178E-3</v>
      </c>
      <c r="F245" s="152"/>
      <c r="G245" s="174">
        <f t="shared" ca="1" si="3"/>
        <v>42740</v>
      </c>
      <c r="H245" s="20">
        <f ca="1">_xll.meDateFromTenor(G245,H$14,"Following",H$13,"Normal")</f>
        <v>42830</v>
      </c>
      <c r="I245" s="175">
        <f ca="1"/>
        <v>9.2182687514085031E-3</v>
      </c>
      <c r="J245" s="151" t="s">
        <v>4</v>
      </c>
      <c r="K245" s="159" t="s">
        <v>4</v>
      </c>
    </row>
    <row r="246" spans="1:11" x14ac:dyDescent="0.25">
      <c r="A246" s="153">
        <v>228</v>
      </c>
      <c r="B246" s="158"/>
      <c r="C246" s="174">
        <f ca="1">_xll.meDateFromTenor(C245,"1D","FOLLOWING",D$13,"NORMAL")</f>
        <v>42741</v>
      </c>
      <c r="D246" s="20">
        <f ca="1">_xll.meDateFromTenor(C246,D$14,"Following",D$13,"Normal")</f>
        <v>42744</v>
      </c>
      <c r="E246" s="175">
        <f ca="1"/>
        <v>5.8000000000113724E-3</v>
      </c>
      <c r="F246" s="152"/>
      <c r="G246" s="174">
        <f t="shared" ca="1" si="3"/>
        <v>42741</v>
      </c>
      <c r="H246" s="20">
        <f ca="1">_xll.meDateFromTenor(G246,H$14,"Following",H$13,"Normal")</f>
        <v>42831</v>
      </c>
      <c r="I246" s="175">
        <f ca="1"/>
        <v>9.2251699415899866E-3</v>
      </c>
      <c r="J246" s="151" t="s">
        <v>4</v>
      </c>
      <c r="K246" s="159" t="s">
        <v>4</v>
      </c>
    </row>
    <row r="247" spans="1:11" x14ac:dyDescent="0.25">
      <c r="A247" s="153">
        <v>229</v>
      </c>
      <c r="B247" s="158"/>
      <c r="C247" s="174">
        <f ca="1">_xll.meDateFromTenor(C246,"1D","FOLLOWING",D$13,"NORMAL")</f>
        <v>42744</v>
      </c>
      <c r="D247" s="20">
        <f ca="1">_xll.meDateFromTenor(C247,D$14,"Following",D$13,"Normal")</f>
        <v>42745</v>
      </c>
      <c r="E247" s="175">
        <f ca="1"/>
        <v>5.8000000000380178E-3</v>
      </c>
      <c r="F247" s="152"/>
      <c r="G247" s="174">
        <f t="shared" ca="1" si="3"/>
        <v>42744</v>
      </c>
      <c r="H247" s="20">
        <f ca="1">_xll.meDateFromTenor(G247,H$14,"Following",H$13,"Normal")</f>
        <v>42835</v>
      </c>
      <c r="I247" s="175">
        <f ca="1"/>
        <v>9.245873512134439E-3</v>
      </c>
      <c r="J247" s="151" t="s">
        <v>4</v>
      </c>
      <c r="K247" s="159" t="s">
        <v>4</v>
      </c>
    </row>
    <row r="248" spans="1:11" x14ac:dyDescent="0.25">
      <c r="A248" s="153">
        <v>230</v>
      </c>
      <c r="B248" s="158"/>
      <c r="C248" s="174">
        <f ca="1">_xll.meDateFromTenor(C247,"1D","FOLLOWING",D$13,"NORMAL")</f>
        <v>42745</v>
      </c>
      <c r="D248" s="20">
        <f ca="1">_xll.meDateFromTenor(C248,D$14,"Following",D$13,"Normal")</f>
        <v>42746</v>
      </c>
      <c r="E248" s="175">
        <f ca="1"/>
        <v>5.8000000000380178E-3</v>
      </c>
      <c r="F248" s="152"/>
      <c r="G248" s="174">
        <f t="shared" ca="1" si="3"/>
        <v>42745</v>
      </c>
      <c r="H248" s="20">
        <f ca="1">_xll.meDateFromTenor(G248,H$14,"Following",H$13,"Normal")</f>
        <v>42835</v>
      </c>
      <c r="I248" s="175">
        <f ca="1"/>
        <v>9.2527747023159225E-3</v>
      </c>
      <c r="J248" s="151" t="s">
        <v>4</v>
      </c>
      <c r="K248" s="159" t="s">
        <v>4</v>
      </c>
    </row>
    <row r="249" spans="1:11" x14ac:dyDescent="0.25">
      <c r="A249" s="153">
        <v>231</v>
      </c>
      <c r="B249" s="158"/>
      <c r="C249" s="174">
        <f ca="1">_xll.meDateFromTenor(C248,"1D","FOLLOWING",D$13,"NORMAL")</f>
        <v>42746</v>
      </c>
      <c r="D249" s="20">
        <f ca="1">_xll.meDateFromTenor(C249,D$14,"Following",D$13,"Normal")</f>
        <v>42747</v>
      </c>
      <c r="E249" s="175">
        <f ca="1"/>
        <v>5.8000000000380178E-3</v>
      </c>
      <c r="F249" s="152"/>
      <c r="G249" s="174">
        <f t="shared" ca="1" si="3"/>
        <v>42746</v>
      </c>
      <c r="H249" s="20">
        <f ca="1">_xll.meDateFromTenor(G249,H$14,"Following",H$13,"Normal")</f>
        <v>42836</v>
      </c>
      <c r="I249" s="175">
        <f ca="1"/>
        <v>9.259675892497406E-3</v>
      </c>
      <c r="J249" s="151" t="s">
        <v>4</v>
      </c>
      <c r="K249" s="159" t="s">
        <v>4</v>
      </c>
    </row>
    <row r="250" spans="1:11" x14ac:dyDescent="0.25">
      <c r="A250" s="153">
        <v>232</v>
      </c>
      <c r="B250" s="158"/>
      <c r="C250" s="174">
        <f ca="1">_xll.meDateFromTenor(C249,"1D","FOLLOWING",D$13,"NORMAL")</f>
        <v>42747</v>
      </c>
      <c r="D250" s="20">
        <f ca="1">_xll.meDateFromTenor(C250,D$14,"Following",D$13,"Normal")</f>
        <v>42748</v>
      </c>
      <c r="E250" s="175">
        <f ca="1"/>
        <v>5.8000000000380178E-3</v>
      </c>
      <c r="F250" s="152"/>
      <c r="G250" s="174">
        <f t="shared" ca="1" si="3"/>
        <v>42747</v>
      </c>
      <c r="H250" s="20">
        <f ca="1">_xll.meDateFromTenor(G250,H$14,"Following",H$13,"Normal")</f>
        <v>42837</v>
      </c>
      <c r="I250" s="175">
        <f ca="1"/>
        <v>9.2665770826788913E-3</v>
      </c>
      <c r="J250" s="151" t="s">
        <v>4</v>
      </c>
      <c r="K250" s="159" t="s">
        <v>4</v>
      </c>
    </row>
    <row r="251" spans="1:11" x14ac:dyDescent="0.25">
      <c r="A251" s="153">
        <v>233</v>
      </c>
      <c r="B251" s="158"/>
      <c r="C251" s="174">
        <f ca="1">_xll.meDateFromTenor(C250,"1D","FOLLOWING",D$13,"NORMAL")</f>
        <v>42748</v>
      </c>
      <c r="D251" s="20">
        <f ca="1">_xll.meDateFromTenor(C251,D$14,"Following",D$13,"Normal")</f>
        <v>42751</v>
      </c>
      <c r="E251" s="175">
        <f ca="1"/>
        <v>5.7999314759715195E-3</v>
      </c>
      <c r="F251" s="152"/>
      <c r="G251" s="174">
        <f t="shared" ca="1" si="3"/>
        <v>42748</v>
      </c>
      <c r="H251" s="20">
        <f ca="1">_xll.meDateFromTenor(G251,H$14,"Following",H$13,"Normal")</f>
        <v>42838</v>
      </c>
      <c r="I251" s="175">
        <f ca="1"/>
        <v>9.2734782728603748E-3</v>
      </c>
      <c r="J251" s="151" t="s">
        <v>4</v>
      </c>
      <c r="K251" s="159" t="s">
        <v>4</v>
      </c>
    </row>
    <row r="252" spans="1:11" x14ac:dyDescent="0.25">
      <c r="A252" s="153">
        <v>234</v>
      </c>
      <c r="B252" s="158"/>
      <c r="C252" s="174">
        <f ca="1">_xll.meDateFromTenor(C251,"1D","FOLLOWING",D$13,"NORMAL")</f>
        <v>42751</v>
      </c>
      <c r="D252" s="20">
        <f ca="1">_xll.meDateFromTenor(C252,D$14,"Following",D$13,"Normal")</f>
        <v>42752</v>
      </c>
      <c r="E252" s="175">
        <f ca="1"/>
        <v>5.7999252456753178E-3</v>
      </c>
      <c r="F252" s="152"/>
      <c r="G252" s="174">
        <f t="shared" ca="1" si="3"/>
        <v>42751</v>
      </c>
      <c r="H252" s="20">
        <f ca="1">_xll.meDateFromTenor(G252,H$14,"Following",H$13,"Normal")</f>
        <v>42843</v>
      </c>
      <c r="I252" s="175">
        <f ca="1"/>
        <v>9.2941818434048289E-3</v>
      </c>
      <c r="J252" s="151" t="s">
        <v>4</v>
      </c>
      <c r="K252" s="159" t="s">
        <v>4</v>
      </c>
    </row>
    <row r="253" spans="1:11" x14ac:dyDescent="0.25">
      <c r="A253" s="153">
        <v>235</v>
      </c>
      <c r="B253" s="158"/>
      <c r="C253" s="174">
        <f ca="1">_xll.meDateFromTenor(C252,"1D","FOLLOWING",D$13,"NORMAL")</f>
        <v>42752</v>
      </c>
      <c r="D253" s="20">
        <f ca="1">_xll.meDateFromTenor(C253,D$14,"Following",D$13,"Normal")</f>
        <v>42753</v>
      </c>
      <c r="E253" s="175">
        <f ca="1"/>
        <v>5.8000000000380178E-3</v>
      </c>
      <c r="F253" s="152"/>
      <c r="G253" s="174">
        <f t="shared" ca="1" si="3"/>
        <v>42752</v>
      </c>
      <c r="H253" s="20">
        <f ca="1">_xll.meDateFromTenor(G253,H$14,"Following",H$13,"Normal")</f>
        <v>42843</v>
      </c>
      <c r="I253" s="175">
        <f ca="1"/>
        <v>9.3010830335863125E-3</v>
      </c>
      <c r="J253" s="151" t="s">
        <v>4</v>
      </c>
      <c r="K253" s="159" t="s">
        <v>4</v>
      </c>
    </row>
    <row r="254" spans="1:11" x14ac:dyDescent="0.25">
      <c r="A254" s="153">
        <v>236</v>
      </c>
      <c r="B254" s="158"/>
      <c r="C254" s="174">
        <f ca="1">_xll.meDateFromTenor(C253,"1D","FOLLOWING",D$13,"NORMAL")</f>
        <v>42753</v>
      </c>
      <c r="D254" s="20">
        <f ca="1">_xll.meDateFromTenor(C254,D$14,"Following",D$13,"Normal")</f>
        <v>42754</v>
      </c>
      <c r="E254" s="175">
        <f ca="1"/>
        <v>5.8000000000380178E-3</v>
      </c>
      <c r="F254" s="152"/>
      <c r="G254" s="174">
        <f t="shared" ca="1" si="3"/>
        <v>42753</v>
      </c>
      <c r="H254" s="20">
        <f ca="1">_xll.meDateFromTenor(G254,H$14,"Following",H$13,"Normal")</f>
        <v>42843</v>
      </c>
      <c r="I254" s="175">
        <f ca="1"/>
        <v>9.3079842237677977E-3</v>
      </c>
      <c r="J254" s="151" t="s">
        <v>4</v>
      </c>
      <c r="K254" s="159" t="s">
        <v>4</v>
      </c>
    </row>
    <row r="255" spans="1:11" x14ac:dyDescent="0.25">
      <c r="A255" s="153">
        <v>237</v>
      </c>
      <c r="B255" s="158"/>
      <c r="C255" s="174">
        <f ca="1">_xll.meDateFromTenor(C254,"1D","FOLLOWING",D$13,"NORMAL")</f>
        <v>42754</v>
      </c>
      <c r="D255" s="20">
        <f ca="1">_xll.meDateFromTenor(C255,D$14,"Following",D$13,"Normal")</f>
        <v>42755</v>
      </c>
      <c r="E255" s="175">
        <f ca="1"/>
        <v>5.8000000000380178E-3</v>
      </c>
      <c r="F255" s="152"/>
      <c r="G255" s="174">
        <f t="shared" ca="1" si="3"/>
        <v>42754</v>
      </c>
      <c r="H255" s="20">
        <f ca="1">_xll.meDateFromTenor(G255,H$14,"Following",H$13,"Normal")</f>
        <v>42844</v>
      </c>
      <c r="I255" s="175">
        <f ca="1"/>
        <v>9.3148854139492813E-3</v>
      </c>
      <c r="J255" s="151" t="s">
        <v>4</v>
      </c>
      <c r="K255" s="159" t="s">
        <v>4</v>
      </c>
    </row>
    <row r="256" spans="1:11" x14ac:dyDescent="0.25">
      <c r="A256" s="153">
        <v>238</v>
      </c>
      <c r="B256" s="158"/>
      <c r="C256" s="174">
        <f ca="1">_xll.meDateFromTenor(C255,"1D","FOLLOWING",D$13,"NORMAL")</f>
        <v>42755</v>
      </c>
      <c r="D256" s="20">
        <f ca="1">_xll.meDateFromTenor(C256,D$14,"Following",D$13,"Normal")</f>
        <v>42758</v>
      </c>
      <c r="E256" s="175">
        <f ca="1"/>
        <v>5.8000000000113724E-3</v>
      </c>
      <c r="F256" s="152"/>
      <c r="G256" s="174">
        <f t="shared" ca="1" si="3"/>
        <v>42755</v>
      </c>
      <c r="H256" s="20">
        <f ca="1">_xll.meDateFromTenor(G256,H$14,"Following",H$13,"Normal")</f>
        <v>42845</v>
      </c>
      <c r="I256" s="175">
        <f ca="1"/>
        <v>9.3217866041307648E-3</v>
      </c>
      <c r="J256" s="151" t="s">
        <v>4</v>
      </c>
      <c r="K256" s="159" t="s">
        <v>4</v>
      </c>
    </row>
    <row r="257" spans="1:11" x14ac:dyDescent="0.25">
      <c r="A257" s="153">
        <v>239</v>
      </c>
      <c r="B257" s="158"/>
      <c r="C257" s="174">
        <f ca="1">_xll.meDateFromTenor(C256,"1D","FOLLOWING",D$13,"NORMAL")</f>
        <v>42758</v>
      </c>
      <c r="D257" s="20">
        <f ca="1">_xll.meDateFromTenor(C257,D$14,"Following",D$13,"Normal")</f>
        <v>42759</v>
      </c>
      <c r="E257" s="175">
        <f ca="1"/>
        <v>5.8000000000380178E-3</v>
      </c>
      <c r="F257" s="152"/>
      <c r="G257" s="174">
        <f t="shared" ca="1" si="3"/>
        <v>42758</v>
      </c>
      <c r="H257" s="20">
        <f ca="1">_xll.meDateFromTenor(G257,H$14,"Following",H$13,"Normal")</f>
        <v>42849</v>
      </c>
      <c r="I257" s="175">
        <f ca="1"/>
        <v>9.3424901746752172E-3</v>
      </c>
      <c r="J257" s="151" t="s">
        <v>4</v>
      </c>
      <c r="K257" s="159" t="s">
        <v>4</v>
      </c>
    </row>
    <row r="258" spans="1:11" x14ac:dyDescent="0.25">
      <c r="A258" s="153">
        <v>240</v>
      </c>
      <c r="B258" s="158"/>
      <c r="C258" s="174">
        <f ca="1">_xll.meDateFromTenor(C257,"1D","FOLLOWING",D$13,"NORMAL")</f>
        <v>42759</v>
      </c>
      <c r="D258" s="20">
        <f ca="1">_xll.meDateFromTenor(C258,D$14,"Following",D$13,"Normal")</f>
        <v>42760</v>
      </c>
      <c r="E258" s="175">
        <f ca="1"/>
        <v>5.8000000000380178E-3</v>
      </c>
      <c r="F258" s="152"/>
      <c r="G258" s="174">
        <f t="shared" ca="1" si="3"/>
        <v>42759</v>
      </c>
      <c r="H258" s="20">
        <f ca="1">_xll.meDateFromTenor(G258,H$14,"Following",H$13,"Normal")</f>
        <v>42849</v>
      </c>
      <c r="I258" s="175">
        <f ca="1"/>
        <v>9.3493913648567024E-3</v>
      </c>
      <c r="J258" s="151" t="s">
        <v>4</v>
      </c>
      <c r="K258" s="159" t="s">
        <v>4</v>
      </c>
    </row>
    <row r="259" spans="1:11" x14ac:dyDescent="0.25">
      <c r="A259" s="153">
        <v>241</v>
      </c>
      <c r="B259" s="158"/>
      <c r="C259" s="174">
        <f ca="1">_xll.meDateFromTenor(C258,"1D","FOLLOWING",D$13,"NORMAL")</f>
        <v>42760</v>
      </c>
      <c r="D259" s="20">
        <f ca="1">_xll.meDateFromTenor(C259,D$14,"Following",D$13,"Normal")</f>
        <v>42761</v>
      </c>
      <c r="E259" s="175">
        <f ca="1"/>
        <v>5.8000000000380178E-3</v>
      </c>
      <c r="F259" s="152"/>
      <c r="G259" s="174">
        <f t="shared" ca="1" si="3"/>
        <v>42760</v>
      </c>
      <c r="H259" s="20">
        <f ca="1">_xll.meDateFromTenor(G259,H$14,"Following",H$13,"Normal")</f>
        <v>42850</v>
      </c>
      <c r="I259" s="175">
        <f ca="1"/>
        <v>9.3562925550381877E-3</v>
      </c>
      <c r="J259" s="151" t="s">
        <v>4</v>
      </c>
      <c r="K259" s="159" t="s">
        <v>4</v>
      </c>
    </row>
    <row r="260" spans="1:11" x14ac:dyDescent="0.25">
      <c r="A260" s="153">
        <v>242</v>
      </c>
      <c r="B260" s="158"/>
      <c r="C260" s="174">
        <f ca="1">_xll.meDateFromTenor(C259,"1D","FOLLOWING",D$13,"NORMAL")</f>
        <v>42761</v>
      </c>
      <c r="D260" s="20">
        <f ca="1">_xll.meDateFromTenor(C260,D$14,"Following",D$13,"Normal")</f>
        <v>42762</v>
      </c>
      <c r="E260" s="175">
        <f ca="1"/>
        <v>5.8000000000380178E-3</v>
      </c>
      <c r="F260" s="152"/>
      <c r="G260" s="174">
        <f t="shared" ca="1" si="3"/>
        <v>42761</v>
      </c>
      <c r="H260" s="20">
        <f ca="1">_xll.meDateFromTenor(G260,H$14,"Following",H$13,"Normal")</f>
        <v>42851</v>
      </c>
      <c r="I260" s="175">
        <f ca="1"/>
        <v>9.3631937452196713E-3</v>
      </c>
      <c r="J260" s="151" t="s">
        <v>4</v>
      </c>
      <c r="K260" s="159" t="s">
        <v>4</v>
      </c>
    </row>
    <row r="261" spans="1:11" x14ac:dyDescent="0.25">
      <c r="A261" s="153">
        <v>243</v>
      </c>
      <c r="B261" s="158"/>
      <c r="C261" s="174">
        <f ca="1">_xll.meDateFromTenor(C260,"1D","FOLLOWING",D$13,"NORMAL")</f>
        <v>42762</v>
      </c>
      <c r="D261" s="20">
        <f ca="1">_xll.meDateFromTenor(C261,D$14,"Following",D$13,"Normal")</f>
        <v>42765</v>
      </c>
      <c r="E261" s="175">
        <f ca="1"/>
        <v>5.8000000000112953E-3</v>
      </c>
      <c r="F261" s="152"/>
      <c r="G261" s="174">
        <f t="shared" ca="1" si="3"/>
        <v>42762</v>
      </c>
      <c r="H261" s="20">
        <f ca="1">_xll.meDateFromTenor(G261,H$14,"Following",H$13,"Normal")</f>
        <v>42852</v>
      </c>
      <c r="I261" s="175">
        <f ca="1"/>
        <v>9.3700949354011548E-3</v>
      </c>
      <c r="J261" s="151" t="s">
        <v>4</v>
      </c>
      <c r="K261" s="159" t="s">
        <v>4</v>
      </c>
    </row>
    <row r="262" spans="1:11" x14ac:dyDescent="0.25">
      <c r="A262" s="153">
        <v>244</v>
      </c>
      <c r="B262" s="158"/>
      <c r="C262" s="174">
        <f ca="1">_xll.meDateFromTenor(C261,"1D","FOLLOWING",D$13,"NORMAL")</f>
        <v>42765</v>
      </c>
      <c r="D262" s="20">
        <f ca="1">_xll.meDateFromTenor(C262,D$14,"Following",D$13,"Normal")</f>
        <v>42766</v>
      </c>
      <c r="E262" s="175">
        <f ca="1"/>
        <v>5.8000000000380178E-3</v>
      </c>
      <c r="F262" s="152"/>
      <c r="G262" s="174">
        <f t="shared" ca="1" si="3"/>
        <v>42765</v>
      </c>
      <c r="H262" s="20">
        <f ca="1">_xll.meDateFromTenor(G262,H$14,"Following",H$13,"Normal")</f>
        <v>42857</v>
      </c>
      <c r="I262" s="175">
        <f ca="1"/>
        <v>9.3907985059456089E-3</v>
      </c>
      <c r="J262" s="151" t="s">
        <v>4</v>
      </c>
      <c r="K262" s="159" t="s">
        <v>4</v>
      </c>
    </row>
    <row r="263" spans="1:11" x14ac:dyDescent="0.25">
      <c r="A263" s="153">
        <v>245</v>
      </c>
      <c r="B263" s="158"/>
      <c r="C263" s="174">
        <f ca="1">_xll.meDateFromTenor(C262,"1D","FOLLOWING",D$13,"NORMAL")</f>
        <v>42766</v>
      </c>
      <c r="D263" s="20">
        <f ca="1">_xll.meDateFromTenor(C263,D$14,"Following",D$13,"Normal")</f>
        <v>42767</v>
      </c>
      <c r="E263" s="175">
        <f ca="1"/>
        <v>5.8000000000380178E-3</v>
      </c>
      <c r="F263" s="152"/>
      <c r="G263" s="174">
        <f t="shared" ca="1" si="3"/>
        <v>42766</v>
      </c>
      <c r="H263" s="20">
        <f ca="1">_xll.meDateFromTenor(G263,H$14,"Following",H$13,"Normal")</f>
        <v>42857</v>
      </c>
      <c r="I263" s="175">
        <f ca="1"/>
        <v>9.3976996961270924E-3</v>
      </c>
      <c r="J263" s="151" t="s">
        <v>4</v>
      </c>
      <c r="K263" s="159" t="s">
        <v>4</v>
      </c>
    </row>
    <row r="264" spans="1:11" x14ac:dyDescent="0.25">
      <c r="A264" s="153">
        <v>246</v>
      </c>
      <c r="B264" s="158"/>
      <c r="C264" s="174">
        <f ca="1">_xll.meDateFromTenor(C263,"1D","FOLLOWING",D$13,"NORMAL")</f>
        <v>42767</v>
      </c>
      <c r="D264" s="20">
        <f ca="1">_xll.meDateFromTenor(C264,D$14,"Following",D$13,"Normal")</f>
        <v>42768</v>
      </c>
      <c r="E264" s="175">
        <f ca="1"/>
        <v>6.1499999999803595E-3</v>
      </c>
      <c r="F264" s="152"/>
      <c r="G264" s="174">
        <f t="shared" ca="1" si="3"/>
        <v>42767</v>
      </c>
      <c r="H264" s="20">
        <f ca="1">_xll.meDateFromTenor(G264,H$14,"Following",H$13,"Normal")</f>
        <v>42857</v>
      </c>
      <c r="I264" s="175">
        <f ca="1"/>
        <v>9.4046008863085759E-3</v>
      </c>
      <c r="J264" s="151" t="s">
        <v>4</v>
      </c>
      <c r="K264" s="159" t="s">
        <v>4</v>
      </c>
    </row>
    <row r="265" spans="1:11" x14ac:dyDescent="0.25">
      <c r="A265" s="153">
        <v>247</v>
      </c>
      <c r="B265" s="158"/>
      <c r="C265" s="174">
        <f ca="1">_xll.meDateFromTenor(C264,"1D","FOLLOWING",D$13,"NORMAL")</f>
        <v>42768</v>
      </c>
      <c r="D265" s="20">
        <f ca="1">_xll.meDateFromTenor(C265,D$14,"Following",D$13,"Normal")</f>
        <v>42769</v>
      </c>
      <c r="E265" s="175">
        <f ca="1"/>
        <v>6.1499999999803595E-3</v>
      </c>
      <c r="F265" s="152"/>
      <c r="G265" s="174">
        <f t="shared" ca="1" si="3"/>
        <v>42768</v>
      </c>
      <c r="H265" s="20">
        <f ca="1">_xll.meDateFromTenor(G265,H$14,"Following",H$13,"Normal")</f>
        <v>42857</v>
      </c>
      <c r="I265" s="175">
        <f ca="1"/>
        <v>9.4115020764900595E-3</v>
      </c>
      <c r="J265" s="151" t="s">
        <v>4</v>
      </c>
      <c r="K265" s="159" t="s">
        <v>4</v>
      </c>
    </row>
    <row r="266" spans="1:11" x14ac:dyDescent="0.25">
      <c r="A266" s="153">
        <v>248</v>
      </c>
      <c r="B266" s="158"/>
      <c r="C266" s="174">
        <f ca="1">_xll.meDateFromTenor(C265,"1D","FOLLOWING",D$13,"NORMAL")</f>
        <v>42769</v>
      </c>
      <c r="D266" s="20">
        <f ca="1">_xll.meDateFromTenor(C266,D$14,"Following",D$13,"Normal")</f>
        <v>42772</v>
      </c>
      <c r="E266" s="175">
        <f ca="1"/>
        <v>6.1500000000070049E-3</v>
      </c>
      <c r="F266" s="152"/>
      <c r="G266" s="174">
        <f t="shared" ca="1" si="3"/>
        <v>42769</v>
      </c>
      <c r="H266" s="20">
        <f ca="1">_xll.meDateFromTenor(G266,H$14,"Following",H$13,"Normal")</f>
        <v>42858</v>
      </c>
      <c r="I266" s="175">
        <f ca="1"/>
        <v>9.4184032666715448E-3</v>
      </c>
      <c r="J266" s="151" t="s">
        <v>4</v>
      </c>
      <c r="K266" s="159" t="s">
        <v>4</v>
      </c>
    </row>
    <row r="267" spans="1:11" x14ac:dyDescent="0.25">
      <c r="A267" s="153">
        <v>249</v>
      </c>
      <c r="B267" s="158"/>
      <c r="C267" s="174">
        <f ca="1">_xll.meDateFromTenor(C266,"1D","FOLLOWING",D$13,"NORMAL")</f>
        <v>42772</v>
      </c>
      <c r="D267" s="20">
        <f ca="1">_xll.meDateFromTenor(C267,D$14,"Following",D$13,"Normal")</f>
        <v>42773</v>
      </c>
      <c r="E267" s="175">
        <f ca="1"/>
        <v>6.1499999999803595E-3</v>
      </c>
      <c r="F267" s="152"/>
      <c r="G267" s="174">
        <f t="shared" ca="1" si="3"/>
        <v>42772</v>
      </c>
      <c r="H267" s="20">
        <f ca="1">_xll.meDateFromTenor(G267,H$14,"Following",H$13,"Normal")</f>
        <v>42863</v>
      </c>
      <c r="I267" s="175">
        <f ca="1"/>
        <v>9.4391068372159971E-3</v>
      </c>
      <c r="J267" s="151" t="s">
        <v>4</v>
      </c>
      <c r="K267" s="159" t="s">
        <v>4</v>
      </c>
    </row>
    <row r="268" spans="1:11" x14ac:dyDescent="0.25">
      <c r="A268" s="153">
        <v>250</v>
      </c>
      <c r="B268" s="158"/>
      <c r="C268" s="174">
        <f ca="1">_xll.meDateFromTenor(C267,"1D","FOLLOWING",D$13,"NORMAL")</f>
        <v>42773</v>
      </c>
      <c r="D268" s="20">
        <f ca="1">_xll.meDateFromTenor(C268,D$14,"Following",D$13,"Normal")</f>
        <v>42774</v>
      </c>
      <c r="E268" s="175">
        <f ca="1"/>
        <v>6.1499999999801141E-3</v>
      </c>
      <c r="F268" s="152"/>
      <c r="G268" s="174">
        <f t="shared" ca="1" si="3"/>
        <v>42773</v>
      </c>
      <c r="H268" s="20">
        <f ca="1">_xll.meDateFromTenor(G268,H$14,"Following",H$13,"Normal")</f>
        <v>42863</v>
      </c>
      <c r="I268" s="175">
        <f ca="1"/>
        <v>9.4460080273974824E-3</v>
      </c>
      <c r="J268" s="151" t="s">
        <v>4</v>
      </c>
      <c r="K268" s="159" t="s">
        <v>4</v>
      </c>
    </row>
    <row r="269" spans="1:11" x14ac:dyDescent="0.25">
      <c r="A269" s="153">
        <v>251</v>
      </c>
      <c r="B269" s="158"/>
      <c r="C269" s="174">
        <f ca="1">_xll.meDateFromTenor(C268,"1D","FOLLOWING",D$13,"NORMAL")</f>
        <v>42774</v>
      </c>
      <c r="D269" s="20">
        <f ca="1">_xll.meDateFromTenor(C269,D$14,"Following",D$13,"Normal")</f>
        <v>42775</v>
      </c>
      <c r="E269" s="175">
        <f ca="1"/>
        <v>6.1499999999803595E-3</v>
      </c>
      <c r="F269" s="152"/>
      <c r="G269" s="174">
        <f t="shared" ca="1" si="3"/>
        <v>42774</v>
      </c>
      <c r="H269" s="20">
        <f ca="1">_xll.meDateFromTenor(G269,H$14,"Following",H$13,"Normal")</f>
        <v>42863</v>
      </c>
      <c r="I269" s="175">
        <f ca="1"/>
        <v>9.4529092175789659E-3</v>
      </c>
      <c r="J269" s="151" t="s">
        <v>4</v>
      </c>
      <c r="K269" s="159" t="s">
        <v>4</v>
      </c>
    </row>
    <row r="270" spans="1:11" x14ac:dyDescent="0.25">
      <c r="A270" s="153">
        <v>252</v>
      </c>
      <c r="B270" s="158"/>
      <c r="C270" s="174">
        <f ca="1">_xll.meDateFromTenor(C269,"1D","FOLLOWING",D$13,"NORMAL")</f>
        <v>42775</v>
      </c>
      <c r="D270" s="20">
        <f ca="1">_xll.meDateFromTenor(C270,D$14,"Following",D$13,"Normal")</f>
        <v>42776</v>
      </c>
      <c r="E270" s="175">
        <f ca="1"/>
        <v>6.1499999999803595E-3</v>
      </c>
      <c r="F270" s="152"/>
      <c r="G270" s="174">
        <f t="shared" ca="1" si="3"/>
        <v>42775</v>
      </c>
      <c r="H270" s="20">
        <f ca="1">_xll.meDateFromTenor(G270,H$14,"Following",H$13,"Normal")</f>
        <v>42864</v>
      </c>
      <c r="I270" s="175">
        <f ca="1"/>
        <v>9.4598104077604512E-3</v>
      </c>
      <c r="J270" s="151" t="s">
        <v>4</v>
      </c>
      <c r="K270" s="159" t="s">
        <v>4</v>
      </c>
    </row>
    <row r="271" spans="1:11" x14ac:dyDescent="0.25">
      <c r="A271" s="153">
        <v>253</v>
      </c>
      <c r="B271" s="158"/>
      <c r="C271" s="174">
        <f ca="1">_xll.meDateFromTenor(C270,"1D","FOLLOWING",D$13,"NORMAL")</f>
        <v>42776</v>
      </c>
      <c r="D271" s="20">
        <f ca="1">_xll.meDateFromTenor(C271,D$14,"Following",D$13,"Normal")</f>
        <v>42779</v>
      </c>
      <c r="E271" s="175">
        <f ca="1"/>
        <v>6.1500000000336503E-3</v>
      </c>
      <c r="F271" s="152"/>
      <c r="G271" s="174">
        <f t="shared" ca="1" si="3"/>
        <v>42776</v>
      </c>
      <c r="H271" s="20">
        <f ca="1">_xll.meDateFromTenor(G271,H$14,"Following",H$13,"Normal")</f>
        <v>42865</v>
      </c>
      <c r="I271" s="175">
        <f ca="1"/>
        <v>9.4667115979419347E-3</v>
      </c>
      <c r="J271" s="151" t="s">
        <v>4</v>
      </c>
      <c r="K271" s="159" t="s">
        <v>4</v>
      </c>
    </row>
    <row r="272" spans="1:11" x14ac:dyDescent="0.25">
      <c r="A272" s="153">
        <v>254</v>
      </c>
      <c r="B272" s="158"/>
      <c r="C272" s="174">
        <f ca="1">_xll.meDateFromTenor(C271,"1D","FOLLOWING",D$13,"NORMAL")</f>
        <v>42779</v>
      </c>
      <c r="D272" s="20">
        <f ca="1">_xll.meDateFromTenor(C272,D$14,"Following",D$13,"Normal")</f>
        <v>42780</v>
      </c>
      <c r="E272" s="175">
        <f ca="1"/>
        <v>6.1499999999004235E-3</v>
      </c>
      <c r="F272" s="152"/>
      <c r="G272" s="174">
        <f t="shared" ca="1" si="3"/>
        <v>42779</v>
      </c>
      <c r="H272" s="20">
        <f ca="1">_xll.meDateFromTenor(G272,H$14,"Following",H$13,"Normal")</f>
        <v>42870</v>
      </c>
      <c r="I272" s="175">
        <f ca="1"/>
        <v>9.4874151684863871E-3</v>
      </c>
      <c r="J272" s="151" t="s">
        <v>4</v>
      </c>
      <c r="K272" s="159" t="s">
        <v>4</v>
      </c>
    </row>
    <row r="273" spans="1:11" x14ac:dyDescent="0.25">
      <c r="A273" s="153">
        <v>255</v>
      </c>
      <c r="B273" s="158"/>
      <c r="C273" s="174">
        <f ca="1">_xll.meDateFromTenor(C272,"1D","FOLLOWING",D$13,"NORMAL")</f>
        <v>42780</v>
      </c>
      <c r="D273" s="20">
        <f ca="1">_xll.meDateFromTenor(C273,D$14,"Following",D$13,"Normal")</f>
        <v>42781</v>
      </c>
      <c r="E273" s="175">
        <f ca="1"/>
        <v>6.1499999999803595E-3</v>
      </c>
      <c r="F273" s="152"/>
      <c r="G273" s="174">
        <f t="shared" ca="1" si="3"/>
        <v>42780</v>
      </c>
      <c r="H273" s="20">
        <f ca="1">_xll.meDateFromTenor(G273,H$14,"Following",H$13,"Normal")</f>
        <v>42870</v>
      </c>
      <c r="I273" s="175">
        <f ca="1"/>
        <v>9.4943163586678724E-3</v>
      </c>
      <c r="J273" s="151" t="s">
        <v>4</v>
      </c>
      <c r="K273" s="159" t="s">
        <v>4</v>
      </c>
    </row>
    <row r="274" spans="1:11" x14ac:dyDescent="0.25">
      <c r="A274" s="153">
        <v>256</v>
      </c>
      <c r="B274" s="158"/>
      <c r="C274" s="174">
        <f ca="1">_xll.meDateFromTenor(C273,"1D","FOLLOWING",D$13,"NORMAL")</f>
        <v>42781</v>
      </c>
      <c r="D274" s="20">
        <f ca="1">_xll.meDateFromTenor(C274,D$14,"Following",D$13,"Normal")</f>
        <v>42782</v>
      </c>
      <c r="E274" s="175">
        <f ca="1"/>
        <v>6.1499999999803595E-3</v>
      </c>
      <c r="F274" s="152"/>
      <c r="G274" s="174">
        <f t="shared" ca="1" si="3"/>
        <v>42781</v>
      </c>
      <c r="H274" s="20">
        <f ca="1">_xll.meDateFromTenor(G274,H$14,"Following",H$13,"Normal")</f>
        <v>42870</v>
      </c>
      <c r="I274" s="175">
        <f ca="1"/>
        <v>9.5012175488493559E-3</v>
      </c>
      <c r="J274" s="151" t="s">
        <v>4</v>
      </c>
      <c r="K274" s="159" t="s">
        <v>4</v>
      </c>
    </row>
    <row r="275" spans="1:11" x14ac:dyDescent="0.25">
      <c r="A275" s="153">
        <v>257</v>
      </c>
      <c r="B275" s="158"/>
      <c r="C275" s="174">
        <f ca="1">_xll.meDateFromTenor(C274,"1D","FOLLOWING",D$13,"NORMAL")</f>
        <v>42782</v>
      </c>
      <c r="D275" s="20">
        <f ca="1">_xll.meDateFromTenor(C275,D$14,"Following",D$13,"Normal")</f>
        <v>42783</v>
      </c>
      <c r="E275" s="175">
        <f ca="1"/>
        <v>6.1499999999803595E-3</v>
      </c>
      <c r="F275" s="152"/>
      <c r="G275" s="174">
        <f t="shared" ca="1" si="3"/>
        <v>42782</v>
      </c>
      <c r="H275" s="20">
        <f ca="1">_xll.meDateFromTenor(G275,H$14,"Following",H$13,"Normal")</f>
        <v>42871</v>
      </c>
      <c r="I275" s="175">
        <f ca="1"/>
        <v>9.5081187390308394E-3</v>
      </c>
      <c r="J275" s="151" t="s">
        <v>4</v>
      </c>
      <c r="K275" s="159" t="s">
        <v>4</v>
      </c>
    </row>
    <row r="276" spans="1:11" x14ac:dyDescent="0.25">
      <c r="A276" s="153">
        <v>258</v>
      </c>
      <c r="B276" s="158"/>
      <c r="C276" s="174">
        <f ca="1">_xll.meDateFromTenor(C275,"1D","FOLLOWING",D$13,"NORMAL")</f>
        <v>42783</v>
      </c>
      <c r="D276" s="20">
        <f ca="1">_xll.meDateFromTenor(C276,D$14,"Following",D$13,"Normal")</f>
        <v>42786</v>
      </c>
      <c r="E276" s="175">
        <f ca="1"/>
        <v>6.1499229564621278E-3</v>
      </c>
      <c r="F276" s="152"/>
      <c r="G276" s="174">
        <f t="shared" ca="1" si="3"/>
        <v>42783</v>
      </c>
      <c r="H276" s="20">
        <f ca="1">_xll.meDateFromTenor(G276,H$14,"Following",H$13,"Normal")</f>
        <v>42872</v>
      </c>
      <c r="I276" s="175">
        <f ca="1"/>
        <v>9.5150199292123247E-3</v>
      </c>
      <c r="J276" s="151" t="s">
        <v>4</v>
      </c>
      <c r="K276" s="159" t="s">
        <v>4</v>
      </c>
    </row>
    <row r="277" spans="1:11" x14ac:dyDescent="0.25">
      <c r="A277" s="153">
        <v>259</v>
      </c>
      <c r="B277" s="158"/>
      <c r="C277" s="174">
        <f ca="1">_xll.meDateFromTenor(C276,"1D","FOLLOWING",D$13,"NORMAL")</f>
        <v>42786</v>
      </c>
      <c r="D277" s="20">
        <f ca="1">_xll.meDateFromTenor(C277,D$14,"Following",D$13,"Normal")</f>
        <v>42787</v>
      </c>
      <c r="E277" s="175">
        <f ca="1"/>
        <v>6.1499159513722862E-3</v>
      </c>
      <c r="F277" s="152"/>
      <c r="G277" s="174">
        <f t="shared" ref="G277:G340" ca="1" si="4">$C277</f>
        <v>42786</v>
      </c>
      <c r="H277" s="20">
        <f ca="1">_xll.meDateFromTenor(G277,H$14,"Following",H$13,"Normal")</f>
        <v>42877</v>
      </c>
      <c r="I277" s="175">
        <f ca="1"/>
        <v>9.535723499756777E-3</v>
      </c>
      <c r="J277" s="151" t="s">
        <v>4</v>
      </c>
      <c r="K277" s="159" t="s">
        <v>4</v>
      </c>
    </row>
    <row r="278" spans="1:11" x14ac:dyDescent="0.25">
      <c r="A278" s="153">
        <v>260</v>
      </c>
      <c r="B278" s="158"/>
      <c r="C278" s="174">
        <f ca="1">_xll.meDateFromTenor(C277,"1D","FOLLOWING",D$13,"NORMAL")</f>
        <v>42787</v>
      </c>
      <c r="D278" s="20">
        <f ca="1">_xll.meDateFromTenor(C278,D$14,"Following",D$13,"Normal")</f>
        <v>42788</v>
      </c>
      <c r="E278" s="175">
        <f ca="1"/>
        <v>6.1499999999803595E-3</v>
      </c>
      <c r="F278" s="152"/>
      <c r="G278" s="174">
        <f t="shared" ca="1" si="4"/>
        <v>42787</v>
      </c>
      <c r="H278" s="20">
        <f ca="1">_xll.meDateFromTenor(G278,H$14,"Following",H$13,"Normal")</f>
        <v>42877</v>
      </c>
      <c r="I278" s="175">
        <f ca="1"/>
        <v>9.5426246899382606E-3</v>
      </c>
      <c r="J278" s="151" t="s">
        <v>4</v>
      </c>
      <c r="K278" s="159" t="s">
        <v>4</v>
      </c>
    </row>
    <row r="279" spans="1:11" x14ac:dyDescent="0.25">
      <c r="A279" s="153">
        <v>261</v>
      </c>
      <c r="B279" s="158"/>
      <c r="C279" s="174">
        <f ca="1">_xll.meDateFromTenor(C278,"1D","FOLLOWING",D$13,"NORMAL")</f>
        <v>42788</v>
      </c>
      <c r="D279" s="20">
        <f ca="1">_xll.meDateFromTenor(C279,D$14,"Following",D$13,"Normal")</f>
        <v>42789</v>
      </c>
      <c r="E279" s="175">
        <f ca="1"/>
        <v>6.1499999999803595E-3</v>
      </c>
      <c r="F279" s="152"/>
      <c r="G279" s="174">
        <f t="shared" ca="1" si="4"/>
        <v>42788</v>
      </c>
      <c r="H279" s="20">
        <f ca="1">_xll.meDateFromTenor(G279,H$14,"Following",H$13,"Normal")</f>
        <v>42877</v>
      </c>
      <c r="I279" s="175">
        <f ca="1"/>
        <v>9.5978760579153704E-3</v>
      </c>
      <c r="J279" s="151" t="s">
        <v>4</v>
      </c>
      <c r="K279" s="159" t="s">
        <v>4</v>
      </c>
    </row>
    <row r="280" spans="1:11" x14ac:dyDescent="0.25">
      <c r="A280" s="153">
        <v>262</v>
      </c>
      <c r="B280" s="158"/>
      <c r="C280" s="174">
        <f ca="1">_xll.meDateFromTenor(C279,"1D","FOLLOWING",D$13,"NORMAL")</f>
        <v>42789</v>
      </c>
      <c r="D280" s="20">
        <f ca="1">_xll.meDateFromTenor(C280,D$14,"Following",D$13,"Normal")</f>
        <v>42790</v>
      </c>
      <c r="E280" s="175">
        <f ca="1"/>
        <v>6.1499999999803595E-3</v>
      </c>
      <c r="F280" s="152"/>
      <c r="G280" s="174">
        <f t="shared" ca="1" si="4"/>
        <v>42789</v>
      </c>
      <c r="H280" s="20">
        <f ca="1">_xll.meDateFromTenor(G280,H$14,"Following",H$13,"Normal")</f>
        <v>42878</v>
      </c>
      <c r="I280" s="175">
        <f ca="1"/>
        <v>9.6562467922018721E-3</v>
      </c>
      <c r="J280" s="151" t="s">
        <v>4</v>
      </c>
      <c r="K280" s="159" t="s">
        <v>4</v>
      </c>
    </row>
    <row r="281" spans="1:11" x14ac:dyDescent="0.25">
      <c r="A281" s="153">
        <v>263</v>
      </c>
      <c r="B281" s="158"/>
      <c r="C281" s="174">
        <f ca="1">_xll.meDateFromTenor(C280,"1D","FOLLOWING",D$13,"NORMAL")</f>
        <v>42790</v>
      </c>
      <c r="D281" s="20">
        <f ca="1">_xll.meDateFromTenor(C281,D$14,"Following",D$13,"Normal")</f>
        <v>42793</v>
      </c>
      <c r="E281" s="175">
        <f ca="1"/>
        <v>6.150000000006841E-3</v>
      </c>
      <c r="F281" s="152"/>
      <c r="G281" s="174">
        <f t="shared" ca="1" si="4"/>
        <v>42790</v>
      </c>
      <c r="H281" s="20">
        <f ca="1">_xll.meDateFromTenor(G281,H$14,"Following",H$13,"Normal")</f>
        <v>42879</v>
      </c>
      <c r="I281" s="175">
        <f ca="1"/>
        <v>9.6116784382783375E-3</v>
      </c>
      <c r="J281" s="151" t="s">
        <v>4</v>
      </c>
      <c r="K281" s="159" t="s">
        <v>4</v>
      </c>
    </row>
    <row r="282" spans="1:11" x14ac:dyDescent="0.25">
      <c r="A282" s="153">
        <v>264</v>
      </c>
      <c r="B282" s="158"/>
      <c r="C282" s="174">
        <f ca="1">_xll.meDateFromTenor(C281,"1D","FOLLOWING",D$13,"NORMAL")</f>
        <v>42793</v>
      </c>
      <c r="D282" s="20">
        <f ca="1">_xll.meDateFromTenor(C282,D$14,"Following",D$13,"Normal")</f>
        <v>42794</v>
      </c>
      <c r="E282" s="175">
        <f ca="1"/>
        <v>6.1499999999803595E-3</v>
      </c>
      <c r="F282" s="152"/>
      <c r="G282" s="174">
        <f t="shared" ca="1" si="4"/>
        <v>42793</v>
      </c>
      <c r="H282" s="20">
        <f ca="1">_xll.meDateFromTenor(G282,H$14,"Following",H$13,"Normal")</f>
        <v>42884</v>
      </c>
      <c r="I282" s="175">
        <f ca="1"/>
        <v>9.584031831027167E-3</v>
      </c>
      <c r="J282" s="151" t="s">
        <v>4</v>
      </c>
      <c r="K282" s="159" t="s">
        <v>4</v>
      </c>
    </row>
    <row r="283" spans="1:11" x14ac:dyDescent="0.25">
      <c r="A283" s="153">
        <v>265</v>
      </c>
      <c r="B283" s="158"/>
      <c r="C283" s="174">
        <f ca="1">_xll.meDateFromTenor(C282,"1D","FOLLOWING",D$13,"NORMAL")</f>
        <v>42794</v>
      </c>
      <c r="D283" s="20">
        <f ca="1">_xll.meDateFromTenor(C283,D$14,"Following",D$13,"Normal")</f>
        <v>42795</v>
      </c>
      <c r="E283" s="175">
        <f ca="1"/>
        <v>6.1670604515118516E-3</v>
      </c>
      <c r="F283" s="152"/>
      <c r="G283" s="174">
        <f t="shared" ca="1" si="4"/>
        <v>42794</v>
      </c>
      <c r="H283" s="20">
        <f ca="1">_xll.meDateFromTenor(G283,H$14,"Following",H$13,"Normal")</f>
        <v>42884</v>
      </c>
      <c r="I283" s="175">
        <f ca="1"/>
        <v>9.5909330212086506E-3</v>
      </c>
      <c r="J283" s="151" t="s">
        <v>4</v>
      </c>
      <c r="K283" s="159" t="s">
        <v>4</v>
      </c>
    </row>
    <row r="284" spans="1:11" x14ac:dyDescent="0.25">
      <c r="A284" s="153">
        <v>266</v>
      </c>
      <c r="B284" s="158"/>
      <c r="C284" s="174">
        <f ca="1">_xll.meDateFromTenor(C283,"1D","FOLLOWING",D$13,"NORMAL")</f>
        <v>42795</v>
      </c>
      <c r="D284" s="20">
        <f ca="1">_xll.meDateFromTenor(C284,D$14,"Following",D$13,"Normal")</f>
        <v>42796</v>
      </c>
      <c r="E284" s="175">
        <f ca="1"/>
        <v>6.1857247417052225E-3</v>
      </c>
      <c r="F284" s="152"/>
      <c r="G284" s="174">
        <f t="shared" ca="1" si="4"/>
        <v>42795</v>
      </c>
      <c r="H284" s="20">
        <f ca="1">_xll.meDateFromTenor(G284,H$14,"Following",H$13,"Normal")</f>
        <v>42887</v>
      </c>
      <c r="I284" s="175">
        <f ca="1"/>
        <v>9.5978342113901358E-3</v>
      </c>
      <c r="J284" s="151" t="s">
        <v>4</v>
      </c>
      <c r="K284" s="159" t="s">
        <v>4</v>
      </c>
    </row>
    <row r="285" spans="1:11" x14ac:dyDescent="0.25">
      <c r="A285" s="153">
        <v>267</v>
      </c>
      <c r="B285" s="158"/>
      <c r="C285" s="174">
        <f ca="1">_xll.meDateFromTenor(C284,"1D","FOLLOWING",D$13,"NORMAL")</f>
        <v>42796</v>
      </c>
      <c r="D285" s="20">
        <f ca="1">_xll.meDateFromTenor(C285,D$14,"Following",D$13,"Normal")</f>
        <v>42797</v>
      </c>
      <c r="E285" s="175">
        <f ca="1"/>
        <v>6.2043568443659542E-3</v>
      </c>
      <c r="F285" s="152"/>
      <c r="G285" s="174">
        <f t="shared" ca="1" si="4"/>
        <v>42796</v>
      </c>
      <c r="H285" s="20">
        <f ca="1">_xll.meDateFromTenor(G285,H$14,"Following",H$13,"Normal")</f>
        <v>42888</v>
      </c>
      <c r="I285" s="175">
        <f ca="1"/>
        <v>9.6047354015716194E-3</v>
      </c>
      <c r="J285" s="151" t="s">
        <v>4</v>
      </c>
      <c r="K285" s="159" t="s">
        <v>4</v>
      </c>
    </row>
    <row r="286" spans="1:11" x14ac:dyDescent="0.25">
      <c r="A286" s="153">
        <v>268</v>
      </c>
      <c r="B286" s="158"/>
      <c r="C286" s="174">
        <f ca="1">_xll.meDateFromTenor(C285,"1D","FOLLOWING",D$13,"NORMAL")</f>
        <v>42797</v>
      </c>
      <c r="D286" s="20">
        <f ca="1">_xll.meDateFromTenor(C286,D$14,"Following",D$13,"Normal")</f>
        <v>42800</v>
      </c>
      <c r="E286" s="175">
        <f ca="1"/>
        <v>6.241615719391214E-3</v>
      </c>
      <c r="F286" s="152"/>
      <c r="G286" s="174">
        <f t="shared" ca="1" si="4"/>
        <v>42797</v>
      </c>
      <c r="H286" s="20">
        <f ca="1">_xll.meDateFromTenor(G286,H$14,"Following",H$13,"Normal")</f>
        <v>42891</v>
      </c>
      <c r="I286" s="175">
        <f ca="1"/>
        <v>9.6116365917531029E-3</v>
      </c>
      <c r="J286" s="151" t="s">
        <v>4</v>
      </c>
      <c r="K286" s="159" t="s">
        <v>4</v>
      </c>
    </row>
    <row r="287" spans="1:11" x14ac:dyDescent="0.25">
      <c r="A287" s="153">
        <v>269</v>
      </c>
      <c r="B287" s="158"/>
      <c r="C287" s="174">
        <f ca="1">_xll.meDateFromTenor(C286,"1D","FOLLOWING",D$13,"NORMAL")</f>
        <v>42800</v>
      </c>
      <c r="D287" s="20">
        <f ca="1">_xll.meDateFromTenor(C287,D$14,"Following",D$13,"Normal")</f>
        <v>42801</v>
      </c>
      <c r="E287" s="175">
        <f ca="1"/>
        <v>6.2785383739250248E-3</v>
      </c>
      <c r="F287" s="152"/>
      <c r="G287" s="174">
        <f t="shared" ca="1" si="4"/>
        <v>42800</v>
      </c>
      <c r="H287" s="20">
        <f ca="1">_xll.meDateFromTenor(G287,H$14,"Following",H$13,"Normal")</f>
        <v>42892</v>
      </c>
      <c r="I287" s="175">
        <f ca="1"/>
        <v>9.6323401622975553E-3</v>
      </c>
      <c r="J287" s="151" t="s">
        <v>4</v>
      </c>
      <c r="K287" s="159" t="s">
        <v>4</v>
      </c>
    </row>
    <row r="288" spans="1:11" x14ac:dyDescent="0.25">
      <c r="A288" s="153">
        <v>270</v>
      </c>
      <c r="B288" s="158"/>
      <c r="C288" s="174">
        <f ca="1">_xll.meDateFromTenor(C287,"1D","FOLLOWING",D$13,"NORMAL")</f>
        <v>42801</v>
      </c>
      <c r="D288" s="20">
        <f ca="1">_xll.meDateFromTenor(C288,D$14,"Following",D$13,"Normal")</f>
        <v>42802</v>
      </c>
      <c r="E288" s="175">
        <f ca="1"/>
        <v>6.2969907839250053E-3</v>
      </c>
      <c r="F288" s="152"/>
      <c r="G288" s="174">
        <f t="shared" ca="1" si="4"/>
        <v>42801</v>
      </c>
      <c r="H288" s="20">
        <f ca="1">_xll.meDateFromTenor(G288,H$14,"Following",H$13,"Normal")</f>
        <v>42893</v>
      </c>
      <c r="I288" s="175">
        <f ca="1"/>
        <v>9.6392413524790405E-3</v>
      </c>
      <c r="J288" s="151" t="s">
        <v>4</v>
      </c>
      <c r="K288" s="159" t="s">
        <v>4</v>
      </c>
    </row>
    <row r="289" spans="1:11" x14ac:dyDescent="0.25">
      <c r="A289" s="153">
        <v>271</v>
      </c>
      <c r="B289" s="158"/>
      <c r="C289" s="174">
        <f ca="1">_xll.meDateFromTenor(C288,"1D","FOLLOWING",D$13,"NORMAL")</f>
        <v>42802</v>
      </c>
      <c r="D289" s="20">
        <f ca="1">_xll.meDateFromTenor(C289,D$14,"Following",D$13,"Normal")</f>
        <v>42803</v>
      </c>
      <c r="E289" s="175">
        <f ca="1"/>
        <v>6.3154035039936444E-3</v>
      </c>
      <c r="F289" s="152"/>
      <c r="G289" s="174">
        <f t="shared" ca="1" si="4"/>
        <v>42802</v>
      </c>
      <c r="H289" s="20">
        <f ca="1">_xll.meDateFromTenor(G289,H$14,"Following",H$13,"Normal")</f>
        <v>42894</v>
      </c>
      <c r="I289" s="175">
        <f ca="1"/>
        <v>9.6461425426605258E-3</v>
      </c>
      <c r="J289" s="151" t="s">
        <v>4</v>
      </c>
      <c r="K289" s="159" t="s">
        <v>4</v>
      </c>
    </row>
    <row r="290" spans="1:11" x14ac:dyDescent="0.25">
      <c r="A290" s="153">
        <v>272</v>
      </c>
      <c r="B290" s="158"/>
      <c r="C290" s="174">
        <f ca="1">_xll.meDateFromTenor(C289,"1D","FOLLOWING",D$13,"NORMAL")</f>
        <v>42803</v>
      </c>
      <c r="D290" s="20">
        <f ca="1">_xll.meDateFromTenor(C290,D$14,"Following",D$13,"Normal")</f>
        <v>42804</v>
      </c>
      <c r="E290" s="175">
        <f ca="1"/>
        <v>6.3337752840109344E-3</v>
      </c>
      <c r="F290" s="152"/>
      <c r="G290" s="174">
        <f t="shared" ca="1" si="4"/>
        <v>42803</v>
      </c>
      <c r="H290" s="20">
        <f ca="1">_xll.meDateFromTenor(G290,H$14,"Following",H$13,"Normal")</f>
        <v>42895</v>
      </c>
      <c r="I290" s="175">
        <f ca="1"/>
        <v>9.6530437328420093E-3</v>
      </c>
      <c r="J290" s="151" t="s">
        <v>4</v>
      </c>
      <c r="K290" s="159" t="s">
        <v>4</v>
      </c>
    </row>
    <row r="291" spans="1:11" x14ac:dyDescent="0.25">
      <c r="A291" s="153">
        <v>273</v>
      </c>
      <c r="B291" s="158"/>
      <c r="C291" s="174">
        <f ca="1">_xll.meDateFromTenor(C290,"1D","FOLLOWING",D$13,"NORMAL")</f>
        <v>42804</v>
      </c>
      <c r="D291" s="20">
        <f ca="1">_xll.meDateFromTenor(C291,D$14,"Following",D$13,"Normal")</f>
        <v>42807</v>
      </c>
      <c r="E291" s="175">
        <f ca="1"/>
        <v>6.3704888517168937E-3</v>
      </c>
      <c r="F291" s="152"/>
      <c r="G291" s="174">
        <f t="shared" ca="1" si="4"/>
        <v>42804</v>
      </c>
      <c r="H291" s="20">
        <f ca="1">_xll.meDateFromTenor(G291,H$14,"Following",H$13,"Normal")</f>
        <v>42898</v>
      </c>
      <c r="I291" s="175">
        <f ca="1"/>
        <v>9.6599449230234929E-3</v>
      </c>
      <c r="J291" s="151" t="s">
        <v>4</v>
      </c>
      <c r="K291" s="159" t="s">
        <v>4</v>
      </c>
    </row>
    <row r="292" spans="1:11" x14ac:dyDescent="0.25">
      <c r="A292" s="153">
        <v>274</v>
      </c>
      <c r="B292" s="158"/>
      <c r="C292" s="174">
        <f ca="1">_xll.meDateFromTenor(C291,"1D","FOLLOWING",D$13,"NORMAL")</f>
        <v>42807</v>
      </c>
      <c r="D292" s="20">
        <f ca="1">_xll.meDateFromTenor(C292,D$14,"Following",D$13,"Normal")</f>
        <v>42808</v>
      </c>
      <c r="E292" s="175">
        <f ca="1"/>
        <v>6.4068279934126563E-3</v>
      </c>
      <c r="F292" s="152"/>
      <c r="G292" s="174">
        <f t="shared" ca="1" si="4"/>
        <v>42807</v>
      </c>
      <c r="H292" s="20">
        <f ca="1">_xll.meDateFromTenor(G292,H$14,"Following",H$13,"Normal")</f>
        <v>42899</v>
      </c>
      <c r="I292" s="175">
        <f ca="1"/>
        <v>9.6806484935679452E-3</v>
      </c>
      <c r="J292" s="151" t="s">
        <v>4</v>
      </c>
      <c r="K292" s="159" t="s">
        <v>4</v>
      </c>
    </row>
    <row r="293" spans="1:11" x14ac:dyDescent="0.25">
      <c r="A293" s="153">
        <v>275</v>
      </c>
      <c r="B293" s="158"/>
      <c r="C293" s="174">
        <f ca="1">_xll.meDateFromTenor(C292,"1D","FOLLOWING",D$13,"NORMAL")</f>
        <v>42808</v>
      </c>
      <c r="D293" s="20">
        <f ca="1">_xll.meDateFromTenor(C293,D$14,"Following",D$13,"Normal")</f>
        <v>42809</v>
      </c>
      <c r="E293" s="175">
        <f ca="1"/>
        <v>6.4249763160973087E-3</v>
      </c>
      <c r="F293" s="152"/>
      <c r="G293" s="174">
        <f t="shared" ca="1" si="4"/>
        <v>42808</v>
      </c>
      <c r="H293" s="20">
        <f ca="1">_xll.meDateFromTenor(G293,H$14,"Following",H$13,"Normal")</f>
        <v>42900</v>
      </c>
      <c r="I293" s="175">
        <f ca="1"/>
        <v>9.6875496837494305E-3</v>
      </c>
      <c r="J293" s="151" t="s">
        <v>4</v>
      </c>
      <c r="K293" s="159" t="s">
        <v>4</v>
      </c>
    </row>
    <row r="294" spans="1:11" x14ac:dyDescent="0.25">
      <c r="A294" s="153">
        <v>276</v>
      </c>
      <c r="B294" s="158"/>
      <c r="C294" s="174">
        <f ca="1">_xll.meDateFromTenor(C293,"1D","FOLLOWING",D$13,"NORMAL")</f>
        <v>42809</v>
      </c>
      <c r="D294" s="20">
        <f ca="1">_xll.meDateFromTenor(C294,D$14,"Following",D$13,"Normal")</f>
        <v>42810</v>
      </c>
      <c r="E294" s="175">
        <f ca="1"/>
        <v>6.4430761961720377E-3</v>
      </c>
      <c r="F294" s="152"/>
      <c r="G294" s="174">
        <f t="shared" ca="1" si="4"/>
        <v>42809</v>
      </c>
      <c r="H294" s="20">
        <f ca="1">_xll.meDateFromTenor(G294,H$14,"Following",H$13,"Normal")</f>
        <v>42901</v>
      </c>
      <c r="I294" s="175">
        <f ca="1"/>
        <v>9.694450873930914E-3</v>
      </c>
      <c r="J294" s="151" t="s">
        <v>4</v>
      </c>
      <c r="K294" s="159" t="s">
        <v>4</v>
      </c>
    </row>
    <row r="295" spans="1:11" x14ac:dyDescent="0.25">
      <c r="A295" s="153">
        <v>277</v>
      </c>
      <c r="B295" s="158"/>
      <c r="C295" s="174">
        <f ca="1">_xll.meDateFromTenor(C294,"1D","FOLLOWING",D$13,"NORMAL")</f>
        <v>42810</v>
      </c>
      <c r="D295" s="20">
        <f ca="1">_xll.meDateFromTenor(C295,D$14,"Following",D$13,"Normal")</f>
        <v>42811</v>
      </c>
      <c r="E295" s="175">
        <f ca="1"/>
        <v>6.4611263831171554E-3</v>
      </c>
      <c r="F295" s="152"/>
      <c r="G295" s="174">
        <f t="shared" ca="1" si="4"/>
        <v>42810</v>
      </c>
      <c r="H295" s="20">
        <f ca="1">_xll.meDateFromTenor(G295,H$14,"Following",H$13,"Normal")</f>
        <v>42902</v>
      </c>
      <c r="I295" s="175">
        <f ca="1"/>
        <v>9.7008145116035845E-3</v>
      </c>
      <c r="J295" s="151" t="s">
        <v>4</v>
      </c>
      <c r="K295" s="159" t="s">
        <v>4</v>
      </c>
    </row>
    <row r="296" spans="1:11" x14ac:dyDescent="0.25">
      <c r="A296" s="153">
        <v>278</v>
      </c>
      <c r="B296" s="158"/>
      <c r="C296" s="174">
        <f ca="1">_xll.meDateFromTenor(C295,"1D","FOLLOWING",D$13,"NORMAL")</f>
        <v>42811</v>
      </c>
      <c r="D296" s="20">
        <f ca="1">_xll.meDateFromTenor(C296,D$14,"Following",D$13,"Normal")</f>
        <v>42814</v>
      </c>
      <c r="E296" s="175">
        <f ca="1"/>
        <v>6.4971721164751193E-3</v>
      </c>
      <c r="F296" s="152"/>
      <c r="G296" s="174">
        <f t="shared" ca="1" si="4"/>
        <v>42811</v>
      </c>
      <c r="H296" s="20">
        <f ca="1">_xll.meDateFromTenor(G296,H$14,"Following",H$13,"Normal")</f>
        <v>42905</v>
      </c>
      <c r="I296" s="175">
        <f ca="1"/>
        <v>9.7071781492762566E-3</v>
      </c>
      <c r="J296" s="151" t="s">
        <v>4</v>
      </c>
      <c r="K296" s="159" t="s">
        <v>4</v>
      </c>
    </row>
    <row r="297" spans="1:11" x14ac:dyDescent="0.25">
      <c r="A297" s="153">
        <v>279</v>
      </c>
      <c r="B297" s="158"/>
      <c r="C297" s="174">
        <f ca="1">_xll.meDateFromTenor(C296,"1D","FOLLOWING",D$13,"NORMAL")</f>
        <v>42814</v>
      </c>
      <c r="D297" s="20">
        <f ca="1">_xll.meDateFromTenor(C297,D$14,"Following",D$13,"Normal")</f>
        <v>42815</v>
      </c>
      <c r="E297" s="175">
        <f ca="1"/>
        <v>6.5328051916857767E-3</v>
      </c>
      <c r="F297" s="152"/>
      <c r="G297" s="174">
        <f t="shared" ca="1" si="4"/>
        <v>42814</v>
      </c>
      <c r="H297" s="20">
        <f ca="1">_xll.meDateFromTenor(G297,H$14,"Following",H$13,"Normal")</f>
        <v>42906</v>
      </c>
      <c r="I297" s="175">
        <f ca="1"/>
        <v>9.7262690622942696E-3</v>
      </c>
      <c r="J297" s="151" t="s">
        <v>4</v>
      </c>
      <c r="K297" s="159" t="s">
        <v>4</v>
      </c>
    </row>
    <row r="298" spans="1:11" x14ac:dyDescent="0.25">
      <c r="A298" s="153">
        <v>280</v>
      </c>
      <c r="B298" s="158"/>
      <c r="C298" s="174">
        <f ca="1">_xll.meDateFromTenor(C297,"1D","FOLLOWING",D$13,"NORMAL")</f>
        <v>42815</v>
      </c>
      <c r="D298" s="20">
        <f ca="1">_xll.meDateFromTenor(C298,D$14,"Following",D$13,"Normal")</f>
        <v>42816</v>
      </c>
      <c r="E298" s="175">
        <f ca="1"/>
        <v>6.5505881569461145E-3</v>
      </c>
      <c r="F298" s="152"/>
      <c r="G298" s="174">
        <f t="shared" ca="1" si="4"/>
        <v>42815</v>
      </c>
      <c r="H298" s="20">
        <f ca="1">_xll.meDateFromTenor(G298,H$14,"Following",H$13,"Normal")</f>
        <v>42907</v>
      </c>
      <c r="I298" s="175">
        <f ca="1"/>
        <v>9.7326326999669418E-3</v>
      </c>
      <c r="J298" s="151" t="s">
        <v>4</v>
      </c>
      <c r="K298" s="159" t="s">
        <v>4</v>
      </c>
    </row>
    <row r="299" spans="1:11" x14ac:dyDescent="0.25">
      <c r="A299" s="153">
        <v>281</v>
      </c>
      <c r="B299" s="158"/>
      <c r="C299" s="174">
        <f ca="1">_xll.meDateFromTenor(C298,"1D","FOLLOWING",D$13,"NORMAL")</f>
        <v>42816</v>
      </c>
      <c r="D299" s="20">
        <f ca="1">_xll.meDateFromTenor(C299,D$14,"Following",D$13,"Normal")</f>
        <v>42817</v>
      </c>
      <c r="E299" s="175">
        <f ca="1"/>
        <v>6.5683139266781388E-3</v>
      </c>
      <c r="F299" s="152"/>
      <c r="G299" s="174">
        <f t="shared" ca="1" si="4"/>
        <v>42816</v>
      </c>
      <c r="H299" s="20">
        <f ca="1">_xll.meDateFromTenor(G299,H$14,"Following",H$13,"Normal")</f>
        <v>42908</v>
      </c>
      <c r="I299" s="175">
        <f ca="1"/>
        <v>9.7389963376396122E-3</v>
      </c>
      <c r="J299" s="151" t="s">
        <v>4</v>
      </c>
      <c r="K299" s="159" t="s">
        <v>4</v>
      </c>
    </row>
    <row r="300" spans="1:11" x14ac:dyDescent="0.25">
      <c r="A300" s="153">
        <v>282</v>
      </c>
      <c r="B300" s="158"/>
      <c r="C300" s="174">
        <f ca="1">_xll.meDateFromTenor(C299,"1D","FOLLOWING",D$13,"NORMAL")</f>
        <v>42817</v>
      </c>
      <c r="D300" s="20">
        <f ca="1">_xll.meDateFromTenor(C300,D$14,"Following",D$13,"Normal")</f>
        <v>42818</v>
      </c>
      <c r="E300" s="175">
        <f ca="1"/>
        <v>6.5859812504420979E-3</v>
      </c>
      <c r="F300" s="152"/>
      <c r="G300" s="174">
        <f t="shared" ca="1" si="4"/>
        <v>42817</v>
      </c>
      <c r="H300" s="20">
        <f ca="1">_xll.meDateFromTenor(G300,H$14,"Following",H$13,"Normal")</f>
        <v>42909</v>
      </c>
      <c r="I300" s="175">
        <f ca="1"/>
        <v>9.7453599753122844E-3</v>
      </c>
      <c r="J300" s="151" t="s">
        <v>4</v>
      </c>
      <c r="K300" s="159" t="s">
        <v>4</v>
      </c>
    </row>
    <row r="301" spans="1:11" x14ac:dyDescent="0.25">
      <c r="A301" s="153">
        <v>283</v>
      </c>
      <c r="B301" s="158"/>
      <c r="C301" s="174">
        <f ca="1">_xll.meDateFromTenor(C300,"1D","FOLLOWING",D$13,"NORMAL")</f>
        <v>42818</v>
      </c>
      <c r="D301" s="20">
        <f ca="1">_xll.meDateFromTenor(C301,D$14,"Following",D$13,"Normal")</f>
        <v>42821</v>
      </c>
      <c r="E301" s="175">
        <f ca="1"/>
        <v>6.6212366017470948E-3</v>
      </c>
      <c r="F301" s="152"/>
      <c r="G301" s="174">
        <f t="shared" ca="1" si="4"/>
        <v>42818</v>
      </c>
      <c r="H301" s="20">
        <f ca="1">_xll.meDateFromTenor(G301,H$14,"Following",H$13,"Normal")</f>
        <v>42912</v>
      </c>
      <c r="I301" s="175">
        <f ca="1"/>
        <v>9.7517236129849548E-3</v>
      </c>
      <c r="J301" s="151" t="s">
        <v>4</v>
      </c>
      <c r="K301" s="159" t="s">
        <v>4</v>
      </c>
    </row>
    <row r="302" spans="1:11" x14ac:dyDescent="0.25">
      <c r="A302" s="153">
        <v>284</v>
      </c>
      <c r="B302" s="158"/>
      <c r="C302" s="174">
        <f ca="1">_xll.meDateFromTenor(C301,"1D","FOLLOWING",D$13,"NORMAL")</f>
        <v>42821</v>
      </c>
      <c r="D302" s="20">
        <f ca="1">_xll.meDateFromTenor(C302,D$14,"Following",D$13,"Normal")</f>
        <v>42822</v>
      </c>
      <c r="E302" s="175">
        <f ca="1"/>
        <v>6.6560410771021828E-3</v>
      </c>
      <c r="F302" s="152"/>
      <c r="G302" s="174">
        <f t="shared" ca="1" si="4"/>
        <v>42821</v>
      </c>
      <c r="H302" s="20">
        <f ca="1">_xll.meDateFromTenor(G302,H$14,"Following",H$13,"Normal")</f>
        <v>42913</v>
      </c>
      <c r="I302" s="175">
        <f ca="1"/>
        <v>9.7708145260029695E-3</v>
      </c>
      <c r="J302" s="151" t="s">
        <v>4</v>
      </c>
      <c r="K302" s="159" t="s">
        <v>4</v>
      </c>
    </row>
    <row r="303" spans="1:11" x14ac:dyDescent="0.25">
      <c r="A303" s="153">
        <v>285</v>
      </c>
      <c r="B303" s="158"/>
      <c r="C303" s="174">
        <f ca="1">_xll.meDateFromTenor(C302,"1D","FOLLOWING",D$13,"NORMAL")</f>
        <v>42822</v>
      </c>
      <c r="D303" s="20">
        <f ca="1">_xll.meDateFromTenor(C303,D$14,"Following",D$13,"Normal")</f>
        <v>42823</v>
      </c>
      <c r="E303" s="175">
        <f ca="1"/>
        <v>6.6733974146693477E-3</v>
      </c>
      <c r="F303" s="152"/>
      <c r="G303" s="174">
        <f t="shared" ca="1" si="4"/>
        <v>42822</v>
      </c>
      <c r="H303" s="20">
        <f ca="1">_xll.meDateFromTenor(G303,H$14,"Following",H$13,"Normal")</f>
        <v>42914</v>
      </c>
      <c r="I303" s="175">
        <f ca="1"/>
        <v>9.7771781636756417E-3</v>
      </c>
      <c r="J303" s="151" t="s">
        <v>4</v>
      </c>
      <c r="K303" s="159" t="s">
        <v>4</v>
      </c>
    </row>
    <row r="304" spans="1:11" x14ac:dyDescent="0.25">
      <c r="A304" s="153">
        <v>286</v>
      </c>
      <c r="B304" s="158"/>
      <c r="C304" s="174">
        <f ca="1">_xll.meDateFromTenor(C303,"1D","FOLLOWING",D$13,"NORMAL")</f>
        <v>42823</v>
      </c>
      <c r="D304" s="20">
        <f ca="1">_xll.meDateFromTenor(C304,D$14,"Following",D$13,"Normal")</f>
        <v>42824</v>
      </c>
      <c r="E304" s="175">
        <f ca="1"/>
        <v>6.6906878037898089E-3</v>
      </c>
      <c r="F304" s="152"/>
      <c r="G304" s="174">
        <f t="shared" ca="1" si="4"/>
        <v>42823</v>
      </c>
      <c r="H304" s="20">
        <f ca="1">_xll.meDateFromTenor(G304,H$14,"Following",H$13,"Normal")</f>
        <v>42915</v>
      </c>
      <c r="I304" s="175">
        <f ca="1"/>
        <v>9.7835418013483121E-3</v>
      </c>
      <c r="J304" s="151" t="s">
        <v>4</v>
      </c>
      <c r="K304" s="159" t="s">
        <v>4</v>
      </c>
    </row>
    <row r="305" spans="1:11" x14ac:dyDescent="0.25">
      <c r="A305" s="153">
        <v>287</v>
      </c>
      <c r="B305" s="158"/>
      <c r="C305" s="174">
        <f ca="1">_xll.meDateFromTenor(C304,"1D","FOLLOWING",D$13,"NORMAL")</f>
        <v>42824</v>
      </c>
      <c r="D305" s="20">
        <f ca="1">_xll.meDateFromTenor(C305,D$14,"Following",D$13,"Normal")</f>
        <v>42825</v>
      </c>
      <c r="E305" s="175">
        <f ca="1"/>
        <v>6.7079109940238147E-3</v>
      </c>
      <c r="F305" s="152"/>
      <c r="G305" s="174">
        <f t="shared" ca="1" si="4"/>
        <v>42824</v>
      </c>
      <c r="H305" s="20">
        <f ca="1">_xll.meDateFromTenor(G305,H$14,"Following",H$13,"Normal")</f>
        <v>42916</v>
      </c>
      <c r="I305" s="175">
        <f ca="1"/>
        <v>9.7899054390209843E-3</v>
      </c>
      <c r="J305" s="151" t="s">
        <v>4</v>
      </c>
      <c r="K305" s="159" t="s">
        <v>4</v>
      </c>
    </row>
    <row r="306" spans="1:11" x14ac:dyDescent="0.25">
      <c r="A306" s="153">
        <v>288</v>
      </c>
      <c r="B306" s="158"/>
      <c r="C306" s="174">
        <f ca="1">_xll.meDateFromTenor(C305,"1D","FOLLOWING",D$13,"NORMAL")</f>
        <v>42825</v>
      </c>
      <c r="D306" s="20">
        <f ca="1">_xll.meDateFromTenor(C306,D$14,"Following",D$13,"Normal")</f>
        <v>42828</v>
      </c>
      <c r="E306" s="175">
        <f ca="1"/>
        <v>6.7422533939343297E-3</v>
      </c>
      <c r="F306" s="152"/>
      <c r="G306" s="174">
        <f t="shared" ca="1" si="4"/>
        <v>42825</v>
      </c>
      <c r="H306" s="20">
        <f ca="1">_xll.meDateFromTenor(G306,H$14,"Following",H$13,"Normal")</f>
        <v>42916</v>
      </c>
      <c r="I306" s="175">
        <f ca="1"/>
        <v>9.7962690766936547E-3</v>
      </c>
      <c r="J306" s="151" t="s">
        <v>4</v>
      </c>
      <c r="K306" s="159" t="s">
        <v>4</v>
      </c>
    </row>
    <row r="307" spans="1:11" x14ac:dyDescent="0.25">
      <c r="A307" s="153">
        <v>289</v>
      </c>
      <c r="B307" s="158"/>
      <c r="C307" s="174">
        <f ca="1">_xll.meDateFromTenor(C306,"1D","FOLLOWING",D$13,"NORMAL")</f>
        <v>42828</v>
      </c>
      <c r="D307" s="20">
        <f ca="1">_xll.meDateFromTenor(C307,D$14,"Following",D$13,"Normal")</f>
        <v>42829</v>
      </c>
      <c r="E307" s="175">
        <f ca="1"/>
        <v>6.776106757540059E-3</v>
      </c>
      <c r="F307" s="152"/>
      <c r="G307" s="174">
        <f t="shared" ca="1" si="4"/>
        <v>42828</v>
      </c>
      <c r="H307" s="20">
        <f ca="1">_xll.meDateFromTenor(G307,H$14,"Following",H$13,"Normal")</f>
        <v>42919</v>
      </c>
      <c r="I307" s="175">
        <f ca="1"/>
        <v>9.8153599897116695E-3</v>
      </c>
      <c r="J307" s="151" t="s">
        <v>4</v>
      </c>
      <c r="K307" s="159" t="s">
        <v>4</v>
      </c>
    </row>
    <row r="308" spans="1:11" x14ac:dyDescent="0.25">
      <c r="A308" s="153">
        <v>290</v>
      </c>
      <c r="B308" s="158"/>
      <c r="C308" s="174">
        <f ca="1">_xll.meDateFromTenor(C307,"1D","FOLLOWING",D$13,"NORMAL")</f>
        <v>42829</v>
      </c>
      <c r="D308" s="20">
        <f ca="1">_xll.meDateFromTenor(C308,D$14,"Following",D$13,"Normal")</f>
        <v>42830</v>
      </c>
      <c r="E308" s="175">
        <f ca="1"/>
        <v>6.7929751969853201E-3</v>
      </c>
      <c r="F308" s="152"/>
      <c r="G308" s="174">
        <f t="shared" ca="1" si="4"/>
        <v>42829</v>
      </c>
      <c r="H308" s="20">
        <f ca="1">_xll.meDateFromTenor(G308,H$14,"Following",H$13,"Normal")</f>
        <v>42920</v>
      </c>
      <c r="I308" s="175">
        <f ca="1"/>
        <v>9.8217236273843399E-3</v>
      </c>
      <c r="J308" s="151" t="s">
        <v>4</v>
      </c>
      <c r="K308" s="159" t="s">
        <v>4</v>
      </c>
    </row>
    <row r="309" spans="1:11" x14ac:dyDescent="0.25">
      <c r="A309" s="153">
        <v>291</v>
      </c>
      <c r="B309" s="158"/>
      <c r="C309" s="174">
        <f ca="1">_xll.meDateFromTenor(C308,"1D","FOLLOWING",D$13,"NORMAL")</f>
        <v>42830</v>
      </c>
      <c r="D309" s="20">
        <f ca="1">_xll.meDateFromTenor(C309,D$14,"Following",D$13,"Normal")</f>
        <v>42831</v>
      </c>
      <c r="E309" s="175">
        <f ca="1"/>
        <v>6.8097689351454237E-3</v>
      </c>
      <c r="F309" s="152"/>
      <c r="G309" s="174">
        <f t="shared" ca="1" si="4"/>
        <v>42830</v>
      </c>
      <c r="H309" s="20">
        <f ca="1">_xll.meDateFromTenor(G309,H$14,"Following",H$13,"Normal")</f>
        <v>42921</v>
      </c>
      <c r="I309" s="175">
        <f ca="1"/>
        <v>9.8280872650570103E-3</v>
      </c>
      <c r="J309" s="151" t="s">
        <v>4</v>
      </c>
      <c r="K309" s="159" t="s">
        <v>4</v>
      </c>
    </row>
    <row r="310" spans="1:11" x14ac:dyDescent="0.25">
      <c r="A310" s="153">
        <v>292</v>
      </c>
      <c r="B310" s="158"/>
      <c r="C310" s="174">
        <f ca="1">_xll.meDateFromTenor(C309,"1D","FOLLOWING",D$13,"NORMAL")</f>
        <v>42831</v>
      </c>
      <c r="D310" s="20">
        <f ca="1">_xll.meDateFromTenor(C310,D$14,"Following",D$13,"Normal")</f>
        <v>42832</v>
      </c>
      <c r="E310" s="175">
        <f ca="1"/>
        <v>6.8264867214207457E-3</v>
      </c>
      <c r="F310" s="152"/>
      <c r="G310" s="174">
        <f t="shared" ca="1" si="4"/>
        <v>42831</v>
      </c>
      <c r="H310" s="20">
        <f ca="1">_xll.meDateFromTenor(G310,H$14,"Following",H$13,"Normal")</f>
        <v>42922</v>
      </c>
      <c r="I310" s="175">
        <f ca="1"/>
        <v>9.8344509027296825E-3</v>
      </c>
      <c r="J310" s="151" t="s">
        <v>4</v>
      </c>
      <c r="K310" s="159" t="s">
        <v>4</v>
      </c>
    </row>
    <row r="311" spans="1:11" x14ac:dyDescent="0.25">
      <c r="A311" s="153">
        <v>293</v>
      </c>
      <c r="B311" s="158"/>
      <c r="C311" s="174">
        <f ca="1">_xll.meDateFromTenor(C310,"1D","FOLLOWING",D$13,"NORMAL")</f>
        <v>42832</v>
      </c>
      <c r="D311" s="20">
        <f ca="1">_xll.meDateFromTenor(C311,D$14,"Following",D$13,"Normal")</f>
        <v>42835</v>
      </c>
      <c r="E311" s="175">
        <f ca="1"/>
        <v>6.8597935780534657E-3</v>
      </c>
      <c r="F311" s="152"/>
      <c r="G311" s="174">
        <f t="shared" ca="1" si="4"/>
        <v>42832</v>
      </c>
      <c r="H311" s="20">
        <f ca="1">_xll.meDateFromTenor(G311,H$14,"Following",H$13,"Normal")</f>
        <v>42923</v>
      </c>
      <c r="I311" s="175">
        <f ca="1"/>
        <v>9.8408145404023529E-3</v>
      </c>
      <c r="J311" s="151" t="s">
        <v>4</v>
      </c>
      <c r="K311" s="159" t="s">
        <v>4</v>
      </c>
    </row>
    <row r="312" spans="1:11" x14ac:dyDescent="0.25">
      <c r="A312" s="153">
        <v>294</v>
      </c>
      <c r="B312" s="158"/>
      <c r="C312" s="174">
        <f ca="1">_xll.meDateFromTenor(C311,"1D","FOLLOWING",D$13,"NORMAL")</f>
        <v>42835</v>
      </c>
      <c r="D312" s="20">
        <f ca="1">_xll.meDateFromTenor(C312,D$14,"Following",D$13,"Normal")</f>
        <v>42836</v>
      </c>
      <c r="E312" s="175">
        <f ca="1"/>
        <v>6.8925733401576103E-3</v>
      </c>
      <c r="F312" s="152"/>
      <c r="G312" s="174">
        <f t="shared" ca="1" si="4"/>
        <v>42835</v>
      </c>
      <c r="H312" s="20">
        <f ca="1">_xll.meDateFromTenor(G312,H$14,"Following",H$13,"Normal")</f>
        <v>42926</v>
      </c>
      <c r="I312" s="175">
        <f ca="1"/>
        <v>9.8599054534203676E-3</v>
      </c>
      <c r="J312" s="151" t="s">
        <v>4</v>
      </c>
      <c r="K312" s="159" t="s">
        <v>4</v>
      </c>
    </row>
    <row r="313" spans="1:11" x14ac:dyDescent="0.25">
      <c r="A313" s="153">
        <v>295</v>
      </c>
      <c r="B313" s="158"/>
      <c r="C313" s="174">
        <f ca="1">_xll.meDateFromTenor(C312,"1D","FOLLOWING",D$13,"NORMAL")</f>
        <v>42836</v>
      </c>
      <c r="D313" s="20">
        <f ca="1">_xll.meDateFromTenor(C313,D$14,"Following",D$13,"Normal")</f>
        <v>42837</v>
      </c>
      <c r="E313" s="175">
        <f ca="1"/>
        <v>6.9088926111327241E-3</v>
      </c>
      <c r="F313" s="152"/>
      <c r="G313" s="174">
        <f t="shared" ca="1" si="4"/>
        <v>42836</v>
      </c>
      <c r="H313" s="20">
        <f ca="1">_xll.meDateFromTenor(G313,H$14,"Following",H$13,"Normal")</f>
        <v>42927</v>
      </c>
      <c r="I313" s="175">
        <f ca="1"/>
        <v>9.8662690910930381E-3</v>
      </c>
      <c r="J313" s="151" t="s">
        <v>4</v>
      </c>
      <c r="K313" s="159" t="s">
        <v>4</v>
      </c>
    </row>
    <row r="314" spans="1:11" x14ac:dyDescent="0.25">
      <c r="A314" s="153">
        <v>296</v>
      </c>
      <c r="B314" s="158"/>
      <c r="C314" s="174">
        <f ca="1">_xll.meDateFromTenor(C313,"1D","FOLLOWING",D$13,"NORMAL")</f>
        <v>42837</v>
      </c>
      <c r="D314" s="20">
        <f ca="1">_xll.meDateFromTenor(C314,D$14,"Following",D$13,"Normal")</f>
        <v>42838</v>
      </c>
      <c r="E314" s="175">
        <f ca="1"/>
        <v>6.9251284277438672E-3</v>
      </c>
      <c r="F314" s="152"/>
      <c r="G314" s="174">
        <f t="shared" ca="1" si="4"/>
        <v>42837</v>
      </c>
      <c r="H314" s="20">
        <f ca="1">_xll.meDateFromTenor(G314,H$14,"Following",H$13,"Normal")</f>
        <v>42928</v>
      </c>
      <c r="I314" s="175">
        <f ca="1"/>
        <v>9.8726327287657102E-3</v>
      </c>
      <c r="J314" s="151" t="s">
        <v>4</v>
      </c>
      <c r="K314" s="159" t="s">
        <v>4</v>
      </c>
    </row>
    <row r="315" spans="1:11" x14ac:dyDescent="0.25">
      <c r="A315" s="153">
        <v>297</v>
      </c>
      <c r="B315" s="158"/>
      <c r="C315" s="174">
        <f ca="1">_xll.meDateFromTenor(C314,"1D","FOLLOWING",D$13,"NORMAL")</f>
        <v>42838</v>
      </c>
      <c r="D315" s="20">
        <f ca="1">_xll.meDateFromTenor(C315,D$14,"Following",D$13,"Normal")</f>
        <v>42843</v>
      </c>
      <c r="E315" s="175">
        <f ca="1"/>
        <v>6.9735043406673721E-3</v>
      </c>
      <c r="F315" s="152"/>
      <c r="G315" s="174">
        <f t="shared" ca="1" si="4"/>
        <v>42838</v>
      </c>
      <c r="H315" s="20">
        <f ca="1">_xll.meDateFromTenor(G315,H$14,"Following",H$13,"Normal")</f>
        <v>42929</v>
      </c>
      <c r="I315" s="175">
        <f ca="1"/>
        <v>9.8789963664383806E-3</v>
      </c>
      <c r="J315" s="151" t="s">
        <v>4</v>
      </c>
      <c r="K315" s="159" t="s">
        <v>4</v>
      </c>
    </row>
    <row r="316" spans="1:11" x14ac:dyDescent="0.25">
      <c r="A316" s="153">
        <v>298</v>
      </c>
      <c r="B316" s="158"/>
      <c r="C316" s="174">
        <f ca="1">_xll.meDateFromTenor(C315,"1D","FOLLOWING",D$13,"NORMAL")</f>
        <v>42843</v>
      </c>
      <c r="D316" s="20">
        <f ca="1">_xll.meDateFromTenor(C316,D$14,"Following",D$13,"Normal")</f>
        <v>42844</v>
      </c>
      <c r="E316" s="175">
        <f ca="1"/>
        <v>7.0207207637907028E-3</v>
      </c>
      <c r="F316" s="152"/>
      <c r="G316" s="174">
        <f t="shared" ca="1" si="4"/>
        <v>42843</v>
      </c>
      <c r="H316" s="20">
        <f ca="1">_xll.meDateFromTenor(G316,H$14,"Following",H$13,"Normal")</f>
        <v>42934</v>
      </c>
      <c r="I316" s="175">
        <f ca="1"/>
        <v>9.910814554801738E-3</v>
      </c>
      <c r="J316" s="151" t="s">
        <v>4</v>
      </c>
      <c r="K316" s="159" t="s">
        <v>4</v>
      </c>
    </row>
    <row r="317" spans="1:11" x14ac:dyDescent="0.25">
      <c r="A317" s="153">
        <v>299</v>
      </c>
      <c r="B317" s="158"/>
      <c r="C317" s="174">
        <f ca="1">_xll.meDateFromTenor(C316,"1D","FOLLOWING",D$13,"NORMAL")</f>
        <v>42844</v>
      </c>
      <c r="D317" s="20">
        <f ca="1">_xll.meDateFromTenor(C317,D$14,"Following",D$13,"Normal")</f>
        <v>42845</v>
      </c>
      <c r="E317" s="175">
        <f ca="1"/>
        <v>7.036337388504091E-3</v>
      </c>
      <c r="F317" s="152"/>
      <c r="G317" s="174">
        <f t="shared" ca="1" si="4"/>
        <v>42844</v>
      </c>
      <c r="H317" s="20">
        <f ca="1">_xll.meDateFromTenor(G317,H$14,"Following",H$13,"Normal")</f>
        <v>42935</v>
      </c>
      <c r="I317" s="175">
        <f ca="1"/>
        <v>9.9171781924744101E-3</v>
      </c>
      <c r="J317" s="151" t="s">
        <v>4</v>
      </c>
      <c r="K317" s="159" t="s">
        <v>4</v>
      </c>
    </row>
    <row r="318" spans="1:11" x14ac:dyDescent="0.25">
      <c r="A318" s="153">
        <v>300</v>
      </c>
      <c r="B318" s="158"/>
      <c r="C318" s="174">
        <f ca="1">_xll.meDateFromTenor(C317,"1D","FOLLOWING",D$13,"NORMAL")</f>
        <v>42845</v>
      </c>
      <c r="D318" s="20">
        <f ca="1">_xll.meDateFromTenor(C318,D$14,"Following",D$13,"Normal")</f>
        <v>42846</v>
      </c>
      <c r="E318" s="175">
        <f ca="1"/>
        <v>7.0518605555758536E-3</v>
      </c>
      <c r="F318" s="152"/>
      <c r="G318" s="174">
        <f t="shared" ca="1" si="4"/>
        <v>42845</v>
      </c>
      <c r="H318" s="20">
        <f ca="1">_xll.meDateFromTenor(G318,H$14,"Following",H$13,"Normal")</f>
        <v>42936</v>
      </c>
      <c r="I318" s="175">
        <f ca="1"/>
        <v>9.9235418301470806E-3</v>
      </c>
      <c r="J318" s="151" t="s">
        <v>4</v>
      </c>
      <c r="K318" s="159" t="s">
        <v>4</v>
      </c>
    </row>
    <row r="319" spans="1:11" x14ac:dyDescent="0.25">
      <c r="A319" s="153">
        <v>301</v>
      </c>
      <c r="B319" s="158"/>
      <c r="C319" s="174">
        <f ca="1">_xll.meDateFromTenor(C318,"1D","FOLLOWING",D$13,"NORMAL")</f>
        <v>42846</v>
      </c>
      <c r="D319" s="20">
        <f ca="1">_xll.meDateFromTenor(C319,D$14,"Following",D$13,"Normal")</f>
        <v>42849</v>
      </c>
      <c r="E319" s="175">
        <f ca="1"/>
        <v>7.0827284546393339E-3</v>
      </c>
      <c r="F319" s="152"/>
      <c r="G319" s="174">
        <f t="shared" ca="1" si="4"/>
        <v>42846</v>
      </c>
      <c r="H319" s="20">
        <f ca="1">_xll.meDateFromTenor(G319,H$14,"Following",H$13,"Normal")</f>
        <v>42937</v>
      </c>
      <c r="I319" s="175">
        <f ca="1"/>
        <v>9.9299054678197527E-3</v>
      </c>
      <c r="J319" s="151" t="s">
        <v>4</v>
      </c>
      <c r="K319" s="159" t="s">
        <v>4</v>
      </c>
    </row>
    <row r="320" spans="1:11" x14ac:dyDescent="0.25">
      <c r="A320" s="153">
        <v>302</v>
      </c>
      <c r="B320" s="158"/>
      <c r="C320" s="174">
        <f ca="1">_xll.meDateFromTenor(C319,"1D","FOLLOWING",D$13,"NORMAL")</f>
        <v>42849</v>
      </c>
      <c r="D320" s="20">
        <f ca="1">_xll.meDateFromTenor(C320,D$14,"Following",D$13,"Normal")</f>
        <v>42850</v>
      </c>
      <c r="E320" s="175">
        <f ca="1"/>
        <v>7.1129936388114852E-3</v>
      </c>
      <c r="F320" s="152"/>
      <c r="G320" s="174">
        <f t="shared" ca="1" si="4"/>
        <v>42849</v>
      </c>
      <c r="H320" s="20">
        <f ca="1">_xll.meDateFromTenor(G320,H$14,"Following",H$13,"Normal")</f>
        <v>42940</v>
      </c>
      <c r="I320" s="175">
        <f ca="1"/>
        <v>9.9489963808377657E-3</v>
      </c>
      <c r="J320" s="151" t="s">
        <v>4</v>
      </c>
      <c r="K320" s="159" t="s">
        <v>4</v>
      </c>
    </row>
    <row r="321" spans="1:11" x14ac:dyDescent="0.25">
      <c r="A321" s="153">
        <v>303</v>
      </c>
      <c r="B321" s="158"/>
      <c r="C321" s="174">
        <f ca="1">_xll.meDateFromTenor(C320,"1D","FOLLOWING",D$13,"NORMAL")</f>
        <v>42850</v>
      </c>
      <c r="D321" s="20">
        <f ca="1">_xll.meDateFromTenor(C321,D$14,"Following",D$13,"Normal")</f>
        <v>42851</v>
      </c>
      <c r="E321" s="175">
        <f ca="1"/>
        <v>7.1280307613186518E-3</v>
      </c>
      <c r="F321" s="152"/>
      <c r="G321" s="174">
        <f t="shared" ca="1" si="4"/>
        <v>42850</v>
      </c>
      <c r="H321" s="20">
        <f ca="1">_xll.meDateFromTenor(G321,H$14,"Following",H$13,"Normal")</f>
        <v>42941</v>
      </c>
      <c r="I321" s="175">
        <f ca="1"/>
        <v>9.9553600185104361E-3</v>
      </c>
      <c r="J321" s="151" t="s">
        <v>4</v>
      </c>
      <c r="K321" s="159" t="s">
        <v>4</v>
      </c>
    </row>
    <row r="322" spans="1:11" x14ac:dyDescent="0.25">
      <c r="A322" s="153">
        <v>304</v>
      </c>
      <c r="B322" s="158"/>
      <c r="C322" s="174">
        <f ca="1">_xll.meDateFromTenor(C321,"1D","FOLLOWING",D$13,"NORMAL")</f>
        <v>42851</v>
      </c>
      <c r="D322" s="20">
        <f ca="1">_xll.meDateFromTenor(C322,D$14,"Following",D$13,"Normal")</f>
        <v>42852</v>
      </c>
      <c r="E322" s="175">
        <f ca="1"/>
        <v>7.1429669235456824E-3</v>
      </c>
      <c r="F322" s="152"/>
      <c r="G322" s="174">
        <f t="shared" ca="1" si="4"/>
        <v>42851</v>
      </c>
      <c r="H322" s="20">
        <f ca="1">_xll.meDateFromTenor(G322,H$14,"Following",H$13,"Normal")</f>
        <v>42942</v>
      </c>
      <c r="I322" s="175">
        <f ca="1"/>
        <v>9.9617236561831083E-3</v>
      </c>
      <c r="J322" s="151" t="s">
        <v>4</v>
      </c>
      <c r="K322" s="159" t="s">
        <v>4</v>
      </c>
    </row>
    <row r="323" spans="1:11" x14ac:dyDescent="0.25">
      <c r="A323" s="153">
        <v>305</v>
      </c>
      <c r="B323" s="158"/>
      <c r="C323" s="174">
        <f ca="1">_xll.meDateFromTenor(C322,"1D","FOLLOWING",D$13,"NORMAL")</f>
        <v>42852</v>
      </c>
      <c r="D323" s="20">
        <f ca="1">_xll.meDateFromTenor(C323,D$14,"Following",D$13,"Normal")</f>
        <v>42853</v>
      </c>
      <c r="E323" s="175">
        <f ca="1"/>
        <v>7.1578008752126972E-3</v>
      </c>
      <c r="F323" s="152"/>
      <c r="G323" s="174">
        <f t="shared" ca="1" si="4"/>
        <v>42852</v>
      </c>
      <c r="H323" s="20">
        <f ca="1">_xll.meDateFromTenor(G323,H$14,"Following",H$13,"Normal")</f>
        <v>42943</v>
      </c>
      <c r="I323" s="175">
        <f ca="1"/>
        <v>9.9680872938557787E-3</v>
      </c>
      <c r="J323" s="151" t="s">
        <v>4</v>
      </c>
      <c r="K323" s="159" t="s">
        <v>4</v>
      </c>
    </row>
    <row r="324" spans="1:11" x14ac:dyDescent="0.25">
      <c r="A324" s="153">
        <v>306</v>
      </c>
      <c r="B324" s="158"/>
      <c r="C324" s="174">
        <f ca="1">_xll.meDateFromTenor(C323,"1D","FOLLOWING",D$13,"NORMAL")</f>
        <v>42853</v>
      </c>
      <c r="D324" s="20">
        <f ca="1">_xll.meDateFromTenor(C324,D$14,"Following",D$13,"Normal")</f>
        <v>42857</v>
      </c>
      <c r="E324" s="175">
        <f ca="1"/>
        <v>7.1945794246586455E-3</v>
      </c>
      <c r="F324" s="152"/>
      <c r="G324" s="174">
        <f t="shared" ca="1" si="4"/>
        <v>42853</v>
      </c>
      <c r="H324" s="20">
        <f ca="1">_xll.meDateFromTenor(G324,H$14,"Following",H$13,"Normal")</f>
        <v>42944</v>
      </c>
      <c r="I324" s="175">
        <f ca="1"/>
        <v>9.9744509315284509E-3</v>
      </c>
      <c r="J324" s="151" t="s">
        <v>4</v>
      </c>
      <c r="K324" s="159" t="s">
        <v>4</v>
      </c>
    </row>
    <row r="325" spans="1:11" x14ac:dyDescent="0.25">
      <c r="A325" s="153">
        <v>307</v>
      </c>
      <c r="B325" s="158"/>
      <c r="C325" s="174">
        <f ca="1">_xll.meDateFromTenor(C324,"1D","FOLLOWING",D$13,"NORMAL")</f>
        <v>42857</v>
      </c>
      <c r="D325" s="20">
        <f ca="1">_xll.meDateFromTenor(C325,D$14,"Following",D$13,"Normal")</f>
        <v>42858</v>
      </c>
      <c r="E325" s="175">
        <f ca="1"/>
        <v>7.2303937098355834E-3</v>
      </c>
      <c r="F325" s="152"/>
      <c r="G325" s="174">
        <f t="shared" ca="1" si="4"/>
        <v>42857</v>
      </c>
      <c r="H325" s="20">
        <f ca="1">_xll.meDateFromTenor(G325,H$14,"Following",H$13,"Normal")</f>
        <v>42949</v>
      </c>
      <c r="I325" s="175">
        <f ca="1"/>
        <v>9.9999054822191361E-3</v>
      </c>
      <c r="J325" s="151" t="s">
        <v>4</v>
      </c>
      <c r="K325" s="159" t="s">
        <v>4</v>
      </c>
    </row>
    <row r="326" spans="1:11" x14ac:dyDescent="0.25">
      <c r="A326" s="153">
        <v>308</v>
      </c>
      <c r="B326" s="158"/>
      <c r="C326" s="174">
        <f ca="1">_xll.meDateFromTenor(C325,"1D","FOLLOWING",D$13,"NORMAL")</f>
        <v>42858</v>
      </c>
      <c r="D326" s="20">
        <f ca="1">_xll.meDateFromTenor(C326,D$14,"Following",D$13,"Normal")</f>
        <v>42859</v>
      </c>
      <c r="E326" s="175">
        <f ca="1"/>
        <v>7.2445881389882321E-3</v>
      </c>
      <c r="F326" s="152"/>
      <c r="G326" s="174">
        <f t="shared" ca="1" si="4"/>
        <v>42858</v>
      </c>
      <c r="H326" s="20">
        <f ca="1">_xll.meDateFromTenor(G326,H$14,"Following",H$13,"Normal")</f>
        <v>42950</v>
      </c>
      <c r="I326" s="175">
        <f ca="1"/>
        <v>1.0006269119891806E-2</v>
      </c>
      <c r="J326" s="151" t="s">
        <v>4</v>
      </c>
      <c r="K326" s="159" t="s">
        <v>4</v>
      </c>
    </row>
    <row r="327" spans="1:11" x14ac:dyDescent="0.25">
      <c r="A327" s="153">
        <v>309</v>
      </c>
      <c r="B327" s="158"/>
      <c r="C327" s="174">
        <f ca="1">_xll.meDateFromTenor(C326,"1D","FOLLOWING",D$13,"NORMAL")</f>
        <v>42859</v>
      </c>
      <c r="D327" s="20">
        <f ca="1">_xll.meDateFromTenor(C327,D$14,"Following",D$13,"Normal")</f>
        <v>42860</v>
      </c>
      <c r="E327" s="175">
        <f ca="1"/>
        <v>7.2586716045819604E-3</v>
      </c>
      <c r="F327" s="152"/>
      <c r="G327" s="174">
        <f t="shared" ca="1" si="4"/>
        <v>42859</v>
      </c>
      <c r="H327" s="20">
        <f ca="1">_xll.meDateFromTenor(G327,H$14,"Following",H$13,"Normal")</f>
        <v>42951</v>
      </c>
      <c r="I327" s="175">
        <f ca="1"/>
        <v>1.0012632757564479E-2</v>
      </c>
      <c r="J327" s="151" t="s">
        <v>4</v>
      </c>
      <c r="K327" s="159" t="s">
        <v>4</v>
      </c>
    </row>
    <row r="328" spans="1:11" x14ac:dyDescent="0.25">
      <c r="A328" s="153">
        <v>310</v>
      </c>
      <c r="B328" s="158"/>
      <c r="C328" s="174">
        <f ca="1">_xll.meDateFromTenor(C327,"1D","FOLLOWING",D$13,"NORMAL")</f>
        <v>42860</v>
      </c>
      <c r="D328" s="20">
        <f ca="1">_xll.meDateFromTenor(C328,D$14,"Following",D$13,"Normal")</f>
        <v>42863</v>
      </c>
      <c r="E328" s="175">
        <f ca="1"/>
        <v>7.2866098854174315E-3</v>
      </c>
      <c r="F328" s="152"/>
      <c r="G328" s="174">
        <f t="shared" ca="1" si="4"/>
        <v>42860</v>
      </c>
      <c r="H328" s="20">
        <f ca="1">_xll.meDateFromTenor(G328,H$14,"Following",H$13,"Normal")</f>
        <v>42954</v>
      </c>
      <c r="I328" s="175">
        <f ca="1"/>
        <v>1.0018996395237151E-2</v>
      </c>
      <c r="J328" s="151" t="s">
        <v>4</v>
      </c>
      <c r="K328" s="159" t="s">
        <v>4</v>
      </c>
    </row>
    <row r="329" spans="1:11" x14ac:dyDescent="0.25">
      <c r="A329" s="153">
        <v>311</v>
      </c>
      <c r="B329" s="158"/>
      <c r="C329" s="174">
        <f ca="1">_xll.meDateFromTenor(C328,"1D","FOLLOWING",D$13,"NORMAL")</f>
        <v>42863</v>
      </c>
      <c r="D329" s="20">
        <f ca="1">_xll.meDateFromTenor(C329,D$14,"Following",D$13,"Normal")</f>
        <v>42864</v>
      </c>
      <c r="E329" s="175">
        <f ca="1"/>
        <v>7.3138708232978449E-3</v>
      </c>
      <c r="F329" s="152"/>
      <c r="G329" s="174">
        <f t="shared" ca="1" si="4"/>
        <v>42863</v>
      </c>
      <c r="H329" s="20">
        <f ca="1">_xll.meDateFromTenor(G329,H$14,"Following",H$13,"Normal")</f>
        <v>42955</v>
      </c>
      <c r="I329" s="175">
        <f ca="1"/>
        <v>1.0038087308255164E-2</v>
      </c>
      <c r="J329" s="151" t="s">
        <v>4</v>
      </c>
      <c r="K329" s="159" t="s">
        <v>4</v>
      </c>
    </row>
    <row r="330" spans="1:11" x14ac:dyDescent="0.25">
      <c r="A330" s="153">
        <v>312</v>
      </c>
      <c r="B330" s="158"/>
      <c r="C330" s="174">
        <f ca="1">_xll.meDateFromTenor(C329,"1D","FOLLOWING",D$13,"NORMAL")</f>
        <v>42864</v>
      </c>
      <c r="D330" s="20">
        <f ca="1">_xll.meDateFromTenor(C330,D$14,"Following",D$13,"Normal")</f>
        <v>42865</v>
      </c>
      <c r="E330" s="175">
        <f ca="1"/>
        <v>7.3273807149032682E-3</v>
      </c>
      <c r="F330" s="152"/>
      <c r="G330" s="174">
        <f t="shared" ca="1" si="4"/>
        <v>42864</v>
      </c>
      <c r="H330" s="20">
        <f ca="1">_xll.meDateFromTenor(G330,H$14,"Following",H$13,"Normal")</f>
        <v>42956</v>
      </c>
      <c r="I330" s="175">
        <f ca="1"/>
        <v>1.0044450945927834E-2</v>
      </c>
      <c r="J330" s="151" t="s">
        <v>4</v>
      </c>
      <c r="K330" s="159" t="s">
        <v>4</v>
      </c>
    </row>
    <row r="331" spans="1:11" x14ac:dyDescent="0.25">
      <c r="A331" s="153">
        <v>313</v>
      </c>
      <c r="B331" s="158"/>
      <c r="C331" s="174">
        <f ca="1">_xll.meDateFromTenor(C330,"1D","FOLLOWING",D$13,"NORMAL")</f>
        <v>42865</v>
      </c>
      <c r="D331" s="20">
        <f ca="1">_xll.meDateFromTenor(C331,D$14,"Following",D$13,"Normal")</f>
        <v>42866</v>
      </c>
      <c r="E331" s="175">
        <f ca="1"/>
        <v>7.3407721403917752E-3</v>
      </c>
      <c r="F331" s="152"/>
      <c r="G331" s="174">
        <f t="shared" ca="1" si="4"/>
        <v>42865</v>
      </c>
      <c r="H331" s="20">
        <f ca="1">_xll.meDateFromTenor(G331,H$14,"Following",H$13,"Normal")</f>
        <v>42957</v>
      </c>
      <c r="I331" s="175">
        <f ca="1"/>
        <v>1.0050814583600505E-2</v>
      </c>
      <c r="J331" s="151" t="s">
        <v>4</v>
      </c>
      <c r="K331" s="159" t="s">
        <v>4</v>
      </c>
    </row>
    <row r="332" spans="1:11" x14ac:dyDescent="0.25">
      <c r="A332" s="153">
        <v>314</v>
      </c>
      <c r="B332" s="158"/>
      <c r="C332" s="174">
        <f ca="1">_xll.meDateFromTenor(C331,"1D","FOLLOWING",D$13,"NORMAL")</f>
        <v>42866</v>
      </c>
      <c r="D332" s="20">
        <f ca="1">_xll.meDateFromTenor(C332,D$14,"Following",D$13,"Normal")</f>
        <v>42867</v>
      </c>
      <c r="E332" s="175">
        <f ca="1"/>
        <v>7.3540438494035503E-3</v>
      </c>
      <c r="F332" s="152"/>
      <c r="G332" s="174">
        <f t="shared" ca="1" si="4"/>
        <v>42866</v>
      </c>
      <c r="H332" s="20">
        <f ca="1">_xll.meDateFromTenor(G332,H$14,"Following",H$13,"Normal")</f>
        <v>42958</v>
      </c>
      <c r="I332" s="175">
        <f ca="1"/>
        <v>1.0057178221273177E-2</v>
      </c>
      <c r="J332" s="151" t="s">
        <v>4</v>
      </c>
      <c r="K332" s="159" t="s">
        <v>4</v>
      </c>
    </row>
    <row r="333" spans="1:11" x14ac:dyDescent="0.25">
      <c r="A333" s="153">
        <v>315</v>
      </c>
      <c r="B333" s="158"/>
      <c r="C333" s="174">
        <f ca="1">_xll.meDateFromTenor(C332,"1D","FOLLOWING",D$13,"NORMAL")</f>
        <v>42867</v>
      </c>
      <c r="D333" s="20">
        <f ca="1">_xll.meDateFromTenor(C333,D$14,"Following",D$13,"Normal")</f>
        <v>42870</v>
      </c>
      <c r="E333" s="175">
        <f ca="1"/>
        <v>7.3803332586131181E-3</v>
      </c>
      <c r="F333" s="152"/>
      <c r="G333" s="174">
        <f t="shared" ca="1" si="4"/>
        <v>42867</v>
      </c>
      <c r="H333" s="20">
        <f ca="1">_xll.meDateFromTenor(G333,H$14,"Following",H$13,"Normal")</f>
        <v>42961</v>
      </c>
      <c r="I333" s="175">
        <f ca="1"/>
        <v>1.0063541858945847E-2</v>
      </c>
      <c r="J333" s="151" t="s">
        <v>4</v>
      </c>
      <c r="K333" s="159" t="s">
        <v>4</v>
      </c>
    </row>
    <row r="334" spans="1:11" x14ac:dyDescent="0.25">
      <c r="A334" s="153">
        <v>316</v>
      </c>
      <c r="B334" s="158"/>
      <c r="C334" s="174">
        <f ca="1">_xll.meDateFromTenor(C333,"1D","FOLLOWING",D$13,"NORMAL")</f>
        <v>42870</v>
      </c>
      <c r="D334" s="20">
        <f ca="1">_xll.meDateFromTenor(C334,D$14,"Following",D$13,"Normal")</f>
        <v>42871</v>
      </c>
      <c r="E334" s="175">
        <f ca="1"/>
        <v>7.4059085119682327E-3</v>
      </c>
      <c r="F334" s="152"/>
      <c r="G334" s="174">
        <f t="shared" ca="1" si="4"/>
        <v>42870</v>
      </c>
      <c r="H334" s="20">
        <f ca="1">_xll.meDateFromTenor(G334,H$14,"Following",H$13,"Normal")</f>
        <v>42962</v>
      </c>
      <c r="I334" s="175">
        <f ca="1"/>
        <v>1.0082632771963862E-2</v>
      </c>
      <c r="J334" s="151" t="s">
        <v>4</v>
      </c>
      <c r="K334" s="159" t="s">
        <v>4</v>
      </c>
    </row>
    <row r="335" spans="1:11" x14ac:dyDescent="0.25">
      <c r="A335" s="153">
        <v>317</v>
      </c>
      <c r="B335" s="158"/>
      <c r="C335" s="174">
        <f ca="1">_xll.meDateFromTenor(C334,"1D","FOLLOWING",D$13,"NORMAL")</f>
        <v>42871</v>
      </c>
      <c r="D335" s="20">
        <f ca="1">_xll.meDateFromTenor(C335,D$14,"Following",D$13,"Normal")</f>
        <v>42872</v>
      </c>
      <c r="E335" s="175">
        <f ca="1"/>
        <v>7.4185628820800081E-3</v>
      </c>
      <c r="F335" s="152"/>
      <c r="G335" s="174">
        <f t="shared" ca="1" si="4"/>
        <v>42871</v>
      </c>
      <c r="H335" s="20">
        <f ca="1">_xll.meDateFromTenor(G335,H$14,"Following",H$13,"Normal")</f>
        <v>42963</v>
      </c>
      <c r="I335" s="175">
        <f ca="1"/>
        <v>1.0088996409636534E-2</v>
      </c>
      <c r="J335" s="151" t="s">
        <v>4</v>
      </c>
      <c r="K335" s="159" t="s">
        <v>4</v>
      </c>
    </row>
    <row r="336" spans="1:11" x14ac:dyDescent="0.25">
      <c r="A336" s="153">
        <v>318</v>
      </c>
      <c r="B336" s="158"/>
      <c r="C336" s="174">
        <f ca="1">_xll.meDateFromTenor(C335,"1D","FOLLOWING",D$13,"NORMAL")</f>
        <v>42872</v>
      </c>
      <c r="D336" s="20">
        <f ca="1">_xll.meDateFromTenor(C336,D$14,"Following",D$13,"Normal")</f>
        <v>42873</v>
      </c>
      <c r="E336" s="175">
        <f ca="1"/>
        <v>7.4310900332364132E-3</v>
      </c>
      <c r="F336" s="152"/>
      <c r="G336" s="174">
        <f t="shared" ca="1" si="4"/>
        <v>42872</v>
      </c>
      <c r="H336" s="20">
        <f ca="1">_xll.meDateFromTenor(G336,H$14,"Following",H$13,"Normal")</f>
        <v>42964</v>
      </c>
      <c r="I336" s="175">
        <f ca="1"/>
        <v>1.0095360047309205E-2</v>
      </c>
      <c r="J336" s="151" t="s">
        <v>4</v>
      </c>
      <c r="K336" s="159" t="s">
        <v>4</v>
      </c>
    </row>
    <row r="337" spans="1:11" x14ac:dyDescent="0.25">
      <c r="A337" s="153">
        <v>319</v>
      </c>
      <c r="B337" s="158"/>
      <c r="C337" s="174">
        <f ca="1">_xll.meDateFromTenor(C336,"1D","FOLLOWING",D$13,"NORMAL")</f>
        <v>42873</v>
      </c>
      <c r="D337" s="20">
        <f ca="1">_xll.meDateFromTenor(C337,D$14,"Following",D$13,"Normal")</f>
        <v>42874</v>
      </c>
      <c r="E337" s="175">
        <f ca="1"/>
        <v>7.4434887149177602E-3</v>
      </c>
      <c r="F337" s="152"/>
      <c r="G337" s="174">
        <f t="shared" ca="1" si="4"/>
        <v>42873</v>
      </c>
      <c r="H337" s="20">
        <f ca="1">_xll.meDateFromTenor(G337,H$14,"Following",H$13,"Normal")</f>
        <v>42965</v>
      </c>
      <c r="I337" s="175">
        <f ca="1"/>
        <v>1.0101723684981877E-2</v>
      </c>
      <c r="J337" s="151" t="s">
        <v>4</v>
      </c>
      <c r="K337" s="159" t="s">
        <v>4</v>
      </c>
    </row>
    <row r="338" spans="1:11" x14ac:dyDescent="0.25">
      <c r="A338" s="153">
        <v>320</v>
      </c>
      <c r="B338" s="158"/>
      <c r="C338" s="174">
        <f ca="1">_xll.meDateFromTenor(C337,"1D","FOLLOWING",D$13,"NORMAL")</f>
        <v>42874</v>
      </c>
      <c r="D338" s="20">
        <f ca="1">_xll.meDateFromTenor(C338,D$14,"Following",D$13,"Normal")</f>
        <v>42877</v>
      </c>
      <c r="E338" s="175">
        <f ca="1"/>
        <v>7.4680065089527672E-3</v>
      </c>
      <c r="F338" s="152"/>
      <c r="G338" s="174">
        <f t="shared" ca="1" si="4"/>
        <v>42874</v>
      </c>
      <c r="H338" s="20">
        <f ca="1">_xll.meDateFromTenor(G338,H$14,"Following",H$13,"Normal")</f>
        <v>42968</v>
      </c>
      <c r="I338" s="175">
        <f ca="1"/>
        <v>1.0108087322654547E-2</v>
      </c>
      <c r="J338" s="151" t="s">
        <v>4</v>
      </c>
      <c r="K338" s="159" t="s">
        <v>4</v>
      </c>
    </row>
    <row r="339" spans="1:11" x14ac:dyDescent="0.25">
      <c r="A339" s="153">
        <v>321</v>
      </c>
      <c r="B339" s="158"/>
      <c r="C339" s="174">
        <f ca="1">_xll.meDateFromTenor(C338,"1D","FOLLOWING",D$13,"NORMAL")</f>
        <v>42877</v>
      </c>
      <c r="D339" s="20">
        <f ca="1">_xll.meDateFromTenor(C339,D$14,"Following",D$13,"Normal")</f>
        <v>42878</v>
      </c>
      <c r="E339" s="175">
        <f ca="1"/>
        <v>7.4917737386570862E-3</v>
      </c>
      <c r="F339" s="152"/>
      <c r="G339" s="174">
        <f t="shared" ca="1" si="4"/>
        <v>42877</v>
      </c>
      <c r="H339" s="20">
        <f ca="1">_xll.meDateFromTenor(G339,H$14,"Following",H$13,"Normal")</f>
        <v>42969</v>
      </c>
      <c r="I339" s="175">
        <f ca="1"/>
        <v>1.012717823567256E-2</v>
      </c>
      <c r="J339" s="151" t="s">
        <v>4</v>
      </c>
      <c r="K339" s="159" t="s">
        <v>4</v>
      </c>
    </row>
    <row r="340" spans="1:11" x14ac:dyDescent="0.25">
      <c r="A340" s="153">
        <v>322</v>
      </c>
      <c r="B340" s="158"/>
      <c r="C340" s="174">
        <f ca="1">_xll.meDateFromTenor(C339,"1D","FOLLOWING",D$13,"NORMAL")</f>
        <v>42878</v>
      </c>
      <c r="D340" s="20">
        <f ca="1">_xll.meDateFromTenor(C340,D$14,"Following",D$13,"Normal")</f>
        <v>42879</v>
      </c>
      <c r="E340" s="175">
        <f ca="1"/>
        <v>7.5388950173760618E-3</v>
      </c>
      <c r="F340" s="152"/>
      <c r="G340" s="174">
        <f t="shared" ca="1" si="4"/>
        <v>42878</v>
      </c>
      <c r="H340" s="20">
        <f ca="1">_xll.meDateFromTenor(G340,H$14,"Following",H$13,"Normal")</f>
        <v>42970</v>
      </c>
      <c r="I340" s="175">
        <f ca="1"/>
        <v>1.0015196357044013E-2</v>
      </c>
      <c r="J340" s="151" t="s">
        <v>4</v>
      </c>
      <c r="K340" s="159" t="s">
        <v>4</v>
      </c>
    </row>
    <row r="341" spans="1:11" x14ac:dyDescent="0.25">
      <c r="A341" s="153">
        <v>323</v>
      </c>
      <c r="B341" s="158"/>
      <c r="C341" s="174">
        <f ca="1">_xll.meDateFromTenor(C340,"1D","FOLLOWING",D$13,"NORMAL")</f>
        <v>42879</v>
      </c>
      <c r="D341" s="20">
        <f ca="1">_xll.meDateFromTenor(C341,D$14,"Following",D$13,"Normal")</f>
        <v>42880</v>
      </c>
      <c r="E341" s="175">
        <f ca="1"/>
        <v>7.6138978008799809E-3</v>
      </c>
      <c r="F341" s="152"/>
      <c r="G341" s="174">
        <f t="shared" ref="G341:G404" ca="1" si="5">$C341</f>
        <v>42879</v>
      </c>
      <c r="H341" s="20">
        <f ca="1">_xll.meDateFromTenor(G341,H$14,"Following",H$13,"Normal")</f>
        <v>42971</v>
      </c>
      <c r="I341" s="175">
        <f ca="1"/>
        <v>1.0139905511017903E-2</v>
      </c>
      <c r="J341" s="151" t="s">
        <v>4</v>
      </c>
      <c r="K341" s="159" t="s">
        <v>4</v>
      </c>
    </row>
    <row r="342" spans="1:11" x14ac:dyDescent="0.25">
      <c r="A342" s="153">
        <v>324</v>
      </c>
      <c r="B342" s="158"/>
      <c r="C342" s="174">
        <f ca="1">_xll.meDateFromTenor(C341,"1D","FOLLOWING",D$13,"NORMAL")</f>
        <v>42880</v>
      </c>
      <c r="D342" s="20">
        <f ca="1">_xll.meDateFromTenor(C342,D$14,"Following",D$13,"Normal")</f>
        <v>42881</v>
      </c>
      <c r="E342" s="175">
        <f ca="1"/>
        <v>7.6776382812132303E-3</v>
      </c>
      <c r="F342" s="152"/>
      <c r="G342" s="174">
        <f t="shared" ca="1" si="5"/>
        <v>42880</v>
      </c>
      <c r="H342" s="20">
        <f ca="1">_xll.meDateFromTenor(G342,H$14,"Following",H$13,"Normal")</f>
        <v>42972</v>
      </c>
      <c r="I342" s="175">
        <f ca="1"/>
        <v>1.0146269148690575E-2</v>
      </c>
      <c r="J342" s="151" t="s">
        <v>4</v>
      </c>
      <c r="K342" s="159" t="s">
        <v>4</v>
      </c>
    </row>
    <row r="343" spans="1:11" x14ac:dyDescent="0.25">
      <c r="A343" s="153">
        <v>325</v>
      </c>
      <c r="B343" s="158"/>
      <c r="C343" s="174">
        <f ca="1">_xll.meDateFromTenor(C342,"1D","FOLLOWING",D$13,"NORMAL")</f>
        <v>42881</v>
      </c>
      <c r="D343" s="20">
        <f ca="1">_xll.meDateFromTenor(C343,D$14,"Following",D$13,"Normal")</f>
        <v>42884</v>
      </c>
      <c r="E343" s="175">
        <f ca="1"/>
        <v>7.767347467106972E-3</v>
      </c>
      <c r="F343" s="152"/>
      <c r="G343" s="174">
        <f t="shared" ca="1" si="5"/>
        <v>42881</v>
      </c>
      <c r="H343" s="20">
        <f ca="1">_xll.meDateFromTenor(G343,H$14,"Following",H$13,"Normal")</f>
        <v>42975</v>
      </c>
      <c r="I343" s="175">
        <f ca="1"/>
        <v>1.0152632786363245E-2</v>
      </c>
      <c r="J343" s="151" t="s">
        <v>4</v>
      </c>
      <c r="K343" s="159" t="s">
        <v>4</v>
      </c>
    </row>
    <row r="344" spans="1:11" x14ac:dyDescent="0.25">
      <c r="A344" s="153">
        <v>326</v>
      </c>
      <c r="B344" s="158"/>
      <c r="C344" s="174">
        <f ca="1">_xll.meDateFromTenor(C343,"1D","FOLLOWING",D$13,"NORMAL")</f>
        <v>42884</v>
      </c>
      <c r="D344" s="20">
        <f ca="1">_xll.meDateFromTenor(C344,D$14,"Following",D$13,"Normal")</f>
        <v>42885</v>
      </c>
      <c r="E344" s="175">
        <f ca="1"/>
        <v>7.8178406447726723E-3</v>
      </c>
      <c r="F344" s="152"/>
      <c r="G344" s="174">
        <f t="shared" ca="1" si="5"/>
        <v>42884</v>
      </c>
      <c r="H344" s="20">
        <f ca="1">_xll.meDateFromTenor(G344,H$14,"Following",H$13,"Normal")</f>
        <v>42976</v>
      </c>
      <c r="I344" s="175">
        <f ca="1"/>
        <v>1.017172369938126E-2</v>
      </c>
      <c r="J344" s="151" t="s">
        <v>4</v>
      </c>
      <c r="K344" s="159" t="s">
        <v>4</v>
      </c>
    </row>
    <row r="345" spans="1:11" x14ac:dyDescent="0.25">
      <c r="A345" s="153">
        <v>327</v>
      </c>
      <c r="B345" s="158"/>
      <c r="C345" s="174">
        <f ca="1">_xll.meDateFromTenor(C344,"1D","FOLLOWING",D$13,"NORMAL")</f>
        <v>42885</v>
      </c>
      <c r="D345" s="20">
        <f ca="1">_xll.meDateFromTenor(C345,D$14,"Following",D$13,"Normal")</f>
        <v>42886</v>
      </c>
      <c r="E345" s="175">
        <f ca="1"/>
        <v>7.830232889443095E-3</v>
      </c>
      <c r="F345" s="152"/>
      <c r="G345" s="174">
        <f t="shared" ca="1" si="5"/>
        <v>42885</v>
      </c>
      <c r="H345" s="20">
        <f ca="1">_xll.meDateFromTenor(G345,H$14,"Following",H$13,"Normal")</f>
        <v>42977</v>
      </c>
      <c r="I345" s="175">
        <f ca="1"/>
        <v>1.017808733705393E-2</v>
      </c>
      <c r="J345" s="151" t="s">
        <v>4</v>
      </c>
      <c r="K345" s="159" t="s">
        <v>4</v>
      </c>
    </row>
    <row r="346" spans="1:11" x14ac:dyDescent="0.25">
      <c r="A346" s="153">
        <v>328</v>
      </c>
      <c r="B346" s="158"/>
      <c r="C346" s="174">
        <f ca="1">_xll.meDateFromTenor(C345,"1D","FOLLOWING",D$13,"NORMAL")</f>
        <v>42886</v>
      </c>
      <c r="D346" s="20">
        <f ca="1">_xll.meDateFromTenor(C346,D$14,"Following",D$13,"Normal")</f>
        <v>42887</v>
      </c>
      <c r="E346" s="175">
        <f ca="1"/>
        <v>7.8420338052076766E-3</v>
      </c>
      <c r="F346" s="152"/>
      <c r="G346" s="174">
        <f t="shared" ca="1" si="5"/>
        <v>42886</v>
      </c>
      <c r="H346" s="20">
        <f ca="1">_xll.meDateFromTenor(G346,H$14,"Following",H$13,"Normal")</f>
        <v>42978</v>
      </c>
      <c r="I346" s="175">
        <f ca="1"/>
        <v>1.0184450974726603E-2</v>
      </c>
      <c r="J346" s="151" t="s">
        <v>4</v>
      </c>
      <c r="K346" s="159" t="s">
        <v>4</v>
      </c>
    </row>
    <row r="347" spans="1:11" x14ac:dyDescent="0.25">
      <c r="A347" s="153">
        <v>329</v>
      </c>
      <c r="B347" s="158"/>
      <c r="C347" s="174">
        <f ca="1">_xll.meDateFromTenor(C346,"1D","FOLLOWING",D$13,"NORMAL")</f>
        <v>42887</v>
      </c>
      <c r="D347" s="20">
        <f ca="1">_xll.meDateFromTenor(C347,D$14,"Following",D$13,"Normal")</f>
        <v>42888</v>
      </c>
      <c r="E347" s="175">
        <f ca="1"/>
        <v>7.8538252419946553E-3</v>
      </c>
      <c r="F347" s="152"/>
      <c r="G347" s="174">
        <f t="shared" ca="1" si="5"/>
        <v>42887</v>
      </c>
      <c r="H347" s="20">
        <f ca="1">_xll.meDateFromTenor(G347,H$14,"Following",H$13,"Normal")</f>
        <v>42979</v>
      </c>
      <c r="I347" s="175">
        <f ca="1"/>
        <v>1.0190814612399273E-2</v>
      </c>
      <c r="J347" s="151" t="s">
        <v>4</v>
      </c>
      <c r="K347" s="159" t="s">
        <v>4</v>
      </c>
    </row>
    <row r="348" spans="1:11" x14ac:dyDescent="0.25">
      <c r="A348" s="153">
        <v>330</v>
      </c>
      <c r="B348" s="158"/>
      <c r="C348" s="174">
        <f ca="1">_xll.meDateFromTenor(C347,"1D","FOLLOWING",D$13,"NORMAL")</f>
        <v>42888</v>
      </c>
      <c r="D348" s="20">
        <f ca="1">_xll.meDateFromTenor(C348,D$14,"Following",D$13,"Normal")</f>
        <v>42891</v>
      </c>
      <c r="E348" s="175">
        <f ca="1"/>
        <v>7.8775484849647193E-3</v>
      </c>
      <c r="F348" s="152"/>
      <c r="G348" s="174">
        <f t="shared" ca="1" si="5"/>
        <v>42888</v>
      </c>
      <c r="H348" s="20">
        <f ca="1">_xll.meDateFromTenor(G348,H$14,"Following",H$13,"Normal")</f>
        <v>42982</v>
      </c>
      <c r="I348" s="175">
        <f ca="1"/>
        <v>1.0197178250071944E-2</v>
      </c>
      <c r="J348" s="151" t="s">
        <v>4</v>
      </c>
      <c r="K348" s="159" t="s">
        <v>4</v>
      </c>
    </row>
    <row r="349" spans="1:11" x14ac:dyDescent="0.25">
      <c r="A349" s="153">
        <v>331</v>
      </c>
      <c r="B349" s="158"/>
      <c r="C349" s="174">
        <f ca="1">_xll.meDateFromTenor(C348,"1D","FOLLOWING",D$13,"NORMAL")</f>
        <v>42891</v>
      </c>
      <c r="D349" s="20">
        <f ca="1">_xll.meDateFromTenor(C349,D$14,"Following",D$13,"Normal")</f>
        <v>42892</v>
      </c>
      <c r="E349" s="175">
        <f ca="1"/>
        <v>7.9008945806613717E-3</v>
      </c>
      <c r="F349" s="152"/>
      <c r="G349" s="174">
        <f t="shared" ca="1" si="5"/>
        <v>42891</v>
      </c>
      <c r="H349" s="20">
        <f ca="1">_xll.meDateFromTenor(G349,H$14,"Following",H$13,"Normal")</f>
        <v>42983</v>
      </c>
      <c r="I349" s="175">
        <f ca="1"/>
        <v>1.0216269163089958E-2</v>
      </c>
      <c r="J349" s="151" t="s">
        <v>4</v>
      </c>
      <c r="K349" s="159" t="s">
        <v>4</v>
      </c>
    </row>
    <row r="350" spans="1:11" x14ac:dyDescent="0.25">
      <c r="A350" s="153">
        <v>332</v>
      </c>
      <c r="B350" s="158"/>
      <c r="C350" s="174">
        <f ca="1">_xll.meDateFromTenor(C349,"1D","FOLLOWING",D$13,"NORMAL")</f>
        <v>42892</v>
      </c>
      <c r="D350" s="20">
        <f ca="1">_xll.meDateFromTenor(C350,D$14,"Following",D$13,"Normal")</f>
        <v>42893</v>
      </c>
      <c r="E350" s="175">
        <f ca="1"/>
        <v>7.9126374086513629E-3</v>
      </c>
      <c r="F350" s="152"/>
      <c r="G350" s="174">
        <f t="shared" ca="1" si="5"/>
        <v>42892</v>
      </c>
      <c r="H350" s="20">
        <f ca="1">_xll.meDateFromTenor(G350,H$14,"Following",H$13,"Normal")</f>
        <v>42984</v>
      </c>
      <c r="I350" s="175">
        <f ca="1"/>
        <v>1.0222632800762629E-2</v>
      </c>
      <c r="J350" s="151" t="s">
        <v>4</v>
      </c>
      <c r="K350" s="159" t="s">
        <v>4</v>
      </c>
    </row>
    <row r="351" spans="1:11" x14ac:dyDescent="0.25">
      <c r="A351" s="153">
        <v>333</v>
      </c>
      <c r="B351" s="158"/>
      <c r="C351" s="174">
        <f ca="1">_xll.meDateFromTenor(C350,"1D","FOLLOWING",D$13,"NORMAL")</f>
        <v>42893</v>
      </c>
      <c r="D351" s="20">
        <f ca="1">_xll.meDateFromTenor(C351,D$14,"Following",D$13,"Normal")</f>
        <v>42894</v>
      </c>
      <c r="E351" s="175">
        <f ca="1"/>
        <v>7.9243702720522002E-3</v>
      </c>
      <c r="F351" s="152"/>
      <c r="G351" s="174">
        <f t="shared" ca="1" si="5"/>
        <v>42893</v>
      </c>
      <c r="H351" s="20">
        <f ca="1">_xll.meDateFromTenor(G351,H$14,"Following",H$13,"Normal")</f>
        <v>42985</v>
      </c>
      <c r="I351" s="175">
        <f ca="1"/>
        <v>1.0228996438435301E-2</v>
      </c>
      <c r="J351" s="151" t="s">
        <v>4</v>
      </c>
      <c r="K351" s="159" t="s">
        <v>4</v>
      </c>
    </row>
    <row r="352" spans="1:11" x14ac:dyDescent="0.25">
      <c r="A352" s="153">
        <v>334</v>
      </c>
      <c r="B352" s="158"/>
      <c r="C352" s="174">
        <f ca="1">_xll.meDateFromTenor(C351,"1D","FOLLOWING",D$13,"NORMAL")</f>
        <v>42894</v>
      </c>
      <c r="D352" s="20">
        <f ca="1">_xll.meDateFromTenor(C352,D$14,"Following",D$13,"Normal")</f>
        <v>42895</v>
      </c>
      <c r="E352" s="175">
        <f ca="1"/>
        <v>7.9360930902883375E-3</v>
      </c>
      <c r="F352" s="152"/>
      <c r="G352" s="174">
        <f t="shared" ca="1" si="5"/>
        <v>42894</v>
      </c>
      <c r="H352" s="20">
        <f ca="1">_xll.meDateFromTenor(G352,H$14,"Following",H$13,"Normal")</f>
        <v>42986</v>
      </c>
      <c r="I352" s="175">
        <f ca="1"/>
        <v>1.0235360076107971E-2</v>
      </c>
      <c r="J352" s="151" t="s">
        <v>4</v>
      </c>
      <c r="K352" s="159" t="s">
        <v>4</v>
      </c>
    </row>
    <row r="353" spans="1:11" x14ac:dyDescent="0.25">
      <c r="A353" s="153">
        <v>335</v>
      </c>
      <c r="B353" s="158"/>
      <c r="C353" s="174">
        <f ca="1">_xll.meDateFromTenor(C352,"1D","FOLLOWING",D$13,"NORMAL")</f>
        <v>42895</v>
      </c>
      <c r="D353" s="20">
        <f ca="1">_xll.meDateFromTenor(C353,D$14,"Following",D$13,"Normal")</f>
        <v>42898</v>
      </c>
      <c r="E353" s="175">
        <f ca="1"/>
        <v>7.959680820990328E-3</v>
      </c>
      <c r="F353" s="152"/>
      <c r="G353" s="174">
        <f t="shared" ca="1" si="5"/>
        <v>42895</v>
      </c>
      <c r="H353" s="20">
        <f ca="1">_xll.meDateFromTenor(G353,H$14,"Following",H$13,"Normal")</f>
        <v>42989</v>
      </c>
      <c r="I353" s="175">
        <f ca="1"/>
        <v>1.0241723713780643E-2</v>
      </c>
      <c r="J353" s="151" t="s">
        <v>4</v>
      </c>
      <c r="K353" s="159" t="s">
        <v>4</v>
      </c>
    </row>
    <row r="354" spans="1:11" x14ac:dyDescent="0.25">
      <c r="A354" s="153">
        <v>336</v>
      </c>
      <c r="B354" s="158"/>
      <c r="C354" s="174">
        <f ca="1">_xll.meDateFromTenor(C353,"1D","FOLLOWING",D$13,"NORMAL")</f>
        <v>42898</v>
      </c>
      <c r="D354" s="20">
        <f ca="1">_xll.meDateFromTenor(C354,D$14,"Following",D$13,"Normal")</f>
        <v>42899</v>
      </c>
      <c r="E354" s="175">
        <f ca="1"/>
        <v>7.9828822906425068E-3</v>
      </c>
      <c r="F354" s="152"/>
      <c r="G354" s="174">
        <f t="shared" ca="1" si="5"/>
        <v>42898</v>
      </c>
      <c r="H354" s="20">
        <f ca="1">_xll.meDateFromTenor(G354,H$14,"Following",H$13,"Normal")</f>
        <v>42990</v>
      </c>
      <c r="I354" s="175">
        <f ca="1"/>
        <v>1.0260814626798656E-2</v>
      </c>
      <c r="J354" s="151" t="s">
        <v>4</v>
      </c>
      <c r="K354" s="159" t="s">
        <v>4</v>
      </c>
    </row>
    <row r="355" spans="1:11" x14ac:dyDescent="0.25">
      <c r="A355" s="153">
        <v>337</v>
      </c>
      <c r="B355" s="158"/>
      <c r="C355" s="174">
        <f ca="1">_xll.meDateFromTenor(C354,"1D","FOLLOWING",D$13,"NORMAL")</f>
        <v>42899</v>
      </c>
      <c r="D355" s="20">
        <f ca="1">_xll.meDateFromTenor(C355,D$14,"Following",D$13,"Normal")</f>
        <v>42900</v>
      </c>
      <c r="E355" s="175">
        <f ca="1"/>
        <v>7.9945536681070017E-3</v>
      </c>
      <c r="F355" s="152"/>
      <c r="G355" s="174">
        <f t="shared" ca="1" si="5"/>
        <v>42899</v>
      </c>
      <c r="H355" s="20">
        <f ca="1">_xll.meDateFromTenor(G355,H$14,"Following",H$13,"Normal")</f>
        <v>42991</v>
      </c>
      <c r="I355" s="175">
        <f ca="1"/>
        <v>1.0267178264471329E-2</v>
      </c>
      <c r="J355" s="151" t="s">
        <v>4</v>
      </c>
      <c r="K355" s="159" t="s">
        <v>4</v>
      </c>
    </row>
    <row r="356" spans="1:11" x14ac:dyDescent="0.25">
      <c r="A356" s="153">
        <v>338</v>
      </c>
      <c r="B356" s="158"/>
      <c r="C356" s="174">
        <f ca="1">_xll.meDateFromTenor(C355,"1D","FOLLOWING",D$13,"NORMAL")</f>
        <v>42900</v>
      </c>
      <c r="D356" s="20">
        <f ca="1">_xll.meDateFromTenor(C356,D$14,"Following",D$13,"Normal")</f>
        <v>42901</v>
      </c>
      <c r="E356" s="175">
        <f ca="1"/>
        <v>8.0062145147952457E-3</v>
      </c>
      <c r="F356" s="152"/>
      <c r="G356" s="174">
        <f t="shared" ca="1" si="5"/>
        <v>42900</v>
      </c>
      <c r="H356" s="20">
        <f ca="1">_xll.meDateFromTenor(G356,H$14,"Following",H$13,"Normal")</f>
        <v>42992</v>
      </c>
      <c r="I356" s="175">
        <f ca="1"/>
        <v>1.0273541902144001E-2</v>
      </c>
      <c r="J356" s="151" t="s">
        <v>4</v>
      </c>
      <c r="K356" s="159" t="s">
        <v>4</v>
      </c>
    </row>
    <row r="357" spans="1:11" x14ac:dyDescent="0.25">
      <c r="A357" s="153">
        <v>339</v>
      </c>
      <c r="B357" s="158"/>
      <c r="C357" s="174">
        <f ca="1">_xll.meDateFromTenor(C356,"1D","FOLLOWING",D$13,"NORMAL")</f>
        <v>42901</v>
      </c>
      <c r="D357" s="20">
        <f ca="1">_xll.meDateFromTenor(C357,D$14,"Following",D$13,"Normal")</f>
        <v>42902</v>
      </c>
      <c r="E357" s="175">
        <f ca="1"/>
        <v>8.0178647496520761E-3</v>
      </c>
      <c r="F357" s="152"/>
      <c r="G357" s="174">
        <f t="shared" ca="1" si="5"/>
        <v>42901</v>
      </c>
      <c r="H357" s="20">
        <f ca="1">_xll.meDateFromTenor(G357,H$14,"Following",H$13,"Normal")</f>
        <v>42993</v>
      </c>
      <c r="I357" s="175">
        <f ca="1"/>
        <v>1.0279905539816671E-2</v>
      </c>
      <c r="J357" s="151" t="s">
        <v>4</v>
      </c>
      <c r="K357" s="159" t="s">
        <v>4</v>
      </c>
    </row>
    <row r="358" spans="1:11" x14ac:dyDescent="0.25">
      <c r="A358" s="153">
        <v>340</v>
      </c>
      <c r="B358" s="158"/>
      <c r="C358" s="174">
        <f ca="1">_xll.meDateFromTenor(C357,"1D","FOLLOWING",D$13,"NORMAL")</f>
        <v>42902</v>
      </c>
      <c r="D358" s="20">
        <f ca="1">_xll.meDateFromTenor(C358,D$14,"Following",D$13,"Normal")</f>
        <v>42905</v>
      </c>
      <c r="E358" s="175">
        <f ca="1"/>
        <v>8.0413090540696706E-3</v>
      </c>
      <c r="F358" s="152"/>
      <c r="G358" s="174">
        <f t="shared" ca="1" si="5"/>
        <v>42902</v>
      </c>
      <c r="H358" s="20">
        <f ca="1">_xll.meDateFromTenor(G358,H$14,"Following",H$13,"Normal")</f>
        <v>42996</v>
      </c>
      <c r="I358" s="175">
        <f ca="1"/>
        <v>1.0286269177489343E-2</v>
      </c>
      <c r="J358" s="151" t="s">
        <v>4</v>
      </c>
      <c r="K358" s="159" t="s">
        <v>4</v>
      </c>
    </row>
    <row r="359" spans="1:11" x14ac:dyDescent="0.25">
      <c r="A359" s="153">
        <v>341</v>
      </c>
      <c r="B359" s="158"/>
      <c r="C359" s="174">
        <f ca="1">_xll.meDateFromTenor(C358,"1D","FOLLOWING",D$13,"NORMAL")</f>
        <v>42905</v>
      </c>
      <c r="D359" s="20">
        <f ca="1">_xll.meDateFromTenor(C359,D$14,"Following",D$13,"Normal")</f>
        <v>42906</v>
      </c>
      <c r="E359" s="175">
        <f ca="1"/>
        <v>8.0643579534989424E-3</v>
      </c>
      <c r="F359" s="152"/>
      <c r="G359" s="174">
        <f t="shared" ca="1" si="5"/>
        <v>42905</v>
      </c>
      <c r="H359" s="20">
        <f ca="1">_xll.meDateFromTenor(G359,H$14,"Following",H$13,"Normal")</f>
        <v>42997</v>
      </c>
      <c r="I359" s="175">
        <f ca="1"/>
        <v>1.0305360090507356E-2</v>
      </c>
      <c r="J359" s="151" t="s">
        <v>4</v>
      </c>
      <c r="K359" s="159" t="s">
        <v>4</v>
      </c>
    </row>
    <row r="360" spans="1:11" x14ac:dyDescent="0.25">
      <c r="A360" s="153">
        <v>342</v>
      </c>
      <c r="B360" s="158"/>
      <c r="C360" s="174">
        <f ca="1">_xll.meDateFromTenor(C359,"1D","FOLLOWING",D$13,"NORMAL")</f>
        <v>42906</v>
      </c>
      <c r="D360" s="20">
        <f ca="1">_xll.meDateFromTenor(C360,D$14,"Following",D$13,"Normal")</f>
        <v>42907</v>
      </c>
      <c r="E360" s="175">
        <f ca="1"/>
        <v>8.075953916009156E-3</v>
      </c>
      <c r="F360" s="152"/>
      <c r="G360" s="174">
        <f t="shared" ca="1" si="5"/>
        <v>42906</v>
      </c>
      <c r="H360" s="20">
        <f ca="1">_xll.meDateFromTenor(G360,H$14,"Following",H$13,"Normal")</f>
        <v>42998</v>
      </c>
      <c r="I360" s="175">
        <f ca="1"/>
        <v>1.0311723728180028E-2</v>
      </c>
      <c r="J360" s="151" t="s">
        <v>4</v>
      </c>
      <c r="K360" s="159" t="s">
        <v>4</v>
      </c>
    </row>
    <row r="361" spans="1:11" x14ac:dyDescent="0.25">
      <c r="A361" s="153">
        <v>343</v>
      </c>
      <c r="B361" s="158"/>
      <c r="C361" s="174">
        <f ca="1">_xll.meDateFromTenor(C360,"1D","FOLLOWING",D$13,"NORMAL")</f>
        <v>42907</v>
      </c>
      <c r="D361" s="20">
        <f ca="1">_xll.meDateFromTenor(C361,D$14,"Following",D$13,"Normal")</f>
        <v>42908</v>
      </c>
      <c r="E361" s="175">
        <f ca="1"/>
        <v>8.0875387812362771E-3</v>
      </c>
      <c r="F361" s="152"/>
      <c r="G361" s="174">
        <f t="shared" ca="1" si="5"/>
        <v>42907</v>
      </c>
      <c r="H361" s="20">
        <f ca="1">_xll.meDateFromTenor(G361,H$14,"Following",H$13,"Normal")</f>
        <v>42999</v>
      </c>
      <c r="I361" s="175">
        <f ca="1"/>
        <v>1.0318087365852699E-2</v>
      </c>
      <c r="J361" s="151" t="s">
        <v>4</v>
      </c>
      <c r="K361" s="159" t="s">
        <v>4</v>
      </c>
    </row>
    <row r="362" spans="1:11" x14ac:dyDescent="0.25">
      <c r="A362" s="153">
        <v>344</v>
      </c>
      <c r="B362" s="158"/>
      <c r="C362" s="174">
        <f ca="1">_xll.meDateFromTenor(C361,"1D","FOLLOWING",D$13,"NORMAL")</f>
        <v>42908</v>
      </c>
      <c r="D362" s="20">
        <f ca="1">_xll.meDateFromTenor(C362,D$14,"Following",D$13,"Normal")</f>
        <v>42909</v>
      </c>
      <c r="E362" s="175">
        <f ca="1"/>
        <v>8.0991124683649513E-3</v>
      </c>
      <c r="F362" s="152"/>
      <c r="G362" s="174">
        <f t="shared" ca="1" si="5"/>
        <v>42908</v>
      </c>
      <c r="H362" s="20">
        <f ca="1">_xll.meDateFromTenor(G362,H$14,"Following",H$13,"Normal")</f>
        <v>43000</v>
      </c>
      <c r="I362" s="175">
        <f ca="1"/>
        <v>1.0326001864370058E-2</v>
      </c>
      <c r="J362" s="151" t="s">
        <v>4</v>
      </c>
      <c r="K362" s="159" t="s">
        <v>4</v>
      </c>
    </row>
    <row r="363" spans="1:11" x14ac:dyDescent="0.25">
      <c r="A363" s="153">
        <v>345</v>
      </c>
      <c r="B363" s="158"/>
      <c r="C363" s="174">
        <f ca="1">_xll.meDateFromTenor(C362,"1D","FOLLOWING",D$13,"NORMAL")</f>
        <v>42909</v>
      </c>
      <c r="D363" s="20">
        <f ca="1">_xll.meDateFromTenor(C363,D$14,"Following",D$13,"Normal")</f>
        <v>42912</v>
      </c>
      <c r="E363" s="175">
        <f ca="1"/>
        <v>8.1224054303241939E-3</v>
      </c>
      <c r="F363" s="152"/>
      <c r="G363" s="174">
        <f t="shared" ca="1" si="5"/>
        <v>42909</v>
      </c>
      <c r="H363" s="20">
        <f ca="1">_xll.meDateFromTenor(G363,H$14,"Following",H$13,"Normal")</f>
        <v>43003</v>
      </c>
      <c r="I363" s="175">
        <f ca="1"/>
        <v>1.0333916362887417E-2</v>
      </c>
      <c r="J363" s="151" t="s">
        <v>4</v>
      </c>
      <c r="K363" s="159" t="s">
        <v>4</v>
      </c>
    </row>
    <row r="364" spans="1:11" x14ac:dyDescent="0.25">
      <c r="A364" s="153">
        <v>346</v>
      </c>
      <c r="B364" s="158"/>
      <c r="C364" s="174">
        <f ca="1">_xll.meDateFromTenor(C363,"1D","FOLLOWING",D$13,"NORMAL")</f>
        <v>42912</v>
      </c>
      <c r="D364" s="20">
        <f ca="1">_xll.meDateFromTenor(C364,D$14,"Following",D$13,"Normal")</f>
        <v>42913</v>
      </c>
      <c r="E364" s="175">
        <f ca="1"/>
        <v>8.145293817509754E-3</v>
      </c>
      <c r="F364" s="152"/>
      <c r="G364" s="174">
        <f t="shared" ca="1" si="5"/>
        <v>42912</v>
      </c>
      <c r="H364" s="20">
        <f ca="1">_xll.meDateFromTenor(G364,H$14,"Following",H$13,"Normal")</f>
        <v>43004</v>
      </c>
      <c r="I364" s="175">
        <f ca="1"/>
        <v>1.0357659858439491E-2</v>
      </c>
      <c r="J364" s="151" t="s">
        <v>4</v>
      </c>
      <c r="K364" s="159" t="s">
        <v>4</v>
      </c>
    </row>
    <row r="365" spans="1:11" x14ac:dyDescent="0.25">
      <c r="A365" s="153">
        <v>347</v>
      </c>
      <c r="B365" s="158"/>
      <c r="C365" s="174">
        <f ca="1">_xll.meDateFromTenor(C364,"1D","FOLLOWING",D$13,"NORMAL")</f>
        <v>42913</v>
      </c>
      <c r="D365" s="20">
        <f ca="1">_xll.meDateFromTenor(C365,D$14,"Following",D$13,"Normal")</f>
        <v>42914</v>
      </c>
      <c r="E365" s="175">
        <f ca="1"/>
        <v>8.1568104003970927E-3</v>
      </c>
      <c r="F365" s="152"/>
      <c r="G365" s="174">
        <f t="shared" ca="1" si="5"/>
        <v>42913</v>
      </c>
      <c r="H365" s="20">
        <f ca="1">_xll.meDateFromTenor(G365,H$14,"Following",H$13,"Normal")</f>
        <v>43005</v>
      </c>
      <c r="I365" s="175">
        <f ca="1"/>
        <v>1.036557435695685E-2</v>
      </c>
      <c r="J365" s="151" t="s">
        <v>4</v>
      </c>
      <c r="K365" s="159" t="s">
        <v>4</v>
      </c>
    </row>
    <row r="366" spans="1:11" x14ac:dyDescent="0.25">
      <c r="A366" s="153">
        <v>348</v>
      </c>
      <c r="B366" s="158"/>
      <c r="C366" s="174">
        <f ca="1">_xll.meDateFromTenor(C365,"1D","FOLLOWING",D$13,"NORMAL")</f>
        <v>42914</v>
      </c>
      <c r="D366" s="20">
        <f ca="1">_xll.meDateFromTenor(C366,D$14,"Following",D$13,"Normal")</f>
        <v>42915</v>
      </c>
      <c r="E366" s="175">
        <f ca="1"/>
        <v>8.1683153196543696E-3</v>
      </c>
      <c r="F366" s="152"/>
      <c r="G366" s="174">
        <f t="shared" ca="1" si="5"/>
        <v>42914</v>
      </c>
      <c r="H366" s="20">
        <f ca="1">_xll.meDateFromTenor(G366,H$14,"Following",H$13,"Normal")</f>
        <v>43006</v>
      </c>
      <c r="I366" s="175">
        <f ca="1"/>
        <v>1.0373488855474209E-2</v>
      </c>
      <c r="J366" s="151" t="s">
        <v>4</v>
      </c>
      <c r="K366" s="159" t="s">
        <v>4</v>
      </c>
    </row>
    <row r="367" spans="1:11" x14ac:dyDescent="0.25">
      <c r="A367" s="153">
        <v>349</v>
      </c>
      <c r="B367" s="158"/>
      <c r="C367" s="174">
        <f ca="1">_xll.meDateFromTenor(C366,"1D","FOLLOWING",D$13,"NORMAL")</f>
        <v>42915</v>
      </c>
      <c r="D367" s="20">
        <f ca="1">_xll.meDateFromTenor(C367,D$14,"Following",D$13,"Normal")</f>
        <v>42916</v>
      </c>
      <c r="E367" s="175">
        <f ca="1"/>
        <v>8.1798084944662303E-3</v>
      </c>
      <c r="F367" s="152"/>
      <c r="G367" s="174">
        <f t="shared" ca="1" si="5"/>
        <v>42915</v>
      </c>
      <c r="H367" s="20">
        <f ca="1">_xll.meDateFromTenor(G367,H$14,"Following",H$13,"Normal")</f>
        <v>43007</v>
      </c>
      <c r="I367" s="175">
        <f ca="1"/>
        <v>1.0381403353991568E-2</v>
      </c>
      <c r="J367" s="151" t="s">
        <v>4</v>
      </c>
      <c r="K367" s="159" t="s">
        <v>4</v>
      </c>
    </row>
    <row r="368" spans="1:11" x14ac:dyDescent="0.25">
      <c r="A368" s="153">
        <v>350</v>
      </c>
      <c r="B368" s="158"/>
      <c r="C368" s="174">
        <f ca="1">_xll.meDateFromTenor(C367,"1D","FOLLOWING",D$13,"NORMAL")</f>
        <v>42916</v>
      </c>
      <c r="D368" s="20">
        <f ca="1">_xll.meDateFromTenor(C368,D$14,"Following",D$13,"Normal")</f>
        <v>42919</v>
      </c>
      <c r="E368" s="175">
        <f ca="1"/>
        <v>8.2029421959007049E-3</v>
      </c>
      <c r="F368" s="152"/>
      <c r="G368" s="174">
        <f t="shared" ca="1" si="5"/>
        <v>42916</v>
      </c>
      <c r="H368" s="20">
        <f ca="1">_xll.meDateFromTenor(G368,H$14,"Following",H$13,"Normal")</f>
        <v>43010</v>
      </c>
      <c r="I368" s="175">
        <f ca="1"/>
        <v>1.0389317852508925E-2</v>
      </c>
      <c r="J368" s="151" t="s">
        <v>4</v>
      </c>
      <c r="K368" s="159" t="s">
        <v>4</v>
      </c>
    </row>
    <row r="369" spans="1:11" x14ac:dyDescent="0.25">
      <c r="A369" s="153">
        <v>351</v>
      </c>
      <c r="B369" s="158"/>
      <c r="C369" s="174">
        <f ca="1">_xll.meDateFromTenor(C368,"1D","FOLLOWING",D$13,"NORMAL")</f>
        <v>42919</v>
      </c>
      <c r="D369" s="20">
        <f ca="1">_xll.meDateFromTenor(C369,D$14,"Following",D$13,"Normal")</f>
        <v>42920</v>
      </c>
      <c r="E369" s="175">
        <f ca="1"/>
        <v>8.2256600027364197E-3</v>
      </c>
      <c r="F369" s="152"/>
      <c r="G369" s="174">
        <f t="shared" ca="1" si="5"/>
        <v>42919</v>
      </c>
      <c r="H369" s="20">
        <f ca="1">_xll.meDateFromTenor(G369,H$14,"Following",H$13,"Normal")</f>
        <v>43011</v>
      </c>
      <c r="I369" s="175">
        <f ca="1"/>
        <v>1.0413061348061001E-2</v>
      </c>
      <c r="J369" s="151" t="s">
        <v>4</v>
      </c>
      <c r="K369" s="159" t="s">
        <v>4</v>
      </c>
    </row>
    <row r="370" spans="1:11" x14ac:dyDescent="0.25">
      <c r="A370" s="153">
        <v>352</v>
      </c>
      <c r="B370" s="158"/>
      <c r="C370" s="174">
        <f ca="1">_xll.meDateFromTenor(C369,"1D","FOLLOWING",D$13,"NORMAL")</f>
        <v>42920</v>
      </c>
      <c r="D370" s="20">
        <f ca="1">_xll.meDateFromTenor(C370,D$14,"Following",D$13,"Normal")</f>
        <v>42921</v>
      </c>
      <c r="E370" s="175">
        <f ca="1"/>
        <v>8.2370974972878781E-3</v>
      </c>
      <c r="F370" s="152"/>
      <c r="G370" s="174">
        <f t="shared" ca="1" si="5"/>
        <v>42920</v>
      </c>
      <c r="H370" s="20">
        <f ca="1">_xll.meDateFromTenor(G370,H$14,"Following",H$13,"Normal")</f>
        <v>43012</v>
      </c>
      <c r="I370" s="175">
        <f ca="1"/>
        <v>1.042097584657836E-2</v>
      </c>
      <c r="J370" s="151" t="s">
        <v>4</v>
      </c>
      <c r="K370" s="159" t="s">
        <v>4</v>
      </c>
    </row>
    <row r="371" spans="1:11" x14ac:dyDescent="0.25">
      <c r="A371" s="153">
        <v>353</v>
      </c>
      <c r="B371" s="158"/>
      <c r="C371" s="174">
        <f ca="1">_xll.meDateFromTenor(C370,"1D","FOLLOWING",D$13,"NORMAL")</f>
        <v>42921</v>
      </c>
      <c r="D371" s="20">
        <f ca="1">_xll.meDateFromTenor(C371,D$14,"Following",D$13,"Normal")</f>
        <v>42922</v>
      </c>
      <c r="E371" s="175">
        <f ca="1"/>
        <v>8.2485163781687316E-3</v>
      </c>
      <c r="F371" s="152"/>
      <c r="G371" s="174">
        <f t="shared" ca="1" si="5"/>
        <v>42921</v>
      </c>
      <c r="H371" s="20">
        <f ca="1">_xll.meDateFromTenor(G371,H$14,"Following",H$13,"Normal")</f>
        <v>43013</v>
      </c>
      <c r="I371" s="175">
        <f ca="1"/>
        <v>1.0428890345095717E-2</v>
      </c>
      <c r="J371" s="151" t="s">
        <v>4</v>
      </c>
      <c r="K371" s="159" t="s">
        <v>4</v>
      </c>
    </row>
    <row r="372" spans="1:11" x14ac:dyDescent="0.25">
      <c r="A372" s="153">
        <v>354</v>
      </c>
      <c r="B372" s="158"/>
      <c r="C372" s="174">
        <f ca="1">_xll.meDateFromTenor(C371,"1D","FOLLOWING",D$13,"NORMAL")</f>
        <v>42922</v>
      </c>
      <c r="D372" s="20">
        <f ca="1">_xll.meDateFromTenor(C372,D$14,"Following",D$13,"Normal")</f>
        <v>42923</v>
      </c>
      <c r="E372" s="175">
        <f ca="1"/>
        <v>8.2599250761550575E-3</v>
      </c>
      <c r="F372" s="152"/>
      <c r="G372" s="174">
        <f t="shared" ca="1" si="5"/>
        <v>42922</v>
      </c>
      <c r="H372" s="20">
        <f ca="1">_xll.meDateFromTenor(G372,H$14,"Following",H$13,"Normal")</f>
        <v>43014</v>
      </c>
      <c r="I372" s="175">
        <f ca="1"/>
        <v>1.0436804843613076E-2</v>
      </c>
      <c r="J372" s="151" t="s">
        <v>4</v>
      </c>
      <c r="K372" s="159" t="s">
        <v>4</v>
      </c>
    </row>
    <row r="373" spans="1:11" x14ac:dyDescent="0.25">
      <c r="A373" s="153">
        <v>355</v>
      </c>
      <c r="B373" s="158"/>
      <c r="C373" s="174">
        <f ca="1">_xll.meDateFromTenor(C372,"1D","FOLLOWING",D$13,"NORMAL")</f>
        <v>42923</v>
      </c>
      <c r="D373" s="20">
        <f ca="1">_xll.meDateFromTenor(C373,D$14,"Following",D$13,"Normal")</f>
        <v>42926</v>
      </c>
      <c r="E373" s="175">
        <f ca="1"/>
        <v>8.2828915968400675E-3</v>
      </c>
      <c r="F373" s="152"/>
      <c r="G373" s="174">
        <f t="shared" ca="1" si="5"/>
        <v>42923</v>
      </c>
      <c r="H373" s="20">
        <f ca="1">_xll.meDateFromTenor(G373,H$14,"Following",H$13,"Normal")</f>
        <v>43017</v>
      </c>
      <c r="I373" s="175">
        <f ca="1"/>
        <v>1.0444719342130435E-2</v>
      </c>
      <c r="J373" s="151" t="s">
        <v>4</v>
      </c>
      <c r="K373" s="159" t="s">
        <v>4</v>
      </c>
    </row>
    <row r="374" spans="1:11" x14ac:dyDescent="0.25">
      <c r="A374" s="153">
        <v>356</v>
      </c>
      <c r="B374" s="158"/>
      <c r="C374" s="174">
        <f ca="1">_xll.meDateFromTenor(C373,"1D","FOLLOWING",D$13,"NORMAL")</f>
        <v>42926</v>
      </c>
      <c r="D374" s="20">
        <f ca="1">_xll.meDateFromTenor(C374,D$14,"Following",D$13,"Normal")</f>
        <v>42927</v>
      </c>
      <c r="E374" s="175">
        <f ca="1"/>
        <v>8.305435141071656E-3</v>
      </c>
      <c r="F374" s="152"/>
      <c r="G374" s="174">
        <f t="shared" ca="1" si="5"/>
        <v>42926</v>
      </c>
      <c r="H374" s="20">
        <f ca="1">_xll.meDateFromTenor(G374,H$14,"Following",H$13,"Normal")</f>
        <v>43018</v>
      </c>
      <c r="I374" s="175">
        <f ca="1"/>
        <v>1.046846283768251E-2</v>
      </c>
      <c r="J374" s="151" t="s">
        <v>4</v>
      </c>
      <c r="K374" s="159" t="s">
        <v>4</v>
      </c>
    </row>
    <row r="375" spans="1:11" x14ac:dyDescent="0.25">
      <c r="A375" s="153">
        <v>357</v>
      </c>
      <c r="B375" s="158"/>
      <c r="C375" s="174">
        <f ca="1">_xll.meDateFromTenor(C374,"1D","FOLLOWING",D$13,"NORMAL")</f>
        <v>42927</v>
      </c>
      <c r="D375" s="20">
        <f ca="1">_xll.meDateFromTenor(C375,D$14,"Following",D$13,"Normal")</f>
        <v>42928</v>
      </c>
      <c r="E375" s="175">
        <f ca="1"/>
        <v>8.316781071107145E-3</v>
      </c>
      <c r="F375" s="152"/>
      <c r="G375" s="174">
        <f t="shared" ca="1" si="5"/>
        <v>42927</v>
      </c>
      <c r="H375" s="20">
        <f ca="1">_xll.meDateFromTenor(G375,H$14,"Following",H$13,"Normal")</f>
        <v>43019</v>
      </c>
      <c r="I375" s="175">
        <f ca="1"/>
        <v>1.0476377336199869E-2</v>
      </c>
      <c r="J375" s="151" t="s">
        <v>4</v>
      </c>
      <c r="K375" s="159" t="s">
        <v>4</v>
      </c>
    </row>
    <row r="376" spans="1:11" x14ac:dyDescent="0.25">
      <c r="A376" s="153">
        <v>358</v>
      </c>
      <c r="B376" s="158"/>
      <c r="C376" s="174">
        <f ca="1">_xll.meDateFromTenor(C375,"1D","FOLLOWING",D$13,"NORMAL")</f>
        <v>42928</v>
      </c>
      <c r="D376" s="20">
        <f ca="1">_xll.meDateFromTenor(C376,D$14,"Following",D$13,"Normal")</f>
        <v>42929</v>
      </c>
      <c r="E376" s="175">
        <f ca="1"/>
        <v>8.3281142047386975E-3</v>
      </c>
      <c r="F376" s="152"/>
      <c r="G376" s="174">
        <f t="shared" ca="1" si="5"/>
        <v>42928</v>
      </c>
      <c r="H376" s="20">
        <f ca="1">_xll.meDateFromTenor(G376,H$14,"Following",H$13,"Normal")</f>
        <v>43020</v>
      </c>
      <c r="I376" s="175">
        <f ca="1"/>
        <v>1.0484291834717227E-2</v>
      </c>
      <c r="J376" s="151" t="s">
        <v>4</v>
      </c>
      <c r="K376" s="159" t="s">
        <v>4</v>
      </c>
    </row>
    <row r="377" spans="1:11" x14ac:dyDescent="0.25">
      <c r="A377" s="153">
        <v>359</v>
      </c>
      <c r="B377" s="158"/>
      <c r="C377" s="174">
        <f ca="1">_xll.meDateFromTenor(C376,"1D","FOLLOWING",D$13,"NORMAL")</f>
        <v>42929</v>
      </c>
      <c r="D377" s="20">
        <f ca="1">_xll.meDateFromTenor(C377,D$14,"Following",D$13,"Normal")</f>
        <v>42930</v>
      </c>
      <c r="E377" s="175">
        <f ca="1"/>
        <v>8.3394344612308952E-3</v>
      </c>
      <c r="F377" s="152"/>
      <c r="G377" s="174">
        <f t="shared" ca="1" si="5"/>
        <v>42929</v>
      </c>
      <c r="H377" s="20">
        <f ca="1">_xll.meDateFromTenor(G377,H$14,"Following",H$13,"Normal")</f>
        <v>43021</v>
      </c>
      <c r="I377" s="175">
        <f ca="1"/>
        <v>1.0492206333234586E-2</v>
      </c>
      <c r="J377" s="151" t="s">
        <v>4</v>
      </c>
      <c r="K377" s="159" t="s">
        <v>4</v>
      </c>
    </row>
    <row r="378" spans="1:11" x14ac:dyDescent="0.25">
      <c r="A378" s="153">
        <v>360</v>
      </c>
      <c r="B378" s="158"/>
      <c r="C378" s="174">
        <f ca="1">_xll.meDateFromTenor(C377,"1D","FOLLOWING",D$13,"NORMAL")</f>
        <v>42930</v>
      </c>
      <c r="D378" s="20">
        <f ca="1">_xll.meDateFromTenor(C378,D$14,"Following",D$13,"Normal")</f>
        <v>42933</v>
      </c>
      <c r="E378" s="175">
        <f ca="1"/>
        <v>8.3622258791571664E-3</v>
      </c>
      <c r="F378" s="152"/>
      <c r="G378" s="174">
        <f t="shared" ca="1" si="5"/>
        <v>42930</v>
      </c>
      <c r="H378" s="20">
        <f ca="1">_xll.meDateFromTenor(G378,H$14,"Following",H$13,"Normal")</f>
        <v>43024</v>
      </c>
      <c r="I378" s="175">
        <f ca="1"/>
        <v>1.0500120831751943E-2</v>
      </c>
      <c r="J378" s="151" t="s">
        <v>4</v>
      </c>
      <c r="K378" s="159" t="s">
        <v>4</v>
      </c>
    </row>
    <row r="379" spans="1:11" x14ac:dyDescent="0.25">
      <c r="A379" s="153">
        <v>361</v>
      </c>
      <c r="B379" s="158"/>
      <c r="C379" s="174">
        <f ca="1">_xll.meDateFromTenor(C378,"1D","FOLLOWING",D$13,"NORMAL")</f>
        <v>42933</v>
      </c>
      <c r="D379" s="20">
        <f ca="1">_xll.meDateFromTenor(C379,D$14,"Following",D$13,"Normal")</f>
        <v>42934</v>
      </c>
      <c r="E379" s="175">
        <f ca="1"/>
        <v>8.3845850967812236E-3</v>
      </c>
      <c r="F379" s="152"/>
      <c r="G379" s="174">
        <f t="shared" ca="1" si="5"/>
        <v>42933</v>
      </c>
      <c r="H379" s="20">
        <f ca="1">_xll.meDateFromTenor(G379,H$14,"Following",H$13,"Normal")</f>
        <v>43025</v>
      </c>
      <c r="I379" s="175">
        <f ca="1"/>
        <v>1.052386432730402E-2</v>
      </c>
      <c r="J379" s="151" t="s">
        <v>4</v>
      </c>
      <c r="K379" s="159" t="s">
        <v>4</v>
      </c>
    </row>
    <row r="380" spans="1:11" x14ac:dyDescent="0.25">
      <c r="A380" s="153">
        <v>362</v>
      </c>
      <c r="B380" s="158"/>
      <c r="C380" s="174">
        <f ca="1">_xll.meDateFromTenor(C379,"1D","FOLLOWING",D$13,"NORMAL")</f>
        <v>42934</v>
      </c>
      <c r="D380" s="20">
        <f ca="1">_xll.meDateFromTenor(C380,D$14,"Following",D$13,"Normal")</f>
        <v>42935</v>
      </c>
      <c r="E380" s="175">
        <f ca="1"/>
        <v>8.3958397535078017E-3</v>
      </c>
      <c r="F380" s="152"/>
      <c r="G380" s="174">
        <f t="shared" ca="1" si="5"/>
        <v>42934</v>
      </c>
      <c r="H380" s="20">
        <f ca="1">_xll.meDateFromTenor(G380,H$14,"Following",H$13,"Normal")</f>
        <v>43026</v>
      </c>
      <c r="I380" s="175">
        <f ca="1"/>
        <v>1.0531778825821379E-2</v>
      </c>
      <c r="J380" s="151" t="s">
        <v>4</v>
      </c>
      <c r="K380" s="159" t="s">
        <v>4</v>
      </c>
    </row>
    <row r="381" spans="1:11" x14ac:dyDescent="0.25">
      <c r="A381" s="153">
        <v>363</v>
      </c>
      <c r="B381" s="158"/>
      <c r="C381" s="174">
        <f ca="1">_xll.meDateFromTenor(C380,"1D","FOLLOWING",D$13,"NORMAL")</f>
        <v>42935</v>
      </c>
      <c r="D381" s="20">
        <f ca="1">_xll.meDateFromTenor(C381,D$14,"Following",D$13,"Normal")</f>
        <v>42936</v>
      </c>
      <c r="E381" s="175">
        <f ca="1"/>
        <v>8.4070810475634101E-3</v>
      </c>
      <c r="F381" s="152"/>
      <c r="G381" s="174">
        <f t="shared" ca="1" si="5"/>
        <v>42935</v>
      </c>
      <c r="H381" s="20">
        <f ca="1">_xll.meDateFromTenor(G381,H$14,"Following",H$13,"Normal")</f>
        <v>43027</v>
      </c>
      <c r="I381" s="175">
        <f ca="1"/>
        <v>1.0539693324338737E-2</v>
      </c>
      <c r="J381" s="151" t="s">
        <v>4</v>
      </c>
      <c r="K381" s="159" t="s">
        <v>4</v>
      </c>
    </row>
    <row r="382" spans="1:11" x14ac:dyDescent="0.25">
      <c r="A382" s="153">
        <v>364</v>
      </c>
      <c r="B382" s="158"/>
      <c r="C382" s="174">
        <f ca="1">_xll.meDateFromTenor(C381,"1D","FOLLOWING",D$13,"NORMAL")</f>
        <v>42936</v>
      </c>
      <c r="D382" s="20">
        <f ca="1">_xll.meDateFromTenor(C382,D$14,"Following",D$13,"Normal")</f>
        <v>42937</v>
      </c>
      <c r="E382" s="175">
        <f ca="1"/>
        <v>8.4183088980527582E-3</v>
      </c>
      <c r="F382" s="152"/>
      <c r="G382" s="174">
        <f t="shared" ca="1" si="5"/>
        <v>42936</v>
      </c>
      <c r="H382" s="20">
        <f ca="1">_xll.meDateFromTenor(G382,H$14,"Following",H$13,"Normal")</f>
        <v>43028</v>
      </c>
      <c r="I382" s="175">
        <f ca="1"/>
        <v>1.0547607822856095E-2</v>
      </c>
      <c r="J382" s="151" t="s">
        <v>4</v>
      </c>
      <c r="K382" s="159" t="s">
        <v>4</v>
      </c>
    </row>
    <row r="383" spans="1:11" x14ac:dyDescent="0.25">
      <c r="A383" s="153">
        <v>365</v>
      </c>
      <c r="B383" s="158"/>
      <c r="C383" s="174">
        <f ca="1">_xll.meDateFromTenor(C382,"1D","FOLLOWING",D$13,"NORMAL")</f>
        <v>42937</v>
      </c>
      <c r="D383" s="20">
        <f ca="1">_xll.meDateFromTenor(C383,D$14,"Following",D$13,"Normal")</f>
        <v>42940</v>
      </c>
      <c r="E383" s="175">
        <f ca="1"/>
        <v>8.4409172887323376E-3</v>
      </c>
      <c r="F383" s="152"/>
      <c r="G383" s="174">
        <f t="shared" ca="1" si="5"/>
        <v>42937</v>
      </c>
      <c r="H383" s="20">
        <f ca="1">_xll.meDateFromTenor(G383,H$14,"Following",H$13,"Normal")</f>
        <v>43031</v>
      </c>
      <c r="I383" s="175">
        <f ca="1"/>
        <v>1.0555522321373453E-2</v>
      </c>
      <c r="J383" s="151" t="s">
        <v>4</v>
      </c>
      <c r="K383" s="159" t="s">
        <v>4</v>
      </c>
    </row>
    <row r="384" spans="1:11" x14ac:dyDescent="0.25">
      <c r="A384" s="153">
        <v>366</v>
      </c>
      <c r="B384" s="158"/>
      <c r="C384" s="174">
        <f ca="1">_xll.meDateFromTenor(C383,"1D","FOLLOWING",D$13,"NORMAL")</f>
        <v>42940</v>
      </c>
      <c r="D384" s="20">
        <f ca="1">_xll.meDateFromTenor(C384,D$14,"Following",D$13,"Normal")</f>
        <v>42941</v>
      </c>
      <c r="E384" s="175">
        <f ca="1"/>
        <v>8.463084245802251E-3</v>
      </c>
      <c r="F384" s="152"/>
      <c r="G384" s="174">
        <f t="shared" ca="1" si="5"/>
        <v>42940</v>
      </c>
      <c r="H384" s="20">
        <f ca="1">_xll.meDateFromTenor(G384,H$14,"Following",H$13,"Normal")</f>
        <v>43032</v>
      </c>
      <c r="I384" s="175">
        <f ca="1"/>
        <v>1.057926581692553E-2</v>
      </c>
      <c r="J384" s="151" t="s">
        <v>4</v>
      </c>
      <c r="K384" s="159" t="s">
        <v>4</v>
      </c>
    </row>
    <row r="385" spans="1:11" x14ac:dyDescent="0.25">
      <c r="A385" s="153">
        <v>367</v>
      </c>
      <c r="B385" s="158"/>
      <c r="C385" s="174">
        <f ca="1">_xll.meDateFromTenor(C384,"1D","FOLLOWING",D$13,"NORMAL")</f>
        <v>42941</v>
      </c>
      <c r="D385" s="20">
        <f ca="1">_xll.meDateFromTenor(C385,D$14,"Following",D$13,"Normal")</f>
        <v>42942</v>
      </c>
      <c r="E385" s="175">
        <f ca="1"/>
        <v>8.4742436647111969E-3</v>
      </c>
      <c r="F385" s="152"/>
      <c r="G385" s="174">
        <f t="shared" ca="1" si="5"/>
        <v>42941</v>
      </c>
      <c r="H385" s="20">
        <f ca="1">_xll.meDateFromTenor(G385,H$14,"Following",H$13,"Normal")</f>
        <v>43033</v>
      </c>
      <c r="I385" s="175">
        <f ca="1"/>
        <v>1.0587180315442887E-2</v>
      </c>
      <c r="J385" s="151" t="s">
        <v>4</v>
      </c>
      <c r="K385" s="159" t="s">
        <v>4</v>
      </c>
    </row>
    <row r="386" spans="1:11" x14ac:dyDescent="0.25">
      <c r="A386" s="153">
        <v>368</v>
      </c>
      <c r="B386" s="158"/>
      <c r="C386" s="174">
        <f ca="1">_xll.meDateFromTenor(C385,"1D","FOLLOWING",D$13,"NORMAL")</f>
        <v>42942</v>
      </c>
      <c r="D386" s="20">
        <f ca="1">_xll.meDateFromTenor(C386,D$14,"Following",D$13,"Normal")</f>
        <v>42943</v>
      </c>
      <c r="E386" s="175">
        <f ca="1"/>
        <v>8.4853891545222677E-3</v>
      </c>
      <c r="F386" s="152"/>
      <c r="G386" s="174">
        <f t="shared" ca="1" si="5"/>
        <v>42942</v>
      </c>
      <c r="H386" s="20">
        <f ca="1">_xll.meDateFromTenor(G386,H$14,"Following",H$13,"Normal")</f>
        <v>43034</v>
      </c>
      <c r="I386" s="175">
        <f ca="1"/>
        <v>1.0595094813960246E-2</v>
      </c>
      <c r="J386" s="151" t="s">
        <v>4</v>
      </c>
      <c r="K386" s="159" t="s">
        <v>4</v>
      </c>
    </row>
    <row r="387" spans="1:11" x14ac:dyDescent="0.25">
      <c r="A387" s="153">
        <v>369</v>
      </c>
      <c r="B387" s="158"/>
      <c r="C387" s="174">
        <f ca="1">_xll.meDateFromTenor(C386,"1D","FOLLOWING",D$13,"NORMAL")</f>
        <v>42943</v>
      </c>
      <c r="D387" s="20">
        <f ca="1">_xll.meDateFromTenor(C387,D$14,"Following",D$13,"Normal")</f>
        <v>42944</v>
      </c>
      <c r="E387" s="175">
        <f ca="1"/>
        <v>8.4965206344201089E-3</v>
      </c>
      <c r="F387" s="152"/>
      <c r="G387" s="174">
        <f t="shared" ca="1" si="5"/>
        <v>42943</v>
      </c>
      <c r="H387" s="20">
        <f ca="1">_xll.meDateFromTenor(G387,H$14,"Following",H$13,"Normal")</f>
        <v>43035</v>
      </c>
      <c r="I387" s="175">
        <f ca="1"/>
        <v>1.0603009312477605E-2</v>
      </c>
      <c r="J387" s="151" t="s">
        <v>4</v>
      </c>
      <c r="K387" s="159" t="s">
        <v>4</v>
      </c>
    </row>
    <row r="388" spans="1:11" x14ac:dyDescent="0.25">
      <c r="A388" s="153">
        <v>370</v>
      </c>
      <c r="B388" s="158"/>
      <c r="C388" s="174">
        <f ca="1">_xll.meDateFromTenor(C387,"1D","FOLLOWING",D$13,"NORMAL")</f>
        <v>42944</v>
      </c>
      <c r="D388" s="20">
        <f ca="1">_xll.meDateFromTenor(C388,D$14,"Following",D$13,"Normal")</f>
        <v>42947</v>
      </c>
      <c r="E388" s="175">
        <f ca="1"/>
        <v>8.5189380714734437E-3</v>
      </c>
      <c r="F388" s="152"/>
      <c r="G388" s="174">
        <f t="shared" ca="1" si="5"/>
        <v>42944</v>
      </c>
      <c r="H388" s="20">
        <f ca="1">_xll.meDateFromTenor(G388,H$14,"Following",H$13,"Normal")</f>
        <v>43038</v>
      </c>
      <c r="I388" s="175">
        <f ca="1"/>
        <v>1.0610923810994963E-2</v>
      </c>
      <c r="J388" s="151" t="s">
        <v>4</v>
      </c>
      <c r="K388" s="159" t="s">
        <v>4</v>
      </c>
    </row>
    <row r="389" spans="1:11" x14ac:dyDescent="0.25">
      <c r="A389" s="153">
        <v>371</v>
      </c>
      <c r="B389" s="158"/>
      <c r="C389" s="174">
        <f ca="1">_xll.meDateFromTenor(C388,"1D","FOLLOWING",D$13,"NORMAL")</f>
        <v>42947</v>
      </c>
      <c r="D389" s="20">
        <f ca="1">_xll.meDateFromTenor(C389,D$14,"Following",D$13,"Normal")</f>
        <v>42948</v>
      </c>
      <c r="E389" s="175">
        <f ca="1"/>
        <v>8.540904836173327E-3</v>
      </c>
      <c r="F389" s="152"/>
      <c r="G389" s="174">
        <f t="shared" ca="1" si="5"/>
        <v>42947</v>
      </c>
      <c r="H389" s="20">
        <f ca="1">_xll.meDateFromTenor(G389,H$14,"Following",H$13,"Normal")</f>
        <v>43039</v>
      </c>
      <c r="I389" s="175">
        <f ca="1"/>
        <v>1.0634667306547038E-2</v>
      </c>
      <c r="J389" s="151" t="s">
        <v>4</v>
      </c>
      <c r="K389" s="159" t="s">
        <v>4</v>
      </c>
    </row>
    <row r="390" spans="1:11" x14ac:dyDescent="0.25">
      <c r="A390" s="153">
        <v>372</v>
      </c>
      <c r="B390" s="158"/>
      <c r="C390" s="174">
        <f ca="1">_xll.meDateFromTenor(C389,"1D","FOLLOWING",D$13,"NORMAL")</f>
        <v>42948</v>
      </c>
      <c r="D390" s="20">
        <f ca="1">_xll.meDateFromTenor(C390,D$14,"Following",D$13,"Normal")</f>
        <v>42949</v>
      </c>
      <c r="E390" s="175">
        <f ca="1"/>
        <v>8.5519650526766668E-3</v>
      </c>
      <c r="F390" s="152"/>
      <c r="G390" s="174">
        <f t="shared" ca="1" si="5"/>
        <v>42948</v>
      </c>
      <c r="H390" s="20">
        <f ca="1">_xll.meDateFromTenor(G390,H$14,"Following",H$13,"Normal")</f>
        <v>43040</v>
      </c>
      <c r="I390" s="175">
        <f ca="1"/>
        <v>1.0642581805064397E-2</v>
      </c>
      <c r="J390" s="151" t="s">
        <v>4</v>
      </c>
      <c r="K390" s="159" t="s">
        <v>4</v>
      </c>
    </row>
    <row r="391" spans="1:11" x14ac:dyDescent="0.25">
      <c r="A391" s="153">
        <v>373</v>
      </c>
      <c r="B391" s="158"/>
      <c r="C391" s="174">
        <f ca="1">_xll.meDateFromTenor(C390,"1D","FOLLOWING",D$13,"NORMAL")</f>
        <v>42949</v>
      </c>
      <c r="D391" s="20">
        <f ca="1">_xll.meDateFromTenor(C391,D$14,"Following",D$13,"Normal")</f>
        <v>42950</v>
      </c>
      <c r="E391" s="175">
        <f ca="1"/>
        <v>8.5630107736545426E-3</v>
      </c>
      <c r="F391" s="152"/>
      <c r="G391" s="174">
        <f t="shared" ca="1" si="5"/>
        <v>42949</v>
      </c>
      <c r="H391" s="20">
        <f ca="1">_xll.meDateFromTenor(G391,H$14,"Following",H$13,"Normal")</f>
        <v>43041</v>
      </c>
      <c r="I391" s="175">
        <f ca="1"/>
        <v>1.0650496303581756E-2</v>
      </c>
      <c r="J391" s="151" t="s">
        <v>4</v>
      </c>
      <c r="K391" s="159" t="s">
        <v>4</v>
      </c>
    </row>
    <row r="392" spans="1:11" x14ac:dyDescent="0.25">
      <c r="A392" s="153">
        <v>374</v>
      </c>
      <c r="B392" s="158"/>
      <c r="C392" s="174">
        <f ca="1">_xll.meDateFromTenor(C391,"1D","FOLLOWING",D$13,"NORMAL")</f>
        <v>42950</v>
      </c>
      <c r="D392" s="20">
        <f ca="1">_xll.meDateFromTenor(C392,D$14,"Following",D$13,"Normal")</f>
        <v>42951</v>
      </c>
      <c r="E392" s="175">
        <f ca="1"/>
        <v>8.5740419184521556E-3</v>
      </c>
      <c r="F392" s="152"/>
      <c r="G392" s="174">
        <f t="shared" ca="1" si="5"/>
        <v>42950</v>
      </c>
      <c r="H392" s="20">
        <f ca="1">_xll.meDateFromTenor(G392,H$14,"Following",H$13,"Normal")</f>
        <v>43042</v>
      </c>
      <c r="I392" s="175">
        <f ca="1"/>
        <v>1.0658410802099113E-2</v>
      </c>
      <c r="J392" s="151" t="s">
        <v>4</v>
      </c>
      <c r="K392" s="159" t="s">
        <v>4</v>
      </c>
    </row>
    <row r="393" spans="1:11" x14ac:dyDescent="0.25">
      <c r="A393" s="153">
        <v>375</v>
      </c>
      <c r="B393" s="158"/>
      <c r="C393" s="174">
        <f ca="1">_xll.meDateFromTenor(C392,"1D","FOLLOWING",D$13,"NORMAL")</f>
        <v>42951</v>
      </c>
      <c r="D393" s="20">
        <f ca="1">_xll.meDateFromTenor(C393,D$14,"Following",D$13,"Normal")</f>
        <v>42954</v>
      </c>
      <c r="E393" s="175">
        <f ca="1"/>
        <v>8.5962604731282567E-3</v>
      </c>
      <c r="F393" s="152"/>
      <c r="G393" s="174">
        <f t="shared" ca="1" si="5"/>
        <v>42951</v>
      </c>
      <c r="H393" s="20">
        <f ca="1">_xll.meDateFromTenor(G393,H$14,"Following",H$13,"Normal")</f>
        <v>43045</v>
      </c>
      <c r="I393" s="175">
        <f ca="1"/>
        <v>1.0666325300616472E-2</v>
      </c>
      <c r="J393" s="151" t="s">
        <v>4</v>
      </c>
      <c r="K393" s="159" t="s">
        <v>4</v>
      </c>
    </row>
    <row r="394" spans="1:11" x14ac:dyDescent="0.25">
      <c r="A394" s="153">
        <v>376</v>
      </c>
      <c r="B394" s="158"/>
      <c r="C394" s="174">
        <f ca="1">_xll.meDateFromTenor(C393,"1D","FOLLOWING",D$13,"NORMAL")</f>
        <v>42954</v>
      </c>
      <c r="D394" s="20">
        <f ca="1">_xll.meDateFromTenor(C394,D$14,"Following",D$13,"Normal")</f>
        <v>42955</v>
      </c>
      <c r="E394" s="175">
        <f ca="1"/>
        <v>8.618019115935769E-3</v>
      </c>
      <c r="F394" s="152"/>
      <c r="G394" s="174">
        <f t="shared" ca="1" si="5"/>
        <v>42954</v>
      </c>
      <c r="H394" s="20">
        <f ca="1">_xll.meDateFromTenor(G394,H$14,"Following",H$13,"Normal")</f>
        <v>43046</v>
      </c>
      <c r="I394" s="175">
        <f ca="1"/>
        <v>1.0690068796168548E-2</v>
      </c>
      <c r="J394" s="151" t="s">
        <v>4</v>
      </c>
      <c r="K394" s="159" t="s">
        <v>4</v>
      </c>
    </row>
    <row r="395" spans="1:11" x14ac:dyDescent="0.25">
      <c r="A395" s="153">
        <v>377</v>
      </c>
      <c r="B395" s="158"/>
      <c r="C395" s="174">
        <f ca="1">_xll.meDateFromTenor(C394,"1D","FOLLOWING",D$13,"NORMAL")</f>
        <v>42955</v>
      </c>
      <c r="D395" s="20">
        <f ca="1">_xll.meDateFromTenor(C395,D$14,"Following",D$13,"Normal")</f>
        <v>42956</v>
      </c>
      <c r="E395" s="175">
        <f ca="1"/>
        <v>8.6289761654434784E-3</v>
      </c>
      <c r="F395" s="152"/>
      <c r="G395" s="174">
        <f t="shared" ca="1" si="5"/>
        <v>42955</v>
      </c>
      <c r="H395" s="20">
        <f ca="1">_xll.meDateFromTenor(G395,H$14,"Following",H$13,"Normal")</f>
        <v>43047</v>
      </c>
      <c r="I395" s="175">
        <f ca="1"/>
        <v>1.0697983294685907E-2</v>
      </c>
      <c r="J395" s="151" t="s">
        <v>4</v>
      </c>
      <c r="K395" s="159" t="s">
        <v>4</v>
      </c>
    </row>
    <row r="396" spans="1:11" x14ac:dyDescent="0.25">
      <c r="A396" s="153">
        <v>378</v>
      </c>
      <c r="B396" s="158"/>
      <c r="C396" s="174">
        <f ca="1">_xll.meDateFromTenor(C395,"1D","FOLLOWING",D$13,"NORMAL")</f>
        <v>42956</v>
      </c>
      <c r="D396" s="20">
        <f ca="1">_xll.meDateFromTenor(C396,D$14,"Following",D$13,"Normal")</f>
        <v>42957</v>
      </c>
      <c r="E396" s="175">
        <f ca="1"/>
        <v>8.6399181529995019E-3</v>
      </c>
      <c r="F396" s="152"/>
      <c r="G396" s="174">
        <f t="shared" ca="1" si="5"/>
        <v>42956</v>
      </c>
      <c r="H396" s="20">
        <f ca="1">_xll.meDateFromTenor(G396,H$14,"Following",H$13,"Normal")</f>
        <v>43048</v>
      </c>
      <c r="I396" s="175">
        <f ca="1"/>
        <v>1.0705897793203264E-2</v>
      </c>
      <c r="J396" s="151" t="s">
        <v>4</v>
      </c>
      <c r="K396" s="159" t="s">
        <v>4</v>
      </c>
    </row>
    <row r="397" spans="1:11" x14ac:dyDescent="0.25">
      <c r="A397" s="153">
        <v>379</v>
      </c>
      <c r="B397" s="158"/>
      <c r="C397" s="174">
        <f ca="1">_xll.meDateFromTenor(C396,"1D","FOLLOWING",D$13,"NORMAL")</f>
        <v>42957</v>
      </c>
      <c r="D397" s="20">
        <f ca="1">_xll.meDateFromTenor(C397,D$14,"Following",D$13,"Normal")</f>
        <v>42958</v>
      </c>
      <c r="E397" s="175">
        <f ca="1"/>
        <v>8.6508449981082293E-3</v>
      </c>
      <c r="F397" s="152"/>
      <c r="G397" s="174">
        <f t="shared" ca="1" si="5"/>
        <v>42957</v>
      </c>
      <c r="H397" s="20">
        <f ca="1">_xll.meDateFromTenor(G397,H$14,"Following",H$13,"Normal")</f>
        <v>43049</v>
      </c>
      <c r="I397" s="175">
        <f ca="1"/>
        <v>1.0713812291720623E-2</v>
      </c>
      <c r="J397" s="151" t="s">
        <v>4</v>
      </c>
      <c r="K397" s="159" t="s">
        <v>4</v>
      </c>
    </row>
    <row r="398" spans="1:11" x14ac:dyDescent="0.25">
      <c r="A398" s="153">
        <v>380</v>
      </c>
      <c r="B398" s="158"/>
      <c r="C398" s="174">
        <f ca="1">_xll.meDateFromTenor(C397,"1D","FOLLOWING",D$13,"NORMAL")</f>
        <v>42958</v>
      </c>
      <c r="D398" s="20">
        <f ca="1">_xll.meDateFromTenor(C398,D$14,"Following",D$13,"Normal")</f>
        <v>42961</v>
      </c>
      <c r="E398" s="175">
        <f ca="1"/>
        <v>8.6728567394978341E-3</v>
      </c>
      <c r="F398" s="152"/>
      <c r="G398" s="174">
        <f t="shared" ca="1" si="5"/>
        <v>42958</v>
      </c>
      <c r="H398" s="20">
        <f ca="1">_xll.meDateFromTenor(G398,H$14,"Following",H$13,"Normal")</f>
        <v>43052</v>
      </c>
      <c r="I398" s="175">
        <f ca="1"/>
        <v>1.0721726790237982E-2</v>
      </c>
      <c r="J398" s="151" t="s">
        <v>4</v>
      </c>
      <c r="K398" s="159" t="s">
        <v>4</v>
      </c>
    </row>
    <row r="399" spans="1:11" x14ac:dyDescent="0.25">
      <c r="A399" s="153">
        <v>381</v>
      </c>
      <c r="B399" s="158"/>
      <c r="C399" s="174">
        <f ca="1">_xll.meDateFromTenor(C398,"1D","FOLLOWING",D$13,"NORMAL")</f>
        <v>42961</v>
      </c>
      <c r="D399" s="20">
        <f ca="1">_xll.meDateFromTenor(C399,D$14,"Following",D$13,"Normal")</f>
        <v>42962</v>
      </c>
      <c r="E399" s="175">
        <f ca="1"/>
        <v>8.6943993328869908E-3</v>
      </c>
      <c r="F399" s="152"/>
      <c r="G399" s="174">
        <f t="shared" ca="1" si="5"/>
        <v>42961</v>
      </c>
      <c r="H399" s="20">
        <f ca="1">_xll.meDateFromTenor(G399,H$14,"Following",H$13,"Normal")</f>
        <v>43053</v>
      </c>
      <c r="I399" s="175">
        <f ca="1"/>
        <v>1.0745470285790057E-2</v>
      </c>
      <c r="J399" s="151" t="s">
        <v>4</v>
      </c>
      <c r="K399" s="159" t="s">
        <v>4</v>
      </c>
    </row>
    <row r="400" spans="1:11" x14ac:dyDescent="0.25">
      <c r="A400" s="153">
        <v>382</v>
      </c>
      <c r="B400" s="158"/>
      <c r="C400" s="174">
        <f ca="1">_xll.meDateFromTenor(C399,"1D","FOLLOWING",D$13,"NORMAL")</f>
        <v>42962</v>
      </c>
      <c r="D400" s="20">
        <f ca="1">_xll.meDateFromTenor(C400,D$14,"Following",D$13,"Normal")</f>
        <v>42963</v>
      </c>
      <c r="E400" s="175">
        <f ca="1"/>
        <v>8.7052492508110958E-3</v>
      </c>
      <c r="F400" s="152"/>
      <c r="G400" s="174">
        <f t="shared" ca="1" si="5"/>
        <v>42962</v>
      </c>
      <c r="H400" s="20">
        <f ca="1">_xll.meDateFromTenor(G400,H$14,"Following",H$13,"Normal")</f>
        <v>43054</v>
      </c>
      <c r="I400" s="175">
        <f ca="1"/>
        <v>1.0753384784307415E-2</v>
      </c>
      <c r="J400" s="151" t="s">
        <v>4</v>
      </c>
      <c r="K400" s="159" t="s">
        <v>4</v>
      </c>
    </row>
    <row r="401" spans="1:11" x14ac:dyDescent="0.25">
      <c r="A401" s="153">
        <v>383</v>
      </c>
      <c r="B401" s="158"/>
      <c r="C401" s="174">
        <f ca="1">_xll.meDateFromTenor(C400,"1D","FOLLOWING",D$13,"NORMAL")</f>
        <v>42963</v>
      </c>
      <c r="D401" s="20">
        <f ca="1">_xll.meDateFromTenor(C401,D$14,"Following",D$13,"Normal")</f>
        <v>42964</v>
      </c>
      <c r="E401" s="175">
        <f ca="1"/>
        <v>8.7160835405164817E-3</v>
      </c>
      <c r="F401" s="152"/>
      <c r="G401" s="174">
        <f t="shared" ca="1" si="5"/>
        <v>42963</v>
      </c>
      <c r="H401" s="20">
        <f ca="1">_xll.meDateFromTenor(G401,H$14,"Following",H$13,"Normal")</f>
        <v>43055</v>
      </c>
      <c r="I401" s="175">
        <f ca="1"/>
        <v>1.0761299282824774E-2</v>
      </c>
      <c r="J401" s="151" t="s">
        <v>4</v>
      </c>
      <c r="K401" s="159" t="s">
        <v>4</v>
      </c>
    </row>
    <row r="402" spans="1:11" x14ac:dyDescent="0.25">
      <c r="A402" s="153">
        <v>384</v>
      </c>
      <c r="B402" s="158"/>
      <c r="C402" s="174">
        <f ca="1">_xll.meDateFromTenor(C401,"1D","FOLLOWING",D$13,"NORMAL")</f>
        <v>42964</v>
      </c>
      <c r="D402" s="20">
        <f ca="1">_xll.meDateFromTenor(C402,D$14,"Following",D$13,"Normal")</f>
        <v>42965</v>
      </c>
      <c r="E402" s="175">
        <f ca="1"/>
        <v>8.7269021212677302E-3</v>
      </c>
      <c r="F402" s="152"/>
      <c r="G402" s="174">
        <f t="shared" ca="1" si="5"/>
        <v>42964</v>
      </c>
      <c r="H402" s="20">
        <f ca="1">_xll.meDateFromTenor(G402,H$14,"Following",H$13,"Normal")</f>
        <v>43056</v>
      </c>
      <c r="I402" s="175">
        <f ca="1"/>
        <v>1.0769213781342133E-2</v>
      </c>
      <c r="J402" s="151" t="s">
        <v>4</v>
      </c>
      <c r="K402" s="159" t="s">
        <v>4</v>
      </c>
    </row>
    <row r="403" spans="1:11" x14ac:dyDescent="0.25">
      <c r="A403" s="153">
        <v>385</v>
      </c>
      <c r="B403" s="158"/>
      <c r="C403" s="174">
        <f ca="1">_xll.meDateFromTenor(C402,"1D","FOLLOWING",D$13,"NORMAL")</f>
        <v>42965</v>
      </c>
      <c r="D403" s="20">
        <f ca="1">_xll.meDateFromTenor(C403,D$14,"Following",D$13,"Normal")</f>
        <v>42968</v>
      </c>
      <c r="E403" s="175">
        <f ca="1"/>
        <v>8.7486991161967211E-3</v>
      </c>
      <c r="F403" s="152"/>
      <c r="G403" s="174">
        <f t="shared" ca="1" si="5"/>
        <v>42965</v>
      </c>
      <c r="H403" s="20">
        <f ca="1">_xll.meDateFromTenor(G403,H$14,"Following",H$13,"Normal")</f>
        <v>43059</v>
      </c>
      <c r="I403" s="175">
        <f ca="1"/>
        <v>1.077712827985949E-2</v>
      </c>
      <c r="J403" s="151" t="s">
        <v>4</v>
      </c>
      <c r="K403" s="159" t="s">
        <v>4</v>
      </c>
    </row>
    <row r="404" spans="1:11" x14ac:dyDescent="0.25">
      <c r="A404" s="153">
        <v>386</v>
      </c>
      <c r="B404" s="158"/>
      <c r="C404" s="174">
        <f ca="1">_xll.meDateFromTenor(C403,"1D","FOLLOWING",D$13,"NORMAL")</f>
        <v>42968</v>
      </c>
      <c r="D404" s="20">
        <f ca="1">_xll.meDateFromTenor(C404,D$14,"Following",D$13,"Normal")</f>
        <v>42969</v>
      </c>
      <c r="E404" s="175">
        <f ca="1"/>
        <v>8.7700177352268184E-3</v>
      </c>
      <c r="F404" s="152"/>
      <c r="G404" s="174">
        <f t="shared" ca="1" si="5"/>
        <v>42968</v>
      </c>
      <c r="H404" s="20">
        <f ca="1">_xll.meDateFromTenor(G404,H$14,"Following",H$13,"Normal")</f>
        <v>43060</v>
      </c>
      <c r="I404" s="175">
        <f ca="1"/>
        <v>1.0800871775411567E-2</v>
      </c>
      <c r="J404" s="151" t="s">
        <v>4</v>
      </c>
      <c r="K404" s="159" t="s">
        <v>4</v>
      </c>
    </row>
    <row r="405" spans="1:11" x14ac:dyDescent="0.25">
      <c r="A405" s="153">
        <v>387</v>
      </c>
      <c r="B405" s="158"/>
      <c r="C405" s="174">
        <f ca="1">_xll.meDateFromTenor(C404,"1D","FOLLOWING",D$13,"NORMAL")</f>
        <v>42969</v>
      </c>
      <c r="D405" s="20">
        <f ca="1">_xll.meDateFromTenor(C405,D$14,"Following",D$13,"Normal")</f>
        <v>42970</v>
      </c>
      <c r="E405" s="175">
        <f ca="1"/>
        <v>8.7807565568987257E-3</v>
      </c>
      <c r="F405" s="152"/>
      <c r="G405" s="174">
        <f t="shared" ref="G405:G468" ca="1" si="6">$C405</f>
        <v>42969</v>
      </c>
      <c r="H405" s="20">
        <f ca="1">_xll.meDateFromTenor(G405,H$14,"Following",H$13,"Normal")</f>
        <v>43061</v>
      </c>
      <c r="I405" s="175">
        <f ca="1"/>
        <v>1.0808786273928925E-2</v>
      </c>
      <c r="J405" s="151" t="s">
        <v>4</v>
      </c>
      <c r="K405" s="159" t="s">
        <v>4</v>
      </c>
    </row>
    <row r="406" spans="1:11" x14ac:dyDescent="0.25">
      <c r="A406" s="153">
        <v>388</v>
      </c>
      <c r="B406" s="158"/>
      <c r="C406" s="174">
        <f ca="1">_xll.meDateFromTenor(C405,"1D","FOLLOWING",D$13,"NORMAL")</f>
        <v>42970</v>
      </c>
      <c r="D406" s="20">
        <f ca="1">_xll.meDateFromTenor(C406,D$14,"Following",D$13,"Normal")</f>
        <v>42971</v>
      </c>
      <c r="E406" s="175">
        <f ca="1"/>
        <v>8.7919541573449004E-3</v>
      </c>
      <c r="F406" s="152"/>
      <c r="G406" s="174">
        <f t="shared" ca="1" si="6"/>
        <v>42970</v>
      </c>
      <c r="H406" s="20">
        <f ca="1">_xll.meDateFromTenor(G406,H$14,"Following",H$13,"Normal")</f>
        <v>43062</v>
      </c>
      <c r="I406" s="175">
        <f ca="1"/>
        <v>1.0855497412659679E-2</v>
      </c>
      <c r="J406" s="151" t="s">
        <v>4</v>
      </c>
      <c r="K406" s="159" t="s">
        <v>4</v>
      </c>
    </row>
    <row r="407" spans="1:11" x14ac:dyDescent="0.25">
      <c r="A407" s="153">
        <v>389</v>
      </c>
      <c r="B407" s="158"/>
      <c r="C407" s="174">
        <f ca="1">_xll.meDateFromTenor(C406,"1D","FOLLOWING",D$13,"NORMAL")</f>
        <v>42971</v>
      </c>
      <c r="D407" s="20">
        <f ca="1">_xll.meDateFromTenor(C407,D$14,"Following",D$13,"Normal")</f>
        <v>42972</v>
      </c>
      <c r="E407" s="175">
        <f ca="1"/>
        <v>8.8036213193820913E-3</v>
      </c>
      <c r="F407" s="152"/>
      <c r="G407" s="174">
        <f t="shared" ca="1" si="6"/>
        <v>42971</v>
      </c>
      <c r="H407" s="20">
        <f ca="1">_xll.meDateFromTenor(G407,H$14,"Following",H$13,"Normal")</f>
        <v>43063</v>
      </c>
      <c r="I407" s="175">
        <f ca="1"/>
        <v>1.0824615270963641E-2</v>
      </c>
      <c r="J407" s="151" t="s">
        <v>4</v>
      </c>
      <c r="K407" s="159" t="s">
        <v>4</v>
      </c>
    </row>
    <row r="408" spans="1:11" x14ac:dyDescent="0.25">
      <c r="A408" s="153">
        <v>390</v>
      </c>
      <c r="B408" s="158"/>
      <c r="C408" s="174">
        <f ca="1">_xll.meDateFromTenor(C407,"1D","FOLLOWING",D$13,"NORMAL")</f>
        <v>42972</v>
      </c>
      <c r="D408" s="20">
        <f ca="1">_xll.meDateFromTenor(C408,D$14,"Following",D$13,"Normal")</f>
        <v>42975</v>
      </c>
      <c r="E408" s="175">
        <f ca="1"/>
        <v>8.8271720775257335E-3</v>
      </c>
      <c r="F408" s="152"/>
      <c r="G408" s="174">
        <f t="shared" ca="1" si="6"/>
        <v>42972</v>
      </c>
      <c r="H408" s="20">
        <f ca="1">_xll.meDateFromTenor(G408,H$14,"Following",H$13,"Normal")</f>
        <v>43066</v>
      </c>
      <c r="I408" s="175">
        <f ca="1"/>
        <v>1.0832529769481E-2</v>
      </c>
      <c r="J408" s="151" t="s">
        <v>4</v>
      </c>
      <c r="K408" s="159" t="s">
        <v>4</v>
      </c>
    </row>
    <row r="409" spans="1:11" x14ac:dyDescent="0.25">
      <c r="A409" s="153">
        <v>391</v>
      </c>
      <c r="B409" s="158"/>
      <c r="C409" s="174">
        <f ca="1">_xll.meDateFromTenor(C408,"1D","FOLLOWING",D$13,"NORMAL")</f>
        <v>42975</v>
      </c>
      <c r="D409" s="20">
        <f ca="1">_xll.meDateFromTenor(C409,D$14,"Following",D$13,"Normal")</f>
        <v>42976</v>
      </c>
      <c r="E409" s="175">
        <f ca="1"/>
        <v>8.8502899716047835E-3</v>
      </c>
      <c r="F409" s="152"/>
      <c r="G409" s="174">
        <f t="shared" ca="1" si="6"/>
        <v>42975</v>
      </c>
      <c r="H409" s="20">
        <f ca="1">_xll.meDateFromTenor(G409,H$14,"Following",H$13,"Normal")</f>
        <v>43067</v>
      </c>
      <c r="I409" s="175">
        <f ca="1"/>
        <v>1.0856273265033075E-2</v>
      </c>
      <c r="J409" s="151" t="s">
        <v>4</v>
      </c>
      <c r="K409" s="159" t="s">
        <v>4</v>
      </c>
    </row>
    <row r="410" spans="1:11" x14ac:dyDescent="0.25">
      <c r="A410" s="153">
        <v>392</v>
      </c>
      <c r="B410" s="158"/>
      <c r="C410" s="174">
        <f ca="1">_xll.meDateFromTenor(C409,"1D","FOLLOWING",D$13,"NORMAL")</f>
        <v>42976</v>
      </c>
      <c r="D410" s="20">
        <f ca="1">_xll.meDateFromTenor(C410,D$14,"Following",D$13,"Normal")</f>
        <v>42977</v>
      </c>
      <c r="E410" s="175">
        <f ca="1"/>
        <v>8.8619571356396733E-3</v>
      </c>
      <c r="F410" s="152"/>
      <c r="G410" s="174">
        <f t="shared" ca="1" si="6"/>
        <v>42976</v>
      </c>
      <c r="H410" s="20">
        <f ca="1">_xll.meDateFromTenor(G410,H$14,"Following",H$13,"Normal")</f>
        <v>43068</v>
      </c>
      <c r="I410" s="175">
        <f ca="1"/>
        <v>1.0864187763550434E-2</v>
      </c>
      <c r="J410" s="151" t="s">
        <v>4</v>
      </c>
      <c r="K410" s="159" t="s">
        <v>4</v>
      </c>
    </row>
    <row r="411" spans="1:11" x14ac:dyDescent="0.25">
      <c r="A411" s="153">
        <v>393</v>
      </c>
      <c r="B411" s="158"/>
      <c r="C411" s="174">
        <f ca="1">_xll.meDateFromTenor(C410,"1D","FOLLOWING",D$13,"NORMAL")</f>
        <v>42977</v>
      </c>
      <c r="D411" s="20">
        <f ca="1">_xll.meDateFromTenor(C411,D$14,"Following",D$13,"Normal")</f>
        <v>42978</v>
      </c>
      <c r="E411" s="175">
        <f ca="1"/>
        <v>8.8736243000742433E-3</v>
      </c>
      <c r="F411" s="152"/>
      <c r="G411" s="174">
        <f t="shared" ca="1" si="6"/>
        <v>42977</v>
      </c>
      <c r="H411" s="20">
        <f ca="1">_xll.meDateFromTenor(G411,H$14,"Following",H$13,"Normal")</f>
        <v>43069</v>
      </c>
      <c r="I411" s="175">
        <f ca="1"/>
        <v>1.0872102262067793E-2</v>
      </c>
      <c r="J411" s="151" t="s">
        <v>4</v>
      </c>
      <c r="K411" s="159" t="s">
        <v>4</v>
      </c>
    </row>
    <row r="412" spans="1:11" x14ac:dyDescent="0.25">
      <c r="A412" s="153">
        <v>394</v>
      </c>
      <c r="B412" s="158"/>
      <c r="C412" s="174">
        <f ca="1">_xll.meDateFromTenor(C411,"1D","FOLLOWING",D$13,"NORMAL")</f>
        <v>42978</v>
      </c>
      <c r="D412" s="20">
        <f ca="1">_xll.meDateFromTenor(C412,D$14,"Following",D$13,"Normal")</f>
        <v>42979</v>
      </c>
      <c r="E412" s="175">
        <f ca="1"/>
        <v>8.8852914647486216E-3</v>
      </c>
      <c r="F412" s="152"/>
      <c r="G412" s="174">
        <f t="shared" ca="1" si="6"/>
        <v>42978</v>
      </c>
      <c r="H412" s="20">
        <f ca="1">_xll.meDateFromTenor(G412,H$14,"Following",H$13,"Normal")</f>
        <v>43069</v>
      </c>
      <c r="I412" s="175">
        <f ca="1"/>
        <v>1.0880016760585151E-2</v>
      </c>
      <c r="J412" s="151" t="s">
        <v>4</v>
      </c>
      <c r="K412" s="159" t="s">
        <v>4</v>
      </c>
    </row>
    <row r="413" spans="1:11" x14ac:dyDescent="0.25">
      <c r="A413" s="153">
        <v>395</v>
      </c>
      <c r="B413" s="158"/>
      <c r="C413" s="174">
        <f ca="1">_xll.meDateFromTenor(C412,"1D","FOLLOWING",D$13,"NORMAL")</f>
        <v>42979</v>
      </c>
      <c r="D413" s="20">
        <f ca="1">_xll.meDateFromTenor(C413,D$14,"Following",D$13,"Normal")</f>
        <v>42982</v>
      </c>
      <c r="E413" s="175">
        <f ca="1"/>
        <v>8.9167974313842137E-3</v>
      </c>
      <c r="F413" s="152"/>
      <c r="G413" s="174">
        <f t="shared" ca="1" si="6"/>
        <v>42979</v>
      </c>
      <c r="H413" s="20">
        <f ca="1">_xll.meDateFromTenor(G413,H$14,"Following",H$13,"Normal")</f>
        <v>43070</v>
      </c>
      <c r="I413" s="175">
        <f ca="1"/>
        <v>1.088793125910251E-2</v>
      </c>
      <c r="J413" s="151" t="s">
        <v>4</v>
      </c>
      <c r="K413" s="159" t="s">
        <v>4</v>
      </c>
    </row>
    <row r="414" spans="1:11" x14ac:dyDescent="0.25">
      <c r="A414" s="153">
        <v>396</v>
      </c>
      <c r="B414" s="158"/>
      <c r="C414" s="174">
        <f ca="1">_xll.meDateFromTenor(C413,"1D","FOLLOWING",D$13,"NORMAL")</f>
        <v>42982</v>
      </c>
      <c r="D414" s="20">
        <f ca="1">_xll.meDateFromTenor(C414,D$14,"Following",D$13,"Normal")</f>
        <v>42983</v>
      </c>
      <c r="E414" s="175">
        <f ca="1"/>
        <v>8.9503486401554568E-3</v>
      </c>
      <c r="F414" s="152"/>
      <c r="G414" s="174">
        <f t="shared" ca="1" si="6"/>
        <v>42982</v>
      </c>
      <c r="H414" s="20">
        <f ca="1">_xll.meDateFromTenor(G414,H$14,"Following",H$13,"Normal")</f>
        <v>43073</v>
      </c>
      <c r="I414" s="175">
        <f ca="1"/>
        <v>1.0911674754654585E-2</v>
      </c>
      <c r="J414" s="151" t="s">
        <v>4</v>
      </c>
      <c r="K414" s="159" t="s">
        <v>4</v>
      </c>
    </row>
    <row r="415" spans="1:11" x14ac:dyDescent="0.25">
      <c r="A415" s="153">
        <v>397</v>
      </c>
      <c r="B415" s="158"/>
      <c r="C415" s="174">
        <f ca="1">_xll.meDateFromTenor(C414,"1D","FOLLOWING",D$13,"NORMAL")</f>
        <v>42983</v>
      </c>
      <c r="D415" s="20">
        <f ca="1">_xll.meDateFromTenor(C415,D$14,"Following",D$13,"Normal")</f>
        <v>42984</v>
      </c>
      <c r="E415" s="175">
        <f ca="1"/>
        <v>8.9668541123444669E-3</v>
      </c>
      <c r="F415" s="152"/>
      <c r="G415" s="174">
        <f t="shared" ca="1" si="6"/>
        <v>42983</v>
      </c>
      <c r="H415" s="20">
        <f ca="1">_xll.meDateFromTenor(G415,H$14,"Following",H$13,"Normal")</f>
        <v>43074</v>
      </c>
      <c r="I415" s="175">
        <f ca="1"/>
        <v>1.0919589253171944E-2</v>
      </c>
      <c r="J415" s="151" t="s">
        <v>4</v>
      </c>
      <c r="K415" s="159" t="s">
        <v>4</v>
      </c>
    </row>
    <row r="416" spans="1:11" x14ac:dyDescent="0.25">
      <c r="A416" s="153">
        <v>398</v>
      </c>
      <c r="B416" s="158"/>
      <c r="C416" s="174">
        <f ca="1">_xll.meDateFromTenor(C415,"1D","FOLLOWING",D$13,"NORMAL")</f>
        <v>42984</v>
      </c>
      <c r="D416" s="20">
        <f ca="1">_xll.meDateFromTenor(C416,D$14,"Following",D$13,"Normal")</f>
        <v>42985</v>
      </c>
      <c r="E416" s="175">
        <f ca="1"/>
        <v>8.9831312196065084E-3</v>
      </c>
      <c r="F416" s="152"/>
      <c r="G416" s="174">
        <f t="shared" ca="1" si="6"/>
        <v>42984</v>
      </c>
      <c r="H416" s="20">
        <f ca="1">_xll.meDateFromTenor(G416,H$14,"Following",H$13,"Normal")</f>
        <v>43075</v>
      </c>
      <c r="I416" s="175">
        <f ca="1"/>
        <v>1.0927503751689303E-2</v>
      </c>
      <c r="J416" s="151" t="s">
        <v>4</v>
      </c>
      <c r="K416" s="159" t="s">
        <v>4</v>
      </c>
    </row>
    <row r="417" spans="1:11" x14ac:dyDescent="0.25">
      <c r="A417" s="153">
        <v>399</v>
      </c>
      <c r="B417" s="158"/>
      <c r="C417" s="174">
        <f ca="1">_xll.meDateFromTenor(C416,"1D","FOLLOWING",D$13,"NORMAL")</f>
        <v>42985</v>
      </c>
      <c r="D417" s="20">
        <f ca="1">_xll.meDateFromTenor(C417,D$14,"Following",D$13,"Normal")</f>
        <v>42986</v>
      </c>
      <c r="E417" s="175">
        <f ca="1"/>
        <v>8.9991799412381425E-3</v>
      </c>
      <c r="F417" s="152"/>
      <c r="G417" s="174">
        <f t="shared" ca="1" si="6"/>
        <v>42985</v>
      </c>
      <c r="H417" s="20">
        <f ca="1">_xll.meDateFromTenor(G417,H$14,"Following",H$13,"Normal")</f>
        <v>43076</v>
      </c>
      <c r="I417" s="175">
        <f ca="1"/>
        <v>1.093541825020666E-2</v>
      </c>
      <c r="J417" s="151" t="s">
        <v>4</v>
      </c>
      <c r="K417" s="159" t="s">
        <v>4</v>
      </c>
    </row>
    <row r="418" spans="1:11" x14ac:dyDescent="0.25">
      <c r="A418" s="153">
        <v>400</v>
      </c>
      <c r="B418" s="158"/>
      <c r="C418" s="174">
        <f ca="1">_xll.meDateFromTenor(C417,"1D","FOLLOWING",D$13,"NORMAL")</f>
        <v>42986</v>
      </c>
      <c r="D418" s="20">
        <f ca="1">_xll.meDateFromTenor(C418,D$14,"Following",D$13,"Normal")</f>
        <v>42989</v>
      </c>
      <c r="E418" s="175">
        <f ca="1"/>
        <v>9.0307425249314434E-3</v>
      </c>
      <c r="F418" s="152"/>
      <c r="G418" s="174">
        <f t="shared" ca="1" si="6"/>
        <v>42986</v>
      </c>
      <c r="H418" s="20">
        <f ca="1">_xll.meDateFromTenor(G418,H$14,"Following",H$13,"Normal")</f>
        <v>43077</v>
      </c>
      <c r="I418" s="175">
        <f ca="1"/>
        <v>1.0943332748724019E-2</v>
      </c>
      <c r="J418" s="151" t="s">
        <v>4</v>
      </c>
      <c r="K418" s="159" t="s">
        <v>4</v>
      </c>
    </row>
    <row r="419" spans="1:11" x14ac:dyDescent="0.25">
      <c r="A419" s="153">
        <v>401</v>
      </c>
      <c r="B419" s="158"/>
      <c r="C419" s="174">
        <f ca="1">_xll.meDateFromTenor(C418,"1D","FOLLOWING",D$13,"NORMAL")</f>
        <v>42989</v>
      </c>
      <c r="D419" s="20">
        <f ca="1">_xll.meDateFromTenor(C419,D$14,"Following",D$13,"Normal")</f>
        <v>42990</v>
      </c>
      <c r="E419" s="175">
        <f ca="1"/>
        <v>9.06109055427432E-3</v>
      </c>
      <c r="F419" s="152"/>
      <c r="G419" s="174">
        <f t="shared" ca="1" si="6"/>
        <v>42989</v>
      </c>
      <c r="H419" s="20">
        <f ca="1">_xll.meDateFromTenor(G419,H$14,"Following",H$13,"Normal")</f>
        <v>43080</v>
      </c>
      <c r="I419" s="175">
        <f ca="1"/>
        <v>1.0967076244276095E-2</v>
      </c>
      <c r="J419" s="151" t="s">
        <v>4</v>
      </c>
      <c r="K419" s="159" t="s">
        <v>4</v>
      </c>
    </row>
    <row r="420" spans="1:11" x14ac:dyDescent="0.25">
      <c r="A420" s="153">
        <v>402</v>
      </c>
      <c r="B420" s="158"/>
      <c r="C420" s="174">
        <f ca="1">_xll.meDateFromTenor(C419,"1D","FOLLOWING",D$13,"NORMAL")</f>
        <v>42990</v>
      </c>
      <c r="D420" s="20">
        <f ca="1">_xll.meDateFromTenor(C420,D$14,"Following",D$13,"Normal")</f>
        <v>42991</v>
      </c>
      <c r="E420" s="175">
        <f ca="1"/>
        <v>9.0759970342446979E-3</v>
      </c>
      <c r="F420" s="152"/>
      <c r="G420" s="174">
        <f t="shared" ca="1" si="6"/>
        <v>42990</v>
      </c>
      <c r="H420" s="20">
        <f ca="1">_xll.meDateFromTenor(G420,H$14,"Following",H$13,"Normal")</f>
        <v>43081</v>
      </c>
      <c r="I420" s="175">
        <f ca="1"/>
        <v>1.0974990742793452E-2</v>
      </c>
      <c r="J420" s="151" t="s">
        <v>4</v>
      </c>
      <c r="K420" s="159" t="s">
        <v>4</v>
      </c>
    </row>
    <row r="421" spans="1:11" x14ac:dyDescent="0.25">
      <c r="A421" s="153">
        <v>403</v>
      </c>
      <c r="B421" s="158"/>
      <c r="C421" s="174">
        <f ca="1">_xll.meDateFromTenor(C420,"1D","FOLLOWING",D$13,"NORMAL")</f>
        <v>42991</v>
      </c>
      <c r="D421" s="20">
        <f ca="1">_xll.meDateFromTenor(C421,D$14,"Following",D$13,"Normal")</f>
        <v>42992</v>
      </c>
      <c r="E421" s="175">
        <f ca="1"/>
        <v>9.0906750024455692E-3</v>
      </c>
      <c r="F421" s="152"/>
      <c r="G421" s="174">
        <f t="shared" ca="1" si="6"/>
        <v>42991</v>
      </c>
      <c r="H421" s="20">
        <f ca="1">_xll.meDateFromTenor(G421,H$14,"Following",H$13,"Normal")</f>
        <v>43082</v>
      </c>
      <c r="I421" s="175">
        <f ca="1"/>
        <v>1.0982905241310811E-2</v>
      </c>
      <c r="J421" s="151" t="s">
        <v>4</v>
      </c>
      <c r="K421" s="159" t="s">
        <v>4</v>
      </c>
    </row>
    <row r="422" spans="1:11" x14ac:dyDescent="0.25">
      <c r="A422" s="153">
        <v>404</v>
      </c>
      <c r="B422" s="158"/>
      <c r="C422" s="174">
        <f ca="1">_xll.meDateFromTenor(C421,"1D","FOLLOWING",D$13,"NORMAL")</f>
        <v>42992</v>
      </c>
      <c r="D422" s="20">
        <f ca="1">_xll.meDateFromTenor(C422,D$14,"Following",D$13,"Normal")</f>
        <v>42993</v>
      </c>
      <c r="E422" s="175">
        <f ca="1"/>
        <v>9.1051244376132139E-3</v>
      </c>
      <c r="F422" s="152"/>
      <c r="G422" s="174">
        <f t="shared" ca="1" si="6"/>
        <v>42992</v>
      </c>
      <c r="H422" s="20">
        <f ca="1">_xll.meDateFromTenor(G422,H$14,"Following",H$13,"Normal")</f>
        <v>43083</v>
      </c>
      <c r="I422" s="175">
        <f ca="1"/>
        <v>1.099081973982817E-2</v>
      </c>
      <c r="J422" s="151" t="s">
        <v>4</v>
      </c>
      <c r="K422" s="159" t="s">
        <v>4</v>
      </c>
    </row>
    <row r="423" spans="1:11" x14ac:dyDescent="0.25">
      <c r="A423" s="153">
        <v>405</v>
      </c>
      <c r="B423" s="158"/>
      <c r="C423" s="174">
        <f ca="1">_xll.meDateFromTenor(C422,"1D","FOLLOWING",D$13,"NORMAL")</f>
        <v>42993</v>
      </c>
      <c r="D423" s="20">
        <f ca="1">_xll.meDateFromTenor(C423,D$14,"Following",D$13,"Normal")</f>
        <v>42996</v>
      </c>
      <c r="E423" s="175">
        <f ca="1"/>
        <v>9.1334931376963243E-3</v>
      </c>
      <c r="F423" s="152"/>
      <c r="G423" s="174">
        <f t="shared" ca="1" si="6"/>
        <v>42993</v>
      </c>
      <c r="H423" s="20">
        <f ca="1">_xll.meDateFromTenor(G423,H$14,"Following",H$13,"Normal")</f>
        <v>43084</v>
      </c>
      <c r="I423" s="175">
        <f ca="1"/>
        <v>1.0998734238345529E-2</v>
      </c>
      <c r="J423" s="151" t="s">
        <v>4</v>
      </c>
      <c r="K423" s="159" t="s">
        <v>4</v>
      </c>
    </row>
    <row r="424" spans="1:11" x14ac:dyDescent="0.25">
      <c r="A424" s="153">
        <v>406</v>
      </c>
      <c r="B424" s="158"/>
      <c r="C424" s="174">
        <f ca="1">_xll.meDateFromTenor(C423,"1D","FOLLOWING",D$13,"NORMAL")</f>
        <v>42996</v>
      </c>
      <c r="D424" s="20">
        <f ca="1">_xll.meDateFromTenor(C424,D$14,"Following",D$13,"Normal")</f>
        <v>42997</v>
      </c>
      <c r="E424" s="175">
        <f ca="1"/>
        <v>9.1606364171071038E-3</v>
      </c>
      <c r="F424" s="152"/>
      <c r="G424" s="174">
        <f t="shared" ca="1" si="6"/>
        <v>42996</v>
      </c>
      <c r="H424" s="20">
        <f ca="1">_xll.meDateFromTenor(G424,H$14,"Following",H$13,"Normal")</f>
        <v>43087</v>
      </c>
      <c r="I424" s="175">
        <f ca="1"/>
        <v>1.1022477733897603E-2</v>
      </c>
      <c r="J424" s="151" t="s">
        <v>4</v>
      </c>
      <c r="K424" s="159" t="s">
        <v>4</v>
      </c>
    </row>
    <row r="425" spans="1:11" x14ac:dyDescent="0.25">
      <c r="A425" s="153">
        <v>407</v>
      </c>
      <c r="B425" s="158"/>
      <c r="C425" s="174">
        <f ca="1">_xll.meDateFromTenor(C424,"1D","FOLLOWING",D$13,"NORMAL")</f>
        <v>42997</v>
      </c>
      <c r="D425" s="20">
        <f ca="1">_xll.meDateFromTenor(C425,D$14,"Following",D$13,"Normal")</f>
        <v>42998</v>
      </c>
      <c r="E425" s="175">
        <f ca="1"/>
        <v>9.173942863371953E-3</v>
      </c>
      <c r="F425" s="152"/>
      <c r="G425" s="174">
        <f t="shared" ca="1" si="6"/>
        <v>42997</v>
      </c>
      <c r="H425" s="20">
        <f ca="1">_xll.meDateFromTenor(G425,H$14,"Following",H$13,"Normal")</f>
        <v>43088</v>
      </c>
      <c r="I425" s="175">
        <f ca="1"/>
        <v>1.1030392232414962E-2</v>
      </c>
      <c r="J425" s="151" t="s">
        <v>4</v>
      </c>
      <c r="K425" s="159" t="s">
        <v>4</v>
      </c>
    </row>
    <row r="426" spans="1:11" x14ac:dyDescent="0.25">
      <c r="A426" s="153">
        <v>408</v>
      </c>
      <c r="B426" s="158"/>
      <c r="C426" s="174">
        <f ca="1">_xll.meDateFromTenor(C425,"1D","FOLLOWING",D$13,"NORMAL")</f>
        <v>42998</v>
      </c>
      <c r="D426" s="20">
        <f ca="1">_xll.meDateFromTenor(C426,D$14,"Following",D$13,"Normal")</f>
        <v>42999</v>
      </c>
      <c r="E426" s="175">
        <f ca="1"/>
        <v>9.1870206466282741E-3</v>
      </c>
      <c r="F426" s="152"/>
      <c r="G426" s="174">
        <f t="shared" ca="1" si="6"/>
        <v>42998</v>
      </c>
      <c r="H426" s="20">
        <f ca="1">_xll.meDateFromTenor(G426,H$14,"Following",H$13,"Normal")</f>
        <v>43089</v>
      </c>
      <c r="I426" s="175">
        <f ca="1"/>
        <v>1.1038306730932321E-2</v>
      </c>
      <c r="J426" s="151" t="s">
        <v>4</v>
      </c>
      <c r="K426" s="159" t="s">
        <v>4</v>
      </c>
    </row>
    <row r="427" spans="1:11" x14ac:dyDescent="0.25">
      <c r="A427" s="153">
        <v>409</v>
      </c>
      <c r="B427" s="158"/>
      <c r="C427" s="174">
        <f ca="1">_xll.meDateFromTenor(C426,"1D","FOLLOWING",D$13,"NORMAL")</f>
        <v>42999</v>
      </c>
      <c r="D427" s="20">
        <f ca="1">_xll.meDateFromTenor(C427,D$14,"Following",D$13,"Normal")</f>
        <v>43000</v>
      </c>
      <c r="E427" s="175">
        <f ca="1"/>
        <v>9.1998697447337793E-3</v>
      </c>
      <c r="F427" s="152"/>
      <c r="G427" s="174">
        <f t="shared" ca="1" si="6"/>
        <v>42999</v>
      </c>
      <c r="H427" s="20">
        <f ca="1">_xll.meDateFromTenor(G427,H$14,"Following",H$13,"Normal")</f>
        <v>43090</v>
      </c>
      <c r="I427" s="175">
        <f ca="1"/>
        <v>1.1046173916827441E-2</v>
      </c>
      <c r="J427" s="151" t="s">
        <v>4</v>
      </c>
      <c r="K427" s="159" t="s">
        <v>4</v>
      </c>
    </row>
    <row r="428" spans="1:11" x14ac:dyDescent="0.25">
      <c r="A428" s="153">
        <v>410</v>
      </c>
      <c r="B428" s="158"/>
      <c r="C428" s="174">
        <f ca="1">_xll.meDateFromTenor(C427,"1D","FOLLOWING",D$13,"NORMAL")</f>
        <v>43000</v>
      </c>
      <c r="D428" s="20">
        <f ca="1">_xll.meDateFromTenor(C428,D$14,"Following",D$13,"Normal")</f>
        <v>43003</v>
      </c>
      <c r="E428" s="175">
        <f ca="1"/>
        <v>9.2250419295237026E-3</v>
      </c>
      <c r="F428" s="152"/>
      <c r="G428" s="174">
        <f t="shared" ca="1" si="6"/>
        <v>43000</v>
      </c>
      <c r="H428" s="20">
        <f ca="1">_xll.meDateFromTenor(G428,H$14,"Following",H$13,"Normal")</f>
        <v>43091</v>
      </c>
      <c r="I428" s="175">
        <f ca="1"/>
        <v>1.1054041102722564E-2</v>
      </c>
      <c r="J428" s="151" t="s">
        <v>4</v>
      </c>
      <c r="K428" s="159" t="s">
        <v>4</v>
      </c>
    </row>
    <row r="429" spans="1:11" x14ac:dyDescent="0.25">
      <c r="A429" s="153">
        <v>411</v>
      </c>
      <c r="B429" s="158"/>
      <c r="C429" s="174">
        <f ca="1">_xll.meDateFromTenor(C428,"1D","FOLLOWING",D$13,"NORMAL")</f>
        <v>43003</v>
      </c>
      <c r="D429" s="20">
        <f ca="1">_xll.meDateFromTenor(C429,D$14,"Following",D$13,"Normal")</f>
        <v>43004</v>
      </c>
      <c r="E429" s="175">
        <f ca="1"/>
        <v>9.2489788441607931E-3</v>
      </c>
      <c r="F429" s="152"/>
      <c r="G429" s="174">
        <f t="shared" ca="1" si="6"/>
        <v>43003</v>
      </c>
      <c r="H429" s="20">
        <f ca="1">_xll.meDateFromTenor(G429,H$14,"Following",H$13,"Normal")</f>
        <v>43096</v>
      </c>
      <c r="I429" s="175">
        <f ca="1"/>
        <v>1.1077642660407928E-2</v>
      </c>
      <c r="J429" s="151" t="s">
        <v>4</v>
      </c>
      <c r="K429" s="159" t="s">
        <v>4</v>
      </c>
    </row>
    <row r="430" spans="1:11" x14ac:dyDescent="0.25">
      <c r="A430" s="153">
        <v>412</v>
      </c>
      <c r="B430" s="158"/>
      <c r="C430" s="174">
        <f ca="1">_xll.meDateFromTenor(C429,"1D","FOLLOWING",D$13,"NORMAL")</f>
        <v>43004</v>
      </c>
      <c r="D430" s="20">
        <f ca="1">_xll.meDateFromTenor(C430,D$14,"Following",D$13,"Normal")</f>
        <v>43005</v>
      </c>
      <c r="E430" s="175">
        <f ca="1"/>
        <v>9.2606841844578344E-3</v>
      </c>
      <c r="F430" s="152"/>
      <c r="G430" s="174">
        <f t="shared" ca="1" si="6"/>
        <v>43004</v>
      </c>
      <c r="H430" s="20">
        <f ca="1">_xll.meDateFromTenor(G430,H$14,"Following",H$13,"Normal")</f>
        <v>43096</v>
      </c>
      <c r="I430" s="175">
        <f ca="1"/>
        <v>1.1085509846303051E-2</v>
      </c>
      <c r="J430" s="151" t="s">
        <v>4</v>
      </c>
      <c r="K430" s="159" t="s">
        <v>4</v>
      </c>
    </row>
    <row r="431" spans="1:11" x14ac:dyDescent="0.25">
      <c r="A431" s="153">
        <v>413</v>
      </c>
      <c r="B431" s="158"/>
      <c r="C431" s="174">
        <f ca="1">_xll.meDateFromTenor(C430,"1D","FOLLOWING",D$13,"NORMAL")</f>
        <v>43005</v>
      </c>
      <c r="D431" s="20">
        <f ca="1">_xll.meDateFromTenor(C431,D$14,"Following",D$13,"Normal")</f>
        <v>43006</v>
      </c>
      <c r="E431" s="175">
        <f ca="1"/>
        <v>9.2721607060309071E-3</v>
      </c>
      <c r="F431" s="152"/>
      <c r="G431" s="174">
        <f t="shared" ca="1" si="6"/>
        <v>43005</v>
      </c>
      <c r="H431" s="20">
        <f ca="1">_xll.meDateFromTenor(G431,H$14,"Following",H$13,"Normal")</f>
        <v>43096</v>
      </c>
      <c r="I431" s="175">
        <f ca="1"/>
        <v>1.1093377032198171E-2</v>
      </c>
      <c r="J431" s="151" t="s">
        <v>4</v>
      </c>
      <c r="K431" s="159" t="s">
        <v>4</v>
      </c>
    </row>
    <row r="432" spans="1:11" x14ac:dyDescent="0.25">
      <c r="A432" s="153">
        <v>414</v>
      </c>
      <c r="B432" s="158"/>
      <c r="C432" s="174">
        <f ca="1">_xll.meDateFromTenor(C431,"1D","FOLLOWING",D$13,"NORMAL")</f>
        <v>43006</v>
      </c>
      <c r="D432" s="20">
        <f ca="1">_xll.meDateFromTenor(C432,D$14,"Following",D$13,"Normal")</f>
        <v>43007</v>
      </c>
      <c r="E432" s="175">
        <f ca="1"/>
        <v>9.2834083866577873E-3</v>
      </c>
      <c r="F432" s="152"/>
      <c r="G432" s="174">
        <f t="shared" ca="1" si="6"/>
        <v>43006</v>
      </c>
      <c r="H432" s="20">
        <f ca="1">_xll.meDateFromTenor(G432,H$14,"Following",H$13,"Normal")</f>
        <v>43097</v>
      </c>
      <c r="I432" s="175">
        <f ca="1"/>
        <v>1.1101244218093293E-2</v>
      </c>
      <c r="J432" s="151" t="s">
        <v>4</v>
      </c>
      <c r="K432" s="159" t="s">
        <v>4</v>
      </c>
    </row>
    <row r="433" spans="1:11" x14ac:dyDescent="0.25">
      <c r="A433" s="153">
        <v>415</v>
      </c>
      <c r="B433" s="158"/>
      <c r="C433" s="174">
        <f ca="1">_xll.meDateFromTenor(C432,"1D","FOLLOWING",D$13,"NORMAL")</f>
        <v>43007</v>
      </c>
      <c r="D433" s="20">
        <f ca="1">_xll.meDateFromTenor(C433,D$14,"Following",D$13,"Normal")</f>
        <v>43010</v>
      </c>
      <c r="E433" s="175">
        <f ca="1"/>
        <v>9.3053813482147137E-3</v>
      </c>
      <c r="F433" s="152"/>
      <c r="G433" s="174">
        <f t="shared" ca="1" si="6"/>
        <v>43007</v>
      </c>
      <c r="H433" s="20">
        <f ca="1">_xll.meDateFromTenor(G433,H$14,"Following",H$13,"Normal")</f>
        <v>43098</v>
      </c>
      <c r="I433" s="175">
        <f ca="1"/>
        <v>1.1109111403988414E-2</v>
      </c>
      <c r="J433" s="151" t="s">
        <v>4</v>
      </c>
      <c r="K433" s="159" t="s">
        <v>4</v>
      </c>
    </row>
    <row r="434" spans="1:11" x14ac:dyDescent="0.25">
      <c r="A434" s="153">
        <v>416</v>
      </c>
      <c r="B434" s="158"/>
      <c r="C434" s="174">
        <f ca="1">_xll.meDateFromTenor(C433,"1D","FOLLOWING",D$13,"NORMAL")</f>
        <v>43010</v>
      </c>
      <c r="D434" s="20">
        <f ca="1">_xll.meDateFromTenor(C434,D$14,"Following",D$13,"Normal")</f>
        <v>43011</v>
      </c>
      <c r="E434" s="175">
        <f ca="1"/>
        <v>9.3261102439079809E-3</v>
      </c>
      <c r="F434" s="152"/>
      <c r="G434" s="174">
        <f t="shared" ca="1" si="6"/>
        <v>43010</v>
      </c>
      <c r="H434" s="20">
        <f ca="1">_xll.meDateFromTenor(G434,H$14,"Following",H$13,"Normal")</f>
        <v>43102</v>
      </c>
      <c r="I434" s="175">
        <f ca="1"/>
        <v>1.113271296167378E-2</v>
      </c>
      <c r="J434" s="151" t="s">
        <v>4</v>
      </c>
      <c r="K434" s="159" t="s">
        <v>4</v>
      </c>
    </row>
    <row r="435" spans="1:11" x14ac:dyDescent="0.25">
      <c r="A435" s="153">
        <v>417</v>
      </c>
      <c r="B435" s="158"/>
      <c r="C435" s="174">
        <f ca="1">_xll.meDateFromTenor(C434,"1D","FOLLOWING",D$13,"NORMAL")</f>
        <v>43011</v>
      </c>
      <c r="D435" s="20">
        <f ca="1">_xll.meDateFromTenor(C435,D$14,"Following",D$13,"Normal")</f>
        <v>43012</v>
      </c>
      <c r="E435" s="175">
        <f ca="1"/>
        <v>9.3362133780772513E-3</v>
      </c>
      <c r="F435" s="152"/>
      <c r="G435" s="174">
        <f t="shared" ca="1" si="6"/>
        <v>43011</v>
      </c>
      <c r="H435" s="20">
        <f ca="1">_xll.meDateFromTenor(G435,H$14,"Following",H$13,"Normal")</f>
        <v>43103</v>
      </c>
      <c r="I435" s="175">
        <f ca="1"/>
        <v>1.1140580147568902E-2</v>
      </c>
      <c r="J435" s="151" t="s">
        <v>4</v>
      </c>
      <c r="K435" s="159" t="s">
        <v>4</v>
      </c>
    </row>
    <row r="436" spans="1:11" x14ac:dyDescent="0.25">
      <c r="A436" s="153">
        <v>418</v>
      </c>
      <c r="B436" s="158"/>
      <c r="C436" s="174">
        <f ca="1">_xll.meDateFromTenor(C435,"1D","FOLLOWING",D$13,"NORMAL")</f>
        <v>43012</v>
      </c>
      <c r="D436" s="20">
        <f ca="1">_xll.meDateFromTenor(C436,D$14,"Following",D$13,"Normal")</f>
        <v>43013</v>
      </c>
      <c r="E436" s="175">
        <f ca="1"/>
        <v>9.3460875346096702E-3</v>
      </c>
      <c r="F436" s="152"/>
      <c r="G436" s="174">
        <f t="shared" ca="1" si="6"/>
        <v>43012</v>
      </c>
      <c r="H436" s="20">
        <f ca="1">_xll.meDateFromTenor(G436,H$14,"Following",H$13,"Normal")</f>
        <v>43104</v>
      </c>
      <c r="I436" s="175">
        <f ca="1"/>
        <v>1.1148447333464023E-2</v>
      </c>
      <c r="J436" s="151" t="s">
        <v>4</v>
      </c>
      <c r="K436" s="159" t="s">
        <v>4</v>
      </c>
    </row>
    <row r="437" spans="1:11" x14ac:dyDescent="0.25">
      <c r="A437" s="153">
        <v>419</v>
      </c>
      <c r="B437" s="158"/>
      <c r="C437" s="174">
        <f ca="1">_xll.meDateFromTenor(C436,"1D","FOLLOWING",D$13,"NORMAL")</f>
        <v>43013</v>
      </c>
      <c r="D437" s="20">
        <f ca="1">_xll.meDateFromTenor(C437,D$14,"Following",D$13,"Normal")</f>
        <v>43014</v>
      </c>
      <c r="E437" s="175">
        <f ca="1"/>
        <v>9.3557326901639089E-3</v>
      </c>
      <c r="F437" s="152"/>
      <c r="G437" s="174">
        <f t="shared" ca="1" si="6"/>
        <v>43013</v>
      </c>
      <c r="H437" s="20">
        <f ca="1">_xll.meDateFromTenor(G437,H$14,"Following",H$13,"Normal")</f>
        <v>43105</v>
      </c>
      <c r="I437" s="175">
        <f ca="1"/>
        <v>1.1156314519359145E-2</v>
      </c>
      <c r="J437" s="151" t="s">
        <v>4</v>
      </c>
      <c r="K437" s="159" t="s">
        <v>4</v>
      </c>
    </row>
    <row r="438" spans="1:11" x14ac:dyDescent="0.25">
      <c r="A438" s="153">
        <v>420</v>
      </c>
      <c r="B438" s="158"/>
      <c r="C438" s="174">
        <f ca="1">_xll.meDateFromTenor(C437,"1D","FOLLOWING",D$13,"NORMAL")</f>
        <v>43014</v>
      </c>
      <c r="D438" s="20">
        <f ca="1">_xll.meDateFromTenor(C438,D$14,"Following",D$13,"Normal")</f>
        <v>43017</v>
      </c>
      <c r="E438" s="175">
        <f ca="1"/>
        <v>9.3745036538270873E-3</v>
      </c>
      <c r="F438" s="152"/>
      <c r="G438" s="174">
        <f t="shared" ca="1" si="6"/>
        <v>43014</v>
      </c>
      <c r="H438" s="20">
        <f ca="1">_xll.meDateFromTenor(G438,H$14,"Following",H$13,"Normal")</f>
        <v>43108</v>
      </c>
      <c r="I438" s="175">
        <f ca="1"/>
        <v>1.1164181705254265E-2</v>
      </c>
      <c r="J438" s="151" t="s">
        <v>4</v>
      </c>
      <c r="K438" s="159" t="s">
        <v>4</v>
      </c>
    </row>
    <row r="439" spans="1:11" x14ac:dyDescent="0.25">
      <c r="A439" s="153">
        <v>421</v>
      </c>
      <c r="B439" s="158"/>
      <c r="C439" s="174">
        <f ca="1">_xll.meDateFromTenor(C438,"1D","FOLLOWING",D$13,"NORMAL")</f>
        <v>43017</v>
      </c>
      <c r="D439" s="20">
        <f ca="1">_xll.meDateFromTenor(C439,D$14,"Following",D$13,"Normal")</f>
        <v>43018</v>
      </c>
      <c r="E439" s="175">
        <f ca="1"/>
        <v>9.3920228416877524E-3</v>
      </c>
      <c r="F439" s="152"/>
      <c r="G439" s="174">
        <f t="shared" ca="1" si="6"/>
        <v>43017</v>
      </c>
      <c r="H439" s="20">
        <f ca="1">_xll.meDateFromTenor(G439,H$14,"Following",H$13,"Normal")</f>
        <v>43109</v>
      </c>
      <c r="I439" s="175">
        <f ca="1"/>
        <v>1.118778326293963E-2</v>
      </c>
      <c r="J439" s="151" t="s">
        <v>4</v>
      </c>
      <c r="K439" s="159" t="s">
        <v>4</v>
      </c>
    </row>
    <row r="440" spans="1:11" x14ac:dyDescent="0.25">
      <c r="A440" s="153">
        <v>422</v>
      </c>
      <c r="B440" s="158"/>
      <c r="C440" s="174">
        <f ca="1">_xll.meDateFromTenor(C439,"1D","FOLLOWING",D$13,"NORMAL")</f>
        <v>43018</v>
      </c>
      <c r="D440" s="20">
        <f ca="1">_xll.meDateFromTenor(C440,D$14,"Following",D$13,"Normal")</f>
        <v>43019</v>
      </c>
      <c r="E440" s="175">
        <f ca="1"/>
        <v>9.4005226458282794E-3</v>
      </c>
      <c r="F440" s="152"/>
      <c r="G440" s="174">
        <f t="shared" ca="1" si="6"/>
        <v>43018</v>
      </c>
      <c r="H440" s="20">
        <f ca="1">_xll.meDateFromTenor(G440,H$14,"Following",H$13,"Normal")</f>
        <v>43110</v>
      </c>
      <c r="I440" s="175">
        <f ca="1"/>
        <v>1.1195650448834752E-2</v>
      </c>
      <c r="J440" s="151" t="s">
        <v>4</v>
      </c>
      <c r="K440" s="159" t="s">
        <v>4</v>
      </c>
    </row>
    <row r="441" spans="1:11" x14ac:dyDescent="0.25">
      <c r="A441" s="153">
        <v>423</v>
      </c>
      <c r="B441" s="158"/>
      <c r="C441" s="174">
        <f ca="1">_xll.meDateFromTenor(C440,"1D","FOLLOWING",D$13,"NORMAL")</f>
        <v>43019</v>
      </c>
      <c r="D441" s="20">
        <f ca="1">_xll.meDateFromTenor(C441,D$14,"Following",D$13,"Normal")</f>
        <v>43020</v>
      </c>
      <c r="E441" s="175">
        <f ca="1"/>
        <v>9.4087933096620776E-3</v>
      </c>
      <c r="F441" s="152"/>
      <c r="G441" s="174">
        <f t="shared" ca="1" si="6"/>
        <v>43019</v>
      </c>
      <c r="H441" s="20">
        <f ca="1">_xll.meDateFromTenor(G441,H$14,"Following",H$13,"Normal")</f>
        <v>43111</v>
      </c>
      <c r="I441" s="175">
        <f ca="1"/>
        <v>1.1203517634729872E-2</v>
      </c>
      <c r="J441" s="151" t="s">
        <v>4</v>
      </c>
      <c r="K441" s="159" t="s">
        <v>4</v>
      </c>
    </row>
    <row r="442" spans="1:11" x14ac:dyDescent="0.25">
      <c r="A442" s="153">
        <v>424</v>
      </c>
      <c r="B442" s="158"/>
      <c r="C442" s="174">
        <f ca="1">_xll.meDateFromTenor(C441,"1D","FOLLOWING",D$13,"NORMAL")</f>
        <v>43020</v>
      </c>
      <c r="D442" s="20">
        <f ca="1">_xll.meDateFromTenor(C442,D$14,"Following",D$13,"Normal")</f>
        <v>43021</v>
      </c>
      <c r="E442" s="175">
        <f ca="1"/>
        <v>9.416834809927754E-3</v>
      </c>
      <c r="F442" s="152"/>
      <c r="G442" s="174">
        <f t="shared" ca="1" si="6"/>
        <v>43020</v>
      </c>
      <c r="H442" s="20">
        <f ca="1">_xll.meDateFromTenor(G442,H$14,"Following",H$13,"Normal")</f>
        <v>43112</v>
      </c>
      <c r="I442" s="175">
        <f ca="1"/>
        <v>1.1211384820624995E-2</v>
      </c>
      <c r="J442" s="151" t="s">
        <v>4</v>
      </c>
      <c r="K442" s="159" t="s">
        <v>4</v>
      </c>
    </row>
    <row r="443" spans="1:11" x14ac:dyDescent="0.25">
      <c r="A443" s="153">
        <v>425</v>
      </c>
      <c r="B443" s="158"/>
      <c r="C443" s="174">
        <f ca="1">_xll.meDateFromTenor(C442,"1D","FOLLOWING",D$13,"NORMAL")</f>
        <v>43021</v>
      </c>
      <c r="D443" s="20">
        <f ca="1">_xll.meDateFromTenor(C443,D$14,"Following",D$13,"Normal")</f>
        <v>43024</v>
      </c>
      <c r="E443" s="175">
        <f ca="1"/>
        <v>9.4324009427904417E-3</v>
      </c>
      <c r="F443" s="152"/>
      <c r="G443" s="174">
        <f t="shared" ca="1" si="6"/>
        <v>43021</v>
      </c>
      <c r="H443" s="20">
        <f ca="1">_xll.meDateFromTenor(G443,H$14,"Following",H$13,"Normal")</f>
        <v>43115</v>
      </c>
      <c r="I443" s="175">
        <f ca="1"/>
        <v>1.1219252006520115E-2</v>
      </c>
      <c r="J443" s="151" t="s">
        <v>4</v>
      </c>
      <c r="K443" s="159" t="s">
        <v>4</v>
      </c>
    </row>
    <row r="444" spans="1:11" x14ac:dyDescent="0.25">
      <c r="A444" s="153">
        <v>426</v>
      </c>
      <c r="B444" s="158"/>
      <c r="C444" s="174">
        <f ca="1">_xll.meDateFromTenor(C443,"1D","FOLLOWING",D$13,"NORMAL")</f>
        <v>43024</v>
      </c>
      <c r="D444" s="20">
        <f ca="1">_xll.meDateFromTenor(C444,D$14,"Following",D$13,"Normal")</f>
        <v>43025</v>
      </c>
      <c r="E444" s="175">
        <f ca="1"/>
        <v>9.4467087044858618E-3</v>
      </c>
      <c r="F444" s="152"/>
      <c r="G444" s="174">
        <f t="shared" ca="1" si="6"/>
        <v>43024</v>
      </c>
      <c r="H444" s="20">
        <f ca="1">_xll.meDateFromTenor(G444,H$14,"Following",H$13,"Normal")</f>
        <v>43116</v>
      </c>
      <c r="I444" s="175">
        <f ca="1"/>
        <v>1.1242853564205482E-2</v>
      </c>
      <c r="J444" s="151" t="s">
        <v>4</v>
      </c>
      <c r="K444" s="159" t="s">
        <v>4</v>
      </c>
    </row>
    <row r="445" spans="1:11" x14ac:dyDescent="0.25">
      <c r="A445" s="153">
        <v>427</v>
      </c>
      <c r="B445" s="158"/>
      <c r="C445" s="174">
        <f ca="1">_xll.meDateFromTenor(C444,"1D","FOLLOWING",D$13,"NORMAL")</f>
        <v>43025</v>
      </c>
      <c r="D445" s="20">
        <f ca="1">_xll.meDateFromTenor(C445,D$14,"Following",D$13,"Normal")</f>
        <v>43026</v>
      </c>
      <c r="E445" s="175">
        <f ca="1"/>
        <v>9.4536040335136181E-3</v>
      </c>
      <c r="F445" s="152"/>
      <c r="G445" s="174">
        <f t="shared" ca="1" si="6"/>
        <v>43025</v>
      </c>
      <c r="H445" s="20">
        <f ca="1">_xll.meDateFromTenor(G445,H$14,"Following",H$13,"Normal")</f>
        <v>43117</v>
      </c>
      <c r="I445" s="175">
        <f ca="1"/>
        <v>1.1250720750100602E-2</v>
      </c>
      <c r="J445" s="151" t="s">
        <v>4</v>
      </c>
      <c r="K445" s="159" t="s">
        <v>4</v>
      </c>
    </row>
    <row r="446" spans="1:11" x14ac:dyDescent="0.25">
      <c r="A446" s="153">
        <v>428</v>
      </c>
      <c r="B446" s="158"/>
      <c r="C446" s="174">
        <f ca="1">_xll.meDateFromTenor(C445,"1D","FOLLOWING",D$13,"NORMAL")</f>
        <v>43026</v>
      </c>
      <c r="D446" s="20">
        <f ca="1">_xll.meDateFromTenor(C446,D$14,"Following",D$13,"Normal")</f>
        <v>43027</v>
      </c>
      <c r="E446" s="175">
        <f ca="1"/>
        <v>9.4602700573265582E-3</v>
      </c>
      <c r="F446" s="152"/>
      <c r="G446" s="174">
        <f t="shared" ca="1" si="6"/>
        <v>43026</v>
      </c>
      <c r="H446" s="20">
        <f ca="1">_xll.meDateFromTenor(G446,H$14,"Following",H$13,"Normal")</f>
        <v>43118</v>
      </c>
      <c r="I446" s="175">
        <f ca="1"/>
        <v>1.1258587935995724E-2</v>
      </c>
      <c r="J446" s="151" t="s">
        <v>4</v>
      </c>
      <c r="K446" s="159" t="s">
        <v>4</v>
      </c>
    </row>
    <row r="447" spans="1:11" x14ac:dyDescent="0.25">
      <c r="A447" s="153">
        <v>429</v>
      </c>
      <c r="B447" s="158"/>
      <c r="C447" s="174">
        <f ca="1">_xll.meDateFromTenor(C446,"1D","FOLLOWING",D$13,"NORMAL")</f>
        <v>43027</v>
      </c>
      <c r="D447" s="20">
        <f ca="1">_xll.meDateFromTenor(C447,D$14,"Following",D$13,"Normal")</f>
        <v>43028</v>
      </c>
      <c r="E447" s="175">
        <f ca="1"/>
        <v>9.466706752103737E-3</v>
      </c>
      <c r="F447" s="152"/>
      <c r="G447" s="174">
        <f t="shared" ca="1" si="6"/>
        <v>43027</v>
      </c>
      <c r="H447" s="20">
        <f ca="1">_xll.meDateFromTenor(G447,H$14,"Following",H$13,"Normal")</f>
        <v>43119</v>
      </c>
      <c r="I447" s="175">
        <f ca="1"/>
        <v>1.1266455121890845E-2</v>
      </c>
      <c r="J447" s="151" t="s">
        <v>4</v>
      </c>
      <c r="K447" s="159" t="s">
        <v>4</v>
      </c>
    </row>
    <row r="448" spans="1:11" x14ac:dyDescent="0.25">
      <c r="A448" s="153">
        <v>430</v>
      </c>
      <c r="B448" s="158"/>
      <c r="C448" s="174">
        <f ca="1">_xll.meDateFromTenor(C447,"1D","FOLLOWING",D$13,"NORMAL")</f>
        <v>43028</v>
      </c>
      <c r="D448" s="20">
        <f ca="1">_xll.meDateFromTenor(C448,D$14,"Following",D$13,"Normal")</f>
        <v>43031</v>
      </c>
      <c r="E448" s="175">
        <f ca="1"/>
        <v>9.4790651724175109E-3</v>
      </c>
      <c r="F448" s="152"/>
      <c r="G448" s="174">
        <f t="shared" ca="1" si="6"/>
        <v>43028</v>
      </c>
      <c r="H448" s="20">
        <f ca="1">_xll.meDateFromTenor(G448,H$14,"Following",H$13,"Normal")</f>
        <v>43122</v>
      </c>
      <c r="I448" s="175">
        <f ca="1"/>
        <v>1.1274322307785967E-2</v>
      </c>
      <c r="J448" s="151" t="s">
        <v>4</v>
      </c>
      <c r="K448" s="159" t="s">
        <v>4</v>
      </c>
    </row>
    <row r="449" spans="1:11" x14ac:dyDescent="0.25">
      <c r="A449" s="153">
        <v>431</v>
      </c>
      <c r="B449" s="158"/>
      <c r="C449" s="174">
        <f ca="1">_xll.meDateFromTenor(C448,"1D","FOLLOWING",D$13,"NORMAL")</f>
        <v>43031</v>
      </c>
      <c r="D449" s="20">
        <f ca="1">_xll.meDateFromTenor(C449,D$14,"Following",D$13,"Normal")</f>
        <v>43032</v>
      </c>
      <c r="E449" s="175">
        <f ca="1"/>
        <v>9.4901597646757426E-3</v>
      </c>
      <c r="F449" s="152"/>
      <c r="G449" s="174">
        <f t="shared" ca="1" si="6"/>
        <v>43031</v>
      </c>
      <c r="H449" s="20">
        <f ca="1">_xll.meDateFromTenor(G449,H$14,"Following",H$13,"Normal")</f>
        <v>43123</v>
      </c>
      <c r="I449" s="175">
        <f ca="1"/>
        <v>1.1297923865471333E-2</v>
      </c>
      <c r="J449" s="151" t="s">
        <v>4</v>
      </c>
      <c r="K449" s="159" t="s">
        <v>4</v>
      </c>
    </row>
    <row r="450" spans="1:11" x14ac:dyDescent="0.25">
      <c r="A450" s="153">
        <v>432</v>
      </c>
      <c r="B450" s="158"/>
      <c r="C450" s="174">
        <f ca="1">_xll.meDateFromTenor(C449,"1D","FOLLOWING",D$13,"NORMAL")</f>
        <v>43032</v>
      </c>
      <c r="D450" s="20">
        <f ca="1">_xll.meDateFromTenor(C450,D$14,"Following",D$13,"Normal")</f>
        <v>43033</v>
      </c>
      <c r="E450" s="175">
        <f ca="1"/>
        <v>9.4954494565602562E-3</v>
      </c>
      <c r="F450" s="152"/>
      <c r="G450" s="174">
        <f t="shared" ca="1" si="6"/>
        <v>43032</v>
      </c>
      <c r="H450" s="20">
        <f ca="1">_xll.meDateFromTenor(G450,H$14,"Following",H$13,"Normal")</f>
        <v>43124</v>
      </c>
      <c r="I450" s="175">
        <f ca="1"/>
        <v>1.1305791051366454E-2</v>
      </c>
      <c r="J450" s="151" t="s">
        <v>4</v>
      </c>
      <c r="K450" s="159" t="s">
        <v>4</v>
      </c>
    </row>
    <row r="451" spans="1:11" x14ac:dyDescent="0.25">
      <c r="A451" s="153">
        <v>433</v>
      </c>
      <c r="B451" s="158"/>
      <c r="C451" s="174">
        <f ca="1">_xll.meDateFromTenor(C450,"1D","FOLLOWING",D$13,"NORMAL")</f>
        <v>43033</v>
      </c>
      <c r="D451" s="20">
        <f ca="1">_xll.meDateFromTenor(C451,D$14,"Following",D$13,"Normal")</f>
        <v>43034</v>
      </c>
      <c r="E451" s="175">
        <f ca="1"/>
        <v>9.5005096760836568E-3</v>
      </c>
      <c r="F451" s="152"/>
      <c r="G451" s="174">
        <f t="shared" ca="1" si="6"/>
        <v>43033</v>
      </c>
      <c r="H451" s="20">
        <f ca="1">_xll.meDateFromTenor(G451,H$14,"Following",H$13,"Normal")</f>
        <v>43125</v>
      </c>
      <c r="I451" s="175">
        <f ca="1"/>
        <v>1.1313658237261576E-2</v>
      </c>
      <c r="J451" s="151" t="s">
        <v>4</v>
      </c>
      <c r="K451" s="159" t="s">
        <v>4</v>
      </c>
    </row>
    <row r="452" spans="1:11" x14ac:dyDescent="0.25">
      <c r="A452" s="153">
        <v>434</v>
      </c>
      <c r="B452" s="158"/>
      <c r="C452" s="174">
        <f ca="1">_xll.meDateFromTenor(C451,"1D","FOLLOWING",D$13,"NORMAL")</f>
        <v>43034</v>
      </c>
      <c r="D452" s="20">
        <f ca="1">_xll.meDateFromTenor(C452,D$14,"Following",D$13,"Normal")</f>
        <v>43035</v>
      </c>
      <c r="E452" s="175">
        <f ca="1"/>
        <v>9.5053403991052551E-3</v>
      </c>
      <c r="F452" s="152"/>
      <c r="G452" s="174">
        <f t="shared" ca="1" si="6"/>
        <v>43034</v>
      </c>
      <c r="H452" s="20">
        <f ca="1">_xll.meDateFromTenor(G452,H$14,"Following",H$13,"Normal")</f>
        <v>43126</v>
      </c>
      <c r="I452" s="175">
        <f ca="1"/>
        <v>1.1321525423156696E-2</v>
      </c>
      <c r="J452" s="151" t="s">
        <v>4</v>
      </c>
      <c r="K452" s="159" t="s">
        <v>4</v>
      </c>
    </row>
    <row r="453" spans="1:11" x14ac:dyDescent="0.25">
      <c r="A453" s="153">
        <v>435</v>
      </c>
      <c r="B453" s="158"/>
      <c r="C453" s="174">
        <f ca="1">_xll.meDateFromTenor(C452,"1D","FOLLOWING",D$13,"NORMAL")</f>
        <v>43035</v>
      </c>
      <c r="D453" s="20">
        <f ca="1">_xll.meDateFromTenor(C453,D$14,"Following",D$13,"Normal")</f>
        <v>43038</v>
      </c>
      <c r="E453" s="175">
        <f ca="1"/>
        <v>9.5144881851536595E-3</v>
      </c>
      <c r="F453" s="152"/>
      <c r="G453" s="174">
        <f t="shared" ca="1" si="6"/>
        <v>43035</v>
      </c>
      <c r="H453" s="20">
        <f ca="1">_xll.meDateFromTenor(G453,H$14,"Following",H$13,"Normal")</f>
        <v>43129</v>
      </c>
      <c r="I453" s="175">
        <f ca="1"/>
        <v>1.1329392609051818E-2</v>
      </c>
      <c r="J453" s="151" t="s">
        <v>4</v>
      </c>
      <c r="K453" s="159" t="s">
        <v>4</v>
      </c>
    </row>
    <row r="454" spans="1:11" x14ac:dyDescent="0.25">
      <c r="A454" s="153">
        <v>436</v>
      </c>
      <c r="B454" s="158"/>
      <c r="C454" s="174">
        <f ca="1">_xll.meDateFromTenor(C453,"1D","FOLLOWING",D$13,"NORMAL")</f>
        <v>43038</v>
      </c>
      <c r="D454" s="20">
        <f ca="1">_xll.meDateFromTenor(C454,D$14,"Following",D$13,"Normal")</f>
        <v>43039</v>
      </c>
      <c r="E454" s="175">
        <f ca="1"/>
        <v>9.5223678447986862E-3</v>
      </c>
      <c r="F454" s="152"/>
      <c r="G454" s="174">
        <f t="shared" ca="1" si="6"/>
        <v>43038</v>
      </c>
      <c r="H454" s="20">
        <f ca="1">_xll.meDateFromTenor(G454,H$14,"Following",H$13,"Normal")</f>
        <v>43130</v>
      </c>
      <c r="I454" s="175">
        <f ca="1"/>
        <v>1.1352994166737183E-2</v>
      </c>
      <c r="J454" s="151" t="s">
        <v>4</v>
      </c>
      <c r="K454" s="159" t="s">
        <v>4</v>
      </c>
    </row>
    <row r="455" spans="1:11" x14ac:dyDescent="0.25">
      <c r="A455" s="153">
        <v>437</v>
      </c>
      <c r="B455" s="158"/>
      <c r="C455" s="174">
        <f ca="1">_xll.meDateFromTenor(C454,"1D","FOLLOWING",D$13,"NORMAL")</f>
        <v>43039</v>
      </c>
      <c r="D455" s="20">
        <f ca="1">_xll.meDateFromTenor(C455,D$14,"Following",D$13,"Normal")</f>
        <v>43040</v>
      </c>
      <c r="E455" s="175">
        <f ca="1"/>
        <v>9.5260507238404193E-3</v>
      </c>
      <c r="F455" s="152"/>
      <c r="G455" s="174">
        <f t="shared" ca="1" si="6"/>
        <v>43039</v>
      </c>
      <c r="H455" s="20">
        <f ca="1">_xll.meDateFromTenor(G455,H$14,"Following",H$13,"Normal")</f>
        <v>43131</v>
      </c>
      <c r="I455" s="175">
        <f ca="1"/>
        <v>1.1360861352632303E-2</v>
      </c>
      <c r="J455" s="151" t="s">
        <v>4</v>
      </c>
      <c r="K455" s="159" t="s">
        <v>4</v>
      </c>
    </row>
    <row r="456" spans="1:11" x14ac:dyDescent="0.25">
      <c r="A456" s="153">
        <v>438</v>
      </c>
      <c r="B456" s="158"/>
      <c r="C456" s="174">
        <f ca="1">_xll.meDateFromTenor(C455,"1D","FOLLOWING",D$13,"NORMAL")</f>
        <v>43040</v>
      </c>
      <c r="D456" s="20">
        <f ca="1">_xll.meDateFromTenor(C456,D$14,"Following",D$13,"Normal")</f>
        <v>43041</v>
      </c>
      <c r="E456" s="175">
        <f ca="1"/>
        <v>9.5295039616161495E-3</v>
      </c>
      <c r="F456" s="152"/>
      <c r="G456" s="174">
        <f t="shared" ca="1" si="6"/>
        <v>43040</v>
      </c>
      <c r="H456" s="20">
        <f ca="1">_xll.meDateFromTenor(G456,H$14,"Following",H$13,"Normal")</f>
        <v>43132</v>
      </c>
      <c r="I456" s="175">
        <f ca="1"/>
        <v>1.1368728538527426E-2</v>
      </c>
      <c r="J456" s="151" t="s">
        <v>4</v>
      </c>
      <c r="K456" s="159" t="s">
        <v>4</v>
      </c>
    </row>
    <row r="457" spans="1:11" x14ac:dyDescent="0.25">
      <c r="A457" s="153">
        <v>439</v>
      </c>
      <c r="B457" s="158"/>
      <c r="C457" s="174">
        <f ca="1">_xll.meDateFromTenor(C456,"1D","FOLLOWING",D$13,"NORMAL")</f>
        <v>43041</v>
      </c>
      <c r="D457" s="20">
        <f ca="1">_xll.meDateFromTenor(C457,D$14,"Following",D$13,"Normal")</f>
        <v>43042</v>
      </c>
      <c r="E457" s="175">
        <f ca="1"/>
        <v>9.5327275339052511E-3</v>
      </c>
      <c r="F457" s="152"/>
      <c r="G457" s="174">
        <f t="shared" ca="1" si="6"/>
        <v>43041</v>
      </c>
      <c r="H457" s="20">
        <f ca="1">_xll.meDateFromTenor(G457,H$14,"Following",H$13,"Normal")</f>
        <v>43133</v>
      </c>
      <c r="I457" s="175">
        <f ca="1"/>
        <v>1.1376595724422546E-2</v>
      </c>
      <c r="J457" s="151" t="s">
        <v>4</v>
      </c>
      <c r="K457" s="159" t="s">
        <v>4</v>
      </c>
    </row>
    <row r="458" spans="1:11" x14ac:dyDescent="0.25">
      <c r="A458" s="153">
        <v>440</v>
      </c>
      <c r="B458" s="158"/>
      <c r="C458" s="174">
        <f ca="1">_xll.meDateFromTenor(C457,"1D","FOLLOWING",D$13,"NORMAL")</f>
        <v>43042</v>
      </c>
      <c r="D458" s="20">
        <f ca="1">_xll.meDateFromTenor(C458,D$14,"Following",D$13,"Normal")</f>
        <v>43045</v>
      </c>
      <c r="E458" s="175">
        <f ca="1"/>
        <v>9.5386617330906268E-3</v>
      </c>
      <c r="F458" s="152"/>
      <c r="G458" s="174">
        <f t="shared" ca="1" si="6"/>
        <v>43042</v>
      </c>
      <c r="H458" s="20">
        <f ca="1">_xll.meDateFromTenor(G458,H$14,"Following",H$13,"Normal")</f>
        <v>43136</v>
      </c>
      <c r="I458" s="175">
        <f ca="1"/>
        <v>1.1384462910317668E-2</v>
      </c>
      <c r="J458" s="151" t="s">
        <v>4</v>
      </c>
      <c r="K458" s="159" t="s">
        <v>4</v>
      </c>
    </row>
    <row r="459" spans="1:11" x14ac:dyDescent="0.25">
      <c r="A459" s="153">
        <v>441</v>
      </c>
      <c r="B459" s="158"/>
      <c r="C459" s="174">
        <f ca="1">_xll.meDateFromTenor(C458,"1D","FOLLOWING",D$13,"NORMAL")</f>
        <v>43045</v>
      </c>
      <c r="D459" s="20">
        <f ca="1">_xll.meDateFromTenor(C459,D$14,"Following",D$13,"Normal")</f>
        <v>43046</v>
      </c>
      <c r="E459" s="175">
        <f ca="1"/>
        <v>9.5433246818643971E-3</v>
      </c>
      <c r="F459" s="152"/>
      <c r="G459" s="174">
        <f t="shared" ca="1" si="6"/>
        <v>43045</v>
      </c>
      <c r="H459" s="20">
        <f ca="1">_xll.meDateFromTenor(G459,H$14,"Following",H$13,"Normal")</f>
        <v>43137</v>
      </c>
      <c r="I459" s="175">
        <f ca="1"/>
        <v>1.1408064468003033E-2</v>
      </c>
      <c r="J459" s="151" t="s">
        <v>4</v>
      </c>
      <c r="K459" s="159" t="s">
        <v>4</v>
      </c>
    </row>
    <row r="460" spans="1:11" x14ac:dyDescent="0.25">
      <c r="A460" s="153">
        <v>442</v>
      </c>
      <c r="B460" s="158"/>
      <c r="C460" s="174">
        <f ca="1">_xll.meDateFromTenor(C459,"1D","FOLLOWING",D$13,"NORMAL")</f>
        <v>43046</v>
      </c>
      <c r="D460" s="20">
        <f ca="1">_xll.meDateFromTenor(C460,D$14,"Following",D$13,"Normal")</f>
        <v>43047</v>
      </c>
      <c r="E460" s="175">
        <f ca="1"/>
        <v>9.5453995622119328E-3</v>
      </c>
      <c r="F460" s="152"/>
      <c r="G460" s="174">
        <f t="shared" ca="1" si="6"/>
        <v>43046</v>
      </c>
      <c r="H460" s="20">
        <f ca="1">_xll.meDateFromTenor(G460,H$14,"Following",H$13,"Normal")</f>
        <v>43138</v>
      </c>
      <c r="I460" s="175">
        <f ca="1"/>
        <v>1.1415931653898155E-2</v>
      </c>
      <c r="J460" s="151" t="s">
        <v>4</v>
      </c>
      <c r="K460" s="159" t="s">
        <v>4</v>
      </c>
    </row>
    <row r="461" spans="1:11" x14ac:dyDescent="0.25">
      <c r="A461" s="153">
        <v>443</v>
      </c>
      <c r="B461" s="158"/>
      <c r="C461" s="174">
        <f ca="1">_xll.meDateFromTenor(C460,"1D","FOLLOWING",D$13,"NORMAL")</f>
        <v>43047</v>
      </c>
      <c r="D461" s="20">
        <f ca="1">_xll.meDateFromTenor(C461,D$14,"Following",D$13,"Normal")</f>
        <v>43048</v>
      </c>
      <c r="E461" s="175">
        <f ca="1"/>
        <v>9.5472446311095985E-3</v>
      </c>
      <c r="F461" s="152"/>
      <c r="G461" s="174">
        <f t="shared" ca="1" si="6"/>
        <v>43047</v>
      </c>
      <c r="H461" s="20">
        <f ca="1">_xll.meDateFromTenor(G461,H$14,"Following",H$13,"Normal")</f>
        <v>43139</v>
      </c>
      <c r="I461" s="175">
        <f ca="1"/>
        <v>1.1423798839793275E-2</v>
      </c>
      <c r="J461" s="151" t="s">
        <v>4</v>
      </c>
      <c r="K461" s="159" t="s">
        <v>4</v>
      </c>
    </row>
    <row r="462" spans="1:11" x14ac:dyDescent="0.25">
      <c r="A462" s="153">
        <v>444</v>
      </c>
      <c r="B462" s="158"/>
      <c r="C462" s="174">
        <f ca="1">_xll.meDateFromTenor(C461,"1D","FOLLOWING",D$13,"NORMAL")</f>
        <v>43048</v>
      </c>
      <c r="D462" s="20">
        <f ca="1">_xll.meDateFromTenor(C462,D$14,"Following",D$13,"Normal")</f>
        <v>43049</v>
      </c>
      <c r="E462" s="175">
        <f ca="1"/>
        <v>9.5488598643367686E-3</v>
      </c>
      <c r="F462" s="152"/>
      <c r="G462" s="174">
        <f t="shared" ca="1" si="6"/>
        <v>43048</v>
      </c>
      <c r="H462" s="20">
        <f ca="1">_xll.meDateFromTenor(G462,H$14,"Following",H$13,"Normal")</f>
        <v>43140</v>
      </c>
      <c r="I462" s="175">
        <f ca="1"/>
        <v>1.1431666025688398E-2</v>
      </c>
      <c r="J462" s="151" t="s">
        <v>4</v>
      </c>
      <c r="K462" s="159" t="s">
        <v>4</v>
      </c>
    </row>
    <row r="463" spans="1:11" x14ac:dyDescent="0.25">
      <c r="A463" s="153">
        <v>445</v>
      </c>
      <c r="B463" s="158"/>
      <c r="C463" s="174">
        <f ca="1">_xll.meDateFromTenor(C462,"1D","FOLLOWING",D$13,"NORMAL")</f>
        <v>43049</v>
      </c>
      <c r="D463" s="20">
        <f ca="1">_xll.meDateFromTenor(C463,D$14,"Following",D$13,"Normal")</f>
        <v>43052</v>
      </c>
      <c r="E463" s="175">
        <f ca="1"/>
        <v>9.5515775024513153E-3</v>
      </c>
      <c r="F463" s="152"/>
      <c r="G463" s="174">
        <f t="shared" ca="1" si="6"/>
        <v>43049</v>
      </c>
      <c r="H463" s="20">
        <f ca="1">_xll.meDateFromTenor(G463,H$14,"Following",H$13,"Normal")</f>
        <v>43143</v>
      </c>
      <c r="I463" s="175">
        <f ca="1"/>
        <v>1.143953321158352E-2</v>
      </c>
      <c r="J463" s="151" t="s">
        <v>4</v>
      </c>
      <c r="K463" s="159" t="s">
        <v>4</v>
      </c>
    </row>
    <row r="464" spans="1:11" x14ac:dyDescent="0.25">
      <c r="A464" s="153">
        <v>446</v>
      </c>
      <c r="B464" s="158"/>
      <c r="C464" s="174">
        <f ca="1">_xll.meDateFromTenor(C463,"1D","FOLLOWING",D$13,"NORMAL")</f>
        <v>43052</v>
      </c>
      <c r="D464" s="20">
        <f ca="1">_xll.meDateFromTenor(C464,D$14,"Following",D$13,"Normal")</f>
        <v>43053</v>
      </c>
      <c r="E464" s="175">
        <f ca="1"/>
        <v>9.5530219522111173E-3</v>
      </c>
      <c r="F464" s="152"/>
      <c r="G464" s="174">
        <f t="shared" ca="1" si="6"/>
        <v>43052</v>
      </c>
      <c r="H464" s="20">
        <f ca="1">_xll.meDateFromTenor(G464,H$14,"Following",H$13,"Normal")</f>
        <v>43144</v>
      </c>
      <c r="I464" s="175">
        <f ca="1"/>
        <v>1.1463134769268885E-2</v>
      </c>
      <c r="J464" s="151" t="s">
        <v>4</v>
      </c>
      <c r="K464" s="159" t="s">
        <v>4</v>
      </c>
    </row>
    <row r="465" spans="1:11" x14ac:dyDescent="0.25">
      <c r="A465" s="153">
        <v>447</v>
      </c>
      <c r="B465" s="158"/>
      <c r="C465" s="174">
        <f ca="1">_xll.meDateFromTenor(C464,"1D","FOLLOWING",D$13,"NORMAL")</f>
        <v>43053</v>
      </c>
      <c r="D465" s="20">
        <f ca="1">_xll.meDateFromTenor(C465,D$14,"Following",D$13,"Normal")</f>
        <v>43054</v>
      </c>
      <c r="E465" s="175">
        <f ca="1"/>
        <v>9.5534876588044063E-3</v>
      </c>
      <c r="F465" s="152"/>
      <c r="G465" s="174">
        <f t="shared" ca="1" si="6"/>
        <v>43053</v>
      </c>
      <c r="H465" s="20">
        <f ca="1">_xll.meDateFromTenor(G465,H$14,"Following",H$13,"Normal")</f>
        <v>43145</v>
      </c>
      <c r="I465" s="175">
        <f ca="1"/>
        <v>1.1471001955164007E-2</v>
      </c>
      <c r="J465" s="151" t="s">
        <v>4</v>
      </c>
      <c r="K465" s="159" t="s">
        <v>4</v>
      </c>
    </row>
    <row r="466" spans="1:11" x14ac:dyDescent="0.25">
      <c r="A466" s="153">
        <v>448</v>
      </c>
      <c r="B466" s="158"/>
      <c r="C466" s="174">
        <f ca="1">_xll.meDateFromTenor(C465,"1D","FOLLOWING",D$13,"NORMAL")</f>
        <v>43054</v>
      </c>
      <c r="D466" s="20">
        <f ca="1">_xll.meDateFromTenor(C466,D$14,"Following",D$13,"Normal")</f>
        <v>43055</v>
      </c>
      <c r="E466" s="175">
        <f ca="1"/>
        <v>9.5537712864857474E-3</v>
      </c>
      <c r="F466" s="152"/>
      <c r="G466" s="174">
        <f t="shared" ca="1" si="6"/>
        <v>43054</v>
      </c>
      <c r="H466" s="20">
        <f ca="1">_xll.meDateFromTenor(G466,H$14,"Following",H$13,"Normal")</f>
        <v>43146</v>
      </c>
      <c r="I466" s="175">
        <f ca="1"/>
        <v>1.1478869141059127E-2</v>
      </c>
      <c r="J466" s="151" t="s">
        <v>4</v>
      </c>
      <c r="K466" s="159" t="s">
        <v>4</v>
      </c>
    </row>
    <row r="467" spans="1:11" x14ac:dyDescent="0.25">
      <c r="A467" s="153">
        <v>449</v>
      </c>
      <c r="B467" s="158"/>
      <c r="C467" s="174">
        <f ca="1">_xll.meDateFromTenor(C466,"1D","FOLLOWING",D$13,"NORMAL")</f>
        <v>43055</v>
      </c>
      <c r="D467" s="20">
        <f ca="1">_xll.meDateFromTenor(C467,D$14,"Following",D$13,"Normal")</f>
        <v>43056</v>
      </c>
      <c r="E467" s="175">
        <f ca="1"/>
        <v>9.5540248335890601E-3</v>
      </c>
      <c r="F467" s="152"/>
      <c r="G467" s="174">
        <f t="shared" ca="1" si="6"/>
        <v>43055</v>
      </c>
      <c r="H467" s="20">
        <f ca="1">_xll.meDateFromTenor(G467,H$14,"Following",H$13,"Normal")</f>
        <v>43147</v>
      </c>
      <c r="I467" s="175">
        <f ca="1"/>
        <v>1.1486736326954249E-2</v>
      </c>
      <c r="J467" s="151" t="s">
        <v>4</v>
      </c>
      <c r="K467" s="159" t="s">
        <v>4</v>
      </c>
    </row>
    <row r="468" spans="1:11" x14ac:dyDescent="0.25">
      <c r="A468" s="153">
        <v>450</v>
      </c>
      <c r="B468" s="158"/>
      <c r="C468" s="174">
        <f ca="1">_xll.meDateFromTenor(C467,"1D","FOLLOWING",D$13,"NORMAL")</f>
        <v>43056</v>
      </c>
      <c r="D468" s="20">
        <f ca="1">_xll.meDateFromTenor(C468,D$14,"Following",D$13,"Normal")</f>
        <v>43059</v>
      </c>
      <c r="E468" s="175">
        <f ca="1"/>
        <v>9.5547855557942887E-3</v>
      </c>
      <c r="F468" s="152"/>
      <c r="G468" s="174">
        <f t="shared" ca="1" si="6"/>
        <v>43056</v>
      </c>
      <c r="H468" s="20">
        <f ca="1">_xll.meDateFromTenor(G468,H$14,"Following",H$13,"Normal")</f>
        <v>43150</v>
      </c>
      <c r="I468" s="175">
        <f ca="1"/>
        <v>1.1494603512849371E-2</v>
      </c>
      <c r="J468" s="151" t="s">
        <v>4</v>
      </c>
      <c r="K468" s="159" t="s">
        <v>4</v>
      </c>
    </row>
    <row r="469" spans="1:11" x14ac:dyDescent="0.25">
      <c r="A469" s="153">
        <v>451</v>
      </c>
      <c r="B469" s="158"/>
      <c r="C469" s="174">
        <f ca="1">_xll.meDateFromTenor(C468,"1D","FOLLOWING",D$13,"NORMAL")</f>
        <v>43059</v>
      </c>
      <c r="D469" s="20">
        <f ca="1">_xll.meDateFromTenor(C469,D$14,"Following",D$13,"Normal")</f>
        <v>43060</v>
      </c>
      <c r="E469" s="175">
        <f ca="1"/>
        <v>9.5550391567745044E-3</v>
      </c>
      <c r="F469" s="152"/>
      <c r="G469" s="174">
        <f t="shared" ref="G469:G532" ca="1" si="7">$C469</f>
        <v>43059</v>
      </c>
      <c r="H469" s="20">
        <f ca="1">_xll.meDateFromTenor(G469,H$14,"Following",H$13,"Normal")</f>
        <v>43151</v>
      </c>
      <c r="I469" s="175">
        <f ca="1"/>
        <v>1.1518205070534734E-2</v>
      </c>
      <c r="J469" s="151" t="s">
        <v>4</v>
      </c>
      <c r="K469" s="159" t="s">
        <v>4</v>
      </c>
    </row>
    <row r="470" spans="1:11" x14ac:dyDescent="0.25">
      <c r="A470" s="153">
        <v>452</v>
      </c>
      <c r="B470" s="158"/>
      <c r="C470" s="174">
        <f ca="1">_xll.meDateFromTenor(C469,"1D","FOLLOWING",D$13,"NORMAL")</f>
        <v>43060</v>
      </c>
      <c r="D470" s="20">
        <f ca="1">_xll.meDateFromTenor(C470,D$14,"Following",D$13,"Normal")</f>
        <v>43061</v>
      </c>
      <c r="E470" s="175">
        <f ca="1"/>
        <v>9.5552927711832127E-3</v>
      </c>
      <c r="F470" s="152"/>
      <c r="G470" s="174">
        <f t="shared" ca="1" si="7"/>
        <v>43060</v>
      </c>
      <c r="H470" s="20">
        <f ca="1">_xll.meDateFromTenor(G470,H$14,"Following",H$13,"Normal")</f>
        <v>43152</v>
      </c>
      <c r="I470" s="175">
        <f ca="1"/>
        <v>1.1526072256429857E-2</v>
      </c>
      <c r="J470" s="151" t="s">
        <v>4</v>
      </c>
      <c r="K470" s="159" t="s">
        <v>4</v>
      </c>
    </row>
    <row r="471" spans="1:11" x14ac:dyDescent="0.25">
      <c r="A471" s="153">
        <v>453</v>
      </c>
      <c r="B471" s="158"/>
      <c r="C471" s="174">
        <f ca="1">_xll.meDateFromTenor(C470,"1D","FOLLOWING",D$13,"NORMAL")</f>
        <v>43061</v>
      </c>
      <c r="D471" s="20">
        <f ca="1">_xll.meDateFromTenor(C471,D$14,"Following",D$13,"Normal")</f>
        <v>43062</v>
      </c>
      <c r="E471" s="175">
        <f ca="1"/>
        <v>9.5555463990227088E-3</v>
      </c>
      <c r="F471" s="152"/>
      <c r="G471" s="174">
        <f t="shared" ca="1" si="7"/>
        <v>43061</v>
      </c>
      <c r="H471" s="20">
        <f ca="1">_xll.meDateFromTenor(G471,H$14,"Following",H$13,"Normal")</f>
        <v>43153</v>
      </c>
      <c r="I471" s="175">
        <f ca="1"/>
        <v>1.1533939442324977E-2</v>
      </c>
      <c r="J471" s="151" t="s">
        <v>4</v>
      </c>
      <c r="K471" s="159" t="s">
        <v>4</v>
      </c>
    </row>
    <row r="472" spans="1:11" x14ac:dyDescent="0.25">
      <c r="A472" s="153">
        <v>454</v>
      </c>
      <c r="B472" s="158"/>
      <c r="C472" s="174">
        <f ca="1">_xll.meDateFromTenor(C471,"1D","FOLLOWING",D$13,"NORMAL")</f>
        <v>43062</v>
      </c>
      <c r="D472" s="20">
        <f ca="1">_xll.meDateFromTenor(C472,D$14,"Following",D$13,"Normal")</f>
        <v>43063</v>
      </c>
      <c r="E472" s="175">
        <f ca="1"/>
        <v>9.5558000404505697E-3</v>
      </c>
      <c r="F472" s="152"/>
      <c r="G472" s="174">
        <f t="shared" ca="1" si="7"/>
        <v>43062</v>
      </c>
      <c r="H472" s="20">
        <f ca="1">_xll.meDateFromTenor(G472,H$14,"Following",H$13,"Normal")</f>
        <v>43154</v>
      </c>
      <c r="I472" s="175">
        <f ca="1"/>
        <v>1.1541806628220099E-2</v>
      </c>
      <c r="J472" s="151" t="s">
        <v>4</v>
      </c>
      <c r="K472" s="159" t="s">
        <v>4</v>
      </c>
    </row>
    <row r="473" spans="1:11" x14ac:dyDescent="0.25">
      <c r="A473" s="153">
        <v>455</v>
      </c>
      <c r="B473" s="158"/>
      <c r="C473" s="174">
        <f ca="1">_xll.meDateFromTenor(C472,"1D","FOLLOWING",D$13,"NORMAL")</f>
        <v>43063</v>
      </c>
      <c r="D473" s="20">
        <f ca="1">_xll.meDateFromTenor(C473,D$14,"Following",D$13,"Normal")</f>
        <v>43066</v>
      </c>
      <c r="E473" s="175">
        <f ca="1"/>
        <v>9.575381073592161E-3</v>
      </c>
      <c r="F473" s="152"/>
      <c r="G473" s="174">
        <f t="shared" ca="1" si="7"/>
        <v>43063</v>
      </c>
      <c r="H473" s="20">
        <f ca="1">_xll.meDateFromTenor(G473,H$14,"Following",H$13,"Normal")</f>
        <v>43157</v>
      </c>
      <c r="I473" s="175">
        <f ca="1"/>
        <v>1.154967381411571E-2</v>
      </c>
      <c r="J473" s="151" t="s">
        <v>4</v>
      </c>
      <c r="K473" s="159" t="s">
        <v>4</v>
      </c>
    </row>
    <row r="474" spans="1:11" x14ac:dyDescent="0.25">
      <c r="A474" s="153">
        <v>456</v>
      </c>
      <c r="B474" s="158"/>
      <c r="C474" s="174">
        <f ca="1">_xll.meDateFromTenor(C473,"1D","FOLLOWING",D$13,"NORMAL")</f>
        <v>43066</v>
      </c>
      <c r="D474" s="20">
        <f ca="1">_xll.meDateFromTenor(C474,D$14,"Following",D$13,"Normal")</f>
        <v>43067</v>
      </c>
      <c r="E474" s="175">
        <f ca="1"/>
        <v>9.5998091074811845E-3</v>
      </c>
      <c r="F474" s="152"/>
      <c r="G474" s="174">
        <f t="shared" ca="1" si="7"/>
        <v>43066</v>
      </c>
      <c r="H474" s="20">
        <f ca="1">_xll.meDateFromTenor(G474,H$14,"Following",H$13,"Normal")</f>
        <v>43158</v>
      </c>
      <c r="I474" s="175">
        <f ca="1"/>
        <v>1.1573275371800586E-2</v>
      </c>
      <c r="J474" s="151" t="s">
        <v>4</v>
      </c>
      <c r="K474" s="159" t="s">
        <v>4</v>
      </c>
    </row>
    <row r="475" spans="1:11" x14ac:dyDescent="0.25">
      <c r="A475" s="153">
        <v>457</v>
      </c>
      <c r="B475" s="158"/>
      <c r="C475" s="174">
        <f ca="1">_xll.meDateFromTenor(C474,"1D","FOLLOWING",D$13,"NORMAL")</f>
        <v>43067</v>
      </c>
      <c r="D475" s="20">
        <f ca="1">_xll.meDateFromTenor(C475,D$14,"Following",D$13,"Normal")</f>
        <v>43068</v>
      </c>
      <c r="E475" s="175">
        <f ca="1"/>
        <v>9.6115774746419538E-3</v>
      </c>
      <c r="F475" s="152"/>
      <c r="G475" s="174">
        <f t="shared" ca="1" si="7"/>
        <v>43067</v>
      </c>
      <c r="H475" s="20">
        <f ca="1">_xll.meDateFromTenor(G475,H$14,"Following",H$13,"Normal")</f>
        <v>43159</v>
      </c>
      <c r="I475" s="175">
        <f ca="1"/>
        <v>1.1581142557695708E-2</v>
      </c>
      <c r="J475" s="151" t="s">
        <v>4</v>
      </c>
      <c r="K475" s="159" t="s">
        <v>4</v>
      </c>
    </row>
    <row r="476" spans="1:11" x14ac:dyDescent="0.25">
      <c r="A476" s="153">
        <v>458</v>
      </c>
      <c r="B476" s="158"/>
      <c r="C476" s="174">
        <f ca="1">_xll.meDateFromTenor(C475,"1D","FOLLOWING",D$13,"NORMAL")</f>
        <v>43068</v>
      </c>
      <c r="D476" s="20">
        <f ca="1">_xll.meDateFromTenor(C476,D$14,"Following",D$13,"Normal")</f>
        <v>43069</v>
      </c>
      <c r="E476" s="175">
        <f ca="1"/>
        <v>9.6230019954113635E-3</v>
      </c>
      <c r="F476" s="152"/>
      <c r="G476" s="174">
        <f t="shared" ca="1" si="7"/>
        <v>43068</v>
      </c>
      <c r="H476" s="20">
        <f ca="1">_xll.meDateFromTenor(G476,H$14,"Following",H$13,"Normal")</f>
        <v>43159</v>
      </c>
      <c r="I476" s="175">
        <f ca="1"/>
        <v>1.1589009743590829E-2</v>
      </c>
      <c r="J476" s="151" t="s">
        <v>4</v>
      </c>
      <c r="K476" s="159" t="s">
        <v>4</v>
      </c>
    </row>
    <row r="477" spans="1:11" x14ac:dyDescent="0.25">
      <c r="A477" s="153">
        <v>459</v>
      </c>
      <c r="B477" s="158"/>
      <c r="C477" s="174">
        <f ca="1">_xll.meDateFromTenor(C476,"1D","FOLLOWING",D$13,"NORMAL")</f>
        <v>43069</v>
      </c>
      <c r="D477" s="20">
        <f ca="1">_xll.meDateFromTenor(C477,D$14,"Following",D$13,"Normal")</f>
        <v>43070</v>
      </c>
      <c r="E477" s="175">
        <f ca="1"/>
        <v>9.6340826340579958E-3</v>
      </c>
      <c r="F477" s="152"/>
      <c r="G477" s="174">
        <f t="shared" ca="1" si="7"/>
        <v>43069</v>
      </c>
      <c r="H477" s="20">
        <f ca="1">_xll.meDateFromTenor(G477,H$14,"Following",H$13,"Normal")</f>
        <v>43159</v>
      </c>
      <c r="I477" s="175">
        <f ca="1"/>
        <v>1.1596876929485951E-2</v>
      </c>
      <c r="J477" s="151" t="s">
        <v>4</v>
      </c>
      <c r="K477" s="159" t="s">
        <v>4</v>
      </c>
    </row>
    <row r="478" spans="1:11" x14ac:dyDescent="0.25">
      <c r="A478" s="153">
        <v>460</v>
      </c>
      <c r="B478" s="158"/>
      <c r="C478" s="174">
        <f ca="1">_xll.meDateFromTenor(C477,"1D","FOLLOWING",D$13,"NORMAL")</f>
        <v>43070</v>
      </c>
      <c r="D478" s="20">
        <f ca="1">_xll.meDateFromTenor(C478,D$14,"Following",D$13,"Normal")</f>
        <v>43073</v>
      </c>
      <c r="E478" s="175">
        <f ca="1"/>
        <v>9.6553564072810252E-3</v>
      </c>
      <c r="F478" s="152"/>
      <c r="G478" s="174">
        <f t="shared" ca="1" si="7"/>
        <v>43070</v>
      </c>
      <c r="H478" s="20">
        <f ca="1">_xll.meDateFromTenor(G478,H$14,"Following",H$13,"Normal")</f>
        <v>43160</v>
      </c>
      <c r="I478" s="175">
        <f ca="1"/>
        <v>1.1604744115381071E-2</v>
      </c>
      <c r="J478" s="151" t="s">
        <v>4</v>
      </c>
      <c r="K478" s="159" t="s">
        <v>4</v>
      </c>
    </row>
    <row r="479" spans="1:11" x14ac:dyDescent="0.25">
      <c r="A479" s="153">
        <v>461</v>
      </c>
      <c r="B479" s="158"/>
      <c r="C479" s="174">
        <f ca="1">_xll.meDateFromTenor(C478,"1D","FOLLOWING",D$13,"NORMAL")</f>
        <v>43073</v>
      </c>
      <c r="D479" s="20">
        <f ca="1">_xll.meDateFromTenor(C479,D$14,"Following",D$13,"Normal")</f>
        <v>43074</v>
      </c>
      <c r="E479" s="175">
        <f ca="1"/>
        <v>9.6749656487116545E-3</v>
      </c>
      <c r="F479" s="152"/>
      <c r="G479" s="174">
        <f t="shared" ca="1" si="7"/>
        <v>43073</v>
      </c>
      <c r="H479" s="20">
        <f ca="1">_xll.meDateFromTenor(G479,H$14,"Following",H$13,"Normal")</f>
        <v>43164</v>
      </c>
      <c r="I479" s="175">
        <f ca="1"/>
        <v>1.1628345673066438E-2</v>
      </c>
      <c r="J479" s="151" t="s">
        <v>4</v>
      </c>
      <c r="K479" s="159" t="s">
        <v>4</v>
      </c>
    </row>
    <row r="480" spans="1:11" x14ac:dyDescent="0.25">
      <c r="A480" s="153">
        <v>462</v>
      </c>
      <c r="B480" s="158"/>
      <c r="C480" s="174">
        <f ca="1">_xll.meDateFromTenor(C479,"1D","FOLLOWING",D$13,"NORMAL")</f>
        <v>43074</v>
      </c>
      <c r="D480" s="20">
        <f ca="1">_xll.meDateFromTenor(C480,D$14,"Following",D$13,"Normal")</f>
        <v>43075</v>
      </c>
      <c r="E480" s="175">
        <f ca="1"/>
        <v>9.6843263369362012E-3</v>
      </c>
      <c r="F480" s="152"/>
      <c r="G480" s="174">
        <f t="shared" ca="1" si="7"/>
        <v>43074</v>
      </c>
      <c r="H480" s="20">
        <f ca="1">_xll.meDateFromTenor(G480,H$14,"Following",H$13,"Normal")</f>
        <v>43164</v>
      </c>
      <c r="I480" s="175">
        <f ca="1"/>
        <v>1.1636212858961558E-2</v>
      </c>
      <c r="J480" s="151" t="s">
        <v>4</v>
      </c>
      <c r="K480" s="159" t="s">
        <v>4</v>
      </c>
    </row>
    <row r="481" spans="1:11" x14ac:dyDescent="0.25">
      <c r="A481" s="153">
        <v>463</v>
      </c>
      <c r="B481" s="158"/>
      <c r="C481" s="174">
        <f ca="1">_xll.meDateFromTenor(C480,"1D","FOLLOWING",D$13,"NORMAL")</f>
        <v>43075</v>
      </c>
      <c r="D481" s="20">
        <f ca="1">_xll.meDateFromTenor(C481,D$14,"Following",D$13,"Normal")</f>
        <v>43076</v>
      </c>
      <c r="E481" s="175">
        <f ca="1"/>
        <v>9.6933429264112539E-3</v>
      </c>
      <c r="F481" s="152"/>
      <c r="G481" s="174">
        <f t="shared" ca="1" si="7"/>
        <v>43075</v>
      </c>
      <c r="H481" s="20">
        <f ca="1">_xll.meDateFromTenor(G481,H$14,"Following",H$13,"Normal")</f>
        <v>43165</v>
      </c>
      <c r="I481" s="175">
        <f ca="1"/>
        <v>1.164408004485668E-2</v>
      </c>
      <c r="J481" s="151" t="s">
        <v>4</v>
      </c>
      <c r="K481" s="159" t="s">
        <v>4</v>
      </c>
    </row>
    <row r="482" spans="1:11" x14ac:dyDescent="0.25">
      <c r="A482" s="153">
        <v>464</v>
      </c>
      <c r="B482" s="158"/>
      <c r="C482" s="174">
        <f ca="1">_xll.meDateFromTenor(C481,"1D","FOLLOWING",D$13,"NORMAL")</f>
        <v>43076</v>
      </c>
      <c r="D482" s="20">
        <f ca="1">_xll.meDateFromTenor(C482,D$14,"Following",D$13,"Normal")</f>
        <v>43077</v>
      </c>
      <c r="E482" s="175">
        <f ca="1"/>
        <v>9.7020153807659062E-3</v>
      </c>
      <c r="F482" s="152"/>
      <c r="G482" s="174">
        <f t="shared" ca="1" si="7"/>
        <v>43076</v>
      </c>
      <c r="H482" s="20">
        <f ca="1">_xll.meDateFromTenor(G482,H$14,"Following",H$13,"Normal")</f>
        <v>43166</v>
      </c>
      <c r="I482" s="175">
        <f ca="1"/>
        <v>1.1651947230751802E-2</v>
      </c>
      <c r="J482" s="151" t="s">
        <v>4</v>
      </c>
      <c r="K482" s="159" t="s">
        <v>4</v>
      </c>
    </row>
    <row r="483" spans="1:11" x14ac:dyDescent="0.25">
      <c r="A483" s="153">
        <v>465</v>
      </c>
      <c r="B483" s="158"/>
      <c r="C483" s="174">
        <f ca="1">_xll.meDateFromTenor(C482,"1D","FOLLOWING",D$13,"NORMAL")</f>
        <v>43077</v>
      </c>
      <c r="D483" s="20">
        <f ca="1">_xll.meDateFromTenor(C483,D$14,"Following",D$13,"Normal")</f>
        <v>43080</v>
      </c>
      <c r="E483" s="175">
        <f ca="1"/>
        <v>9.7184753351520561E-3</v>
      </c>
      <c r="F483" s="152"/>
      <c r="G483" s="174">
        <f t="shared" ca="1" si="7"/>
        <v>43077</v>
      </c>
      <c r="H483" s="20">
        <f ca="1">_xll.meDateFromTenor(G483,H$14,"Following",H$13,"Normal")</f>
        <v>43167</v>
      </c>
      <c r="I483" s="175">
        <f ca="1"/>
        <v>1.1659814416646923E-2</v>
      </c>
      <c r="J483" s="151" t="s">
        <v>4</v>
      </c>
      <c r="K483" s="159" t="s">
        <v>4</v>
      </c>
    </row>
    <row r="484" spans="1:11" x14ac:dyDescent="0.25">
      <c r="A484" s="153">
        <v>466</v>
      </c>
      <c r="B484" s="158"/>
      <c r="C484" s="174">
        <f ca="1">_xll.meDateFromTenor(C483,"1D","FOLLOWING",D$13,"NORMAL")</f>
        <v>43080</v>
      </c>
      <c r="D484" s="20">
        <f ca="1">_xll.meDateFromTenor(C484,D$14,"Following",D$13,"Normal")</f>
        <v>43081</v>
      </c>
      <c r="E484" s="175">
        <f ca="1"/>
        <v>9.7332631147662232E-3</v>
      </c>
      <c r="F484" s="152"/>
      <c r="G484" s="174">
        <f t="shared" ca="1" si="7"/>
        <v>43080</v>
      </c>
      <c r="H484" s="20">
        <f ca="1">_xll.meDateFromTenor(G484,H$14,"Following",H$13,"Normal")</f>
        <v>43171</v>
      </c>
      <c r="I484" s="175">
        <f ca="1"/>
        <v>1.1683415974332288E-2</v>
      </c>
      <c r="J484" s="151" t="s">
        <v>4</v>
      </c>
      <c r="K484" s="159" t="s">
        <v>4</v>
      </c>
    </row>
    <row r="485" spans="1:11" x14ac:dyDescent="0.25">
      <c r="A485" s="153">
        <v>467</v>
      </c>
      <c r="B485" s="158"/>
      <c r="C485" s="174">
        <f ca="1">_xll.meDateFromTenor(C484,"1D","FOLLOWING",D$13,"NORMAL")</f>
        <v>43081</v>
      </c>
      <c r="D485" s="20">
        <f ca="1">_xll.meDateFromTenor(C485,D$14,"Following",D$13,"Normal")</f>
        <v>43082</v>
      </c>
      <c r="E485" s="175">
        <f ca="1"/>
        <v>9.7402143437186686E-3</v>
      </c>
      <c r="F485" s="152"/>
      <c r="G485" s="174">
        <f t="shared" ca="1" si="7"/>
        <v>43081</v>
      </c>
      <c r="H485" s="20">
        <f ca="1">_xll.meDateFromTenor(G485,H$14,"Following",H$13,"Normal")</f>
        <v>43171</v>
      </c>
      <c r="I485" s="175">
        <f ca="1"/>
        <v>1.1691283160227408E-2</v>
      </c>
      <c r="J485" s="151" t="s">
        <v>4</v>
      </c>
      <c r="K485" s="159" t="s">
        <v>4</v>
      </c>
    </row>
    <row r="486" spans="1:11" x14ac:dyDescent="0.25">
      <c r="A486" s="153">
        <v>468</v>
      </c>
      <c r="B486" s="158"/>
      <c r="C486" s="174">
        <f ca="1">_xll.meDateFromTenor(C485,"1D","FOLLOWING",D$13,"NORMAL")</f>
        <v>43082</v>
      </c>
      <c r="D486" s="20">
        <f ca="1">_xll.meDateFromTenor(C486,D$14,"Following",D$13,"Normal")</f>
        <v>43083</v>
      </c>
      <c r="E486" s="175">
        <f ca="1"/>
        <v>9.7468212174060317E-3</v>
      </c>
      <c r="F486" s="152"/>
      <c r="G486" s="174">
        <f t="shared" ca="1" si="7"/>
        <v>43082</v>
      </c>
      <c r="H486" s="20">
        <f ca="1">_xll.meDateFromTenor(G486,H$14,"Following",H$13,"Normal")</f>
        <v>43172</v>
      </c>
      <c r="I486" s="175">
        <f ca="1"/>
        <v>1.169915034612253E-2</v>
      </c>
      <c r="J486" s="151" t="s">
        <v>4</v>
      </c>
      <c r="K486" s="159" t="s">
        <v>4</v>
      </c>
    </row>
    <row r="487" spans="1:11" x14ac:dyDescent="0.25">
      <c r="A487" s="153">
        <v>469</v>
      </c>
      <c r="B487" s="158"/>
      <c r="C487" s="174">
        <f ca="1">_xll.meDateFromTenor(C486,"1D","FOLLOWING",D$13,"NORMAL")</f>
        <v>43083</v>
      </c>
      <c r="D487" s="20">
        <f ca="1">_xll.meDateFromTenor(C487,D$14,"Following",D$13,"Normal")</f>
        <v>43084</v>
      </c>
      <c r="E487" s="175">
        <f ca="1"/>
        <v>9.7530836986603822E-3</v>
      </c>
      <c r="F487" s="152"/>
      <c r="G487" s="174">
        <f t="shared" ca="1" si="7"/>
        <v>43083</v>
      </c>
      <c r="H487" s="20">
        <f ca="1">_xll.meDateFromTenor(G487,H$14,"Following",H$13,"Normal")</f>
        <v>43173</v>
      </c>
      <c r="I487" s="175">
        <f ca="1"/>
        <v>1.1707017532017652E-2</v>
      </c>
      <c r="J487" s="151" t="s">
        <v>4</v>
      </c>
      <c r="K487" s="159" t="s">
        <v>4</v>
      </c>
    </row>
    <row r="488" spans="1:11" x14ac:dyDescent="0.25">
      <c r="A488" s="153">
        <v>470</v>
      </c>
      <c r="B488" s="158"/>
      <c r="C488" s="174">
        <f ca="1">_xll.meDateFromTenor(C487,"1D","FOLLOWING",D$13,"NORMAL")</f>
        <v>43084</v>
      </c>
      <c r="D488" s="20">
        <f ca="1">_xll.meDateFromTenor(C488,D$14,"Following",D$13,"Normal")</f>
        <v>43087</v>
      </c>
      <c r="E488" s="175">
        <f ca="1"/>
        <v>9.7647253497701661E-3</v>
      </c>
      <c r="F488" s="152"/>
      <c r="G488" s="174">
        <f t="shared" ca="1" si="7"/>
        <v>43084</v>
      </c>
      <c r="H488" s="20">
        <f ca="1">_xll.meDateFromTenor(G488,H$14,"Following",H$13,"Normal")</f>
        <v>43174</v>
      </c>
      <c r="I488" s="175">
        <f ca="1"/>
        <v>1.1714884717912774E-2</v>
      </c>
      <c r="J488" s="151" t="s">
        <v>4</v>
      </c>
      <c r="K488" s="159" t="s">
        <v>4</v>
      </c>
    </row>
    <row r="489" spans="1:11" x14ac:dyDescent="0.25">
      <c r="A489" s="153">
        <v>471</v>
      </c>
      <c r="B489" s="158"/>
      <c r="C489" s="174">
        <f ca="1">_xll.meDateFromTenor(C488,"1D","FOLLOWING",D$13,"NORMAL")</f>
        <v>43087</v>
      </c>
      <c r="D489" s="20">
        <f ca="1">_xll.meDateFromTenor(C489,D$14,"Following",D$13,"Normal")</f>
        <v>43088</v>
      </c>
      <c r="E489" s="175">
        <f ca="1"/>
        <v>9.77468895792203E-3</v>
      </c>
      <c r="F489" s="152"/>
      <c r="G489" s="174">
        <f t="shared" ca="1" si="7"/>
        <v>43087</v>
      </c>
      <c r="H489" s="20">
        <f ca="1">_xll.meDateFromTenor(G489,H$14,"Following",H$13,"Normal")</f>
        <v>43178</v>
      </c>
      <c r="I489" s="175">
        <f ca="1"/>
        <v>1.1738486275598139E-2</v>
      </c>
      <c r="J489" s="151" t="s">
        <v>4</v>
      </c>
      <c r="K489" s="159" t="s">
        <v>4</v>
      </c>
    </row>
    <row r="490" spans="1:11" x14ac:dyDescent="0.25">
      <c r="A490" s="153">
        <v>472</v>
      </c>
      <c r="B490" s="158"/>
      <c r="C490" s="174">
        <f ca="1">_xll.meDateFromTenor(C489,"1D","FOLLOWING",D$13,"NORMAL")</f>
        <v>43088</v>
      </c>
      <c r="D490" s="20">
        <f ca="1">_xll.meDateFromTenor(C490,D$14,"Following",D$13,"Normal")</f>
        <v>43089</v>
      </c>
      <c r="E490" s="175">
        <f ca="1"/>
        <v>9.7792289204079799E-3</v>
      </c>
      <c r="F490" s="152"/>
      <c r="G490" s="174">
        <f t="shared" ca="1" si="7"/>
        <v>43088</v>
      </c>
      <c r="H490" s="20">
        <f ca="1">_xll.meDateFromTenor(G490,H$14,"Following",H$13,"Normal")</f>
        <v>43178</v>
      </c>
      <c r="I490" s="175">
        <f ca="1"/>
        <v>1.174635346149326E-2</v>
      </c>
      <c r="J490" s="151" t="s">
        <v>4</v>
      </c>
      <c r="K490" s="159" t="s">
        <v>4</v>
      </c>
    </row>
    <row r="491" spans="1:11" x14ac:dyDescent="0.25">
      <c r="A491" s="153">
        <v>473</v>
      </c>
      <c r="B491" s="158"/>
      <c r="C491" s="174">
        <f ca="1">_xll.meDateFromTenor(C490,"1D","FOLLOWING",D$13,"NORMAL")</f>
        <v>43089</v>
      </c>
      <c r="D491" s="20">
        <f ca="1">_xll.meDateFromTenor(C491,D$14,"Following",D$13,"Normal")</f>
        <v>43090</v>
      </c>
      <c r="E491" s="175">
        <f ca="1"/>
        <v>9.7834242675176944E-3</v>
      </c>
      <c r="F491" s="152"/>
      <c r="G491" s="174">
        <f t="shared" ca="1" si="7"/>
        <v>43089</v>
      </c>
      <c r="H491" s="20">
        <f ca="1">_xll.meDateFromTenor(G491,H$14,"Following",H$13,"Normal")</f>
        <v>43179</v>
      </c>
      <c r="I491" s="175">
        <f ca="1"/>
        <v>1.1754220647388382E-2</v>
      </c>
      <c r="J491" s="151" t="s">
        <v>4</v>
      </c>
      <c r="K491" s="159" t="s">
        <v>4</v>
      </c>
    </row>
    <row r="492" spans="1:11" x14ac:dyDescent="0.25">
      <c r="A492" s="153">
        <v>474</v>
      </c>
      <c r="B492" s="158"/>
      <c r="C492" s="174">
        <f ca="1">_xll.meDateFromTenor(C491,"1D","FOLLOWING",D$13,"NORMAL")</f>
        <v>43090</v>
      </c>
      <c r="D492" s="20">
        <f ca="1">_xll.meDateFromTenor(C492,D$14,"Following",D$13,"Normal")</f>
        <v>43091</v>
      </c>
      <c r="E492" s="175">
        <f ca="1"/>
        <v>9.7872749619210345E-3</v>
      </c>
      <c r="F492" s="152"/>
      <c r="G492" s="174">
        <f t="shared" ca="1" si="7"/>
        <v>43090</v>
      </c>
      <c r="H492" s="20">
        <f ca="1">_xll.meDateFromTenor(G492,H$14,"Following",H$13,"Normal")</f>
        <v>43180</v>
      </c>
      <c r="I492" s="175">
        <f ca="1"/>
        <v>1.1760393260250225E-2</v>
      </c>
      <c r="J492" s="151" t="s">
        <v>4</v>
      </c>
      <c r="K492" s="159" t="s">
        <v>4</v>
      </c>
    </row>
    <row r="493" spans="1:11" x14ac:dyDescent="0.25">
      <c r="A493" s="153">
        <v>475</v>
      </c>
      <c r="B493" s="158"/>
      <c r="C493" s="174">
        <f ca="1">_xll.meDateFromTenor(C492,"1D","FOLLOWING",D$13,"NORMAL")</f>
        <v>43091</v>
      </c>
      <c r="D493" s="20">
        <f ca="1">_xll.meDateFromTenor(C493,D$14,"Following",D$13,"Normal")</f>
        <v>43096</v>
      </c>
      <c r="E493" s="175">
        <f ca="1"/>
        <v>9.7969471316581638E-3</v>
      </c>
      <c r="F493" s="152"/>
      <c r="G493" s="174">
        <f t="shared" ca="1" si="7"/>
        <v>43091</v>
      </c>
      <c r="H493" s="20">
        <f ca="1">_xll.meDateFromTenor(G493,H$14,"Following",H$13,"Normal")</f>
        <v>43181</v>
      </c>
      <c r="I493" s="175">
        <f ca="1"/>
        <v>1.1766565873112068E-2</v>
      </c>
      <c r="J493" s="151" t="s">
        <v>4</v>
      </c>
      <c r="K493" s="159" t="s">
        <v>4</v>
      </c>
    </row>
    <row r="494" spans="1:11" x14ac:dyDescent="0.25">
      <c r="A494" s="153">
        <v>476</v>
      </c>
      <c r="B494" s="158"/>
      <c r="C494" s="174">
        <f ca="1">_xll.meDateFromTenor(C493,"1D","FOLLOWING",D$13,"NORMAL")</f>
        <v>43096</v>
      </c>
      <c r="D494" s="20">
        <f ca="1">_xll.meDateFromTenor(C494,D$14,"Following",D$13,"Normal")</f>
        <v>43097</v>
      </c>
      <c r="E494" s="175">
        <f ca="1"/>
        <v>9.8031393245446088E-3</v>
      </c>
      <c r="F494" s="152"/>
      <c r="G494" s="174">
        <f t="shared" ca="1" si="7"/>
        <v>43096</v>
      </c>
      <c r="H494" s="20">
        <f ca="1">_xll.meDateFromTenor(G494,H$14,"Following",H$13,"Normal")</f>
        <v>43186</v>
      </c>
      <c r="I494" s="175">
        <f ca="1"/>
        <v>1.1797428937421285E-2</v>
      </c>
      <c r="J494" s="151" t="s">
        <v>4</v>
      </c>
      <c r="K494" s="159" t="s">
        <v>4</v>
      </c>
    </row>
    <row r="495" spans="1:11" x14ac:dyDescent="0.25">
      <c r="A495" s="153">
        <v>477</v>
      </c>
      <c r="B495" s="158"/>
      <c r="C495" s="174">
        <f ca="1">_xll.meDateFromTenor(C494,"1D","FOLLOWING",D$13,"NORMAL")</f>
        <v>43097</v>
      </c>
      <c r="D495" s="20">
        <f ca="1">_xll.meDateFromTenor(C495,D$14,"Following",D$13,"Normal")</f>
        <v>43098</v>
      </c>
      <c r="E495" s="175">
        <f ca="1"/>
        <v>9.8045764012422501E-3</v>
      </c>
      <c r="F495" s="152"/>
      <c r="G495" s="174">
        <f t="shared" ca="1" si="7"/>
        <v>43097</v>
      </c>
      <c r="H495" s="20">
        <f ca="1">_xll.meDateFromTenor(G495,H$14,"Following",H$13,"Normal")</f>
        <v>43187</v>
      </c>
      <c r="I495" s="175">
        <f ca="1"/>
        <v>1.1803601550283128E-2</v>
      </c>
      <c r="J495" s="151" t="s">
        <v>4</v>
      </c>
      <c r="K495" s="159" t="s">
        <v>4</v>
      </c>
    </row>
    <row r="496" spans="1:11" x14ac:dyDescent="0.25">
      <c r="A496" s="153">
        <v>478</v>
      </c>
      <c r="B496" s="158"/>
      <c r="C496" s="174">
        <f ca="1">_xll.meDateFromTenor(C495,"1D","FOLLOWING",D$13,"NORMAL")</f>
        <v>43098</v>
      </c>
      <c r="D496" s="20">
        <f ca="1">_xll.meDateFromTenor(C496,D$14,"Following",D$13,"Normal")</f>
        <v>43102</v>
      </c>
      <c r="E496" s="175">
        <f ca="1"/>
        <v>9.8069047745564034E-3</v>
      </c>
      <c r="F496" s="152"/>
      <c r="G496" s="174">
        <f t="shared" ca="1" si="7"/>
        <v>43098</v>
      </c>
      <c r="H496" s="20">
        <f ca="1">_xll.meDateFromTenor(G496,H$14,"Following",H$13,"Normal")</f>
        <v>43188</v>
      </c>
      <c r="I496" s="175">
        <f ca="1"/>
        <v>1.1809774163144972E-2</v>
      </c>
      <c r="J496" s="151" t="s">
        <v>4</v>
      </c>
      <c r="K496" s="159" t="s">
        <v>4</v>
      </c>
    </row>
    <row r="497" spans="1:11" x14ac:dyDescent="0.25">
      <c r="A497" s="153">
        <v>479</v>
      </c>
      <c r="B497" s="158"/>
      <c r="C497" s="174">
        <f ca="1">_xll.meDateFromTenor(C496,"1D","FOLLOWING",D$13,"NORMAL")</f>
        <v>43102</v>
      </c>
      <c r="D497" s="20">
        <f ca="1">_xll.meDateFromTenor(C497,D$14,"Following",D$13,"Normal")</f>
        <v>43103</v>
      </c>
      <c r="E497" s="175">
        <f ca="1"/>
        <v>9.8073685175404171E-3</v>
      </c>
      <c r="F497" s="152"/>
      <c r="G497" s="174">
        <f t="shared" ca="1" si="7"/>
        <v>43102</v>
      </c>
      <c r="H497" s="20">
        <f ca="1">_xll.meDateFromTenor(G497,H$14,"Following",H$13,"Normal")</f>
        <v>43193</v>
      </c>
      <c r="I497" s="175">
        <f ca="1"/>
        <v>1.1834464614592345E-2</v>
      </c>
      <c r="J497" s="151" t="s">
        <v>4</v>
      </c>
      <c r="K497" s="159" t="s">
        <v>4</v>
      </c>
    </row>
    <row r="498" spans="1:11" x14ac:dyDescent="0.25">
      <c r="A498" s="153">
        <v>480</v>
      </c>
      <c r="B498" s="158"/>
      <c r="C498" s="174">
        <f ca="1">_xll.meDateFromTenor(C497,"1D","FOLLOWING",D$13,"NORMAL")</f>
        <v>43103</v>
      </c>
      <c r="D498" s="20">
        <f ca="1">_xll.meDateFromTenor(C498,D$14,"Following",D$13,"Normal")</f>
        <v>43104</v>
      </c>
      <c r="E498" s="175">
        <f ca="1"/>
        <v>9.8076357038135234E-3</v>
      </c>
      <c r="F498" s="152"/>
      <c r="G498" s="174">
        <f t="shared" ca="1" si="7"/>
        <v>43103</v>
      </c>
      <c r="H498" s="20">
        <f ca="1">_xll.meDateFromTenor(G498,H$14,"Following",H$13,"Normal")</f>
        <v>43193</v>
      </c>
      <c r="I498" s="175">
        <f ca="1"/>
        <v>1.1840637227454189E-2</v>
      </c>
      <c r="J498" s="151" t="s">
        <v>4</v>
      </c>
      <c r="K498" s="159" t="s">
        <v>4</v>
      </c>
    </row>
    <row r="499" spans="1:11" x14ac:dyDescent="0.25">
      <c r="A499" s="153">
        <v>481</v>
      </c>
      <c r="B499" s="158"/>
      <c r="C499" s="174">
        <f ca="1">_xll.meDateFromTenor(C498,"1D","FOLLOWING",D$13,"NORMAL")</f>
        <v>43104</v>
      </c>
      <c r="D499" s="20">
        <f ca="1">_xll.meDateFromTenor(C499,D$14,"Following",D$13,"Normal")</f>
        <v>43105</v>
      </c>
      <c r="E499" s="175">
        <f ca="1"/>
        <v>9.8079029047948643E-3</v>
      </c>
      <c r="F499" s="152"/>
      <c r="G499" s="174">
        <f t="shared" ca="1" si="7"/>
        <v>43104</v>
      </c>
      <c r="H499" s="20">
        <f ca="1">_xll.meDateFromTenor(G499,H$14,"Following",H$13,"Normal")</f>
        <v>43194</v>
      </c>
      <c r="I499" s="175">
        <f ca="1"/>
        <v>1.1846809840316032E-2</v>
      </c>
      <c r="J499" s="151" t="s">
        <v>4</v>
      </c>
      <c r="K499" s="159" t="s">
        <v>4</v>
      </c>
    </row>
    <row r="500" spans="1:11" x14ac:dyDescent="0.25">
      <c r="A500" s="153">
        <v>482</v>
      </c>
      <c r="B500" s="158"/>
      <c r="C500" s="174">
        <f ca="1">_xll.meDateFromTenor(C499,"1D","FOLLOWING",D$13,"NORMAL")</f>
        <v>43105</v>
      </c>
      <c r="D500" s="20">
        <f ca="1">_xll.meDateFromTenor(C500,D$14,"Following",D$13,"Normal")</f>
        <v>43108</v>
      </c>
      <c r="E500" s="175">
        <f ca="1"/>
        <v>9.8087045950288002E-3</v>
      </c>
      <c r="F500" s="152"/>
      <c r="G500" s="174">
        <f t="shared" ca="1" si="7"/>
        <v>43105</v>
      </c>
      <c r="H500" s="20">
        <f ca="1">_xll.meDateFromTenor(G500,H$14,"Following",H$13,"Normal")</f>
        <v>43195</v>
      </c>
      <c r="I500" s="175">
        <f ca="1"/>
        <v>1.1852982453177875E-2</v>
      </c>
      <c r="J500" s="151" t="s">
        <v>4</v>
      </c>
      <c r="K500" s="159" t="s">
        <v>4</v>
      </c>
    </row>
    <row r="501" spans="1:11" x14ac:dyDescent="0.25">
      <c r="A501" s="153">
        <v>483</v>
      </c>
      <c r="B501" s="158"/>
      <c r="C501" s="174">
        <f ca="1">_xll.meDateFromTenor(C500,"1D","FOLLOWING",D$13,"NORMAL")</f>
        <v>43108</v>
      </c>
      <c r="D501" s="20">
        <f ca="1">_xll.meDateFromTenor(C501,D$14,"Following",D$13,"Normal")</f>
        <v>43109</v>
      </c>
      <c r="E501" s="175">
        <f ca="1"/>
        <v>9.8089718542038531E-3</v>
      </c>
      <c r="F501" s="152"/>
      <c r="G501" s="174">
        <f t="shared" ca="1" si="7"/>
        <v>43108</v>
      </c>
      <c r="H501" s="20">
        <f ca="1">_xll.meDateFromTenor(G501,H$14,"Following",H$13,"Normal")</f>
        <v>43199</v>
      </c>
      <c r="I501" s="175">
        <f ca="1"/>
        <v>1.1871500291763405E-2</v>
      </c>
      <c r="J501" s="151" t="s">
        <v>4</v>
      </c>
      <c r="K501" s="159" t="s">
        <v>4</v>
      </c>
    </row>
    <row r="502" spans="1:11" x14ac:dyDescent="0.25">
      <c r="A502" s="153">
        <v>484</v>
      </c>
      <c r="B502" s="158"/>
      <c r="C502" s="174">
        <f ca="1">_xll.meDateFromTenor(C501,"1D","FOLLOWING",D$13,"NORMAL")</f>
        <v>43109</v>
      </c>
      <c r="D502" s="20">
        <f ca="1">_xll.meDateFromTenor(C502,D$14,"Following",D$13,"Normal")</f>
        <v>43110</v>
      </c>
      <c r="E502" s="175">
        <f ca="1"/>
        <v>9.8092391279270066E-3</v>
      </c>
      <c r="F502" s="152"/>
      <c r="G502" s="174">
        <f t="shared" ca="1" si="7"/>
        <v>43109</v>
      </c>
      <c r="H502" s="20">
        <f ca="1">_xll.meDateFromTenor(G502,H$14,"Following",H$13,"Normal")</f>
        <v>43199</v>
      </c>
      <c r="I502" s="175">
        <f ca="1"/>
        <v>1.1877672904625249E-2</v>
      </c>
      <c r="J502" s="151" t="s">
        <v>4</v>
      </c>
      <c r="K502" s="159" t="s">
        <v>4</v>
      </c>
    </row>
    <row r="503" spans="1:11" x14ac:dyDescent="0.25">
      <c r="A503" s="153">
        <v>485</v>
      </c>
      <c r="B503" s="158"/>
      <c r="C503" s="174">
        <f ca="1">_xll.meDateFromTenor(C502,"1D","FOLLOWING",D$13,"NORMAL")</f>
        <v>43110</v>
      </c>
      <c r="D503" s="20">
        <f ca="1">_xll.meDateFromTenor(C503,D$14,"Following",D$13,"Normal")</f>
        <v>43111</v>
      </c>
      <c r="E503" s="175">
        <f ca="1"/>
        <v>9.8095064162784587E-3</v>
      </c>
      <c r="F503" s="152"/>
      <c r="G503" s="174">
        <f t="shared" ca="1" si="7"/>
        <v>43110</v>
      </c>
      <c r="H503" s="20">
        <f ca="1">_xll.meDateFromTenor(G503,H$14,"Following",H$13,"Normal")</f>
        <v>43200</v>
      </c>
      <c r="I503" s="175">
        <f ca="1"/>
        <v>1.1883845517487092E-2</v>
      </c>
      <c r="J503" s="151" t="s">
        <v>4</v>
      </c>
      <c r="K503" s="159" t="s">
        <v>4</v>
      </c>
    </row>
    <row r="504" spans="1:11" x14ac:dyDescent="0.25">
      <c r="A504" s="153">
        <v>486</v>
      </c>
      <c r="B504" s="158"/>
      <c r="C504" s="174">
        <f ca="1">_xll.meDateFromTenor(C503,"1D","FOLLOWING",D$13,"NORMAL")</f>
        <v>43111</v>
      </c>
      <c r="D504" s="20">
        <f ca="1">_xll.meDateFromTenor(C504,D$14,"Following",D$13,"Normal")</f>
        <v>43112</v>
      </c>
      <c r="E504" s="175">
        <f ca="1"/>
        <v>9.8097737191782733E-3</v>
      </c>
      <c r="F504" s="152"/>
      <c r="G504" s="174">
        <f t="shared" ca="1" si="7"/>
        <v>43111</v>
      </c>
      <c r="H504" s="20">
        <f ca="1">_xll.meDateFromTenor(G504,H$14,"Following",H$13,"Normal")</f>
        <v>43201</v>
      </c>
      <c r="I504" s="175">
        <f ca="1"/>
        <v>1.1890018130348935E-2</v>
      </c>
      <c r="J504" s="151" t="s">
        <v>4</v>
      </c>
      <c r="K504" s="159" t="s">
        <v>4</v>
      </c>
    </row>
    <row r="505" spans="1:11" x14ac:dyDescent="0.25">
      <c r="A505" s="153">
        <v>487</v>
      </c>
      <c r="B505" s="158"/>
      <c r="C505" s="174">
        <f ca="1">_xll.meDateFromTenor(C504,"1D","FOLLOWING",D$13,"NORMAL")</f>
        <v>43112</v>
      </c>
      <c r="D505" s="20">
        <f ca="1">_xll.meDateFromTenor(C505,D$14,"Following",D$13,"Normal")</f>
        <v>43115</v>
      </c>
      <c r="E505" s="175">
        <f ca="1"/>
        <v>9.8105757152478282E-3</v>
      </c>
      <c r="F505" s="152"/>
      <c r="G505" s="174">
        <f t="shared" ca="1" si="7"/>
        <v>43112</v>
      </c>
      <c r="H505" s="20">
        <f ca="1">_xll.meDateFromTenor(G505,H$14,"Following",H$13,"Normal")</f>
        <v>43202</v>
      </c>
      <c r="I505" s="175">
        <f ca="1"/>
        <v>1.1896190743210779E-2</v>
      </c>
      <c r="J505" s="151" t="s">
        <v>4</v>
      </c>
      <c r="K505" s="159" t="s">
        <v>4</v>
      </c>
    </row>
    <row r="506" spans="1:11" x14ac:dyDescent="0.25">
      <c r="A506" s="153">
        <v>488</v>
      </c>
      <c r="B506" s="158"/>
      <c r="C506" s="174">
        <f ca="1">_xll.meDateFromTenor(C505,"1D","FOLLOWING",D$13,"NORMAL")</f>
        <v>43115</v>
      </c>
      <c r="D506" s="20">
        <f ca="1">_xll.meDateFromTenor(C506,D$14,"Following",D$13,"Normal")</f>
        <v>43116</v>
      </c>
      <c r="E506" s="175">
        <f ca="1"/>
        <v>9.8108430763410928E-3</v>
      </c>
      <c r="F506" s="152"/>
      <c r="G506" s="174">
        <f t="shared" ca="1" si="7"/>
        <v>43115</v>
      </c>
      <c r="H506" s="20">
        <f ca="1">_xll.meDateFromTenor(G506,H$14,"Following",H$13,"Normal")</f>
        <v>43206</v>
      </c>
      <c r="I506" s="175">
        <f ca="1"/>
        <v>1.1914708581796309E-2</v>
      </c>
      <c r="J506" s="151" t="s">
        <v>4</v>
      </c>
      <c r="K506" s="159" t="s">
        <v>4</v>
      </c>
    </row>
    <row r="507" spans="1:11" x14ac:dyDescent="0.25">
      <c r="A507" s="153">
        <v>489</v>
      </c>
      <c r="B507" s="158"/>
      <c r="C507" s="174">
        <f ca="1">_xll.meDateFromTenor(C506,"1D","FOLLOWING",D$13,"NORMAL")</f>
        <v>43116</v>
      </c>
      <c r="D507" s="20">
        <f ca="1">_xll.meDateFromTenor(C507,D$14,"Following",D$13,"Normal")</f>
        <v>43117</v>
      </c>
      <c r="E507" s="175">
        <f ca="1"/>
        <v>9.8111104521425921E-3</v>
      </c>
      <c r="F507" s="152"/>
      <c r="G507" s="174">
        <f t="shared" ca="1" si="7"/>
        <v>43116</v>
      </c>
      <c r="H507" s="20">
        <f ca="1">_xll.meDateFromTenor(G507,H$14,"Following",H$13,"Normal")</f>
        <v>43206</v>
      </c>
      <c r="I507" s="175">
        <f ca="1"/>
        <v>1.1920881194658152E-2</v>
      </c>
      <c r="J507" s="151" t="s">
        <v>4</v>
      </c>
      <c r="K507" s="159" t="s">
        <v>4</v>
      </c>
    </row>
    <row r="508" spans="1:11" x14ac:dyDescent="0.25">
      <c r="A508" s="153">
        <v>490</v>
      </c>
      <c r="B508" s="158"/>
      <c r="C508" s="174">
        <f ca="1">_xll.meDateFromTenor(C507,"1D","FOLLOWING",D$13,"NORMAL")</f>
        <v>43117</v>
      </c>
      <c r="D508" s="20">
        <f ca="1">_xll.meDateFromTenor(C508,D$14,"Following",D$13,"Normal")</f>
        <v>43118</v>
      </c>
      <c r="E508" s="175">
        <f ca="1"/>
        <v>9.8113778424924539E-3</v>
      </c>
      <c r="F508" s="152"/>
      <c r="G508" s="174">
        <f t="shared" ca="1" si="7"/>
        <v>43117</v>
      </c>
      <c r="H508" s="20">
        <f ca="1">_xll.meDateFromTenor(G508,H$14,"Following",H$13,"Normal")</f>
        <v>43207</v>
      </c>
      <c r="I508" s="175">
        <f ca="1"/>
        <v>1.1927053807519995E-2</v>
      </c>
      <c r="J508" s="151" t="s">
        <v>4</v>
      </c>
      <c r="K508" s="159" t="s">
        <v>4</v>
      </c>
    </row>
    <row r="509" spans="1:11" x14ac:dyDescent="0.25">
      <c r="A509" s="153">
        <v>491</v>
      </c>
      <c r="B509" s="158"/>
      <c r="C509" s="174">
        <f ca="1">_xll.meDateFromTenor(C508,"1D","FOLLOWING",D$13,"NORMAL")</f>
        <v>43118</v>
      </c>
      <c r="D509" s="20">
        <f ca="1">_xll.meDateFromTenor(C509,D$14,"Following",D$13,"Normal")</f>
        <v>43119</v>
      </c>
      <c r="E509" s="175">
        <f ca="1"/>
        <v>9.8116452473107421E-3</v>
      </c>
      <c r="F509" s="152"/>
      <c r="G509" s="174">
        <f t="shared" ca="1" si="7"/>
        <v>43118</v>
      </c>
      <c r="H509" s="20">
        <f ca="1">_xll.meDateFromTenor(G509,H$14,"Following",H$13,"Normal")</f>
        <v>43208</v>
      </c>
      <c r="I509" s="175">
        <f ca="1"/>
        <v>1.1933226420381839E-2</v>
      </c>
      <c r="J509" s="151" t="s">
        <v>4</v>
      </c>
      <c r="K509" s="159" t="s">
        <v>4</v>
      </c>
    </row>
    <row r="510" spans="1:11" x14ac:dyDescent="0.25">
      <c r="A510" s="153">
        <v>492</v>
      </c>
      <c r="B510" s="158"/>
      <c r="C510" s="174">
        <f ca="1">_xll.meDateFromTenor(C509,"1D","FOLLOWING",D$13,"NORMAL")</f>
        <v>43119</v>
      </c>
      <c r="D510" s="20">
        <f ca="1">_xll.meDateFromTenor(C510,D$14,"Following",D$13,"Normal")</f>
        <v>43122</v>
      </c>
      <c r="E510" s="175">
        <f ca="1"/>
        <v>9.8124475494288169E-3</v>
      </c>
      <c r="F510" s="152"/>
      <c r="G510" s="174">
        <f t="shared" ca="1" si="7"/>
        <v>43119</v>
      </c>
      <c r="H510" s="20">
        <f ca="1">_xll.meDateFromTenor(G510,H$14,"Following",H$13,"Normal")</f>
        <v>43209</v>
      </c>
      <c r="I510" s="175">
        <f ca="1"/>
        <v>1.1939399033243682E-2</v>
      </c>
      <c r="J510" s="151" t="s">
        <v>4</v>
      </c>
      <c r="K510" s="159" t="s">
        <v>4</v>
      </c>
    </row>
    <row r="511" spans="1:11" x14ac:dyDescent="0.25">
      <c r="A511" s="153">
        <v>493</v>
      </c>
      <c r="B511" s="158"/>
      <c r="C511" s="174">
        <f ca="1">_xll.meDateFromTenor(C510,"1D","FOLLOWING",D$13,"NORMAL")</f>
        <v>43122</v>
      </c>
      <c r="D511" s="20">
        <f ca="1">_xll.meDateFromTenor(C511,D$14,"Following",D$13,"Normal")</f>
        <v>43123</v>
      </c>
      <c r="E511" s="175">
        <f ca="1"/>
        <v>9.8127150126270726E-3</v>
      </c>
      <c r="F511" s="152"/>
      <c r="G511" s="174">
        <f t="shared" ca="1" si="7"/>
        <v>43122</v>
      </c>
      <c r="H511" s="20">
        <f ca="1">_xll.meDateFromTenor(G511,H$14,"Following",H$13,"Normal")</f>
        <v>43213</v>
      </c>
      <c r="I511" s="175">
        <f ca="1"/>
        <v>1.1957916871829212E-2</v>
      </c>
      <c r="J511" s="151" t="s">
        <v>4</v>
      </c>
      <c r="K511" s="159" t="s">
        <v>4</v>
      </c>
    </row>
    <row r="512" spans="1:11" x14ac:dyDescent="0.25">
      <c r="A512" s="153">
        <v>494</v>
      </c>
      <c r="B512" s="158"/>
      <c r="C512" s="174">
        <f ca="1">_xll.meDateFromTenor(C511,"1D","FOLLOWING",D$13,"NORMAL")</f>
        <v>43123</v>
      </c>
      <c r="D512" s="20">
        <f ca="1">_xll.meDateFromTenor(C512,D$14,"Following",D$13,"Normal")</f>
        <v>43124</v>
      </c>
      <c r="E512" s="175">
        <f ca="1"/>
        <v>9.8129824904269816E-3</v>
      </c>
      <c r="F512" s="152"/>
      <c r="G512" s="174">
        <f t="shared" ca="1" si="7"/>
        <v>43123</v>
      </c>
      <c r="H512" s="20">
        <f ca="1">_xll.meDateFromTenor(G512,H$14,"Following",H$13,"Normal")</f>
        <v>43213</v>
      </c>
      <c r="I512" s="175">
        <f ca="1"/>
        <v>1.1964089484691055E-2</v>
      </c>
      <c r="J512" s="151" t="s">
        <v>4</v>
      </c>
      <c r="K512" s="159" t="s">
        <v>4</v>
      </c>
    </row>
    <row r="513" spans="1:11" x14ac:dyDescent="0.25">
      <c r="A513" s="153">
        <v>495</v>
      </c>
      <c r="B513" s="158"/>
      <c r="C513" s="174">
        <f ca="1">_xll.meDateFromTenor(C512,"1D","FOLLOWING",D$13,"NORMAL")</f>
        <v>43124</v>
      </c>
      <c r="D513" s="20">
        <f ca="1">_xll.meDateFromTenor(C513,D$14,"Following",D$13,"Normal")</f>
        <v>43125</v>
      </c>
      <c r="E513" s="175">
        <f ca="1"/>
        <v>9.8132499827752531E-3</v>
      </c>
      <c r="F513" s="152"/>
      <c r="G513" s="174">
        <f t="shared" ca="1" si="7"/>
        <v>43124</v>
      </c>
      <c r="H513" s="20">
        <f ca="1">_xll.meDateFromTenor(G513,H$14,"Following",H$13,"Normal")</f>
        <v>43214</v>
      </c>
      <c r="I513" s="175">
        <f ca="1"/>
        <v>1.1970262097552899E-2</v>
      </c>
      <c r="J513" s="151" t="s">
        <v>4</v>
      </c>
      <c r="K513" s="159" t="s">
        <v>4</v>
      </c>
    </row>
    <row r="514" spans="1:11" x14ac:dyDescent="0.25">
      <c r="A514" s="153">
        <v>496</v>
      </c>
      <c r="B514" s="158"/>
      <c r="C514" s="174">
        <f ca="1">_xll.meDateFromTenor(C513,"1D","FOLLOWING",D$13,"NORMAL")</f>
        <v>43125</v>
      </c>
      <c r="D514" s="20">
        <f ca="1">_xll.meDateFromTenor(C514,D$14,"Following",D$13,"Normal")</f>
        <v>43126</v>
      </c>
      <c r="E514" s="175">
        <f ca="1"/>
        <v>9.8135174897518232E-3</v>
      </c>
      <c r="F514" s="152"/>
      <c r="G514" s="174">
        <f t="shared" ca="1" si="7"/>
        <v>43125</v>
      </c>
      <c r="H514" s="20">
        <f ca="1">_xll.meDateFromTenor(G514,H$14,"Following",H$13,"Normal")</f>
        <v>43215</v>
      </c>
      <c r="I514" s="175">
        <f ca="1"/>
        <v>1.1976434710414742E-2</v>
      </c>
      <c r="J514" s="151" t="s">
        <v>4</v>
      </c>
      <c r="K514" s="159" t="s">
        <v>4</v>
      </c>
    </row>
    <row r="515" spans="1:11" x14ac:dyDescent="0.25">
      <c r="A515" s="153">
        <v>497</v>
      </c>
      <c r="B515" s="158"/>
      <c r="C515" s="174">
        <f ca="1">_xll.meDateFromTenor(C514,"1D","FOLLOWING",D$13,"NORMAL")</f>
        <v>43126</v>
      </c>
      <c r="D515" s="20">
        <f ca="1">_xll.meDateFromTenor(C515,D$14,"Following",D$13,"Normal")</f>
        <v>43129</v>
      </c>
      <c r="E515" s="175">
        <f ca="1"/>
        <v>9.8143200980513826E-3</v>
      </c>
      <c r="F515" s="152"/>
      <c r="G515" s="174">
        <f t="shared" ca="1" si="7"/>
        <v>43126</v>
      </c>
      <c r="H515" s="20">
        <f ca="1">_xll.meDateFromTenor(G515,H$14,"Following",H$13,"Normal")</f>
        <v>43216</v>
      </c>
      <c r="I515" s="175">
        <f ca="1"/>
        <v>1.1982607323276585E-2</v>
      </c>
      <c r="J515" s="151" t="s">
        <v>4</v>
      </c>
      <c r="K515" s="159" t="s">
        <v>4</v>
      </c>
    </row>
    <row r="516" spans="1:11" x14ac:dyDescent="0.25">
      <c r="A516" s="153">
        <v>498</v>
      </c>
      <c r="B516" s="158"/>
      <c r="C516" s="174">
        <f ca="1">_xll.meDateFromTenor(C515,"1D","FOLLOWING",D$13,"NORMAL")</f>
        <v>43129</v>
      </c>
      <c r="D516" s="20">
        <f ca="1">_xll.meDateFromTenor(C516,D$14,"Following",D$13,"Normal")</f>
        <v>43130</v>
      </c>
      <c r="E516" s="175">
        <f ca="1"/>
        <v>9.8145876633815368E-3</v>
      </c>
      <c r="F516" s="152"/>
      <c r="G516" s="174">
        <f t="shared" ca="1" si="7"/>
        <v>43129</v>
      </c>
      <c r="H516" s="20">
        <f ca="1">_xll.meDateFromTenor(G516,H$14,"Following",H$13,"Normal")</f>
        <v>43220</v>
      </c>
      <c r="I516" s="175">
        <f ca="1"/>
        <v>1.2001125161862115E-2</v>
      </c>
      <c r="J516" s="151" t="s">
        <v>4</v>
      </c>
      <c r="K516" s="159" t="s">
        <v>4</v>
      </c>
    </row>
    <row r="517" spans="1:11" x14ac:dyDescent="0.25">
      <c r="A517" s="153">
        <v>499</v>
      </c>
      <c r="B517" s="158"/>
      <c r="C517" s="174">
        <f ca="1">_xll.meDateFromTenor(C516,"1D","FOLLOWING",D$13,"NORMAL")</f>
        <v>43130</v>
      </c>
      <c r="D517" s="20">
        <f ca="1">_xll.meDateFromTenor(C517,D$14,"Following",D$13,"Normal")</f>
        <v>43131</v>
      </c>
      <c r="E517" s="175">
        <f ca="1"/>
        <v>9.8148552432597916E-3</v>
      </c>
      <c r="F517" s="152"/>
      <c r="G517" s="174">
        <f t="shared" ca="1" si="7"/>
        <v>43130</v>
      </c>
      <c r="H517" s="20">
        <f ca="1">_xll.meDateFromTenor(G517,H$14,"Following",H$13,"Normal")</f>
        <v>43220</v>
      </c>
      <c r="I517" s="175">
        <f ca="1"/>
        <v>1.2007297774723959E-2</v>
      </c>
      <c r="J517" s="151" t="s">
        <v>4</v>
      </c>
      <c r="K517" s="159" t="s">
        <v>4</v>
      </c>
    </row>
    <row r="518" spans="1:11" x14ac:dyDescent="0.25">
      <c r="A518" s="153">
        <v>500</v>
      </c>
      <c r="B518" s="158"/>
      <c r="C518" s="174">
        <f ca="1">_xll.meDateFromTenor(C517,"1D","FOLLOWING",D$13,"NORMAL")</f>
        <v>43131</v>
      </c>
      <c r="D518" s="20">
        <f ca="1">_xll.meDateFromTenor(C518,D$14,"Following",D$13,"Normal")</f>
        <v>43132</v>
      </c>
      <c r="E518" s="175">
        <f ca="1"/>
        <v>9.8151228376864089E-3</v>
      </c>
      <c r="F518" s="152"/>
      <c r="G518" s="174">
        <f t="shared" ca="1" si="7"/>
        <v>43131</v>
      </c>
      <c r="H518" s="20">
        <f ca="1">_xll.meDateFromTenor(G518,H$14,"Following",H$13,"Normal")</f>
        <v>43220</v>
      </c>
      <c r="I518" s="175">
        <f ca="1"/>
        <v>1.2013470387585802E-2</v>
      </c>
      <c r="J518" s="151" t="s">
        <v>4</v>
      </c>
      <c r="K518" s="159" t="s">
        <v>4</v>
      </c>
    </row>
    <row r="519" spans="1:11" x14ac:dyDescent="0.25">
      <c r="A519" s="153">
        <v>501</v>
      </c>
      <c r="B519" s="158"/>
      <c r="C519" s="174">
        <f ca="1">_xll.meDateFromTenor(C518,"1D","FOLLOWING",D$13,"NORMAL")</f>
        <v>43132</v>
      </c>
      <c r="D519" s="20">
        <f ca="1">_xll.meDateFromTenor(C519,D$14,"Following",D$13,"Normal")</f>
        <v>43133</v>
      </c>
      <c r="E519" s="175">
        <f ca="1"/>
        <v>9.8153904467413247E-3</v>
      </c>
      <c r="F519" s="152"/>
      <c r="G519" s="174">
        <f t="shared" ca="1" si="7"/>
        <v>43132</v>
      </c>
      <c r="H519" s="20">
        <f ca="1">_xll.meDateFromTenor(G519,H$14,"Following",H$13,"Normal")</f>
        <v>43222</v>
      </c>
      <c r="I519" s="175">
        <f ca="1"/>
        <v>1.2019643000447645E-2</v>
      </c>
      <c r="J519" s="151" t="s">
        <v>4</v>
      </c>
      <c r="K519" s="159" t="s">
        <v>4</v>
      </c>
    </row>
    <row r="520" spans="1:11" x14ac:dyDescent="0.25">
      <c r="A520" s="153">
        <v>502</v>
      </c>
      <c r="B520" s="158"/>
      <c r="C520" s="174">
        <f ca="1">_xll.meDateFromTenor(C519,"1D","FOLLOWING",D$13,"NORMAL")</f>
        <v>43133</v>
      </c>
      <c r="D520" s="20">
        <f ca="1">_xll.meDateFromTenor(C520,D$14,"Following",D$13,"Normal")</f>
        <v>43136</v>
      </c>
      <c r="E520" s="175">
        <f ca="1"/>
        <v>9.8161933615426369E-3</v>
      </c>
      <c r="F520" s="152"/>
      <c r="G520" s="174">
        <f t="shared" ca="1" si="7"/>
        <v>43133</v>
      </c>
      <c r="H520" s="20">
        <f ca="1">_xll.meDateFromTenor(G520,H$14,"Following",H$13,"Normal")</f>
        <v>43222</v>
      </c>
      <c r="I520" s="175">
        <f ca="1"/>
        <v>1.2025815613309489E-2</v>
      </c>
      <c r="J520" s="151" t="s">
        <v>4</v>
      </c>
      <c r="K520" s="159" t="s">
        <v>4</v>
      </c>
    </row>
    <row r="521" spans="1:11" x14ac:dyDescent="0.25">
      <c r="A521" s="153">
        <v>503</v>
      </c>
      <c r="B521" s="158"/>
      <c r="C521" s="174">
        <f ca="1">_xll.meDateFromTenor(C520,"1D","FOLLOWING",D$13,"NORMAL")</f>
        <v>43136</v>
      </c>
      <c r="D521" s="20">
        <f ca="1">_xll.meDateFromTenor(C521,D$14,"Following",D$13,"Normal")</f>
        <v>43137</v>
      </c>
      <c r="E521" s="175">
        <f ca="1"/>
        <v>9.8164610290041657E-3</v>
      </c>
      <c r="F521" s="152"/>
      <c r="G521" s="174">
        <f t="shared" ca="1" si="7"/>
        <v>43136</v>
      </c>
      <c r="H521" s="20">
        <f ca="1">_xll.meDateFromTenor(G521,H$14,"Following",H$13,"Normal")</f>
        <v>43227</v>
      </c>
      <c r="I521" s="175">
        <f ca="1"/>
        <v>1.2044333451895019E-2</v>
      </c>
      <c r="J521" s="151" t="s">
        <v>4</v>
      </c>
      <c r="K521" s="159" t="s">
        <v>4</v>
      </c>
    </row>
    <row r="522" spans="1:11" x14ac:dyDescent="0.25">
      <c r="A522" s="153">
        <v>504</v>
      </c>
      <c r="B522" s="158"/>
      <c r="C522" s="174">
        <f ca="1">_xll.meDateFromTenor(C521,"1D","FOLLOWING",D$13,"NORMAL")</f>
        <v>43137</v>
      </c>
      <c r="D522" s="20">
        <f ca="1">_xll.meDateFromTenor(C522,D$14,"Following",D$13,"Normal")</f>
        <v>43138</v>
      </c>
      <c r="E522" s="175">
        <f ca="1"/>
        <v>9.8167287110407023E-3</v>
      </c>
      <c r="F522" s="152"/>
      <c r="G522" s="174">
        <f t="shared" ca="1" si="7"/>
        <v>43137</v>
      </c>
      <c r="H522" s="20">
        <f ca="1">_xll.meDateFromTenor(G522,H$14,"Following",H$13,"Normal")</f>
        <v>43227</v>
      </c>
      <c r="I522" s="175">
        <f ca="1"/>
        <v>1.2050506064756862E-2</v>
      </c>
      <c r="J522" s="151" t="s">
        <v>4</v>
      </c>
      <c r="K522" s="159" t="s">
        <v>4</v>
      </c>
    </row>
    <row r="523" spans="1:11" x14ac:dyDescent="0.25">
      <c r="A523" s="153">
        <v>505</v>
      </c>
      <c r="B523" s="158"/>
      <c r="C523" s="174">
        <f ca="1">_xll.meDateFromTenor(C522,"1D","FOLLOWING",D$13,"NORMAL")</f>
        <v>43138</v>
      </c>
      <c r="D523" s="20">
        <f ca="1">_xll.meDateFromTenor(C523,D$14,"Following",D$13,"Normal")</f>
        <v>43139</v>
      </c>
      <c r="E523" s="175">
        <f ca="1"/>
        <v>9.8169964076256014E-3</v>
      </c>
      <c r="F523" s="152"/>
      <c r="G523" s="174">
        <f t="shared" ca="1" si="7"/>
        <v>43138</v>
      </c>
      <c r="H523" s="20">
        <f ca="1">_xll.meDateFromTenor(G523,H$14,"Following",H$13,"Normal")</f>
        <v>43227</v>
      </c>
      <c r="I523" s="175">
        <f ca="1"/>
        <v>1.2056678677618705E-2</v>
      </c>
      <c r="J523" s="151" t="s">
        <v>4</v>
      </c>
      <c r="K523" s="159" t="s">
        <v>4</v>
      </c>
    </row>
    <row r="524" spans="1:11" x14ac:dyDescent="0.25">
      <c r="A524" s="153">
        <v>506</v>
      </c>
      <c r="B524" s="158"/>
      <c r="C524" s="174">
        <f ca="1">_xll.meDateFromTenor(C523,"1D","FOLLOWING",D$13,"NORMAL")</f>
        <v>43139</v>
      </c>
      <c r="D524" s="20">
        <f ca="1">_xll.meDateFromTenor(C524,D$14,"Following",D$13,"Normal")</f>
        <v>43140</v>
      </c>
      <c r="E524" s="175">
        <f ca="1"/>
        <v>9.8172641188387991E-3</v>
      </c>
      <c r="F524" s="152"/>
      <c r="G524" s="174">
        <f t="shared" ca="1" si="7"/>
        <v>43139</v>
      </c>
      <c r="H524" s="20">
        <f ca="1">_xll.meDateFromTenor(G524,H$14,"Following",H$13,"Normal")</f>
        <v>43228</v>
      </c>
      <c r="I524" s="175">
        <f ca="1"/>
        <v>1.2062851290480549E-2</v>
      </c>
      <c r="J524" s="151" t="s">
        <v>4</v>
      </c>
      <c r="K524" s="159" t="s">
        <v>4</v>
      </c>
    </row>
    <row r="525" spans="1:11" x14ac:dyDescent="0.25">
      <c r="A525" s="153">
        <v>507</v>
      </c>
      <c r="B525" s="158"/>
      <c r="C525" s="174">
        <f ca="1">_xll.meDateFromTenor(C524,"1D","FOLLOWING",D$13,"NORMAL")</f>
        <v>43140</v>
      </c>
      <c r="D525" s="20">
        <f ca="1">_xll.meDateFromTenor(C525,D$14,"Following",D$13,"Normal")</f>
        <v>43143</v>
      </c>
      <c r="E525" s="175">
        <f ca="1"/>
        <v>9.8180673402481836E-3</v>
      </c>
      <c r="F525" s="152"/>
      <c r="G525" s="174">
        <f t="shared" ca="1" si="7"/>
        <v>43140</v>
      </c>
      <c r="H525" s="20">
        <f ca="1">_xll.meDateFromTenor(G525,H$14,"Following",H$13,"Normal")</f>
        <v>43229</v>
      </c>
      <c r="I525" s="175">
        <f ca="1"/>
        <v>1.2069023903342392E-2</v>
      </c>
      <c r="J525" s="151" t="s">
        <v>4</v>
      </c>
      <c r="K525" s="159" t="s">
        <v>4</v>
      </c>
    </row>
    <row r="526" spans="1:11" x14ac:dyDescent="0.25">
      <c r="A526" s="153">
        <v>508</v>
      </c>
      <c r="B526" s="158"/>
      <c r="C526" s="174">
        <f ca="1">_xll.meDateFromTenor(C525,"1D","FOLLOWING",D$13,"NORMAL")</f>
        <v>43143</v>
      </c>
      <c r="D526" s="20">
        <f ca="1">_xll.meDateFromTenor(C526,D$14,"Following",D$13,"Normal")</f>
        <v>43144</v>
      </c>
      <c r="E526" s="175">
        <f ca="1"/>
        <v>9.8183351098946395E-3</v>
      </c>
      <c r="F526" s="152"/>
      <c r="G526" s="174">
        <f t="shared" ca="1" si="7"/>
        <v>43143</v>
      </c>
      <c r="H526" s="20">
        <f ca="1">_xll.meDateFromTenor(G526,H$14,"Following",H$13,"Normal")</f>
        <v>43234</v>
      </c>
      <c r="I526" s="175">
        <f ca="1"/>
        <v>1.2087541741927922E-2</v>
      </c>
      <c r="J526" s="151" t="s">
        <v>4</v>
      </c>
      <c r="K526" s="159" t="s">
        <v>4</v>
      </c>
    </row>
    <row r="527" spans="1:11" x14ac:dyDescent="0.25">
      <c r="A527" s="153">
        <v>509</v>
      </c>
      <c r="B527" s="158"/>
      <c r="C527" s="174">
        <f ca="1">_xll.meDateFromTenor(C526,"1D","FOLLOWING",D$13,"NORMAL")</f>
        <v>43144</v>
      </c>
      <c r="D527" s="20">
        <f ca="1">_xll.meDateFromTenor(C527,D$14,"Following",D$13,"Normal")</f>
        <v>43145</v>
      </c>
      <c r="E527" s="175">
        <f ca="1"/>
        <v>9.818602894169394E-3</v>
      </c>
      <c r="F527" s="152"/>
      <c r="G527" s="174">
        <f t="shared" ca="1" si="7"/>
        <v>43144</v>
      </c>
      <c r="H527" s="20">
        <f ca="1">_xll.meDateFromTenor(G527,H$14,"Following",H$13,"Normal")</f>
        <v>43234</v>
      </c>
      <c r="I527" s="175">
        <f ca="1"/>
        <v>1.2093714354789765E-2</v>
      </c>
      <c r="J527" s="151" t="s">
        <v>4</v>
      </c>
      <c r="K527" s="159" t="s">
        <v>4</v>
      </c>
    </row>
    <row r="528" spans="1:11" x14ac:dyDescent="0.25">
      <c r="A528" s="153">
        <v>510</v>
      </c>
      <c r="B528" s="158"/>
      <c r="C528" s="174">
        <f ca="1">_xll.meDateFromTenor(C527,"1D","FOLLOWING",D$13,"NORMAL")</f>
        <v>43145</v>
      </c>
      <c r="D528" s="20">
        <f ca="1">_xll.meDateFromTenor(C528,D$14,"Following",D$13,"Normal")</f>
        <v>43146</v>
      </c>
      <c r="E528" s="175">
        <f ca="1"/>
        <v>9.818870692992511E-3</v>
      </c>
      <c r="F528" s="152"/>
      <c r="G528" s="174">
        <f t="shared" ca="1" si="7"/>
        <v>43145</v>
      </c>
      <c r="H528" s="20">
        <f ca="1">_xll.meDateFromTenor(G528,H$14,"Following",H$13,"Normal")</f>
        <v>43234</v>
      </c>
      <c r="I528" s="175">
        <f ca="1"/>
        <v>1.2099886967651611E-2</v>
      </c>
      <c r="J528" s="151" t="s">
        <v>4</v>
      </c>
      <c r="K528" s="159" t="s">
        <v>4</v>
      </c>
    </row>
    <row r="529" spans="1:11" x14ac:dyDescent="0.25">
      <c r="A529" s="153">
        <v>511</v>
      </c>
      <c r="B529" s="158"/>
      <c r="C529" s="174">
        <f ca="1">_xll.meDateFromTenor(C528,"1D","FOLLOWING",D$13,"NORMAL")</f>
        <v>43146</v>
      </c>
      <c r="D529" s="20">
        <f ca="1">_xll.meDateFromTenor(C529,D$14,"Following",D$13,"Normal")</f>
        <v>43147</v>
      </c>
      <c r="E529" s="175">
        <f ca="1"/>
        <v>9.8191385065238626E-3</v>
      </c>
      <c r="F529" s="152"/>
      <c r="G529" s="174">
        <f t="shared" ca="1" si="7"/>
        <v>43146</v>
      </c>
      <c r="H529" s="20">
        <f ca="1">_xll.meDateFromTenor(G529,H$14,"Following",H$13,"Normal")</f>
        <v>43235</v>
      </c>
      <c r="I529" s="175">
        <f ca="1"/>
        <v>1.2106059580513452E-2</v>
      </c>
      <c r="J529" s="151" t="s">
        <v>4</v>
      </c>
      <c r="K529" s="159" t="s">
        <v>4</v>
      </c>
    </row>
    <row r="530" spans="1:11" x14ac:dyDescent="0.25">
      <c r="A530" s="153">
        <v>512</v>
      </c>
      <c r="B530" s="158"/>
      <c r="C530" s="174">
        <f ca="1">_xll.meDateFromTenor(C529,"1D","FOLLOWING",D$13,"NORMAL")</f>
        <v>43147</v>
      </c>
      <c r="D530" s="20">
        <f ca="1">_xll.meDateFromTenor(C530,D$14,"Following",D$13,"Normal")</f>
        <v>43150</v>
      </c>
      <c r="E530" s="175">
        <f ca="1"/>
        <v>9.8199420345946101E-3</v>
      </c>
      <c r="F530" s="152"/>
      <c r="G530" s="174">
        <f t="shared" ca="1" si="7"/>
        <v>43147</v>
      </c>
      <c r="H530" s="20">
        <f ca="1">_xll.meDateFromTenor(G530,H$14,"Following",H$13,"Normal")</f>
        <v>43236</v>
      </c>
      <c r="I530" s="175">
        <f ca="1"/>
        <v>1.2112232193375295E-2</v>
      </c>
      <c r="J530" s="151" t="s">
        <v>4</v>
      </c>
      <c r="K530" s="159" t="s">
        <v>4</v>
      </c>
    </row>
    <row r="531" spans="1:11" x14ac:dyDescent="0.25">
      <c r="A531" s="153">
        <v>513</v>
      </c>
      <c r="B531" s="158"/>
      <c r="C531" s="174">
        <f ca="1">_xll.meDateFromTenor(C530,"1D","FOLLOWING",D$13,"NORMAL")</f>
        <v>43150</v>
      </c>
      <c r="D531" s="20">
        <f ca="1">_xll.meDateFromTenor(C531,D$14,"Following",D$13,"Normal")</f>
        <v>43151</v>
      </c>
      <c r="E531" s="175">
        <f ca="1"/>
        <v>9.8202099065325746E-3</v>
      </c>
      <c r="F531" s="152"/>
      <c r="G531" s="174">
        <f t="shared" ca="1" si="7"/>
        <v>43150</v>
      </c>
      <c r="H531" s="20">
        <f ca="1">_xll.meDateFromTenor(G531,H$14,"Following",H$13,"Normal")</f>
        <v>43241</v>
      </c>
      <c r="I531" s="175">
        <f ca="1"/>
        <v>1.2130750031960827E-2</v>
      </c>
      <c r="J531" s="151" t="s">
        <v>4</v>
      </c>
      <c r="K531" s="159" t="s">
        <v>4</v>
      </c>
    </row>
    <row r="532" spans="1:11" x14ac:dyDescent="0.25">
      <c r="A532" s="153">
        <v>514</v>
      </c>
      <c r="B532" s="158"/>
      <c r="C532" s="174">
        <f ca="1">_xll.meDateFromTenor(C531,"1D","FOLLOWING",D$13,"NORMAL")</f>
        <v>43151</v>
      </c>
      <c r="D532" s="20">
        <f ca="1">_xll.meDateFromTenor(C532,D$14,"Following",D$13,"Normal")</f>
        <v>43152</v>
      </c>
      <c r="E532" s="175">
        <f ca="1"/>
        <v>9.8204777929656109E-3</v>
      </c>
      <c r="F532" s="152"/>
      <c r="G532" s="174">
        <f t="shared" ca="1" si="7"/>
        <v>43151</v>
      </c>
      <c r="H532" s="20">
        <f ca="1">_xll.meDateFromTenor(G532,H$14,"Following",H$13,"Normal")</f>
        <v>43241</v>
      </c>
      <c r="I532" s="175">
        <f ca="1"/>
        <v>1.2136922644822671E-2</v>
      </c>
      <c r="J532" s="151" t="s">
        <v>4</v>
      </c>
      <c r="K532" s="159" t="s">
        <v>4</v>
      </c>
    </row>
    <row r="533" spans="1:11" x14ac:dyDescent="0.25">
      <c r="A533" s="153">
        <v>515</v>
      </c>
      <c r="B533" s="158"/>
      <c r="C533" s="174">
        <f ca="1">_xll.meDateFromTenor(C532,"1D","FOLLOWING",D$13,"NORMAL")</f>
        <v>43152</v>
      </c>
      <c r="D533" s="20">
        <f ca="1">_xll.meDateFromTenor(C533,D$14,"Following",D$13,"Normal")</f>
        <v>43153</v>
      </c>
      <c r="E533" s="175">
        <f ca="1"/>
        <v>9.820745694266754E-3</v>
      </c>
      <c r="F533" s="152"/>
      <c r="G533" s="174">
        <f t="shared" ref="G533:G596" ca="1" si="8">$C533</f>
        <v>43152</v>
      </c>
      <c r="H533" s="20">
        <f ca="1">_xll.meDateFromTenor(G533,H$14,"Following",H$13,"Normal")</f>
        <v>43241</v>
      </c>
      <c r="I533" s="175">
        <f ca="1"/>
        <v>1.2143095257684514E-2</v>
      </c>
      <c r="J533" s="151" t="s">
        <v>4</v>
      </c>
      <c r="K533" s="159" t="s">
        <v>4</v>
      </c>
    </row>
    <row r="534" spans="1:11" x14ac:dyDescent="0.25">
      <c r="A534" s="153">
        <v>516</v>
      </c>
      <c r="B534" s="158"/>
      <c r="C534" s="174">
        <f ca="1">_xll.meDateFromTenor(C533,"1D","FOLLOWING",D$13,"NORMAL")</f>
        <v>43153</v>
      </c>
      <c r="D534" s="20">
        <f ca="1">_xll.meDateFromTenor(C534,D$14,"Following",D$13,"Normal")</f>
        <v>43154</v>
      </c>
      <c r="E534" s="175">
        <f ca="1"/>
        <v>9.8210136099563874E-3</v>
      </c>
      <c r="F534" s="152"/>
      <c r="G534" s="174">
        <f t="shared" ca="1" si="8"/>
        <v>43153</v>
      </c>
      <c r="H534" s="20">
        <f ca="1">_xll.meDateFromTenor(G534,H$14,"Following",H$13,"Normal")</f>
        <v>43242</v>
      </c>
      <c r="I534" s="175">
        <f ca="1"/>
        <v>1.2149267870546357E-2</v>
      </c>
      <c r="J534" s="151" t="s">
        <v>4</v>
      </c>
      <c r="K534" s="159" t="s">
        <v>4</v>
      </c>
    </row>
    <row r="535" spans="1:11" x14ac:dyDescent="0.25">
      <c r="A535" s="153">
        <v>517</v>
      </c>
      <c r="B535" s="158"/>
      <c r="C535" s="174">
        <f ca="1">_xll.meDateFromTenor(C534,"1D","FOLLOWING",D$13,"NORMAL")</f>
        <v>43154</v>
      </c>
      <c r="D535" s="20">
        <f ca="1">_xll.meDateFromTenor(C535,D$14,"Following",D$13,"Normal")</f>
        <v>43157</v>
      </c>
      <c r="E535" s="175">
        <f ca="1"/>
        <v>9.8218174450082421E-3</v>
      </c>
      <c r="F535" s="152"/>
      <c r="G535" s="174">
        <f t="shared" ca="1" si="8"/>
        <v>43154</v>
      </c>
      <c r="H535" s="20">
        <f ca="1">_xll.meDateFromTenor(G535,H$14,"Following",H$13,"Normal")</f>
        <v>43243</v>
      </c>
      <c r="I535" s="175">
        <f ca="1"/>
        <v>1.211619733698655E-2</v>
      </c>
      <c r="J535" s="151" t="s">
        <v>4</v>
      </c>
      <c r="K535" s="159" t="s">
        <v>4</v>
      </c>
    </row>
    <row r="536" spans="1:11" x14ac:dyDescent="0.25">
      <c r="A536" s="153">
        <v>518</v>
      </c>
      <c r="B536" s="158"/>
      <c r="C536" s="174">
        <f ca="1">_xll.meDateFromTenor(C535,"1D","FOLLOWING",D$13,"NORMAL")</f>
        <v>43157</v>
      </c>
      <c r="D536" s="20">
        <f ca="1">_xll.meDateFromTenor(C536,D$14,"Following",D$13,"Normal")</f>
        <v>43158</v>
      </c>
      <c r="E536" s="175">
        <f ca="1"/>
        <v>9.8220854192377152E-3</v>
      </c>
      <c r="F536" s="152"/>
      <c r="G536" s="174">
        <f t="shared" ca="1" si="8"/>
        <v>43157</v>
      </c>
      <c r="H536" s="20">
        <f ca="1">_xll.meDateFromTenor(G536,H$14,"Following",H$13,"Normal")</f>
        <v>43248</v>
      </c>
      <c r="I536" s="175">
        <f ca="1"/>
        <v>1.2173958321993731E-2</v>
      </c>
      <c r="J536" s="151" t="s">
        <v>4</v>
      </c>
      <c r="K536" s="159" t="s">
        <v>4</v>
      </c>
    </row>
    <row r="537" spans="1:11" x14ac:dyDescent="0.25">
      <c r="A537" s="153">
        <v>519</v>
      </c>
      <c r="B537" s="158"/>
      <c r="C537" s="174">
        <f ca="1">_xll.meDateFromTenor(C536,"1D","FOLLOWING",D$13,"NORMAL")</f>
        <v>43158</v>
      </c>
      <c r="D537" s="20">
        <f ca="1">_xll.meDateFromTenor(C537,D$14,"Following",D$13,"Normal")</f>
        <v>43159</v>
      </c>
      <c r="E537" s="175">
        <f ca="1"/>
        <v>9.8223534080688416E-3</v>
      </c>
      <c r="F537" s="152"/>
      <c r="G537" s="174">
        <f t="shared" ca="1" si="8"/>
        <v>43158</v>
      </c>
      <c r="H537" s="20">
        <f ca="1">_xll.meDateFromTenor(G537,H$14,"Following",H$13,"Normal")</f>
        <v>43248</v>
      </c>
      <c r="I537" s="175">
        <f ca="1"/>
        <v>1.2180130934855574E-2</v>
      </c>
      <c r="J537" s="151" t="s">
        <v>4</v>
      </c>
      <c r="K537" s="159" t="s">
        <v>4</v>
      </c>
    </row>
    <row r="538" spans="1:11" x14ac:dyDescent="0.25">
      <c r="A538" s="153">
        <v>520</v>
      </c>
      <c r="B538" s="158"/>
      <c r="C538" s="174">
        <f ca="1">_xll.meDateFromTenor(C537,"1D","FOLLOWING",D$13,"NORMAL")</f>
        <v>43159</v>
      </c>
      <c r="D538" s="20">
        <f ca="1">_xll.meDateFromTenor(C538,D$14,"Following",D$13,"Normal")</f>
        <v>43160</v>
      </c>
      <c r="E538" s="175">
        <f ca="1"/>
        <v>9.8226214116082025E-3</v>
      </c>
      <c r="F538" s="152"/>
      <c r="G538" s="174">
        <f t="shared" ca="1" si="8"/>
        <v>43159</v>
      </c>
      <c r="H538" s="20">
        <f ca="1">_xll.meDateFromTenor(G538,H$14,"Following",H$13,"Normal")</f>
        <v>43248</v>
      </c>
      <c r="I538" s="175">
        <f ca="1"/>
        <v>1.2186303547717417E-2</v>
      </c>
      <c r="J538" s="151" t="s">
        <v>4</v>
      </c>
      <c r="K538" s="159" t="s">
        <v>4</v>
      </c>
    </row>
    <row r="539" spans="1:11" x14ac:dyDescent="0.25">
      <c r="A539" s="153">
        <v>521</v>
      </c>
      <c r="B539" s="158"/>
      <c r="C539" s="174">
        <f ca="1">_xll.meDateFromTenor(C538,"1D","FOLLOWING",D$13,"NORMAL")</f>
        <v>43160</v>
      </c>
      <c r="D539" s="20">
        <f ca="1">_xll.meDateFromTenor(C539,D$14,"Following",D$13,"Normal")</f>
        <v>43161</v>
      </c>
      <c r="E539" s="175">
        <f ca="1"/>
        <v>9.822889429775862E-3</v>
      </c>
      <c r="F539" s="152"/>
      <c r="G539" s="174">
        <f t="shared" ca="1" si="8"/>
        <v>43160</v>
      </c>
      <c r="H539" s="20">
        <f ca="1">_xll.meDateFromTenor(G539,H$14,"Following",H$13,"Normal")</f>
        <v>43252</v>
      </c>
      <c r="I539" s="175">
        <f ca="1"/>
        <v>1.2192476160579261E-2</v>
      </c>
      <c r="J539" s="151" t="s">
        <v>4</v>
      </c>
      <c r="K539" s="159" t="s">
        <v>4</v>
      </c>
    </row>
    <row r="540" spans="1:11" x14ac:dyDescent="0.25">
      <c r="A540" s="153">
        <v>522</v>
      </c>
      <c r="B540" s="158"/>
      <c r="C540" s="174">
        <f ca="1">_xll.meDateFromTenor(C539,"1D","FOLLOWING",D$13,"NORMAL")</f>
        <v>43161</v>
      </c>
      <c r="D540" s="20">
        <f ca="1">_xll.meDateFromTenor(C540,D$14,"Following",D$13,"Normal")</f>
        <v>43164</v>
      </c>
      <c r="E540" s="175">
        <f ca="1"/>
        <v>9.8236948839053977E-3</v>
      </c>
      <c r="F540" s="152"/>
      <c r="G540" s="174">
        <f t="shared" ca="1" si="8"/>
        <v>43161</v>
      </c>
      <c r="H540" s="20">
        <f ca="1">_xll.meDateFromTenor(G540,H$14,"Following",H$13,"Normal")</f>
        <v>43255</v>
      </c>
      <c r="I540" s="175">
        <f ca="1"/>
        <v>1.2198648773441104E-2</v>
      </c>
      <c r="J540" s="151" t="s">
        <v>4</v>
      </c>
      <c r="K540" s="159" t="s">
        <v>4</v>
      </c>
    </row>
    <row r="541" spans="1:11" x14ac:dyDescent="0.25">
      <c r="A541" s="153">
        <v>523</v>
      </c>
      <c r="B541" s="158"/>
      <c r="C541" s="174">
        <f ca="1">_xll.meDateFromTenor(C540,"1D","FOLLOWING",D$13,"NORMAL")</f>
        <v>43164</v>
      </c>
      <c r="D541" s="20">
        <f ca="1">_xll.meDateFromTenor(C541,D$14,"Following",D$13,"Normal")</f>
        <v>43165</v>
      </c>
      <c r="E541" s="175">
        <f ca="1"/>
        <v>9.8239956476931303E-3</v>
      </c>
      <c r="F541" s="152"/>
      <c r="G541" s="174">
        <f t="shared" ca="1" si="8"/>
        <v>43164</v>
      </c>
      <c r="H541" s="20">
        <f ca="1">_xll.meDateFromTenor(G541,H$14,"Following",H$13,"Normal")</f>
        <v>43256</v>
      </c>
      <c r="I541" s="175">
        <f ca="1"/>
        <v>1.2217166612026632E-2</v>
      </c>
      <c r="J541" s="151" t="s">
        <v>4</v>
      </c>
      <c r="K541" s="159" t="s">
        <v>4</v>
      </c>
    </row>
    <row r="542" spans="1:11" x14ac:dyDescent="0.25">
      <c r="A542" s="153">
        <v>524</v>
      </c>
      <c r="B542" s="158"/>
      <c r="C542" s="174">
        <f ca="1">_xll.meDateFromTenor(C541,"1D","FOLLOWING",D$13,"NORMAL")</f>
        <v>43165</v>
      </c>
      <c r="D542" s="20">
        <f ca="1">_xll.meDateFromTenor(C542,D$14,"Following",D$13,"Normal")</f>
        <v>43166</v>
      </c>
      <c r="E542" s="175">
        <f ca="1"/>
        <v>9.8243277022369915E-3</v>
      </c>
      <c r="F542" s="152"/>
      <c r="G542" s="174">
        <f t="shared" ca="1" si="8"/>
        <v>43165</v>
      </c>
      <c r="H542" s="20">
        <f ca="1">_xll.meDateFromTenor(G542,H$14,"Following",H$13,"Normal")</f>
        <v>43257</v>
      </c>
      <c r="I542" s="175">
        <f ca="1"/>
        <v>1.2223339224888476E-2</v>
      </c>
      <c r="J542" s="151" t="s">
        <v>4</v>
      </c>
      <c r="K542" s="159" t="s">
        <v>4</v>
      </c>
    </row>
    <row r="543" spans="1:11" x14ac:dyDescent="0.25">
      <c r="A543" s="153">
        <v>525</v>
      </c>
      <c r="B543" s="158"/>
      <c r="C543" s="174">
        <f ca="1">_xll.meDateFromTenor(C542,"1D","FOLLOWING",D$13,"NORMAL")</f>
        <v>43166</v>
      </c>
      <c r="D543" s="20">
        <f ca="1">_xll.meDateFromTenor(C543,D$14,"Following",D$13,"Normal")</f>
        <v>43167</v>
      </c>
      <c r="E543" s="175">
        <f ca="1"/>
        <v>9.8246936834023649E-3</v>
      </c>
      <c r="F543" s="152"/>
      <c r="G543" s="174">
        <f t="shared" ca="1" si="8"/>
        <v>43166</v>
      </c>
      <c r="H543" s="20">
        <f ca="1">_xll.meDateFromTenor(G543,H$14,"Following",H$13,"Normal")</f>
        <v>43258</v>
      </c>
      <c r="I543" s="175">
        <f ca="1"/>
        <v>1.2229511837750321E-2</v>
      </c>
      <c r="J543" s="151" t="s">
        <v>4</v>
      </c>
      <c r="K543" s="159" t="s">
        <v>4</v>
      </c>
    </row>
    <row r="544" spans="1:11" x14ac:dyDescent="0.25">
      <c r="A544" s="153">
        <v>526</v>
      </c>
      <c r="B544" s="158"/>
      <c r="C544" s="174">
        <f ca="1">_xll.meDateFromTenor(C543,"1D","FOLLOWING",D$13,"NORMAL")</f>
        <v>43167</v>
      </c>
      <c r="D544" s="20">
        <f ca="1">_xll.meDateFromTenor(C544,D$14,"Following",D$13,"Normal")</f>
        <v>43168</v>
      </c>
      <c r="E544" s="175">
        <f ca="1"/>
        <v>9.8250935951860532E-3</v>
      </c>
      <c r="F544" s="152"/>
      <c r="G544" s="174">
        <f t="shared" ca="1" si="8"/>
        <v>43167</v>
      </c>
      <c r="H544" s="20">
        <f ca="1">_xll.meDateFromTenor(G544,H$14,"Following",H$13,"Normal")</f>
        <v>43259</v>
      </c>
      <c r="I544" s="175">
        <f ca="1"/>
        <v>1.2235684450612164E-2</v>
      </c>
      <c r="J544" s="151" t="s">
        <v>4</v>
      </c>
      <c r="K544" s="159" t="s">
        <v>4</v>
      </c>
    </row>
    <row r="545" spans="1:11" x14ac:dyDescent="0.25">
      <c r="A545" s="153">
        <v>527</v>
      </c>
      <c r="B545" s="158"/>
      <c r="C545" s="174">
        <f ca="1">_xll.meDateFromTenor(C544,"1D","FOLLOWING",D$13,"NORMAL")</f>
        <v>43168</v>
      </c>
      <c r="D545" s="20">
        <f ca="1">_xll.meDateFromTenor(C545,D$14,"Following",D$13,"Normal")</f>
        <v>43171</v>
      </c>
      <c r="E545" s="175">
        <f ca="1"/>
        <v>9.8262747363176209E-3</v>
      </c>
      <c r="F545" s="152"/>
      <c r="G545" s="174">
        <f t="shared" ca="1" si="8"/>
        <v>43168</v>
      </c>
      <c r="H545" s="20">
        <f ca="1">_xll.meDateFromTenor(G545,H$14,"Following",H$13,"Normal")</f>
        <v>43262</v>
      </c>
      <c r="I545" s="175">
        <f ca="1"/>
        <v>1.2241857063474007E-2</v>
      </c>
      <c r="J545" s="151" t="s">
        <v>4</v>
      </c>
      <c r="K545" s="159" t="s">
        <v>4</v>
      </c>
    </row>
    <row r="546" spans="1:11" x14ac:dyDescent="0.25">
      <c r="A546" s="153">
        <v>528</v>
      </c>
      <c r="B546" s="158"/>
      <c r="C546" s="174">
        <f ca="1">_xll.meDateFromTenor(C545,"1D","FOLLOWING",D$13,"NORMAL")</f>
        <v>43171</v>
      </c>
      <c r="D546" s="20">
        <f ca="1">_xll.meDateFromTenor(C546,D$14,"Following",D$13,"Normal")</f>
        <v>43172</v>
      </c>
      <c r="E546" s="175">
        <f ca="1"/>
        <v>9.8270326198069205E-3</v>
      </c>
      <c r="F546" s="152"/>
      <c r="G546" s="174">
        <f t="shared" ca="1" si="8"/>
        <v>43171</v>
      </c>
      <c r="H546" s="20">
        <f ca="1">_xll.meDateFromTenor(G546,H$14,"Following",H$13,"Normal")</f>
        <v>43263</v>
      </c>
      <c r="I546" s="175">
        <f ca="1"/>
        <v>1.2260374902059537E-2</v>
      </c>
      <c r="J546" s="151" t="s">
        <v>4</v>
      </c>
      <c r="K546" s="159" t="s">
        <v>4</v>
      </c>
    </row>
    <row r="547" spans="1:11" x14ac:dyDescent="0.25">
      <c r="A547" s="153">
        <v>529</v>
      </c>
      <c r="B547" s="158"/>
      <c r="C547" s="174">
        <f ca="1">_xll.meDateFromTenor(C546,"1D","FOLLOWING",D$13,"NORMAL")</f>
        <v>43172</v>
      </c>
      <c r="D547" s="20">
        <f ca="1">_xll.meDateFromTenor(C547,D$14,"Following",D$13,"Normal")</f>
        <v>43173</v>
      </c>
      <c r="E547" s="175">
        <f ca="1"/>
        <v>9.8276022390387033E-3</v>
      </c>
      <c r="F547" s="152"/>
      <c r="G547" s="174">
        <f t="shared" ca="1" si="8"/>
        <v>43172</v>
      </c>
      <c r="H547" s="20">
        <f ca="1">_xll.meDateFromTenor(G547,H$14,"Following",H$13,"Normal")</f>
        <v>43264</v>
      </c>
      <c r="I547" s="175">
        <f ca="1"/>
        <v>1.2266547514921379E-2</v>
      </c>
      <c r="J547" s="151" t="s">
        <v>4</v>
      </c>
      <c r="K547" s="159" t="s">
        <v>4</v>
      </c>
    </row>
    <row r="548" spans="1:11" x14ac:dyDescent="0.25">
      <c r="A548" s="153">
        <v>530</v>
      </c>
      <c r="B548" s="158"/>
      <c r="C548" s="174">
        <f ca="1">_xll.meDateFromTenor(C547,"1D","FOLLOWING",D$13,"NORMAL")</f>
        <v>43173</v>
      </c>
      <c r="D548" s="20">
        <f ca="1">_xll.meDateFromTenor(C548,D$14,"Following",D$13,"Normal")</f>
        <v>43174</v>
      </c>
      <c r="E548" s="175">
        <f ca="1"/>
        <v>9.828205810871217E-3</v>
      </c>
      <c r="F548" s="152"/>
      <c r="G548" s="174">
        <f t="shared" ca="1" si="8"/>
        <v>43173</v>
      </c>
      <c r="H548" s="20">
        <f ca="1">_xll.meDateFromTenor(G548,H$14,"Following",H$13,"Normal")</f>
        <v>43265</v>
      </c>
      <c r="I548" s="175">
        <f ca="1"/>
        <v>1.2272720127783222E-2</v>
      </c>
      <c r="J548" s="151" t="s">
        <v>4</v>
      </c>
      <c r="K548" s="159" t="s">
        <v>4</v>
      </c>
    </row>
    <row r="549" spans="1:11" x14ac:dyDescent="0.25">
      <c r="A549" s="153">
        <v>531</v>
      </c>
      <c r="B549" s="158"/>
      <c r="C549" s="174">
        <f ca="1">_xll.meDateFromTenor(C548,"1D","FOLLOWING",D$13,"NORMAL")</f>
        <v>43174</v>
      </c>
      <c r="D549" s="20">
        <f ca="1">_xll.meDateFromTenor(C549,D$14,"Following",D$13,"Normal")</f>
        <v>43175</v>
      </c>
      <c r="E549" s="175">
        <f ca="1"/>
        <v>9.8288433390614563E-3</v>
      </c>
      <c r="F549" s="152"/>
      <c r="G549" s="174">
        <f t="shared" ca="1" si="8"/>
        <v>43174</v>
      </c>
      <c r="H549" s="20">
        <f ca="1">_xll.meDateFromTenor(G549,H$14,"Following",H$13,"Normal")</f>
        <v>43266</v>
      </c>
      <c r="I549" s="175">
        <f ca="1"/>
        <v>1.2278892740645067E-2</v>
      </c>
      <c r="J549" s="151" t="s">
        <v>4</v>
      </c>
      <c r="K549" s="159" t="s">
        <v>4</v>
      </c>
    </row>
    <row r="550" spans="1:11" x14ac:dyDescent="0.25">
      <c r="A550" s="153">
        <v>532</v>
      </c>
      <c r="B550" s="158"/>
      <c r="C550" s="174">
        <f ca="1">_xll.meDateFromTenor(C549,"1D","FOLLOWING",D$13,"NORMAL")</f>
        <v>43175</v>
      </c>
      <c r="D550" s="20">
        <f ca="1">_xll.meDateFromTenor(C550,D$14,"Following",D$13,"Normal")</f>
        <v>43178</v>
      </c>
      <c r="E550" s="175">
        <f ca="1"/>
        <v>9.830500030485502E-3</v>
      </c>
      <c r="F550" s="152"/>
      <c r="G550" s="174">
        <f t="shared" ca="1" si="8"/>
        <v>43175</v>
      </c>
      <c r="H550" s="20">
        <f ca="1">_xll.meDateFromTenor(G550,H$14,"Following",H$13,"Normal")</f>
        <v>43269</v>
      </c>
      <c r="I550" s="175">
        <f ca="1"/>
        <v>1.2285065353506911E-2</v>
      </c>
      <c r="J550" s="151" t="s">
        <v>4</v>
      </c>
      <c r="K550" s="159" t="s">
        <v>4</v>
      </c>
    </row>
    <row r="551" spans="1:11" x14ac:dyDescent="0.25">
      <c r="A551" s="153">
        <v>533</v>
      </c>
      <c r="B551" s="158"/>
      <c r="C551" s="174">
        <f ca="1">_xll.meDateFromTenor(C550,"1D","FOLLOWING",D$13,"NORMAL")</f>
        <v>43178</v>
      </c>
      <c r="D551" s="20">
        <f ca="1">_xll.meDateFromTenor(C551,D$14,"Following",D$13,"Normal")</f>
        <v>43179</v>
      </c>
      <c r="E551" s="175">
        <f ca="1"/>
        <v>9.8317330894204594E-3</v>
      </c>
      <c r="F551" s="152"/>
      <c r="G551" s="174">
        <f t="shared" ca="1" si="8"/>
        <v>43178</v>
      </c>
      <c r="H551" s="20">
        <f ca="1">_xll.meDateFromTenor(G551,H$14,"Following",H$13,"Normal")</f>
        <v>43270</v>
      </c>
      <c r="I551" s="175">
        <f ca="1"/>
        <v>1.2303583192092443E-2</v>
      </c>
      <c r="J551" s="151" t="s">
        <v>4</v>
      </c>
      <c r="K551" s="159" t="s">
        <v>4</v>
      </c>
    </row>
    <row r="552" spans="1:11" x14ac:dyDescent="0.25">
      <c r="A552" s="153">
        <v>534</v>
      </c>
      <c r="B552" s="158"/>
      <c r="C552" s="174">
        <f ca="1">_xll.meDateFromTenor(C551,"1D","FOLLOWING",D$13,"NORMAL")</f>
        <v>43179</v>
      </c>
      <c r="D552" s="20">
        <f ca="1">_xll.meDateFromTenor(C552,D$14,"Following",D$13,"Normal")</f>
        <v>43180</v>
      </c>
      <c r="E552" s="175">
        <f ca="1"/>
        <v>9.832540454954887E-3</v>
      </c>
      <c r="F552" s="152"/>
      <c r="G552" s="174">
        <f t="shared" ca="1" si="8"/>
        <v>43179</v>
      </c>
      <c r="H552" s="20">
        <f ca="1">_xll.meDateFromTenor(G552,H$14,"Following",H$13,"Normal")</f>
        <v>43271</v>
      </c>
      <c r="I552" s="175">
        <f ca="1"/>
        <v>1.2309755804954284E-2</v>
      </c>
      <c r="J552" s="151" t="s">
        <v>4</v>
      </c>
      <c r="K552" s="159" t="s">
        <v>4</v>
      </c>
    </row>
    <row r="553" spans="1:11" x14ac:dyDescent="0.25">
      <c r="A553" s="153">
        <v>535</v>
      </c>
      <c r="B553" s="158"/>
      <c r="C553" s="174">
        <f ca="1">_xll.meDateFromTenor(C552,"1D","FOLLOWING",D$13,"NORMAL")</f>
        <v>43180</v>
      </c>
      <c r="D553" s="20">
        <f ca="1">_xll.meDateFromTenor(C553,D$14,"Following",D$13,"Normal")</f>
        <v>43181</v>
      </c>
      <c r="E553" s="175">
        <f ca="1"/>
        <v>9.8333817990692643E-3</v>
      </c>
      <c r="F553" s="152"/>
      <c r="G553" s="174">
        <f t="shared" ca="1" si="8"/>
        <v>43180</v>
      </c>
      <c r="H553" s="20">
        <f ca="1">_xll.meDateFromTenor(G553,H$14,"Following",H$13,"Normal")</f>
        <v>43272</v>
      </c>
      <c r="I553" s="175">
        <f ca="1"/>
        <v>1.2315928417816127E-2</v>
      </c>
      <c r="J553" s="151" t="s">
        <v>4</v>
      </c>
      <c r="K553" s="159" t="s">
        <v>4</v>
      </c>
    </row>
    <row r="554" spans="1:11" x14ac:dyDescent="0.25">
      <c r="A554" s="153">
        <v>536</v>
      </c>
      <c r="B554" s="158"/>
      <c r="C554" s="174">
        <f ca="1">_xll.meDateFromTenor(C553,"1D","FOLLOWING",D$13,"NORMAL")</f>
        <v>43181</v>
      </c>
      <c r="D554" s="20">
        <f ca="1">_xll.meDateFromTenor(C554,D$14,"Following",D$13,"Normal")</f>
        <v>43182</v>
      </c>
      <c r="E554" s="175">
        <f ca="1"/>
        <v>9.834257125520586E-3</v>
      </c>
      <c r="F554" s="152"/>
      <c r="G554" s="174">
        <f t="shared" ca="1" si="8"/>
        <v>43181</v>
      </c>
      <c r="H554" s="20">
        <f ca="1">_xll.meDateFromTenor(G554,H$14,"Following",H$13,"Normal")</f>
        <v>43273</v>
      </c>
      <c r="I554" s="175">
        <f ca="1"/>
        <v>1.2323154782530165E-2</v>
      </c>
      <c r="J554" s="151" t="s">
        <v>4</v>
      </c>
      <c r="K554" s="159" t="s">
        <v>4</v>
      </c>
    </row>
    <row r="555" spans="1:11" x14ac:dyDescent="0.25">
      <c r="A555" s="153">
        <v>537</v>
      </c>
      <c r="B555" s="158"/>
      <c r="C555" s="174">
        <f ca="1">_xll.meDateFromTenor(C554,"1D","FOLLOWING",D$13,"NORMAL")</f>
        <v>43182</v>
      </c>
      <c r="D555" s="20">
        <f ca="1">_xll.meDateFromTenor(C555,D$14,"Following",D$13,"Normal")</f>
        <v>43185</v>
      </c>
      <c r="E555" s="175">
        <f ca="1"/>
        <v>9.8363898219400517E-3</v>
      </c>
      <c r="F555" s="152"/>
      <c r="G555" s="174">
        <f t="shared" ca="1" si="8"/>
        <v>43182</v>
      </c>
      <c r="H555" s="20">
        <f ca="1">_xll.meDateFromTenor(G555,H$14,"Following",H$13,"Normal")</f>
        <v>43276</v>
      </c>
      <c r="I555" s="175">
        <f ca="1"/>
        <v>1.2330381147244204E-2</v>
      </c>
      <c r="J555" s="151" t="s">
        <v>4</v>
      </c>
      <c r="K555" s="159" t="s">
        <v>4</v>
      </c>
    </row>
    <row r="556" spans="1:11" x14ac:dyDescent="0.25">
      <c r="A556" s="153">
        <v>538</v>
      </c>
      <c r="B556" s="158"/>
      <c r="C556" s="174">
        <f ca="1">_xll.meDateFromTenor(C555,"1D","FOLLOWING",D$13,"NORMAL")</f>
        <v>43185</v>
      </c>
      <c r="D556" s="20">
        <f ca="1">_xll.meDateFromTenor(C556,D$14,"Following",D$13,"Normal")</f>
        <v>43186</v>
      </c>
      <c r="E556" s="175">
        <f ca="1"/>
        <v>9.8380983290358506E-3</v>
      </c>
      <c r="F556" s="152"/>
      <c r="G556" s="174">
        <f t="shared" ca="1" si="8"/>
        <v>43185</v>
      </c>
      <c r="H556" s="20">
        <f ca="1">_xll.meDateFromTenor(G556,H$14,"Following",H$13,"Normal")</f>
        <v>43277</v>
      </c>
      <c r="I556" s="175">
        <f ca="1"/>
        <v>1.2352060241386322E-2</v>
      </c>
      <c r="J556" s="151" t="s">
        <v>4</v>
      </c>
      <c r="K556" s="159" t="s">
        <v>4</v>
      </c>
    </row>
    <row r="557" spans="1:11" x14ac:dyDescent="0.25">
      <c r="A557" s="153">
        <v>539</v>
      </c>
      <c r="B557" s="158"/>
      <c r="C557" s="174">
        <f ca="1">_xll.meDateFromTenor(C556,"1D","FOLLOWING",D$13,"NORMAL")</f>
        <v>43186</v>
      </c>
      <c r="D557" s="20">
        <f ca="1">_xll.meDateFromTenor(C557,D$14,"Following",D$13,"Normal")</f>
        <v>43187</v>
      </c>
      <c r="E557" s="175">
        <f ca="1"/>
        <v>9.8391436228873266E-3</v>
      </c>
      <c r="F557" s="152"/>
      <c r="G557" s="174">
        <f t="shared" ca="1" si="8"/>
        <v>43186</v>
      </c>
      <c r="H557" s="20">
        <f ca="1">_xll.meDateFromTenor(G557,H$14,"Following",H$13,"Normal")</f>
        <v>43278</v>
      </c>
      <c r="I557" s="175">
        <f ca="1"/>
        <v>1.2359286606100361E-2</v>
      </c>
      <c r="J557" s="151" t="s">
        <v>4</v>
      </c>
      <c r="K557" s="159" t="s">
        <v>4</v>
      </c>
    </row>
    <row r="558" spans="1:11" x14ac:dyDescent="0.25">
      <c r="A558" s="153">
        <v>540</v>
      </c>
      <c r="B558" s="158"/>
      <c r="C558" s="174">
        <f ca="1">_xll.meDateFromTenor(C557,"1D","FOLLOWING",D$13,"NORMAL")</f>
        <v>43187</v>
      </c>
      <c r="D558" s="20">
        <f ca="1">_xll.meDateFromTenor(C558,D$14,"Following",D$13,"Normal")</f>
        <v>43188</v>
      </c>
      <c r="E558" s="175">
        <f ca="1"/>
        <v>9.8402229213779072E-3</v>
      </c>
      <c r="F558" s="152"/>
      <c r="G558" s="174">
        <f t="shared" ca="1" si="8"/>
        <v>43187</v>
      </c>
      <c r="H558" s="20">
        <f ca="1">_xll.meDateFromTenor(G558,H$14,"Following",H$13,"Normal")</f>
        <v>43279</v>
      </c>
      <c r="I558" s="175">
        <f ca="1"/>
        <v>1.2366512970814401E-2</v>
      </c>
      <c r="J558" s="151" t="s">
        <v>4</v>
      </c>
      <c r="K558" s="159" t="s">
        <v>4</v>
      </c>
    </row>
    <row r="559" spans="1:11" x14ac:dyDescent="0.25">
      <c r="A559" s="153">
        <v>541</v>
      </c>
      <c r="B559" s="158"/>
      <c r="C559" s="174">
        <f ca="1">_xll.meDateFromTenor(C558,"1D","FOLLOWING",D$13,"NORMAL")</f>
        <v>43188</v>
      </c>
      <c r="D559" s="20">
        <f ca="1">_xll.meDateFromTenor(C559,D$14,"Following",D$13,"Normal")</f>
        <v>43193</v>
      </c>
      <c r="E559" s="175">
        <f ca="1"/>
        <v>9.8442372406708847E-3</v>
      </c>
      <c r="F559" s="152"/>
      <c r="G559" s="174">
        <f t="shared" ca="1" si="8"/>
        <v>43188</v>
      </c>
      <c r="H559" s="20">
        <f ca="1">_xll.meDateFromTenor(G559,H$14,"Following",H$13,"Normal")</f>
        <v>43280</v>
      </c>
      <c r="I559" s="175">
        <f ca="1"/>
        <v>1.2373739335528438E-2</v>
      </c>
      <c r="J559" s="151" t="s">
        <v>4</v>
      </c>
      <c r="K559" s="159" t="s">
        <v>4</v>
      </c>
    </row>
    <row r="560" spans="1:11" x14ac:dyDescent="0.25">
      <c r="A560" s="153">
        <v>542</v>
      </c>
      <c r="B560" s="158"/>
      <c r="C560" s="174">
        <f ca="1">_xll.meDateFromTenor(C559,"1D","FOLLOWING",D$13,"NORMAL")</f>
        <v>43193</v>
      </c>
      <c r="D560" s="20">
        <f ca="1">_xll.meDateFromTenor(C560,D$14,"Following",D$13,"Normal")</f>
        <v>43194</v>
      </c>
      <c r="E560" s="175">
        <f ca="1"/>
        <v>9.8474130183756961E-3</v>
      </c>
      <c r="F560" s="152"/>
      <c r="G560" s="174">
        <f t="shared" ca="1" si="8"/>
        <v>43193</v>
      </c>
      <c r="H560" s="20">
        <f ca="1">_xll.meDateFromTenor(G560,H$14,"Following",H$13,"Normal")</f>
        <v>43284</v>
      </c>
      <c r="I560" s="175">
        <f ca="1"/>
        <v>1.2409871159098635E-2</v>
      </c>
      <c r="J560" s="151" t="s">
        <v>4</v>
      </c>
      <c r="K560" s="159" t="s">
        <v>4</v>
      </c>
    </row>
    <row r="561" spans="1:11" x14ac:dyDescent="0.25">
      <c r="A561" s="153">
        <v>543</v>
      </c>
      <c r="B561" s="158"/>
      <c r="C561" s="174">
        <f ca="1">_xll.meDateFromTenor(C560,"1D","FOLLOWING",D$13,"NORMAL")</f>
        <v>43194</v>
      </c>
      <c r="D561" s="20">
        <f ca="1">_xll.meDateFromTenor(C561,D$14,"Following",D$13,"Normal")</f>
        <v>43195</v>
      </c>
      <c r="E561" s="175">
        <f ca="1"/>
        <v>9.8487304536565637E-3</v>
      </c>
      <c r="F561" s="152"/>
      <c r="G561" s="174">
        <f t="shared" ca="1" si="8"/>
        <v>43194</v>
      </c>
      <c r="H561" s="20">
        <f ca="1">_xll.meDateFromTenor(G561,H$14,"Following",H$13,"Normal")</f>
        <v>43285</v>
      </c>
      <c r="I561" s="175">
        <f ca="1"/>
        <v>1.2417097523812674E-2</v>
      </c>
      <c r="J561" s="151" t="s">
        <v>4</v>
      </c>
      <c r="K561" s="159" t="s">
        <v>4</v>
      </c>
    </row>
    <row r="562" spans="1:11" x14ac:dyDescent="0.25">
      <c r="A562" s="153">
        <v>544</v>
      </c>
      <c r="B562" s="158"/>
      <c r="C562" s="174">
        <f ca="1">_xll.meDateFromTenor(C561,"1D","FOLLOWING",D$13,"NORMAL")</f>
        <v>43195</v>
      </c>
      <c r="D562" s="20">
        <f ca="1">_xll.meDateFromTenor(C562,D$14,"Following",D$13,"Normal")</f>
        <v>43196</v>
      </c>
      <c r="E562" s="175">
        <f ca="1"/>
        <v>9.8500819233926853E-3</v>
      </c>
      <c r="F562" s="152"/>
      <c r="G562" s="174">
        <f t="shared" ca="1" si="8"/>
        <v>43195</v>
      </c>
      <c r="H562" s="20">
        <f ca="1">_xll.meDateFromTenor(G562,H$14,"Following",H$13,"Normal")</f>
        <v>43286</v>
      </c>
      <c r="I562" s="175">
        <f ca="1"/>
        <v>1.2424323888526713E-2</v>
      </c>
      <c r="J562" s="151" t="s">
        <v>4</v>
      </c>
      <c r="K562" s="159" t="s">
        <v>4</v>
      </c>
    </row>
    <row r="563" spans="1:11" x14ac:dyDescent="0.25">
      <c r="A563" s="153">
        <v>545</v>
      </c>
      <c r="B563" s="158"/>
      <c r="C563" s="174">
        <f ca="1">_xll.meDateFromTenor(C562,"1D","FOLLOWING",D$13,"NORMAL")</f>
        <v>43196</v>
      </c>
      <c r="D563" s="20">
        <f ca="1">_xll.meDateFromTenor(C563,D$14,"Following",D$13,"Normal")</f>
        <v>43199</v>
      </c>
      <c r="E563" s="175">
        <f ca="1"/>
        <v>9.853167997775393E-3</v>
      </c>
      <c r="F563" s="152"/>
      <c r="G563" s="174">
        <f t="shared" ca="1" si="8"/>
        <v>43196</v>
      </c>
      <c r="H563" s="20">
        <f ca="1">_xll.meDateFromTenor(G563,H$14,"Following",H$13,"Normal")</f>
        <v>43287</v>
      </c>
      <c r="I563" s="175">
        <f ca="1"/>
        <v>1.2431550253240753E-2</v>
      </c>
      <c r="J563" s="151" t="s">
        <v>4</v>
      </c>
      <c r="K563" s="159" t="s">
        <v>4</v>
      </c>
    </row>
    <row r="564" spans="1:11" x14ac:dyDescent="0.25">
      <c r="A564" s="153">
        <v>546</v>
      </c>
      <c r="B564" s="158"/>
      <c r="C564" s="174">
        <f ca="1">_xll.meDateFromTenor(C563,"1D","FOLLOWING",D$13,"NORMAL")</f>
        <v>43199</v>
      </c>
      <c r="D564" s="20">
        <f ca="1">_xll.meDateFromTenor(C564,D$14,"Following",D$13,"Normal")</f>
        <v>43200</v>
      </c>
      <c r="E564" s="175">
        <f ca="1"/>
        <v>9.8558282217098628E-3</v>
      </c>
      <c r="F564" s="152"/>
      <c r="G564" s="174">
        <f t="shared" ca="1" si="8"/>
        <v>43199</v>
      </c>
      <c r="H564" s="20">
        <f ca="1">_xll.meDateFromTenor(G564,H$14,"Following",H$13,"Normal")</f>
        <v>43290</v>
      </c>
      <c r="I564" s="175">
        <f ca="1"/>
        <v>1.2453229347382867E-2</v>
      </c>
      <c r="J564" s="151" t="s">
        <v>4</v>
      </c>
      <c r="K564" s="159" t="s">
        <v>4</v>
      </c>
    </row>
    <row r="565" spans="1:11" x14ac:dyDescent="0.25">
      <c r="A565" s="153">
        <v>547</v>
      </c>
      <c r="B565" s="158"/>
      <c r="C565" s="174">
        <f ca="1">_xll.meDateFromTenor(C564,"1D","FOLLOWING",D$13,"NORMAL")</f>
        <v>43200</v>
      </c>
      <c r="D565" s="20">
        <f ca="1">_xll.meDateFromTenor(C565,D$14,"Following",D$13,"Normal")</f>
        <v>43201</v>
      </c>
      <c r="E565" s="175">
        <f ca="1"/>
        <v>9.8573499198373674E-3</v>
      </c>
      <c r="F565" s="152"/>
      <c r="G565" s="174">
        <f t="shared" ca="1" si="8"/>
        <v>43200</v>
      </c>
      <c r="H565" s="20">
        <f ca="1">_xll.meDateFromTenor(G565,H$14,"Following",H$13,"Normal")</f>
        <v>43291</v>
      </c>
      <c r="I565" s="175">
        <f ca="1"/>
        <v>1.2460455712096906E-2</v>
      </c>
      <c r="J565" s="151" t="s">
        <v>4</v>
      </c>
      <c r="K565" s="159" t="s">
        <v>4</v>
      </c>
    </row>
    <row r="566" spans="1:11" x14ac:dyDescent="0.25">
      <c r="A566" s="153">
        <v>548</v>
      </c>
      <c r="B566" s="158"/>
      <c r="C566" s="174">
        <f ca="1">_xll.meDateFromTenor(C565,"1D","FOLLOWING",D$13,"NORMAL")</f>
        <v>43201</v>
      </c>
      <c r="D566" s="20">
        <f ca="1">_xll.meDateFromTenor(C566,D$14,"Following",D$13,"Normal")</f>
        <v>43202</v>
      </c>
      <c r="E566" s="175">
        <f ca="1"/>
        <v>9.8589056748022222E-3</v>
      </c>
      <c r="F566" s="152"/>
      <c r="G566" s="174">
        <f t="shared" ca="1" si="8"/>
        <v>43201</v>
      </c>
      <c r="H566" s="20">
        <f ca="1">_xll.meDateFromTenor(G566,H$14,"Following",H$13,"Normal")</f>
        <v>43292</v>
      </c>
      <c r="I566" s="175">
        <f ca="1"/>
        <v>1.2467682076810946E-2</v>
      </c>
      <c r="J566" s="151" t="s">
        <v>4</v>
      </c>
      <c r="K566" s="159" t="s">
        <v>4</v>
      </c>
    </row>
    <row r="567" spans="1:11" x14ac:dyDescent="0.25">
      <c r="A567" s="153">
        <v>549</v>
      </c>
      <c r="B567" s="158"/>
      <c r="C567" s="174">
        <f ca="1">_xll.meDateFromTenor(C566,"1D","FOLLOWING",D$13,"NORMAL")</f>
        <v>43202</v>
      </c>
      <c r="D567" s="20">
        <f ca="1">_xll.meDateFromTenor(C567,D$14,"Following",D$13,"Normal")</f>
        <v>43203</v>
      </c>
      <c r="E567" s="175">
        <f ca="1"/>
        <v>9.860495490441358E-3</v>
      </c>
      <c r="F567" s="152"/>
      <c r="G567" s="174">
        <f t="shared" ca="1" si="8"/>
        <v>43202</v>
      </c>
      <c r="H567" s="20">
        <f ca="1">_xll.meDateFromTenor(G567,H$14,"Following",H$13,"Normal")</f>
        <v>43293</v>
      </c>
      <c r="I567" s="175">
        <f ca="1"/>
        <v>1.2474908441524985E-2</v>
      </c>
      <c r="J567" s="151" t="s">
        <v>4</v>
      </c>
      <c r="K567" s="159" t="s">
        <v>4</v>
      </c>
    </row>
    <row r="568" spans="1:11" x14ac:dyDescent="0.25">
      <c r="A568" s="153">
        <v>550</v>
      </c>
      <c r="B568" s="158"/>
      <c r="C568" s="174">
        <f ca="1">_xll.meDateFromTenor(C567,"1D","FOLLOWING",D$13,"NORMAL")</f>
        <v>43203</v>
      </c>
      <c r="D568" s="20">
        <f ca="1">_xll.meDateFromTenor(C568,D$14,"Following",D$13,"Normal")</f>
        <v>43206</v>
      </c>
      <c r="E568" s="175">
        <f ca="1"/>
        <v>9.864058940456423E-3</v>
      </c>
      <c r="F568" s="152"/>
      <c r="G568" s="174">
        <f t="shared" ca="1" si="8"/>
        <v>43203</v>
      </c>
      <c r="H568" s="20">
        <f ca="1">_xll.meDateFromTenor(G568,H$14,"Following",H$13,"Normal")</f>
        <v>43294</v>
      </c>
      <c r="I568" s="175">
        <f ca="1"/>
        <v>1.2482134806239024E-2</v>
      </c>
      <c r="J568" s="151" t="s">
        <v>4</v>
      </c>
      <c r="K568" s="159" t="s">
        <v>4</v>
      </c>
    </row>
    <row r="569" spans="1:11" x14ac:dyDescent="0.25">
      <c r="A569" s="153">
        <v>551</v>
      </c>
      <c r="B569" s="158"/>
      <c r="C569" s="174">
        <f ca="1">_xll.meDateFromTenor(C568,"1D","FOLLOWING",D$13,"NORMAL")</f>
        <v>43206</v>
      </c>
      <c r="D569" s="20">
        <f ca="1">_xll.meDateFromTenor(C569,D$14,"Following",D$13,"Normal")</f>
        <v>43207</v>
      </c>
      <c r="E569" s="175">
        <f ca="1"/>
        <v>9.8671954343194767E-3</v>
      </c>
      <c r="F569" s="152"/>
      <c r="G569" s="174">
        <f t="shared" ca="1" si="8"/>
        <v>43206</v>
      </c>
      <c r="H569" s="20">
        <f ca="1">_xll.meDateFromTenor(G569,H$14,"Following",H$13,"Normal")</f>
        <v>43297</v>
      </c>
      <c r="I569" s="175">
        <f ca="1"/>
        <v>1.250381390038114E-2</v>
      </c>
      <c r="J569" s="151" t="s">
        <v>4</v>
      </c>
      <c r="K569" s="159" t="s">
        <v>4</v>
      </c>
    </row>
    <row r="570" spans="1:11" x14ac:dyDescent="0.25">
      <c r="A570" s="153">
        <v>552</v>
      </c>
      <c r="B570" s="158"/>
      <c r="C570" s="174">
        <f ca="1">_xll.meDateFromTenor(C569,"1D","FOLLOWING",D$13,"NORMAL")</f>
        <v>43207</v>
      </c>
      <c r="D570" s="20">
        <f ca="1">_xll.meDateFromTenor(C570,D$14,"Following",D$13,"Normal")</f>
        <v>43208</v>
      </c>
      <c r="E570" s="175">
        <f ca="1"/>
        <v>9.8689556094467071E-3</v>
      </c>
      <c r="F570" s="152"/>
      <c r="G570" s="174">
        <f t="shared" ca="1" si="8"/>
        <v>43207</v>
      </c>
      <c r="H570" s="20">
        <f ca="1">_xll.meDateFromTenor(G570,H$14,"Following",H$13,"Normal")</f>
        <v>43298</v>
      </c>
      <c r="I570" s="175">
        <f ca="1"/>
        <v>1.2511040265095179E-2</v>
      </c>
      <c r="J570" s="151" t="s">
        <v>4</v>
      </c>
      <c r="K570" s="159" t="s">
        <v>4</v>
      </c>
    </row>
    <row r="571" spans="1:11" x14ac:dyDescent="0.25">
      <c r="A571" s="153">
        <v>553</v>
      </c>
      <c r="B571" s="158"/>
      <c r="C571" s="174">
        <f ca="1">_xll.meDateFromTenor(C570,"1D","FOLLOWING",D$13,"NORMAL")</f>
        <v>43208</v>
      </c>
      <c r="D571" s="20">
        <f ca="1">_xll.meDateFromTenor(C571,D$14,"Following",D$13,"Normal")</f>
        <v>43209</v>
      </c>
      <c r="E571" s="175">
        <f ca="1"/>
        <v>9.8707498676287378E-3</v>
      </c>
      <c r="F571" s="152"/>
      <c r="G571" s="174">
        <f t="shared" ca="1" si="8"/>
        <v>43208</v>
      </c>
      <c r="H571" s="20">
        <f ca="1">_xll.meDateFromTenor(G571,H$14,"Following",H$13,"Normal")</f>
        <v>43299</v>
      </c>
      <c r="I571" s="175">
        <f ca="1"/>
        <v>1.2518266629809217E-2</v>
      </c>
      <c r="J571" s="151" t="s">
        <v>4</v>
      </c>
      <c r="K571" s="159" t="s">
        <v>4</v>
      </c>
    </row>
    <row r="572" spans="1:11" x14ac:dyDescent="0.25">
      <c r="A572" s="153">
        <v>554</v>
      </c>
      <c r="B572" s="158"/>
      <c r="C572" s="174">
        <f ca="1">_xll.meDateFromTenor(C571,"1D","FOLLOWING",D$13,"NORMAL")</f>
        <v>43209</v>
      </c>
      <c r="D572" s="20">
        <f ca="1">_xll.meDateFromTenor(C572,D$14,"Following",D$13,"Normal")</f>
        <v>43210</v>
      </c>
      <c r="E572" s="175">
        <f ca="1"/>
        <v>9.8725782127840125E-3</v>
      </c>
      <c r="F572" s="152"/>
      <c r="G572" s="174">
        <f t="shared" ca="1" si="8"/>
        <v>43209</v>
      </c>
      <c r="H572" s="20">
        <f ca="1">_xll.meDateFromTenor(G572,H$14,"Following",H$13,"Normal")</f>
        <v>43300</v>
      </c>
      <c r="I572" s="175">
        <f ca="1"/>
        <v>1.2525492994523256E-2</v>
      </c>
      <c r="J572" s="151" t="s">
        <v>4</v>
      </c>
      <c r="K572" s="159" t="s">
        <v>4</v>
      </c>
    </row>
    <row r="573" spans="1:11" x14ac:dyDescent="0.25">
      <c r="A573" s="153">
        <v>555</v>
      </c>
      <c r="B573" s="158"/>
      <c r="C573" s="174">
        <f ca="1">_xll.meDateFromTenor(C572,"1D","FOLLOWING",D$13,"NORMAL")</f>
        <v>43210</v>
      </c>
      <c r="D573" s="20">
        <f ca="1">_xll.meDateFromTenor(C573,D$14,"Following",D$13,"Normal")</f>
        <v>43213</v>
      </c>
      <c r="E573" s="175">
        <f ca="1"/>
        <v>9.8766194979305402E-3</v>
      </c>
      <c r="F573" s="152"/>
      <c r="G573" s="174">
        <f t="shared" ca="1" si="8"/>
        <v>43210</v>
      </c>
      <c r="H573" s="20">
        <f ca="1">_xll.meDateFromTenor(G573,H$14,"Following",H$13,"Normal")</f>
        <v>43301</v>
      </c>
      <c r="I573" s="175">
        <f ca="1"/>
        <v>1.2532719359237296E-2</v>
      </c>
      <c r="J573" s="151" t="s">
        <v>4</v>
      </c>
      <c r="K573" s="159" t="s">
        <v>4</v>
      </c>
    </row>
    <row r="574" spans="1:11" x14ac:dyDescent="0.25">
      <c r="A574" s="153">
        <v>556</v>
      </c>
      <c r="B574" s="158"/>
      <c r="C574" s="174">
        <f ca="1">_xll.meDateFromTenor(C573,"1D","FOLLOWING",D$13,"NORMAL")</f>
        <v>43213</v>
      </c>
      <c r="D574" s="20">
        <f ca="1">_xll.meDateFromTenor(C574,D$14,"Following",D$13,"Normal")</f>
        <v>43214</v>
      </c>
      <c r="E574" s="175">
        <f ca="1"/>
        <v>9.8802325373981495E-3</v>
      </c>
      <c r="F574" s="152"/>
      <c r="G574" s="174">
        <f t="shared" ca="1" si="8"/>
        <v>43213</v>
      </c>
      <c r="H574" s="20">
        <f ca="1">_xll.meDateFromTenor(G574,H$14,"Following",H$13,"Normal")</f>
        <v>43304</v>
      </c>
      <c r="I574" s="175">
        <f ca="1"/>
        <v>1.2554398453379415E-2</v>
      </c>
      <c r="J574" s="151" t="s">
        <v>4</v>
      </c>
      <c r="K574" s="159" t="s">
        <v>4</v>
      </c>
    </row>
    <row r="575" spans="1:11" x14ac:dyDescent="0.25">
      <c r="A575" s="153">
        <v>557</v>
      </c>
      <c r="B575" s="158"/>
      <c r="C575" s="174">
        <f ca="1">_xll.meDateFromTenor(C574,"1D","FOLLOWING",D$13,"NORMAL")</f>
        <v>43214</v>
      </c>
      <c r="D575" s="20">
        <f ca="1">_xll.meDateFromTenor(C575,D$14,"Following",D$13,"Normal")</f>
        <v>43215</v>
      </c>
      <c r="E575" s="175">
        <f ca="1"/>
        <v>9.8822313733748848E-3</v>
      </c>
      <c r="F575" s="152"/>
      <c r="G575" s="174">
        <f t="shared" ca="1" si="8"/>
        <v>43214</v>
      </c>
      <c r="H575" s="20">
        <f ca="1">_xll.meDateFromTenor(G575,H$14,"Following",H$13,"Normal")</f>
        <v>43305</v>
      </c>
      <c r="I575" s="175">
        <f ca="1"/>
        <v>1.2561624818093453E-2</v>
      </c>
      <c r="J575" s="151" t="s">
        <v>4</v>
      </c>
      <c r="K575" s="159" t="s">
        <v>4</v>
      </c>
    </row>
    <row r="576" spans="1:11" x14ac:dyDescent="0.25">
      <c r="A576" s="153">
        <v>558</v>
      </c>
      <c r="B576" s="158"/>
      <c r="C576" s="174">
        <f ca="1">_xll.meDateFromTenor(C575,"1D","FOLLOWING",D$13,"NORMAL")</f>
        <v>43215</v>
      </c>
      <c r="D576" s="20">
        <f ca="1">_xll.meDateFromTenor(C576,D$14,"Following",D$13,"Normal")</f>
        <v>43216</v>
      </c>
      <c r="E576" s="175">
        <f ca="1"/>
        <v>9.8842643188668325E-3</v>
      </c>
      <c r="F576" s="152"/>
      <c r="G576" s="174">
        <f t="shared" ca="1" si="8"/>
        <v>43215</v>
      </c>
      <c r="H576" s="20">
        <f ca="1">_xll.meDateFromTenor(G576,H$14,"Following",H$13,"Normal")</f>
        <v>43306</v>
      </c>
      <c r="I576" s="175">
        <f ca="1"/>
        <v>1.2568851182807492E-2</v>
      </c>
      <c r="J576" s="151" t="s">
        <v>4</v>
      </c>
      <c r="K576" s="159" t="s">
        <v>4</v>
      </c>
    </row>
    <row r="577" spans="1:11" x14ac:dyDescent="0.25">
      <c r="A577" s="153">
        <v>559</v>
      </c>
      <c r="B577" s="158"/>
      <c r="C577" s="174">
        <f ca="1">_xll.meDateFromTenor(C576,"1D","FOLLOWING",D$13,"NORMAL")</f>
        <v>43216</v>
      </c>
      <c r="D577" s="20">
        <f ca="1">_xll.meDateFromTenor(C577,D$14,"Following",D$13,"Normal")</f>
        <v>43217</v>
      </c>
      <c r="E577" s="175">
        <f ca="1"/>
        <v>9.8863313777109232E-3</v>
      </c>
      <c r="F577" s="152"/>
      <c r="G577" s="174">
        <f t="shared" ca="1" si="8"/>
        <v>43216</v>
      </c>
      <c r="H577" s="20">
        <f ca="1">_xll.meDateFromTenor(G577,H$14,"Following",H$13,"Normal")</f>
        <v>43307</v>
      </c>
      <c r="I577" s="175">
        <f ca="1"/>
        <v>1.2576077547521531E-2</v>
      </c>
      <c r="J577" s="151" t="s">
        <v>4</v>
      </c>
      <c r="K577" s="159" t="s">
        <v>4</v>
      </c>
    </row>
    <row r="578" spans="1:11" x14ac:dyDescent="0.25">
      <c r="A578" s="153">
        <v>560</v>
      </c>
      <c r="B578" s="158"/>
      <c r="C578" s="174">
        <f ca="1">_xll.meDateFromTenor(C577,"1D","FOLLOWING",D$13,"NORMAL")</f>
        <v>43217</v>
      </c>
      <c r="D578" s="20">
        <f ca="1">_xll.meDateFromTenor(C578,D$14,"Following",D$13,"Normal")</f>
        <v>43220</v>
      </c>
      <c r="E578" s="175">
        <f ca="1"/>
        <v>9.8908509595663566E-3</v>
      </c>
      <c r="F578" s="152"/>
      <c r="G578" s="174">
        <f t="shared" ca="1" si="8"/>
        <v>43217</v>
      </c>
      <c r="H578" s="20">
        <f ca="1">_xll.meDateFromTenor(G578,H$14,"Following",H$13,"Normal")</f>
        <v>43308</v>
      </c>
      <c r="I578" s="175">
        <f ca="1"/>
        <v>1.2583303912235569E-2</v>
      </c>
      <c r="J578" s="151" t="s">
        <v>4</v>
      </c>
      <c r="K578" s="159" t="s">
        <v>4</v>
      </c>
    </row>
    <row r="579" spans="1:11" x14ac:dyDescent="0.25">
      <c r="A579" s="153">
        <v>561</v>
      </c>
      <c r="B579" s="158"/>
      <c r="C579" s="174">
        <f ca="1">_xll.meDateFromTenor(C578,"1D","FOLLOWING",D$13,"NORMAL")</f>
        <v>43220</v>
      </c>
      <c r="D579" s="20">
        <f ca="1">_xll.meDateFromTenor(C579,D$14,"Following",D$13,"Normal")</f>
        <v>43222</v>
      </c>
      <c r="E579" s="175">
        <f ca="1"/>
        <v>9.896195678407195E-3</v>
      </c>
      <c r="F579" s="152"/>
      <c r="G579" s="174">
        <f t="shared" ca="1" si="8"/>
        <v>43220</v>
      </c>
      <c r="H579" s="20">
        <f ca="1">_xll.meDateFromTenor(G579,H$14,"Following",H$13,"Normal")</f>
        <v>43311</v>
      </c>
      <c r="I579" s="175">
        <f ca="1"/>
        <v>1.2604983006377687E-2</v>
      </c>
      <c r="J579" s="151" t="s">
        <v>4</v>
      </c>
      <c r="K579" s="159" t="s">
        <v>4</v>
      </c>
    </row>
    <row r="580" spans="1:11" x14ac:dyDescent="0.25">
      <c r="A580" s="153">
        <v>562</v>
      </c>
      <c r="B580" s="158"/>
      <c r="C580" s="174">
        <f ca="1">_xll.meDateFromTenor(C579,"1D","FOLLOWING",D$13,"NORMAL")</f>
        <v>43222</v>
      </c>
      <c r="D580" s="20">
        <f ca="1">_xll.meDateFromTenor(C580,D$14,"Following",D$13,"Normal")</f>
        <v>43223</v>
      </c>
      <c r="E580" s="175">
        <f ca="1"/>
        <v>9.8994503202032638E-3</v>
      </c>
      <c r="F580" s="152"/>
      <c r="G580" s="174">
        <f t="shared" ca="1" si="8"/>
        <v>43222</v>
      </c>
      <c r="H580" s="20">
        <f ca="1">_xll.meDateFromTenor(G580,H$14,"Following",H$13,"Normal")</f>
        <v>43314</v>
      </c>
      <c r="I580" s="175">
        <f ca="1"/>
        <v>1.2619435735805765E-2</v>
      </c>
      <c r="J580" s="151" t="s">
        <v>4</v>
      </c>
      <c r="K580" s="159" t="s">
        <v>4</v>
      </c>
    </row>
    <row r="581" spans="1:11" x14ac:dyDescent="0.25">
      <c r="A581" s="153">
        <v>563</v>
      </c>
      <c r="B581" s="158"/>
      <c r="C581" s="174">
        <f ca="1">_xll.meDateFromTenor(C580,"1D","FOLLOWING",D$13,"NORMAL")</f>
        <v>43223</v>
      </c>
      <c r="D581" s="20">
        <f ca="1">_xll.meDateFromTenor(C581,D$14,"Following",D$13,"Normal")</f>
        <v>43224</v>
      </c>
      <c r="E581" s="175">
        <f ca="1"/>
        <v>9.9017562777082083E-3</v>
      </c>
      <c r="F581" s="152"/>
      <c r="G581" s="174">
        <f t="shared" ca="1" si="8"/>
        <v>43223</v>
      </c>
      <c r="H581" s="20">
        <f ca="1">_xll.meDateFromTenor(G581,H$14,"Following",H$13,"Normal")</f>
        <v>43315</v>
      </c>
      <c r="I581" s="175">
        <f ca="1"/>
        <v>1.2626662100519803E-2</v>
      </c>
      <c r="J581" s="151" t="s">
        <v>4</v>
      </c>
      <c r="K581" s="159" t="s">
        <v>4</v>
      </c>
    </row>
    <row r="582" spans="1:11" x14ac:dyDescent="0.25">
      <c r="A582" s="153">
        <v>564</v>
      </c>
      <c r="B582" s="158"/>
      <c r="C582" s="174">
        <f ca="1">_xll.meDateFromTenor(C581,"1D","FOLLOWING",D$13,"NORMAL")</f>
        <v>43224</v>
      </c>
      <c r="D582" s="20">
        <f ca="1">_xll.meDateFromTenor(C582,D$14,"Following",D$13,"Normal")</f>
        <v>43227</v>
      </c>
      <c r="E582" s="175">
        <f ca="1"/>
        <v>9.9067546196085834E-3</v>
      </c>
      <c r="F582" s="152"/>
      <c r="G582" s="174">
        <f t="shared" ca="1" si="8"/>
        <v>43224</v>
      </c>
      <c r="H582" s="20">
        <f ca="1">_xll.meDateFromTenor(G582,H$14,"Following",H$13,"Normal")</f>
        <v>43318</v>
      </c>
      <c r="I582" s="175">
        <f ca="1"/>
        <v>1.2633888465233842E-2</v>
      </c>
      <c r="J582" s="151" t="s">
        <v>4</v>
      </c>
      <c r="K582" s="159" t="s">
        <v>4</v>
      </c>
    </row>
    <row r="583" spans="1:11" x14ac:dyDescent="0.25">
      <c r="A583" s="153">
        <v>565</v>
      </c>
      <c r="B583" s="158"/>
      <c r="C583" s="174">
        <f ca="1">_xll.meDateFromTenor(C582,"1D","FOLLOWING",D$13,"NORMAL")</f>
        <v>43227</v>
      </c>
      <c r="D583" s="20">
        <f ca="1">_xll.meDateFromTenor(C583,D$14,"Following",D$13,"Normal")</f>
        <v>43228</v>
      </c>
      <c r="E583" s="175">
        <f ca="1"/>
        <v>9.9113215803381741E-3</v>
      </c>
      <c r="F583" s="152"/>
      <c r="G583" s="174">
        <f t="shared" ca="1" si="8"/>
        <v>43227</v>
      </c>
      <c r="H583" s="20">
        <f ca="1">_xll.meDateFromTenor(G583,H$14,"Following",H$13,"Normal")</f>
        <v>43319</v>
      </c>
      <c r="I583" s="175">
        <f ca="1"/>
        <v>1.2655567559375958E-2</v>
      </c>
      <c r="J583" s="151" t="s">
        <v>4</v>
      </c>
      <c r="K583" s="159" t="s">
        <v>4</v>
      </c>
    </row>
    <row r="584" spans="1:11" x14ac:dyDescent="0.25">
      <c r="A584" s="153">
        <v>566</v>
      </c>
      <c r="B584" s="158"/>
      <c r="C584" s="174">
        <f ca="1">_xll.meDateFromTenor(C583,"1D","FOLLOWING",D$13,"NORMAL")</f>
        <v>43228</v>
      </c>
      <c r="D584" s="20">
        <f ca="1">_xll.meDateFromTenor(C584,D$14,"Following",D$13,"Normal")</f>
        <v>43229</v>
      </c>
      <c r="E584" s="175">
        <f ca="1"/>
        <v>9.9137982932529303E-3</v>
      </c>
      <c r="F584" s="152"/>
      <c r="G584" s="174">
        <f t="shared" ca="1" si="8"/>
        <v>43228</v>
      </c>
      <c r="H584" s="20">
        <f ca="1">_xll.meDateFromTenor(G584,H$14,"Following",H$13,"Normal")</f>
        <v>43320</v>
      </c>
      <c r="I584" s="175">
        <f ca="1"/>
        <v>1.2662793924089998E-2</v>
      </c>
      <c r="J584" s="151" t="s">
        <v>4</v>
      </c>
      <c r="K584" s="159" t="s">
        <v>4</v>
      </c>
    </row>
    <row r="585" spans="1:11" x14ac:dyDescent="0.25">
      <c r="A585" s="153">
        <v>567</v>
      </c>
      <c r="B585" s="158"/>
      <c r="C585" s="174">
        <f ca="1">_xll.meDateFromTenor(C584,"1D","FOLLOWING",D$13,"NORMAL")</f>
        <v>43229</v>
      </c>
      <c r="D585" s="20">
        <f ca="1">_xll.meDateFromTenor(C585,D$14,"Following",D$13,"Normal")</f>
        <v>43230</v>
      </c>
      <c r="E585" s="175">
        <f ca="1"/>
        <v>9.9163091686805052E-3</v>
      </c>
      <c r="F585" s="152"/>
      <c r="G585" s="174">
        <f t="shared" ca="1" si="8"/>
        <v>43229</v>
      </c>
      <c r="H585" s="20">
        <f ca="1">_xll.meDateFromTenor(G585,H$14,"Following",H$13,"Normal")</f>
        <v>43321</v>
      </c>
      <c r="I585" s="175">
        <f ca="1"/>
        <v>1.2670020288804037E-2</v>
      </c>
      <c r="J585" s="151" t="s">
        <v>4</v>
      </c>
      <c r="K585" s="159" t="s">
        <v>4</v>
      </c>
    </row>
    <row r="586" spans="1:11" x14ac:dyDescent="0.25">
      <c r="A586" s="153">
        <v>568</v>
      </c>
      <c r="B586" s="158"/>
      <c r="C586" s="174">
        <f ca="1">_xll.meDateFromTenor(C585,"1D","FOLLOWING",D$13,"NORMAL")</f>
        <v>43230</v>
      </c>
      <c r="D586" s="20">
        <f ca="1">_xll.meDateFromTenor(C586,D$14,"Following",D$13,"Normal")</f>
        <v>43231</v>
      </c>
      <c r="E586" s="175">
        <f ca="1"/>
        <v>9.9188542103778934E-3</v>
      </c>
      <c r="F586" s="152"/>
      <c r="G586" s="174">
        <f t="shared" ca="1" si="8"/>
        <v>43230</v>
      </c>
      <c r="H586" s="20">
        <f ca="1">_xll.meDateFromTenor(G586,H$14,"Following",H$13,"Normal")</f>
        <v>43322</v>
      </c>
      <c r="I586" s="175">
        <f ca="1"/>
        <v>1.2677246653518078E-2</v>
      </c>
      <c r="J586" s="151" t="s">
        <v>4</v>
      </c>
      <c r="K586" s="159" t="s">
        <v>4</v>
      </c>
    </row>
    <row r="587" spans="1:11" x14ac:dyDescent="0.25">
      <c r="A587" s="153">
        <v>569</v>
      </c>
      <c r="B587" s="158"/>
      <c r="C587" s="174">
        <f ca="1">_xll.meDateFromTenor(C586,"1D","FOLLOWING",D$13,"NORMAL")</f>
        <v>43231</v>
      </c>
      <c r="D587" s="20">
        <f ca="1">_xll.meDateFromTenor(C587,D$14,"Following",D$13,"Normal")</f>
        <v>43234</v>
      </c>
      <c r="E587" s="175">
        <f ca="1"/>
        <v>9.9243317779241016E-3</v>
      </c>
      <c r="F587" s="152"/>
      <c r="G587" s="174">
        <f t="shared" ca="1" si="8"/>
        <v>43231</v>
      </c>
      <c r="H587" s="20">
        <f ca="1">_xll.meDateFromTenor(G587,H$14,"Following",H$13,"Normal")</f>
        <v>43325</v>
      </c>
      <c r="I587" s="175">
        <f ca="1"/>
        <v>1.2684473018232115E-2</v>
      </c>
      <c r="J587" s="151" t="s">
        <v>4</v>
      </c>
      <c r="K587" s="159" t="s">
        <v>4</v>
      </c>
    </row>
    <row r="588" spans="1:11" x14ac:dyDescent="0.25">
      <c r="A588" s="153">
        <v>570</v>
      </c>
      <c r="B588" s="158"/>
      <c r="C588" s="174">
        <f ca="1">_xll.meDateFromTenor(C587,"1D","FOLLOWING",D$13,"NORMAL")</f>
        <v>43234</v>
      </c>
      <c r="D588" s="20">
        <f ca="1">_xll.meDateFromTenor(C588,D$14,"Following",D$13,"Normal")</f>
        <v>43235</v>
      </c>
      <c r="E588" s="175">
        <f ca="1"/>
        <v>9.9293761166841313E-3</v>
      </c>
      <c r="F588" s="152"/>
      <c r="G588" s="174">
        <f t="shared" ca="1" si="8"/>
        <v>43234</v>
      </c>
      <c r="H588" s="20">
        <f ca="1">_xll.meDateFromTenor(G588,H$14,"Following",H$13,"Normal")</f>
        <v>43326</v>
      </c>
      <c r="I588" s="175">
        <f ca="1"/>
        <v>1.270615211237423E-2</v>
      </c>
      <c r="J588" s="151" t="s">
        <v>4</v>
      </c>
      <c r="K588" s="159" t="s">
        <v>4</v>
      </c>
    </row>
    <row r="589" spans="1:11" x14ac:dyDescent="0.25">
      <c r="A589" s="153">
        <v>571</v>
      </c>
      <c r="B589" s="158"/>
      <c r="C589" s="174">
        <f ca="1">_xll.meDateFromTenor(C588,"1D","FOLLOWING",D$13,"NORMAL")</f>
        <v>43235</v>
      </c>
      <c r="D589" s="20">
        <f ca="1">_xll.meDateFromTenor(C589,D$14,"Following",D$13,"Normal")</f>
        <v>43236</v>
      </c>
      <c r="E589" s="175">
        <f ca="1"/>
        <v>9.9320920471246757E-3</v>
      </c>
      <c r="F589" s="152"/>
      <c r="G589" s="174">
        <f t="shared" ca="1" si="8"/>
        <v>43235</v>
      </c>
      <c r="H589" s="20">
        <f ca="1">_xll.meDateFromTenor(G589,H$14,"Following",H$13,"Normal")</f>
        <v>43327</v>
      </c>
      <c r="I589" s="175">
        <f ca="1"/>
        <v>1.2713378477088269E-2</v>
      </c>
      <c r="J589" s="151" t="s">
        <v>4</v>
      </c>
      <c r="K589" s="159" t="s">
        <v>4</v>
      </c>
    </row>
    <row r="590" spans="1:11" x14ac:dyDescent="0.25">
      <c r="A590" s="153">
        <v>572</v>
      </c>
      <c r="B590" s="158"/>
      <c r="C590" s="174">
        <f ca="1">_xll.meDateFromTenor(C589,"1D","FOLLOWING",D$13,"NORMAL")</f>
        <v>43236</v>
      </c>
      <c r="D590" s="20">
        <f ca="1">_xll.meDateFromTenor(C590,D$14,"Following",D$13,"Normal")</f>
        <v>43237</v>
      </c>
      <c r="E590" s="175">
        <f ca="1"/>
        <v>9.934842166776682E-3</v>
      </c>
      <c r="F590" s="152"/>
      <c r="G590" s="174">
        <f t="shared" ca="1" si="8"/>
        <v>43236</v>
      </c>
      <c r="H590" s="20">
        <f ca="1">_xll.meDateFromTenor(G590,H$14,"Following",H$13,"Normal")</f>
        <v>43328</v>
      </c>
      <c r="I590" s="175">
        <f ca="1"/>
        <v>1.2720604841802308E-2</v>
      </c>
      <c r="J590" s="151" t="s">
        <v>4</v>
      </c>
      <c r="K590" s="159" t="s">
        <v>4</v>
      </c>
    </row>
    <row r="591" spans="1:11" x14ac:dyDescent="0.25">
      <c r="A591" s="153">
        <v>573</v>
      </c>
      <c r="B591" s="158"/>
      <c r="C591" s="174">
        <f ca="1">_xll.meDateFromTenor(C590,"1D","FOLLOWING",D$13,"NORMAL")</f>
        <v>43237</v>
      </c>
      <c r="D591" s="20">
        <f ca="1">_xll.meDateFromTenor(C591,D$14,"Following",D$13,"Normal")</f>
        <v>43238</v>
      </c>
      <c r="E591" s="175">
        <f ca="1"/>
        <v>9.9376264794770811E-3</v>
      </c>
      <c r="F591" s="152"/>
      <c r="G591" s="174">
        <f t="shared" ca="1" si="8"/>
        <v>43237</v>
      </c>
      <c r="H591" s="20">
        <f ca="1">_xll.meDateFromTenor(G591,H$14,"Following",H$13,"Normal")</f>
        <v>43329</v>
      </c>
      <c r="I591" s="175">
        <f ca="1"/>
        <v>1.2727831206516349E-2</v>
      </c>
      <c r="J591" s="151" t="s">
        <v>4</v>
      </c>
      <c r="K591" s="159" t="s">
        <v>4</v>
      </c>
    </row>
    <row r="592" spans="1:11" x14ac:dyDescent="0.25">
      <c r="A592" s="153">
        <v>574</v>
      </c>
      <c r="B592" s="158"/>
      <c r="C592" s="174">
        <f ca="1">_xll.meDateFromTenor(C591,"1D","FOLLOWING",D$13,"NORMAL")</f>
        <v>43238</v>
      </c>
      <c r="D592" s="20">
        <f ca="1">_xll.meDateFromTenor(C592,D$14,"Following",D$13,"Normal")</f>
        <v>43241</v>
      </c>
      <c r="E592" s="175">
        <f ca="1"/>
        <v>9.9435837405348684E-3</v>
      </c>
      <c r="F592" s="152"/>
      <c r="G592" s="174">
        <f t="shared" ca="1" si="8"/>
        <v>43238</v>
      </c>
      <c r="H592" s="20">
        <f ca="1">_xll.meDateFromTenor(G592,H$14,"Following",H$13,"Normal")</f>
        <v>43332</v>
      </c>
      <c r="I592" s="175">
        <f ca="1"/>
        <v>1.2735057571230389E-2</v>
      </c>
      <c r="J592" s="151" t="s">
        <v>4</v>
      </c>
      <c r="K592" s="159" t="s">
        <v>4</v>
      </c>
    </row>
    <row r="593" spans="1:11" x14ac:dyDescent="0.25">
      <c r="A593" s="153">
        <v>575</v>
      </c>
      <c r="B593" s="158"/>
      <c r="C593" s="174">
        <f ca="1">_xll.meDateFromTenor(C592,"1D","FOLLOWING",D$13,"NORMAL")</f>
        <v>43241</v>
      </c>
      <c r="D593" s="20">
        <f ca="1">_xll.meDateFromTenor(C593,D$14,"Following",D$13,"Normal")</f>
        <v>43242</v>
      </c>
      <c r="E593" s="175">
        <f ca="1"/>
        <v>9.9491057371814753E-3</v>
      </c>
      <c r="F593" s="152"/>
      <c r="G593" s="174">
        <f t="shared" ca="1" si="8"/>
        <v>43241</v>
      </c>
      <c r="H593" s="20">
        <f ca="1">_xll.meDateFromTenor(G593,H$14,"Following",H$13,"Normal")</f>
        <v>43333</v>
      </c>
      <c r="I593" s="175">
        <f ca="1"/>
        <v>1.2756736665372505E-2</v>
      </c>
      <c r="J593" s="151" t="s">
        <v>4</v>
      </c>
      <c r="K593" s="159" t="s">
        <v>4</v>
      </c>
    </row>
    <row r="594" spans="1:11" x14ac:dyDescent="0.25">
      <c r="A594" s="153">
        <v>576</v>
      </c>
      <c r="B594" s="158"/>
      <c r="C594" s="174">
        <f ca="1">_xll.meDateFromTenor(C593,"1D","FOLLOWING",D$13,"NORMAL")</f>
        <v>43242</v>
      </c>
      <c r="D594" s="20">
        <f ca="1">_xll.meDateFromTenor(C594,D$14,"Following",D$13,"Normal")</f>
        <v>43243</v>
      </c>
      <c r="E594" s="175">
        <f ca="1"/>
        <v>9.9520610725179273E-3</v>
      </c>
      <c r="F594" s="152"/>
      <c r="G594" s="174">
        <f t="shared" ca="1" si="8"/>
        <v>43242</v>
      </c>
      <c r="H594" s="20">
        <f ca="1">_xll.meDateFromTenor(G594,H$14,"Following",H$13,"Normal")</f>
        <v>43334</v>
      </c>
      <c r="I594" s="175">
        <f ca="1"/>
        <v>1.2763963030086544E-2</v>
      </c>
      <c r="J594" s="151" t="s">
        <v>4</v>
      </c>
      <c r="K594" s="159" t="s">
        <v>4</v>
      </c>
    </row>
    <row r="595" spans="1:11" x14ac:dyDescent="0.25">
      <c r="A595" s="153">
        <v>577</v>
      </c>
      <c r="B595" s="158"/>
      <c r="C595" s="174">
        <f ca="1">_xll.meDateFromTenor(C594,"1D","FOLLOWING",D$13,"NORMAL")</f>
        <v>43243</v>
      </c>
      <c r="D595" s="20">
        <f ca="1">_xll.meDateFromTenor(C595,D$14,"Following",D$13,"Normal")</f>
        <v>43244</v>
      </c>
      <c r="E595" s="175">
        <f ca="1"/>
        <v>9.9543650886957727E-3</v>
      </c>
      <c r="F595" s="152"/>
      <c r="G595" s="174">
        <f t="shared" ca="1" si="8"/>
        <v>43243</v>
      </c>
      <c r="H595" s="20">
        <f ca="1">_xll.meDateFromTenor(G595,H$14,"Following",H$13,"Normal")</f>
        <v>43335</v>
      </c>
      <c r="I595" s="175">
        <f ca="1"/>
        <v>1.2790506831577068E-2</v>
      </c>
      <c r="J595" s="151" t="s">
        <v>4</v>
      </c>
      <c r="K595" s="159" t="s">
        <v>4</v>
      </c>
    </row>
    <row r="596" spans="1:11" x14ac:dyDescent="0.25">
      <c r="A596" s="153">
        <v>578</v>
      </c>
      <c r="B596" s="158"/>
      <c r="C596" s="174">
        <f ca="1">_xll.meDateFromTenor(C595,"1D","FOLLOWING",D$13,"NORMAL")</f>
        <v>43244</v>
      </c>
      <c r="D596" s="20">
        <f ca="1">_xll.meDateFromTenor(C596,D$14,"Following",D$13,"Normal")</f>
        <v>43245</v>
      </c>
      <c r="E596" s="175">
        <f ca="1"/>
        <v>9.9560028146506233E-3</v>
      </c>
      <c r="F596" s="152"/>
      <c r="G596" s="174">
        <f t="shared" ca="1" si="8"/>
        <v>43244</v>
      </c>
      <c r="H596" s="20">
        <f ca="1">_xll.meDateFromTenor(G596,H$14,"Following",H$13,"Normal")</f>
        <v>43336</v>
      </c>
      <c r="I596" s="175">
        <f ca="1"/>
        <v>1.2778415759514623E-2</v>
      </c>
      <c r="J596" s="151" t="s">
        <v>4</v>
      </c>
      <c r="K596" s="159" t="s">
        <v>4</v>
      </c>
    </row>
    <row r="597" spans="1:11" x14ac:dyDescent="0.25">
      <c r="A597" s="153">
        <v>579</v>
      </c>
      <c r="B597" s="158"/>
      <c r="C597" s="174">
        <f ca="1">_xll.meDateFromTenor(C596,"1D","FOLLOWING",D$13,"NORMAL")</f>
        <v>43245</v>
      </c>
      <c r="D597" s="20">
        <f ca="1">_xll.meDateFromTenor(C597,D$14,"Following",D$13,"Normal")</f>
        <v>43248</v>
      </c>
      <c r="E597" s="175">
        <f ca="1"/>
        <v>9.959592992219192E-3</v>
      </c>
      <c r="F597" s="152"/>
      <c r="G597" s="174">
        <f t="shared" ref="G597:G660" ca="1" si="9">$C597</f>
        <v>43245</v>
      </c>
      <c r="H597" s="20">
        <f ca="1">_xll.meDateFromTenor(G597,H$14,"Following",H$13,"Normal")</f>
        <v>43339</v>
      </c>
      <c r="I597" s="175">
        <f ca="1"/>
        <v>1.278564212422866E-2</v>
      </c>
      <c r="J597" s="151" t="s">
        <v>4</v>
      </c>
      <c r="K597" s="159" t="s">
        <v>4</v>
      </c>
    </row>
    <row r="598" spans="1:11" x14ac:dyDescent="0.25">
      <c r="A598" s="153">
        <v>580</v>
      </c>
      <c r="B598" s="158"/>
      <c r="C598" s="174">
        <f ca="1">_xll.meDateFromTenor(C597,"1D","FOLLOWING",D$13,"NORMAL")</f>
        <v>43248</v>
      </c>
      <c r="D598" s="20">
        <f ca="1">_xll.meDateFromTenor(C598,D$14,"Following",D$13,"Normal")</f>
        <v>43249</v>
      </c>
      <c r="E598" s="175">
        <f ca="1"/>
        <v>9.9626713276724024E-3</v>
      </c>
      <c r="F598" s="152"/>
      <c r="G598" s="174">
        <f t="shared" ca="1" si="9"/>
        <v>43248</v>
      </c>
      <c r="H598" s="20">
        <f ca="1">_xll.meDateFromTenor(G598,H$14,"Following",H$13,"Normal")</f>
        <v>43340</v>
      </c>
      <c r="I598" s="175">
        <f ca="1"/>
        <v>1.2807321218370778E-2</v>
      </c>
      <c r="J598" s="151" t="s">
        <v>4</v>
      </c>
      <c r="K598" s="159" t="s">
        <v>4</v>
      </c>
    </row>
    <row r="599" spans="1:11" x14ac:dyDescent="0.25">
      <c r="A599" s="153">
        <v>581</v>
      </c>
      <c r="B599" s="158"/>
      <c r="C599" s="174">
        <f ca="1">_xll.meDateFromTenor(C598,"1D","FOLLOWING",D$13,"NORMAL")</f>
        <v>43249</v>
      </c>
      <c r="D599" s="20">
        <f ca="1">_xll.meDateFromTenor(C599,D$14,"Following",D$13,"Normal")</f>
        <v>43250</v>
      </c>
      <c r="E599" s="175">
        <f ca="1"/>
        <v>9.9643678648231662E-3</v>
      </c>
      <c r="F599" s="152"/>
      <c r="G599" s="174">
        <f t="shared" ca="1" si="9"/>
        <v>43249</v>
      </c>
      <c r="H599" s="20">
        <f ca="1">_xll.meDateFromTenor(G599,H$14,"Following",H$13,"Normal")</f>
        <v>43341</v>
      </c>
      <c r="I599" s="175">
        <f ca="1"/>
        <v>1.2814547583084817E-2</v>
      </c>
      <c r="J599" s="151" t="s">
        <v>4</v>
      </c>
      <c r="K599" s="159" t="s">
        <v>4</v>
      </c>
    </row>
    <row r="600" spans="1:11" x14ac:dyDescent="0.25">
      <c r="A600" s="153">
        <v>582</v>
      </c>
      <c r="B600" s="158"/>
      <c r="C600" s="174">
        <f ca="1">_xll.meDateFromTenor(C599,"1D","FOLLOWING",D$13,"NORMAL")</f>
        <v>43250</v>
      </c>
      <c r="D600" s="20">
        <f ca="1">_xll.meDateFromTenor(C600,D$14,"Following",D$13,"Normal")</f>
        <v>43251</v>
      </c>
      <c r="E600" s="175">
        <f ca="1"/>
        <v>9.9660761681619539E-3</v>
      </c>
      <c r="F600" s="152"/>
      <c r="G600" s="174">
        <f t="shared" ca="1" si="9"/>
        <v>43250</v>
      </c>
      <c r="H600" s="20">
        <f ca="1">_xll.meDateFromTenor(G600,H$14,"Following",H$13,"Normal")</f>
        <v>43342</v>
      </c>
      <c r="I600" s="175">
        <f ca="1"/>
        <v>1.2821773947798855E-2</v>
      </c>
      <c r="J600" s="151" t="s">
        <v>4</v>
      </c>
      <c r="K600" s="159" t="s">
        <v>4</v>
      </c>
    </row>
    <row r="601" spans="1:11" x14ac:dyDescent="0.25">
      <c r="A601" s="153">
        <v>583</v>
      </c>
      <c r="B601" s="158"/>
      <c r="C601" s="174">
        <f ca="1">_xll.meDateFromTenor(C600,"1D","FOLLOWING",D$13,"NORMAL")</f>
        <v>43251</v>
      </c>
      <c r="D601" s="20">
        <f ca="1">_xll.meDateFromTenor(C601,D$14,"Following",D$13,"Normal")</f>
        <v>43252</v>
      </c>
      <c r="E601" s="175">
        <f ca="1"/>
        <v>9.9677962388862139E-3</v>
      </c>
      <c r="F601" s="152"/>
      <c r="G601" s="174">
        <f t="shared" ca="1" si="9"/>
        <v>43251</v>
      </c>
      <c r="H601" s="20">
        <f ca="1">_xll.meDateFromTenor(G601,H$14,"Following",H$13,"Normal")</f>
        <v>43343</v>
      </c>
      <c r="I601" s="175">
        <f ca="1"/>
        <v>1.2829000312512894E-2</v>
      </c>
      <c r="J601" s="151" t="s">
        <v>4</v>
      </c>
      <c r="K601" s="159" t="s">
        <v>4</v>
      </c>
    </row>
    <row r="602" spans="1:11" x14ac:dyDescent="0.25">
      <c r="A602" s="153">
        <v>584</v>
      </c>
      <c r="B602" s="158"/>
      <c r="C602" s="174">
        <f ca="1">_xll.meDateFromTenor(C601,"1D","FOLLOWING",D$13,"NORMAL")</f>
        <v>43252</v>
      </c>
      <c r="D602" s="20">
        <f ca="1">_xll.meDateFromTenor(C602,D$14,"Following",D$13,"Normal")</f>
        <v>43255</v>
      </c>
      <c r="E602" s="175">
        <f ca="1"/>
        <v>9.971551798990709E-3</v>
      </c>
      <c r="F602" s="152"/>
      <c r="G602" s="174">
        <f t="shared" ca="1" si="9"/>
        <v>43252</v>
      </c>
      <c r="H602" s="20">
        <f ca="1">_xll.meDateFromTenor(G602,H$14,"Following",H$13,"Normal")</f>
        <v>43346</v>
      </c>
      <c r="I602" s="175">
        <f ca="1"/>
        <v>1.2836226677226932E-2</v>
      </c>
      <c r="J602" s="151" t="s">
        <v>4</v>
      </c>
      <c r="K602" s="159" t="s">
        <v>4</v>
      </c>
    </row>
    <row r="603" spans="1:11" x14ac:dyDescent="0.25">
      <c r="A603" s="153">
        <v>585</v>
      </c>
      <c r="B603" s="158"/>
      <c r="C603" s="174">
        <f ca="1">_xll.meDateFromTenor(C602,"1D","FOLLOWING",D$13,"NORMAL")</f>
        <v>43255</v>
      </c>
      <c r="D603" s="20">
        <f ca="1">_xll.meDateFromTenor(C603,D$14,"Following",D$13,"Normal")</f>
        <v>43256</v>
      </c>
      <c r="E603" s="175">
        <f ca="1"/>
        <v>9.974794223639484E-3</v>
      </c>
      <c r="F603" s="152"/>
      <c r="G603" s="174">
        <f t="shared" ca="1" si="9"/>
        <v>43255</v>
      </c>
      <c r="H603" s="20">
        <f ca="1">_xll.meDateFromTenor(G603,H$14,"Following",H$13,"Normal")</f>
        <v>43347</v>
      </c>
      <c r="I603" s="175">
        <f ca="1"/>
        <v>1.285790577136905E-2</v>
      </c>
      <c r="J603" s="151" t="s">
        <v>4</v>
      </c>
      <c r="K603" s="159" t="s">
        <v>4</v>
      </c>
    </row>
    <row r="604" spans="1:11" x14ac:dyDescent="0.25">
      <c r="A604" s="153">
        <v>586</v>
      </c>
      <c r="B604" s="158"/>
      <c r="C604" s="174">
        <f ca="1">_xll.meDateFromTenor(C603,"1D","FOLLOWING",D$13,"NORMAL")</f>
        <v>43256</v>
      </c>
      <c r="D604" s="20">
        <f ca="1">_xll.meDateFromTenor(C604,D$14,"Following",D$13,"Normal")</f>
        <v>43257</v>
      </c>
      <c r="E604" s="175">
        <f ca="1"/>
        <v>9.9765731517642911E-3</v>
      </c>
      <c r="F604" s="152"/>
      <c r="G604" s="174">
        <f t="shared" ca="1" si="9"/>
        <v>43256</v>
      </c>
      <c r="H604" s="20">
        <f ca="1">_xll.meDateFromTenor(G604,H$14,"Following",H$13,"Normal")</f>
        <v>43348</v>
      </c>
      <c r="I604" s="175">
        <f ca="1"/>
        <v>1.2865132136083089E-2</v>
      </c>
      <c r="J604" s="151" t="s">
        <v>4</v>
      </c>
      <c r="K604" s="159" t="s">
        <v>4</v>
      </c>
    </row>
    <row r="605" spans="1:11" x14ac:dyDescent="0.25">
      <c r="A605" s="153">
        <v>587</v>
      </c>
      <c r="B605" s="158"/>
      <c r="C605" s="174">
        <f ca="1">_xll.meDateFromTenor(C604,"1D","FOLLOWING",D$13,"NORMAL")</f>
        <v>43257</v>
      </c>
      <c r="D605" s="20">
        <f ca="1">_xll.meDateFromTenor(C605,D$14,"Following",D$13,"Normal")</f>
        <v>43258</v>
      </c>
      <c r="E605" s="175">
        <f ca="1"/>
        <v>9.9783638553497048E-3</v>
      </c>
      <c r="F605" s="152"/>
      <c r="G605" s="174">
        <f t="shared" ca="1" si="9"/>
        <v>43257</v>
      </c>
      <c r="H605" s="20">
        <f ca="1">_xll.meDateFromTenor(G605,H$14,"Following",H$13,"Normal")</f>
        <v>43349</v>
      </c>
      <c r="I605" s="175">
        <f ca="1"/>
        <v>1.2872358500797128E-2</v>
      </c>
      <c r="J605" s="151" t="s">
        <v>4</v>
      </c>
      <c r="K605" s="159" t="s">
        <v>4</v>
      </c>
    </row>
    <row r="606" spans="1:11" x14ac:dyDescent="0.25">
      <c r="A606" s="153">
        <v>588</v>
      </c>
      <c r="B606" s="158"/>
      <c r="C606" s="174">
        <f ca="1">_xll.meDateFromTenor(C605,"1D","FOLLOWING",D$13,"NORMAL")</f>
        <v>43258</v>
      </c>
      <c r="D606" s="20">
        <f ca="1">_xll.meDateFromTenor(C606,D$14,"Following",D$13,"Normal")</f>
        <v>43259</v>
      </c>
      <c r="E606" s="175">
        <f ca="1"/>
        <v>9.980166335674702E-3</v>
      </c>
      <c r="F606" s="152"/>
      <c r="G606" s="174">
        <f t="shared" ca="1" si="9"/>
        <v>43258</v>
      </c>
      <c r="H606" s="20">
        <f ca="1">_xll.meDateFromTenor(G606,H$14,"Following",H$13,"Normal")</f>
        <v>43350</v>
      </c>
      <c r="I606" s="175">
        <f ca="1"/>
        <v>1.2879584865511169E-2</v>
      </c>
      <c r="J606" s="151" t="s">
        <v>4</v>
      </c>
      <c r="K606" s="159" t="s">
        <v>4</v>
      </c>
    </row>
    <row r="607" spans="1:11" x14ac:dyDescent="0.25">
      <c r="A607" s="153">
        <v>589</v>
      </c>
      <c r="B607" s="158"/>
      <c r="C607" s="174">
        <f ca="1">_xll.meDateFromTenor(C606,"1D","FOLLOWING",D$13,"NORMAL")</f>
        <v>43259</v>
      </c>
      <c r="D607" s="20">
        <f ca="1">_xll.meDateFromTenor(C607,D$14,"Following",D$13,"Normal")</f>
        <v>43262</v>
      </c>
      <c r="E607" s="175">
        <f ca="1"/>
        <v>9.9840874405288452E-3</v>
      </c>
      <c r="F607" s="152"/>
      <c r="G607" s="174">
        <f t="shared" ca="1" si="9"/>
        <v>43259</v>
      </c>
      <c r="H607" s="20">
        <f ca="1">_xll.meDateFromTenor(G607,H$14,"Following",H$13,"Normal")</f>
        <v>43353</v>
      </c>
      <c r="I607" s="175">
        <f ca="1"/>
        <v>1.2886811230225207E-2</v>
      </c>
      <c r="J607" s="151" t="s">
        <v>4</v>
      </c>
      <c r="K607" s="159" t="s">
        <v>4</v>
      </c>
    </row>
    <row r="608" spans="1:11" x14ac:dyDescent="0.25">
      <c r="A608" s="153">
        <v>590</v>
      </c>
      <c r="B608" s="158"/>
      <c r="C608" s="174">
        <f ca="1">_xll.meDateFromTenor(C607,"1D","FOLLOWING",D$13,"NORMAL")</f>
        <v>43262</v>
      </c>
      <c r="D608" s="20">
        <f ca="1">_xll.meDateFromTenor(C608,D$14,"Following",D$13,"Normal")</f>
        <v>43263</v>
      </c>
      <c r="E608" s="175">
        <f ca="1"/>
        <v>9.9874940511491053E-3</v>
      </c>
      <c r="F608" s="152"/>
      <c r="G608" s="174">
        <f t="shared" ca="1" si="9"/>
        <v>43262</v>
      </c>
      <c r="H608" s="20">
        <f ca="1">_xll.meDateFromTenor(G608,H$14,"Following",H$13,"Normal")</f>
        <v>43354</v>
      </c>
      <c r="I608" s="175">
        <f ca="1"/>
        <v>1.2908490324367323E-2</v>
      </c>
      <c r="J608" s="151" t="s">
        <v>4</v>
      </c>
      <c r="K608" s="159" t="s">
        <v>4</v>
      </c>
    </row>
    <row r="609" spans="1:11" x14ac:dyDescent="0.25">
      <c r="A609" s="153">
        <v>591</v>
      </c>
      <c r="B609" s="158"/>
      <c r="C609" s="174">
        <f ca="1">_xll.meDateFromTenor(C608,"1D","FOLLOWING",D$13,"NORMAL")</f>
        <v>43263</v>
      </c>
      <c r="D609" s="20">
        <f ca="1">_xll.meDateFromTenor(C609,D$14,"Following",D$13,"Normal")</f>
        <v>43264</v>
      </c>
      <c r="E609" s="175">
        <f ca="1"/>
        <v>9.9893554352359706E-3</v>
      </c>
      <c r="F609" s="152"/>
      <c r="G609" s="174">
        <f t="shared" ca="1" si="9"/>
        <v>43263</v>
      </c>
      <c r="H609" s="20">
        <f ca="1">_xll.meDateFromTenor(G609,H$14,"Following",H$13,"Normal")</f>
        <v>43355</v>
      </c>
      <c r="I609" s="175">
        <f ca="1"/>
        <v>1.2915716689081362E-2</v>
      </c>
      <c r="J609" s="151" t="s">
        <v>4</v>
      </c>
      <c r="K609" s="159" t="s">
        <v>4</v>
      </c>
    </row>
    <row r="610" spans="1:11" x14ac:dyDescent="0.25">
      <c r="A610" s="153">
        <v>592</v>
      </c>
      <c r="B610" s="158"/>
      <c r="C610" s="174">
        <f ca="1">_xll.meDateFromTenor(C609,"1D","FOLLOWING",D$13,"NORMAL")</f>
        <v>43264</v>
      </c>
      <c r="D610" s="20">
        <f ca="1">_xll.meDateFromTenor(C610,D$14,"Following",D$13,"Normal")</f>
        <v>43265</v>
      </c>
      <c r="E610" s="175">
        <f ca="1"/>
        <v>9.9912286039760892E-3</v>
      </c>
      <c r="F610" s="152"/>
      <c r="G610" s="174">
        <f t="shared" ca="1" si="9"/>
        <v>43264</v>
      </c>
      <c r="H610" s="20">
        <f ca="1">_xll.meDateFromTenor(G610,H$14,"Following",H$13,"Normal")</f>
        <v>43356</v>
      </c>
      <c r="I610" s="175">
        <f ca="1"/>
        <v>1.2922943053795401E-2</v>
      </c>
      <c r="J610" s="151" t="s">
        <v>4</v>
      </c>
      <c r="K610" s="159" t="s">
        <v>4</v>
      </c>
    </row>
    <row r="611" spans="1:11" x14ac:dyDescent="0.25">
      <c r="A611" s="153">
        <v>593</v>
      </c>
      <c r="B611" s="158"/>
      <c r="C611" s="174">
        <f ca="1">_xll.meDateFromTenor(C610,"1D","FOLLOWING",D$13,"NORMAL")</f>
        <v>43265</v>
      </c>
      <c r="D611" s="20">
        <f ca="1">_xll.meDateFromTenor(C611,D$14,"Following",D$13,"Normal")</f>
        <v>43266</v>
      </c>
      <c r="E611" s="175">
        <f ca="1"/>
        <v>9.993113558728374E-3</v>
      </c>
      <c r="F611" s="152"/>
      <c r="G611" s="174">
        <f t="shared" ca="1" si="9"/>
        <v>43265</v>
      </c>
      <c r="H611" s="20">
        <f ca="1">_xll.meDateFromTenor(G611,H$14,"Following",H$13,"Normal")</f>
        <v>43357</v>
      </c>
      <c r="I611" s="175">
        <f ca="1"/>
        <v>1.2930169418509441E-2</v>
      </c>
      <c r="J611" s="151" t="s">
        <v>4</v>
      </c>
      <c r="K611" s="159" t="s">
        <v>4</v>
      </c>
    </row>
    <row r="612" spans="1:11" x14ac:dyDescent="0.25">
      <c r="A612" s="153">
        <v>594</v>
      </c>
      <c r="B612" s="158"/>
      <c r="C612" s="174">
        <f ca="1">_xll.meDateFromTenor(C611,"1D","FOLLOWING",D$13,"NORMAL")</f>
        <v>43266</v>
      </c>
      <c r="D612" s="20">
        <f ca="1">_xll.meDateFromTenor(C612,D$14,"Following",D$13,"Normal")</f>
        <v>43269</v>
      </c>
      <c r="E612" s="175">
        <f ca="1"/>
        <v>9.9972003712434435E-3</v>
      </c>
      <c r="F612" s="152"/>
      <c r="G612" s="174">
        <f t="shared" ca="1" si="9"/>
        <v>43266</v>
      </c>
      <c r="H612" s="20">
        <f ca="1">_xll.meDateFromTenor(G612,H$14,"Following",H$13,"Normal")</f>
        <v>43360</v>
      </c>
      <c r="I612" s="175">
        <f ca="1"/>
        <v>1.293739578322348E-2</v>
      </c>
      <c r="J612" s="151" t="s">
        <v>4</v>
      </c>
      <c r="K612" s="159" t="s">
        <v>4</v>
      </c>
    </row>
    <row r="613" spans="1:11" x14ac:dyDescent="0.25">
      <c r="A613" s="153">
        <v>595</v>
      </c>
      <c r="B613" s="158"/>
      <c r="C613" s="174">
        <f ca="1">_xll.meDateFromTenor(C612,"1D","FOLLOWING",D$13,"NORMAL")</f>
        <v>43269</v>
      </c>
      <c r="D613" s="20">
        <f ca="1">_xll.meDateFromTenor(C613,D$14,"Following",D$13,"Normal")</f>
        <v>43270</v>
      </c>
      <c r="E613" s="175">
        <f ca="1"/>
        <v>1.0000771265037435E-2</v>
      </c>
      <c r="F613" s="152"/>
      <c r="G613" s="174">
        <f t="shared" ca="1" si="9"/>
        <v>43269</v>
      </c>
      <c r="H613" s="20">
        <f ca="1">_xll.meDateFromTenor(G613,H$14,"Following",H$13,"Normal")</f>
        <v>43361</v>
      </c>
      <c r="I613" s="175">
        <f ca="1"/>
        <v>1.2959074877365596E-2</v>
      </c>
      <c r="J613" s="151" t="s">
        <v>4</v>
      </c>
      <c r="K613" s="159" t="s">
        <v>4</v>
      </c>
    </row>
    <row r="614" spans="1:11" x14ac:dyDescent="0.25">
      <c r="A614" s="153">
        <v>596</v>
      </c>
      <c r="B614" s="158"/>
      <c r="C614" s="174">
        <f ca="1">_xll.meDateFromTenor(C613,"1D","FOLLOWING",D$13,"NORMAL")</f>
        <v>43270</v>
      </c>
      <c r="D614" s="20">
        <f ca="1">_xll.meDateFromTenor(C614,D$14,"Following",D$13,"Normal")</f>
        <v>43271</v>
      </c>
      <c r="E614" s="175">
        <f ca="1"/>
        <v>1.0002715170074374E-2</v>
      </c>
      <c r="F614" s="152"/>
      <c r="G614" s="174">
        <f t="shared" ca="1" si="9"/>
        <v>43270</v>
      </c>
      <c r="H614" s="20">
        <f ca="1">_xll.meDateFromTenor(G614,H$14,"Following",H$13,"Normal")</f>
        <v>43362</v>
      </c>
      <c r="I614" s="175">
        <f ca="1"/>
        <v>1.2966301242079634E-2</v>
      </c>
      <c r="J614" s="151" t="s">
        <v>4</v>
      </c>
      <c r="K614" s="159" t="s">
        <v>4</v>
      </c>
    </row>
    <row r="615" spans="1:11" x14ac:dyDescent="0.25">
      <c r="A615" s="153">
        <v>597</v>
      </c>
      <c r="B615" s="158"/>
      <c r="C615" s="174">
        <f ca="1">_xll.meDateFromTenor(C614,"1D","FOLLOWING",D$13,"NORMAL")</f>
        <v>43271</v>
      </c>
      <c r="D615" s="20">
        <f ca="1">_xll.meDateFromTenor(C615,D$14,"Following",D$13,"Normal")</f>
        <v>43272</v>
      </c>
      <c r="E615" s="175">
        <f ca="1"/>
        <v>1.0004670869037148E-2</v>
      </c>
      <c r="F615" s="152"/>
      <c r="G615" s="174">
        <f t="shared" ca="1" si="9"/>
        <v>43271</v>
      </c>
      <c r="H615" s="20">
        <f ca="1">_xll.meDateFromTenor(G615,H$14,"Following",H$13,"Normal")</f>
        <v>43363</v>
      </c>
      <c r="I615" s="175">
        <f ca="1"/>
        <v>1.2973527606793673E-2</v>
      </c>
      <c r="J615" s="151" t="s">
        <v>4</v>
      </c>
      <c r="K615" s="159" t="s">
        <v>4</v>
      </c>
    </row>
    <row r="616" spans="1:11" x14ac:dyDescent="0.25">
      <c r="A616" s="153">
        <v>598</v>
      </c>
      <c r="B616" s="158"/>
      <c r="C616" s="174">
        <f ca="1">_xll.meDateFromTenor(C615,"1D","FOLLOWING",D$13,"NORMAL")</f>
        <v>43272</v>
      </c>
      <c r="D616" s="20">
        <f ca="1">_xll.meDateFromTenor(C616,D$14,"Following",D$13,"Normal")</f>
        <v>43273</v>
      </c>
      <c r="E616" s="175">
        <f ca="1"/>
        <v>1.000663836352448E-2</v>
      </c>
      <c r="F616" s="152"/>
      <c r="G616" s="174">
        <f t="shared" ca="1" si="9"/>
        <v>43272</v>
      </c>
      <c r="H616" s="20">
        <f ca="1">_xll.meDateFromTenor(G616,H$14,"Following",H$13,"Normal")</f>
        <v>43364</v>
      </c>
      <c r="I616" s="175">
        <f ca="1"/>
        <v>1.2980160425055854E-2</v>
      </c>
      <c r="J616" s="151" t="s">
        <v>4</v>
      </c>
      <c r="K616" s="159" t="s">
        <v>4</v>
      </c>
    </row>
    <row r="617" spans="1:11" x14ac:dyDescent="0.25">
      <c r="A617" s="153">
        <v>599</v>
      </c>
      <c r="B617" s="158"/>
      <c r="C617" s="174">
        <f ca="1">_xll.meDateFromTenor(C616,"1D","FOLLOWING",D$13,"NORMAL")</f>
        <v>43273</v>
      </c>
      <c r="D617" s="20">
        <f ca="1">_xll.meDateFromTenor(C617,D$14,"Following",D$13,"Normal")</f>
        <v>43276</v>
      </c>
      <c r="E617" s="175">
        <f ca="1"/>
        <v>1.0010891047196361E-2</v>
      </c>
      <c r="F617" s="152"/>
      <c r="G617" s="174">
        <f t="shared" ca="1" si="9"/>
        <v>43273</v>
      </c>
      <c r="H617" s="20">
        <f ca="1">_xll.meDateFromTenor(G617,H$14,"Following",H$13,"Normal")</f>
        <v>43367</v>
      </c>
      <c r="I617" s="175">
        <f ca="1"/>
        <v>1.2986793243318036E-2</v>
      </c>
      <c r="J617" s="151" t="s">
        <v>4</v>
      </c>
      <c r="K617" s="159" t="s">
        <v>4</v>
      </c>
    </row>
    <row r="618" spans="1:11" x14ac:dyDescent="0.25">
      <c r="A618" s="153">
        <v>600</v>
      </c>
      <c r="B618" s="158"/>
      <c r="C618" s="174">
        <f ca="1">_xll.meDateFromTenor(C617,"1D","FOLLOWING",D$13,"NORMAL")</f>
        <v>43276</v>
      </c>
      <c r="D618" s="20">
        <f ca="1">_xll.meDateFromTenor(C618,D$14,"Following",D$13,"Normal")</f>
        <v>43277</v>
      </c>
      <c r="E618" s="175">
        <f ca="1"/>
        <v>1.0014626321659429E-2</v>
      </c>
      <c r="F618" s="152"/>
      <c r="G618" s="174">
        <f t="shared" ca="1" si="9"/>
        <v>43276</v>
      </c>
      <c r="H618" s="20">
        <f ca="1">_xll.meDateFromTenor(G618,H$14,"Following",H$13,"Normal")</f>
        <v>43368</v>
      </c>
      <c r="I618" s="175">
        <f ca="1"/>
        <v>1.3006691698104578E-2</v>
      </c>
      <c r="J618" s="151" t="s">
        <v>4</v>
      </c>
      <c r="K618" s="159" t="s">
        <v>4</v>
      </c>
    </row>
    <row r="619" spans="1:11" x14ac:dyDescent="0.25">
      <c r="A619" s="153">
        <v>601</v>
      </c>
      <c r="B619" s="158"/>
      <c r="C619" s="174">
        <f ca="1">_xll.meDateFromTenor(C618,"1D","FOLLOWING",D$13,"NORMAL")</f>
        <v>43277</v>
      </c>
      <c r="D619" s="20">
        <f ca="1">_xll.meDateFromTenor(C619,D$14,"Following",D$13,"Normal")</f>
        <v>43278</v>
      </c>
      <c r="E619" s="175">
        <f ca="1"/>
        <v>1.00166528129542E-2</v>
      </c>
      <c r="F619" s="152"/>
      <c r="G619" s="174">
        <f t="shared" ca="1" si="9"/>
        <v>43277</v>
      </c>
      <c r="H619" s="20">
        <f ca="1">_xll.meDateFromTenor(G619,H$14,"Following",H$13,"Normal")</f>
        <v>43369</v>
      </c>
      <c r="I619" s="175">
        <f ca="1"/>
        <v>1.3013324516366758E-2</v>
      </c>
      <c r="J619" s="151" t="s">
        <v>4</v>
      </c>
      <c r="K619" s="159" t="s">
        <v>4</v>
      </c>
    </row>
    <row r="620" spans="1:11" x14ac:dyDescent="0.25">
      <c r="A620" s="153">
        <v>602</v>
      </c>
      <c r="B620" s="158"/>
      <c r="C620" s="174">
        <f ca="1">_xll.meDateFromTenor(C619,"1D","FOLLOWING",D$13,"NORMAL")</f>
        <v>43278</v>
      </c>
      <c r="D620" s="20">
        <f ca="1">_xll.meDateFromTenor(C620,D$14,"Following",D$13,"Normal")</f>
        <v>43279</v>
      </c>
      <c r="E620" s="175">
        <f ca="1"/>
        <v>1.0018691107687197E-2</v>
      </c>
      <c r="F620" s="152"/>
      <c r="G620" s="174">
        <f t="shared" ca="1" si="9"/>
        <v>43278</v>
      </c>
      <c r="H620" s="20">
        <f ca="1">_xll.meDateFromTenor(G620,H$14,"Following",H$13,"Normal")</f>
        <v>43370</v>
      </c>
      <c r="I620" s="175">
        <f ca="1"/>
        <v>1.3019957334628938E-2</v>
      </c>
      <c r="J620" s="151" t="s">
        <v>4</v>
      </c>
      <c r="K620" s="159" t="s">
        <v>4</v>
      </c>
    </row>
    <row r="621" spans="1:11" x14ac:dyDescent="0.25">
      <c r="A621" s="153">
        <v>603</v>
      </c>
      <c r="B621" s="158"/>
      <c r="C621" s="174">
        <f ca="1">_xll.meDateFromTenor(C620,"1D","FOLLOWING",D$13,"NORMAL")</f>
        <v>43279</v>
      </c>
      <c r="D621" s="20">
        <f ca="1">_xll.meDateFromTenor(C621,D$14,"Following",D$13,"Normal")</f>
        <v>43280</v>
      </c>
      <c r="E621" s="175">
        <f ca="1"/>
        <v>1.0020741207137399E-2</v>
      </c>
      <c r="F621" s="152"/>
      <c r="G621" s="174">
        <f t="shared" ca="1" si="9"/>
        <v>43279</v>
      </c>
      <c r="H621" s="20">
        <f ca="1">_xll.meDateFromTenor(G621,H$14,"Following",H$13,"Normal")</f>
        <v>43371</v>
      </c>
      <c r="I621" s="175">
        <f ca="1"/>
        <v>1.3026590152891118E-2</v>
      </c>
      <c r="J621" s="151" t="s">
        <v>4</v>
      </c>
      <c r="K621" s="159" t="s">
        <v>4</v>
      </c>
    </row>
    <row r="622" spans="1:11" x14ac:dyDescent="0.25">
      <c r="A622" s="153">
        <v>604</v>
      </c>
      <c r="B622" s="158"/>
      <c r="C622" s="174">
        <f ca="1">_xll.meDateFromTenor(C621,"1D","FOLLOWING",D$13,"NORMAL")</f>
        <v>43280</v>
      </c>
      <c r="D622" s="20">
        <f ca="1">_xll.meDateFromTenor(C622,D$14,"Following",D$13,"Normal")</f>
        <v>43283</v>
      </c>
      <c r="E622" s="175">
        <f ca="1"/>
        <v>1.0025159926208041E-2</v>
      </c>
      <c r="F622" s="152"/>
      <c r="G622" s="174">
        <f t="shared" ca="1" si="9"/>
        <v>43280</v>
      </c>
      <c r="H622" s="20">
        <f ca="1">_xll.meDateFromTenor(G622,H$14,"Following",H$13,"Normal")</f>
        <v>43374</v>
      </c>
      <c r="I622" s="175">
        <f ca="1"/>
        <v>1.3033222971153299E-2</v>
      </c>
      <c r="J622" s="151" t="s">
        <v>4</v>
      </c>
      <c r="K622" s="159" t="s">
        <v>4</v>
      </c>
    </row>
    <row r="623" spans="1:11" x14ac:dyDescent="0.25">
      <c r="A623" s="153">
        <v>605</v>
      </c>
      <c r="B623" s="158"/>
      <c r="C623" s="174">
        <f ca="1">_xll.meDateFromTenor(C622,"1D","FOLLOWING",D$13,"NORMAL")</f>
        <v>43283</v>
      </c>
      <c r="D623" s="20">
        <f ca="1">_xll.meDateFromTenor(C623,D$14,"Following",D$13,"Normal")</f>
        <v>43284</v>
      </c>
      <c r="E623" s="175">
        <f ca="1"/>
        <v>1.002905967912863E-2</v>
      </c>
      <c r="F623" s="152"/>
      <c r="G623" s="174">
        <f t="shared" ca="1" si="9"/>
        <v>43283</v>
      </c>
      <c r="H623" s="20">
        <f ca="1">_xll.meDateFromTenor(G623,H$14,"Following",H$13,"Normal")</f>
        <v>43375</v>
      </c>
      <c r="I623" s="175">
        <f ca="1"/>
        <v>1.3053121425939842E-2</v>
      </c>
      <c r="J623" s="151" t="s">
        <v>4</v>
      </c>
      <c r="K623" s="159" t="s">
        <v>4</v>
      </c>
    </row>
    <row r="624" spans="1:11" x14ac:dyDescent="0.25">
      <c r="A624" s="153">
        <v>606</v>
      </c>
      <c r="B624" s="158"/>
      <c r="C624" s="174">
        <f ca="1">_xll.meDateFromTenor(C623,"1D","FOLLOWING",D$13,"NORMAL")</f>
        <v>43284</v>
      </c>
      <c r="D624" s="20">
        <f ca="1">_xll.meDateFromTenor(C624,D$14,"Following",D$13,"Normal")</f>
        <v>43285</v>
      </c>
      <c r="E624" s="175">
        <f ca="1"/>
        <v>1.0031168822388673E-2</v>
      </c>
      <c r="F624" s="152"/>
      <c r="G624" s="174">
        <f t="shared" ca="1" si="9"/>
        <v>43284</v>
      </c>
      <c r="H624" s="20">
        <f ca="1">_xll.meDateFromTenor(G624,H$14,"Following",H$13,"Normal")</f>
        <v>43376</v>
      </c>
      <c r="I624" s="175">
        <f ca="1"/>
        <v>1.3059754244202021E-2</v>
      </c>
      <c r="J624" s="151" t="s">
        <v>4</v>
      </c>
      <c r="K624" s="159" t="s">
        <v>4</v>
      </c>
    </row>
    <row r="625" spans="1:11" x14ac:dyDescent="0.25">
      <c r="A625" s="153">
        <v>607</v>
      </c>
      <c r="B625" s="158"/>
      <c r="C625" s="174">
        <f ca="1">_xll.meDateFromTenor(C624,"1D","FOLLOWING",D$13,"NORMAL")</f>
        <v>43285</v>
      </c>
      <c r="D625" s="20">
        <f ca="1">_xll.meDateFromTenor(C625,D$14,"Following",D$13,"Normal")</f>
        <v>43286</v>
      </c>
      <c r="E625" s="175">
        <f ca="1"/>
        <v>1.0033289778359525E-2</v>
      </c>
      <c r="F625" s="152"/>
      <c r="G625" s="174">
        <f t="shared" ca="1" si="9"/>
        <v>43285</v>
      </c>
      <c r="H625" s="20">
        <f ca="1">_xll.meDateFromTenor(G625,H$14,"Following",H$13,"Normal")</f>
        <v>43377</v>
      </c>
      <c r="I625" s="175">
        <f ca="1"/>
        <v>1.3066387062464203E-2</v>
      </c>
      <c r="J625" s="151" t="s">
        <v>4</v>
      </c>
      <c r="K625" s="159" t="s">
        <v>4</v>
      </c>
    </row>
    <row r="626" spans="1:11" x14ac:dyDescent="0.25">
      <c r="A626" s="153">
        <v>608</v>
      </c>
      <c r="B626" s="158"/>
      <c r="C626" s="174">
        <f ca="1">_xll.meDateFromTenor(C625,"1D","FOLLOWING",D$13,"NORMAL")</f>
        <v>43286</v>
      </c>
      <c r="D626" s="20">
        <f ca="1">_xll.meDateFromTenor(C626,D$14,"Following",D$13,"Normal")</f>
        <v>43287</v>
      </c>
      <c r="E626" s="175">
        <f ca="1"/>
        <v>1.0035422548480036E-2</v>
      </c>
      <c r="F626" s="152"/>
      <c r="G626" s="174">
        <f t="shared" ca="1" si="9"/>
        <v>43286</v>
      </c>
      <c r="H626" s="20">
        <f ca="1">_xll.meDateFromTenor(G626,H$14,"Following",H$13,"Normal")</f>
        <v>43378</v>
      </c>
      <c r="I626" s="175">
        <f ca="1"/>
        <v>1.3073019880726382E-2</v>
      </c>
      <c r="J626" s="151" t="s">
        <v>4</v>
      </c>
      <c r="K626" s="159" t="s">
        <v>4</v>
      </c>
    </row>
    <row r="627" spans="1:11" x14ac:dyDescent="0.25">
      <c r="A627" s="153">
        <v>609</v>
      </c>
      <c r="B627" s="158"/>
      <c r="C627" s="174">
        <f ca="1">_xll.meDateFromTenor(C626,"1D","FOLLOWING",D$13,"NORMAL")</f>
        <v>43287</v>
      </c>
      <c r="D627" s="20">
        <f ca="1">_xll.meDateFromTenor(C627,D$14,"Following",D$13,"Normal")</f>
        <v>43290</v>
      </c>
      <c r="E627" s="175">
        <f ca="1"/>
        <v>1.0040007467857529E-2</v>
      </c>
      <c r="F627" s="152"/>
      <c r="G627" s="174">
        <f t="shared" ca="1" si="9"/>
        <v>43287</v>
      </c>
      <c r="H627" s="20">
        <f ca="1">_xll.meDateFromTenor(G627,H$14,"Following",H$13,"Normal")</f>
        <v>43381</v>
      </c>
      <c r="I627" s="175">
        <f ca="1"/>
        <v>1.3079652698988564E-2</v>
      </c>
      <c r="J627" s="151" t="s">
        <v>4</v>
      </c>
      <c r="K627" s="159" t="s">
        <v>4</v>
      </c>
    </row>
    <row r="628" spans="1:11" x14ac:dyDescent="0.25">
      <c r="A628" s="153">
        <v>610</v>
      </c>
      <c r="B628" s="158"/>
      <c r="C628" s="174">
        <f ca="1">_xll.meDateFromTenor(C627,"1D","FOLLOWING",D$13,"NORMAL")</f>
        <v>43290</v>
      </c>
      <c r="D628" s="20">
        <f ca="1">_xll.meDateFromTenor(C628,D$14,"Following",D$13,"Normal")</f>
        <v>43291</v>
      </c>
      <c r="E628" s="175">
        <f ca="1"/>
        <v>1.0044071797477053E-2</v>
      </c>
      <c r="F628" s="152"/>
      <c r="G628" s="174">
        <f t="shared" ca="1" si="9"/>
        <v>43290</v>
      </c>
      <c r="H628" s="20">
        <f ca="1">_xll.meDateFromTenor(G628,H$14,"Following",H$13,"Normal")</f>
        <v>43382</v>
      </c>
      <c r="I628" s="175">
        <f ca="1"/>
        <v>1.3099551153775105E-2</v>
      </c>
      <c r="J628" s="151" t="s">
        <v>4</v>
      </c>
      <c r="K628" s="159" t="s">
        <v>4</v>
      </c>
    </row>
    <row r="629" spans="1:11" x14ac:dyDescent="0.25">
      <c r="A629" s="153">
        <v>611</v>
      </c>
      <c r="B629" s="158"/>
      <c r="C629" s="174">
        <f ca="1">_xll.meDateFromTenor(C628,"1D","FOLLOWING",D$13,"NORMAL")</f>
        <v>43291</v>
      </c>
      <c r="D629" s="20">
        <f ca="1">_xll.meDateFromTenor(C629,D$14,"Following",D$13,"Normal")</f>
        <v>43292</v>
      </c>
      <c r="E629" s="175">
        <f ca="1"/>
        <v>1.0046263658409807E-2</v>
      </c>
      <c r="F629" s="152"/>
      <c r="G629" s="174">
        <f t="shared" ca="1" si="9"/>
        <v>43291</v>
      </c>
      <c r="H629" s="20">
        <f ca="1">_xll.meDateFromTenor(G629,H$14,"Following",H$13,"Normal")</f>
        <v>43383</v>
      </c>
      <c r="I629" s="175">
        <f ca="1"/>
        <v>1.3106183972037286E-2</v>
      </c>
      <c r="J629" s="151" t="s">
        <v>4</v>
      </c>
      <c r="K629" s="159" t="s">
        <v>4</v>
      </c>
    </row>
    <row r="630" spans="1:11" x14ac:dyDescent="0.25">
      <c r="A630" s="153">
        <v>612</v>
      </c>
      <c r="B630" s="158"/>
      <c r="C630" s="174">
        <f ca="1">_xll.meDateFromTenor(C629,"1D","FOLLOWING",D$13,"NORMAL")</f>
        <v>43292</v>
      </c>
      <c r="D630" s="20">
        <f ca="1">_xll.meDateFromTenor(C630,D$14,"Following",D$13,"Normal")</f>
        <v>43293</v>
      </c>
      <c r="E630" s="175">
        <f ca="1"/>
        <v>1.0048467341645698E-2</v>
      </c>
      <c r="F630" s="152"/>
      <c r="G630" s="174">
        <f t="shared" ca="1" si="9"/>
        <v>43292</v>
      </c>
      <c r="H630" s="20">
        <f ca="1">_xll.meDateFromTenor(G630,H$14,"Following",H$13,"Normal")</f>
        <v>43384</v>
      </c>
      <c r="I630" s="175">
        <f ca="1"/>
        <v>1.3112816790299466E-2</v>
      </c>
      <c r="J630" s="151" t="s">
        <v>4</v>
      </c>
      <c r="K630" s="159" t="s">
        <v>4</v>
      </c>
    </row>
    <row r="631" spans="1:11" x14ac:dyDescent="0.25">
      <c r="A631" s="153">
        <v>613</v>
      </c>
      <c r="B631" s="158"/>
      <c r="C631" s="174">
        <f ca="1">_xll.meDateFromTenor(C630,"1D","FOLLOWING",D$13,"NORMAL")</f>
        <v>43293</v>
      </c>
      <c r="D631" s="20">
        <f ca="1">_xll.meDateFromTenor(C631,D$14,"Following",D$13,"Normal")</f>
        <v>43294</v>
      </c>
      <c r="E631" s="175">
        <f ca="1"/>
        <v>1.0050682848463702E-2</v>
      </c>
      <c r="F631" s="152"/>
      <c r="G631" s="174">
        <f t="shared" ca="1" si="9"/>
        <v>43293</v>
      </c>
      <c r="H631" s="20">
        <f ca="1">_xll.meDateFromTenor(G631,H$14,"Following",H$13,"Normal")</f>
        <v>43385</v>
      </c>
      <c r="I631" s="175">
        <f ca="1"/>
        <v>1.3119449608561647E-2</v>
      </c>
      <c r="J631" s="151" t="s">
        <v>4</v>
      </c>
      <c r="K631" s="159" t="s">
        <v>4</v>
      </c>
    </row>
    <row r="632" spans="1:11" x14ac:dyDescent="0.25">
      <c r="A632" s="153">
        <v>614</v>
      </c>
      <c r="B632" s="158"/>
      <c r="C632" s="174">
        <f ca="1">_xll.meDateFromTenor(C631,"1D","FOLLOWING",D$13,"NORMAL")</f>
        <v>43294</v>
      </c>
      <c r="D632" s="20">
        <f ca="1">_xll.meDateFromTenor(C632,D$14,"Following",D$13,"Normal")</f>
        <v>43297</v>
      </c>
      <c r="E632" s="175">
        <f ca="1"/>
        <v>1.0055434133615149E-2</v>
      </c>
      <c r="F632" s="152"/>
      <c r="G632" s="174">
        <f t="shared" ca="1" si="9"/>
        <v>43294</v>
      </c>
      <c r="H632" s="20">
        <f ca="1">_xll.meDateFromTenor(G632,H$14,"Following",H$13,"Normal")</f>
        <v>43388</v>
      </c>
      <c r="I632" s="175">
        <f ca="1"/>
        <v>1.3126082426823829E-2</v>
      </c>
      <c r="J632" s="151" t="s">
        <v>4</v>
      </c>
      <c r="K632" s="159" t="s">
        <v>4</v>
      </c>
    </row>
    <row r="633" spans="1:11" x14ac:dyDescent="0.25">
      <c r="A633" s="153">
        <v>615</v>
      </c>
      <c r="B633" s="158"/>
      <c r="C633" s="174">
        <f ca="1">_xll.meDateFromTenor(C632,"1D","FOLLOWING",D$13,"NORMAL")</f>
        <v>43297</v>
      </c>
      <c r="D633" s="20">
        <f ca="1">_xll.meDateFromTenor(C633,D$14,"Following",D$13,"Normal")</f>
        <v>43298</v>
      </c>
      <c r="E633" s="175">
        <f ca="1"/>
        <v>1.0059663138335432E-2</v>
      </c>
      <c r="F633" s="152"/>
      <c r="G633" s="174">
        <f t="shared" ca="1" si="9"/>
        <v>43297</v>
      </c>
      <c r="H633" s="20">
        <f ca="1">_xll.meDateFromTenor(G633,H$14,"Following",H$13,"Normal")</f>
        <v>43389</v>
      </c>
      <c r="I633" s="175">
        <f ca="1"/>
        <v>1.3145980881610368E-2</v>
      </c>
      <c r="J633" s="151" t="s">
        <v>4</v>
      </c>
      <c r="K633" s="159" t="s">
        <v>4</v>
      </c>
    </row>
    <row r="634" spans="1:11" x14ac:dyDescent="0.25">
      <c r="A634" s="153">
        <v>616</v>
      </c>
      <c r="B634" s="158"/>
      <c r="C634" s="174">
        <f ca="1">_xll.meDateFromTenor(C633,"1D","FOLLOWING",D$13,"NORMAL")</f>
        <v>43298</v>
      </c>
      <c r="D634" s="20">
        <f ca="1">_xll.meDateFromTenor(C634,D$14,"Following",D$13,"Normal")</f>
        <v>43299</v>
      </c>
      <c r="E634" s="175">
        <f ca="1"/>
        <v>1.0061937783287825E-2</v>
      </c>
      <c r="F634" s="152"/>
      <c r="G634" s="174">
        <f t="shared" ca="1" si="9"/>
        <v>43298</v>
      </c>
      <c r="H634" s="20">
        <f ca="1">_xll.meDateFromTenor(G634,H$14,"Following",H$13,"Normal")</f>
        <v>43390</v>
      </c>
      <c r="I634" s="175">
        <f ca="1"/>
        <v>1.3152613699872549E-2</v>
      </c>
      <c r="J634" s="151" t="s">
        <v>4</v>
      </c>
      <c r="K634" s="159" t="s">
        <v>4</v>
      </c>
    </row>
    <row r="635" spans="1:11" x14ac:dyDescent="0.25">
      <c r="A635" s="153">
        <v>617</v>
      </c>
      <c r="B635" s="158"/>
      <c r="C635" s="174">
        <f ca="1">_xll.meDateFromTenor(C634,"1D","FOLLOWING",D$13,"NORMAL")</f>
        <v>43299</v>
      </c>
      <c r="D635" s="20">
        <f ca="1">_xll.meDateFromTenor(C635,D$14,"Following",D$13,"Normal")</f>
        <v>43300</v>
      </c>
      <c r="E635" s="175">
        <f ca="1"/>
        <v>1.0064224259895874E-2</v>
      </c>
      <c r="F635" s="152"/>
      <c r="G635" s="174">
        <f t="shared" ca="1" si="9"/>
        <v>43299</v>
      </c>
      <c r="H635" s="20">
        <f ca="1">_xll.meDateFromTenor(G635,H$14,"Following",H$13,"Normal")</f>
        <v>43391</v>
      </c>
      <c r="I635" s="175">
        <f ca="1"/>
        <v>1.3159246518134731E-2</v>
      </c>
      <c r="J635" s="151" t="s">
        <v>4</v>
      </c>
      <c r="K635" s="159" t="s">
        <v>4</v>
      </c>
    </row>
    <row r="636" spans="1:11" x14ac:dyDescent="0.25">
      <c r="A636" s="153">
        <v>618</v>
      </c>
      <c r="B636" s="158"/>
      <c r="C636" s="174">
        <f ca="1">_xll.meDateFromTenor(C635,"1D","FOLLOWING",D$13,"NORMAL")</f>
        <v>43300</v>
      </c>
      <c r="D636" s="20">
        <f ca="1">_xll.meDateFromTenor(C636,D$14,"Following",D$13,"Normal")</f>
        <v>43301</v>
      </c>
      <c r="E636" s="175">
        <f ca="1"/>
        <v>1.0066522569518491E-2</v>
      </c>
      <c r="F636" s="152"/>
      <c r="G636" s="174">
        <f t="shared" ca="1" si="9"/>
        <v>43300</v>
      </c>
      <c r="H636" s="20">
        <f ca="1">_xll.meDateFromTenor(G636,H$14,"Following",H$13,"Normal")</f>
        <v>43392</v>
      </c>
      <c r="I636" s="175">
        <f ca="1"/>
        <v>1.316587933639691E-2</v>
      </c>
      <c r="J636" s="151" t="s">
        <v>4</v>
      </c>
      <c r="K636" s="159" t="s">
        <v>4</v>
      </c>
    </row>
    <row r="637" spans="1:11" x14ac:dyDescent="0.25">
      <c r="A637" s="153">
        <v>619</v>
      </c>
      <c r="B637" s="158"/>
      <c r="C637" s="174">
        <f ca="1">_xll.meDateFromTenor(C636,"1D","FOLLOWING",D$13,"NORMAL")</f>
        <v>43301</v>
      </c>
      <c r="D637" s="20">
        <f ca="1">_xll.meDateFromTenor(C637,D$14,"Following",D$13,"Normal")</f>
        <v>43304</v>
      </c>
      <c r="E637" s="175">
        <f ca="1"/>
        <v>1.0071440386871836E-2</v>
      </c>
      <c r="F637" s="152"/>
      <c r="G637" s="174">
        <f t="shared" ca="1" si="9"/>
        <v>43301</v>
      </c>
      <c r="H637" s="20">
        <f ca="1">_xll.meDateFromTenor(G637,H$14,"Following",H$13,"Normal")</f>
        <v>43395</v>
      </c>
      <c r="I637" s="175">
        <f ca="1"/>
        <v>1.3172512154659092E-2</v>
      </c>
      <c r="J637" s="151" t="s">
        <v>4</v>
      </c>
      <c r="K637" s="159" t="s">
        <v>4</v>
      </c>
    </row>
    <row r="638" spans="1:11" x14ac:dyDescent="0.25">
      <c r="A638" s="153">
        <v>620</v>
      </c>
      <c r="B638" s="158"/>
      <c r="C638" s="174">
        <f ca="1">_xll.meDateFromTenor(C637,"1D","FOLLOWING",D$13,"NORMAL")</f>
        <v>43304</v>
      </c>
      <c r="D638" s="20">
        <f ca="1">_xll.meDateFromTenor(C638,D$14,"Following",D$13,"Normal")</f>
        <v>43305</v>
      </c>
      <c r="E638" s="175">
        <f ca="1"/>
        <v>1.0075834165732581E-2</v>
      </c>
      <c r="F638" s="152"/>
      <c r="G638" s="174">
        <f t="shared" ca="1" si="9"/>
        <v>43304</v>
      </c>
      <c r="H638" s="20">
        <f ca="1">_xll.meDateFromTenor(G638,H$14,"Following",H$13,"Normal")</f>
        <v>43396</v>
      </c>
      <c r="I638" s="175">
        <f ca="1"/>
        <v>1.3192410609445633E-2</v>
      </c>
      <c r="J638" s="151" t="s">
        <v>4</v>
      </c>
      <c r="K638" s="159" t="s">
        <v>4</v>
      </c>
    </row>
    <row r="639" spans="1:11" x14ac:dyDescent="0.25">
      <c r="A639" s="153">
        <v>621</v>
      </c>
      <c r="B639" s="158"/>
      <c r="C639" s="174">
        <f ca="1">_xll.meDateFromTenor(C638,"1D","FOLLOWING",D$13,"NORMAL")</f>
        <v>43305</v>
      </c>
      <c r="D639" s="20">
        <f ca="1">_xll.meDateFromTenor(C639,D$14,"Following",D$13,"Normal")</f>
        <v>43306</v>
      </c>
      <c r="E639" s="175">
        <f ca="1"/>
        <v>1.0078191661051542E-2</v>
      </c>
      <c r="F639" s="152"/>
      <c r="G639" s="174">
        <f t="shared" ca="1" si="9"/>
        <v>43305</v>
      </c>
      <c r="H639" s="20">
        <f ca="1">_xll.meDateFromTenor(G639,H$14,"Following",H$13,"Normal")</f>
        <v>43397</v>
      </c>
      <c r="I639" s="175">
        <f ca="1"/>
        <v>1.3199043427707814E-2</v>
      </c>
      <c r="J639" s="151" t="s">
        <v>4</v>
      </c>
      <c r="K639" s="159" t="s">
        <v>4</v>
      </c>
    </row>
    <row r="640" spans="1:11" x14ac:dyDescent="0.25">
      <c r="A640" s="153">
        <v>622</v>
      </c>
      <c r="B640" s="158"/>
      <c r="C640" s="174">
        <f ca="1">_xll.meDateFromTenor(C639,"1D","FOLLOWING",D$13,"NORMAL")</f>
        <v>43306</v>
      </c>
      <c r="D640" s="20">
        <f ca="1">_xll.meDateFromTenor(C640,D$14,"Following",D$13,"Normal")</f>
        <v>43307</v>
      </c>
      <c r="E640" s="175">
        <f ca="1"/>
        <v>1.0080560997458613E-2</v>
      </c>
      <c r="F640" s="152"/>
      <c r="G640" s="174">
        <f t="shared" ca="1" si="9"/>
        <v>43306</v>
      </c>
      <c r="H640" s="20">
        <f ca="1">_xll.meDateFromTenor(G640,H$14,"Following",H$13,"Normal")</f>
        <v>43398</v>
      </c>
      <c r="I640" s="175">
        <f ca="1"/>
        <v>1.3205676245969994E-2</v>
      </c>
      <c r="J640" s="151" t="s">
        <v>4</v>
      </c>
      <c r="K640" s="159" t="s">
        <v>4</v>
      </c>
    </row>
    <row r="641" spans="1:11" x14ac:dyDescent="0.25">
      <c r="A641" s="153">
        <v>623</v>
      </c>
      <c r="B641" s="158"/>
      <c r="C641" s="174">
        <f ca="1">_xll.meDateFromTenor(C640,"1D","FOLLOWING",D$13,"NORMAL")</f>
        <v>43307</v>
      </c>
      <c r="D641" s="20">
        <f ca="1">_xll.meDateFromTenor(C641,D$14,"Following",D$13,"Normal")</f>
        <v>43308</v>
      </c>
      <c r="E641" s="175">
        <f ca="1"/>
        <v>1.0082942176472579E-2</v>
      </c>
      <c r="F641" s="152"/>
      <c r="G641" s="174">
        <f t="shared" ca="1" si="9"/>
        <v>43307</v>
      </c>
      <c r="H641" s="20">
        <f ca="1">_xll.meDateFromTenor(G641,H$14,"Following",H$13,"Normal")</f>
        <v>43399</v>
      </c>
      <c r="I641" s="175">
        <f ca="1"/>
        <v>1.3212309064232174E-2</v>
      </c>
      <c r="J641" s="151" t="s">
        <v>4</v>
      </c>
      <c r="K641" s="159" t="s">
        <v>4</v>
      </c>
    </row>
    <row r="642" spans="1:11" x14ac:dyDescent="0.25">
      <c r="A642" s="153">
        <v>624</v>
      </c>
      <c r="B642" s="158"/>
      <c r="C642" s="174">
        <f ca="1">_xll.meDateFromTenor(C641,"1D","FOLLOWING",D$13,"NORMAL")</f>
        <v>43308</v>
      </c>
      <c r="D642" s="20">
        <f ca="1">_xll.meDateFromTenor(C642,D$14,"Following",D$13,"Normal")</f>
        <v>43311</v>
      </c>
      <c r="E642" s="175">
        <f ca="1"/>
        <v>1.0088026692987065E-2</v>
      </c>
      <c r="F642" s="152"/>
      <c r="G642" s="174">
        <f t="shared" ca="1" si="9"/>
        <v>43308</v>
      </c>
      <c r="H642" s="20">
        <f ca="1">_xll.meDateFromTenor(G642,H$14,"Following",H$13,"Normal")</f>
        <v>43402</v>
      </c>
      <c r="I642" s="175">
        <f ca="1"/>
        <v>1.3218941882494355E-2</v>
      </c>
      <c r="J642" s="151" t="s">
        <v>4</v>
      </c>
      <c r="K642" s="159" t="s">
        <v>4</v>
      </c>
    </row>
    <row r="643" spans="1:11" x14ac:dyDescent="0.25">
      <c r="A643" s="153">
        <v>625</v>
      </c>
      <c r="B643" s="158"/>
      <c r="C643" s="174">
        <f ca="1">_xll.meDateFromTenor(C642,"1D","FOLLOWING",D$13,"NORMAL")</f>
        <v>43311</v>
      </c>
      <c r="D643" s="20">
        <f ca="1">_xll.meDateFromTenor(C643,D$14,"Following",D$13,"Normal")</f>
        <v>43312</v>
      </c>
      <c r="E643" s="175">
        <f ca="1"/>
        <v>1.009258534545591E-2</v>
      </c>
      <c r="F643" s="152"/>
      <c r="G643" s="174">
        <f t="shared" ca="1" si="9"/>
        <v>43311</v>
      </c>
      <c r="H643" s="20">
        <f ca="1">_xll.meDateFromTenor(G643,H$14,"Following",H$13,"Normal")</f>
        <v>43403</v>
      </c>
      <c r="I643" s="175">
        <f ca="1"/>
        <v>1.3238840337280898E-2</v>
      </c>
      <c r="J643" s="151" t="s">
        <v>4</v>
      </c>
      <c r="K643" s="159" t="s">
        <v>4</v>
      </c>
    </row>
    <row r="644" spans="1:11" x14ac:dyDescent="0.25">
      <c r="A644" s="153">
        <v>626</v>
      </c>
      <c r="B644" s="158"/>
      <c r="C644" s="174">
        <f ca="1">_xll.meDateFromTenor(C643,"1D","FOLLOWING",D$13,"NORMAL")</f>
        <v>43312</v>
      </c>
      <c r="D644" s="20">
        <f ca="1">_xll.meDateFromTenor(C644,D$14,"Following",D$13,"Normal")</f>
        <v>43313</v>
      </c>
      <c r="E644" s="175">
        <f ca="1"/>
        <v>1.0095025757648238E-2</v>
      </c>
      <c r="F644" s="152"/>
      <c r="G644" s="174">
        <f t="shared" ca="1" si="9"/>
        <v>43312</v>
      </c>
      <c r="H644" s="20">
        <f ca="1">_xll.meDateFromTenor(G644,H$14,"Following",H$13,"Normal")</f>
        <v>43404</v>
      </c>
      <c r="I644" s="175">
        <f ca="1"/>
        <v>1.3245473155543077E-2</v>
      </c>
      <c r="J644" s="151" t="s">
        <v>4</v>
      </c>
      <c r="K644" s="159" t="s">
        <v>4</v>
      </c>
    </row>
    <row r="645" spans="1:11" x14ac:dyDescent="0.25">
      <c r="A645" s="153">
        <v>627</v>
      </c>
      <c r="B645" s="158"/>
      <c r="C645" s="174">
        <f ca="1">_xll.meDateFromTenor(C644,"1D","FOLLOWING",D$13,"NORMAL")</f>
        <v>43313</v>
      </c>
      <c r="D645" s="20">
        <f ca="1">_xll.meDateFromTenor(C645,D$14,"Following",D$13,"Normal")</f>
        <v>43314</v>
      </c>
      <c r="E645" s="175">
        <f ca="1"/>
        <v>1.0097478020760811E-2</v>
      </c>
      <c r="F645" s="152"/>
      <c r="G645" s="174">
        <f t="shared" ca="1" si="9"/>
        <v>43313</v>
      </c>
      <c r="H645" s="20">
        <f ca="1">_xll.meDateFromTenor(G645,H$14,"Following",H$13,"Normal")</f>
        <v>43405</v>
      </c>
      <c r="I645" s="175">
        <f ca="1"/>
        <v>1.3252105973805259E-2</v>
      </c>
      <c r="J645" s="151" t="s">
        <v>4</v>
      </c>
      <c r="K645" s="159" t="s">
        <v>4</v>
      </c>
    </row>
    <row r="646" spans="1:11" x14ac:dyDescent="0.25">
      <c r="A646" s="153">
        <v>628</v>
      </c>
      <c r="B646" s="158"/>
      <c r="C646" s="174">
        <f ca="1">_xll.meDateFromTenor(C645,"1D","FOLLOWING",D$13,"NORMAL")</f>
        <v>43314</v>
      </c>
      <c r="D646" s="20">
        <f ca="1">_xll.meDateFromTenor(C646,D$14,"Following",D$13,"Normal")</f>
        <v>43315</v>
      </c>
      <c r="E646" s="175">
        <f ca="1"/>
        <v>1.0099942135912735E-2</v>
      </c>
      <c r="F646" s="152"/>
      <c r="G646" s="174">
        <f t="shared" ca="1" si="9"/>
        <v>43314</v>
      </c>
      <c r="H646" s="20">
        <f ca="1">_xll.meDateFromTenor(G646,H$14,"Following",H$13,"Normal")</f>
        <v>43406</v>
      </c>
      <c r="I646" s="175">
        <f ca="1"/>
        <v>1.3258738792067438E-2</v>
      </c>
      <c r="J646" s="151" t="s">
        <v>4</v>
      </c>
      <c r="K646" s="159" t="s">
        <v>4</v>
      </c>
    </row>
    <row r="647" spans="1:11" x14ac:dyDescent="0.25">
      <c r="A647" s="153">
        <v>629</v>
      </c>
      <c r="B647" s="158"/>
      <c r="C647" s="174">
        <f ca="1">_xll.meDateFromTenor(C646,"1D","FOLLOWING",D$13,"NORMAL")</f>
        <v>43315</v>
      </c>
      <c r="D647" s="20">
        <f ca="1">_xll.meDateFromTenor(C647,D$14,"Following",D$13,"Normal")</f>
        <v>43318</v>
      </c>
      <c r="E647" s="175">
        <f ca="1"/>
        <v>1.0105193519454084E-2</v>
      </c>
      <c r="F647" s="152"/>
      <c r="G647" s="174">
        <f t="shared" ca="1" si="9"/>
        <v>43315</v>
      </c>
      <c r="H647" s="20">
        <f ca="1">_xll.meDateFromTenor(G647,H$14,"Following",H$13,"Normal")</f>
        <v>43409</v>
      </c>
      <c r="I647" s="175">
        <f ca="1"/>
        <v>1.3265371610329618E-2</v>
      </c>
      <c r="J647" s="151" t="s">
        <v>4</v>
      </c>
      <c r="K647" s="159" t="s">
        <v>4</v>
      </c>
    </row>
    <row r="648" spans="1:11" x14ac:dyDescent="0.25">
      <c r="A648" s="153">
        <v>630</v>
      </c>
      <c r="B648" s="158"/>
      <c r="C648" s="174">
        <f ca="1">_xll.meDateFromTenor(C647,"1D","FOLLOWING",D$13,"NORMAL")</f>
        <v>43318</v>
      </c>
      <c r="D648" s="20">
        <f ca="1">_xll.meDateFromTenor(C648,D$14,"Following",D$13,"Normal")</f>
        <v>43319</v>
      </c>
      <c r="E648" s="175">
        <f ca="1"/>
        <v>1.0109917145131356E-2</v>
      </c>
      <c r="F648" s="152"/>
      <c r="G648" s="174">
        <f t="shared" ca="1" si="9"/>
        <v>43318</v>
      </c>
      <c r="H648" s="20">
        <f ca="1">_xll.meDateFromTenor(G648,H$14,"Following",H$13,"Normal")</f>
        <v>43410</v>
      </c>
      <c r="I648" s="175">
        <f ca="1"/>
        <v>1.3285270065116161E-2</v>
      </c>
      <c r="J648" s="151" t="s">
        <v>4</v>
      </c>
      <c r="K648" s="159" t="s">
        <v>4</v>
      </c>
    </row>
    <row r="649" spans="1:11" x14ac:dyDescent="0.25">
      <c r="A649" s="153">
        <v>631</v>
      </c>
      <c r="B649" s="158"/>
      <c r="C649" s="174">
        <f ca="1">_xll.meDateFromTenor(C648,"1D","FOLLOWING",D$13,"NORMAL")</f>
        <v>43319</v>
      </c>
      <c r="D649" s="20">
        <f ca="1">_xll.meDateFromTenor(C649,D$14,"Following",D$13,"Normal")</f>
        <v>43320</v>
      </c>
      <c r="E649" s="175">
        <f ca="1"/>
        <v>1.0112440541503212E-2</v>
      </c>
      <c r="F649" s="152"/>
      <c r="G649" s="174">
        <f t="shared" ca="1" si="9"/>
        <v>43319</v>
      </c>
      <c r="H649" s="20">
        <f ca="1">_xll.meDateFromTenor(G649,H$14,"Following",H$13,"Normal")</f>
        <v>43411</v>
      </c>
      <c r="I649" s="175">
        <f ca="1"/>
        <v>1.3291902883378342E-2</v>
      </c>
      <c r="J649" s="151" t="s">
        <v>4</v>
      </c>
      <c r="K649" s="159" t="s">
        <v>4</v>
      </c>
    </row>
    <row r="650" spans="1:11" x14ac:dyDescent="0.25">
      <c r="A650" s="153">
        <v>632</v>
      </c>
      <c r="B650" s="158"/>
      <c r="C650" s="174">
        <f ca="1">_xll.meDateFromTenor(C649,"1D","FOLLOWING",D$13,"NORMAL")</f>
        <v>43320</v>
      </c>
      <c r="D650" s="20">
        <f ca="1">_xll.meDateFromTenor(C650,D$14,"Following",D$13,"Normal")</f>
        <v>43321</v>
      </c>
      <c r="E650" s="175">
        <f ca="1"/>
        <v>1.0114975798147833E-2</v>
      </c>
      <c r="F650" s="152"/>
      <c r="G650" s="174">
        <f t="shared" ca="1" si="9"/>
        <v>43320</v>
      </c>
      <c r="H650" s="20">
        <f ca="1">_xll.meDateFromTenor(G650,H$14,"Following",H$13,"Normal")</f>
        <v>43412</v>
      </c>
      <c r="I650" s="175">
        <f ca="1"/>
        <v>1.3298535701640522E-2</v>
      </c>
      <c r="J650" s="151" t="s">
        <v>4</v>
      </c>
      <c r="K650" s="159" t="s">
        <v>4</v>
      </c>
    </row>
    <row r="651" spans="1:11" x14ac:dyDescent="0.25">
      <c r="A651" s="153">
        <v>633</v>
      </c>
      <c r="B651" s="158"/>
      <c r="C651" s="174">
        <f ca="1">_xll.meDateFromTenor(C650,"1D","FOLLOWING",D$13,"NORMAL")</f>
        <v>43321</v>
      </c>
      <c r="D651" s="20">
        <f ca="1">_xll.meDateFromTenor(C651,D$14,"Following",D$13,"Normal")</f>
        <v>43322</v>
      </c>
      <c r="E651" s="175">
        <f ca="1"/>
        <v>1.0117522916584002E-2</v>
      </c>
      <c r="F651" s="152"/>
      <c r="G651" s="174">
        <f t="shared" ca="1" si="9"/>
        <v>43321</v>
      </c>
      <c r="H651" s="20">
        <f ca="1">_xll.meDateFromTenor(G651,H$14,"Following",H$13,"Normal")</f>
        <v>43413</v>
      </c>
      <c r="I651" s="175">
        <f ca="1"/>
        <v>1.3305168519902702E-2</v>
      </c>
      <c r="J651" s="151" t="s">
        <v>4</v>
      </c>
      <c r="K651" s="159" t="s">
        <v>4</v>
      </c>
    </row>
    <row r="652" spans="1:11" x14ac:dyDescent="0.25">
      <c r="A652" s="153">
        <v>634</v>
      </c>
      <c r="B652" s="158"/>
      <c r="C652" s="174">
        <f ca="1">_xll.meDateFromTenor(C651,"1D","FOLLOWING",D$13,"NORMAL")</f>
        <v>43322</v>
      </c>
      <c r="D652" s="20">
        <f ca="1">_xll.meDateFromTenor(C652,D$14,"Following",D$13,"Normal")</f>
        <v>43325</v>
      </c>
      <c r="E652" s="175">
        <f ca="1"/>
        <v>1.0122941335870586E-2</v>
      </c>
      <c r="F652" s="152"/>
      <c r="G652" s="174">
        <f t="shared" ca="1" si="9"/>
        <v>43322</v>
      </c>
      <c r="H652" s="20">
        <f ca="1">_xll.meDateFromTenor(G652,H$14,"Following",H$13,"Normal")</f>
        <v>43416</v>
      </c>
      <c r="I652" s="175">
        <f ca="1"/>
        <v>1.3311801338164883E-2</v>
      </c>
      <c r="J652" s="151" t="s">
        <v>4</v>
      </c>
      <c r="K652" s="159" t="s">
        <v>4</v>
      </c>
    </row>
    <row r="653" spans="1:11" x14ac:dyDescent="0.25">
      <c r="A653" s="153">
        <v>635</v>
      </c>
      <c r="B653" s="158"/>
      <c r="C653" s="174">
        <f ca="1">_xll.meDateFromTenor(C652,"1D","FOLLOWING",D$13,"NORMAL")</f>
        <v>43325</v>
      </c>
      <c r="D653" s="20">
        <f ca="1">_xll.meDateFromTenor(C653,D$14,"Following",D$13,"Normal")</f>
        <v>43326</v>
      </c>
      <c r="E653" s="175">
        <f ca="1"/>
        <v>1.0127830035022748E-2</v>
      </c>
      <c r="F653" s="152"/>
      <c r="G653" s="174">
        <f t="shared" ca="1" si="9"/>
        <v>43325</v>
      </c>
      <c r="H653" s="20">
        <f ca="1">_xll.meDateFromTenor(G653,H$14,"Following",H$13,"Normal")</f>
        <v>43417</v>
      </c>
      <c r="I653" s="175">
        <f ca="1"/>
        <v>1.3331699792951424E-2</v>
      </c>
      <c r="J653" s="151" t="s">
        <v>4</v>
      </c>
      <c r="K653" s="159" t="s">
        <v>4</v>
      </c>
    </row>
    <row r="654" spans="1:11" x14ac:dyDescent="0.25">
      <c r="A654" s="153">
        <v>636</v>
      </c>
      <c r="B654" s="158"/>
      <c r="C654" s="174">
        <f ca="1">_xll.meDateFromTenor(C653,"1D","FOLLOWING",D$13,"NORMAL")</f>
        <v>43326</v>
      </c>
      <c r="D654" s="20">
        <f ca="1">_xll.meDateFromTenor(C654,D$14,"Following",D$13,"Normal")</f>
        <v>43327</v>
      </c>
      <c r="E654" s="175">
        <f ca="1"/>
        <v>1.0130436482720421E-2</v>
      </c>
      <c r="F654" s="152"/>
      <c r="G654" s="174">
        <f t="shared" ca="1" si="9"/>
        <v>43326</v>
      </c>
      <c r="H654" s="20">
        <f ca="1">_xll.meDateFromTenor(G654,H$14,"Following",H$13,"Normal")</f>
        <v>43418</v>
      </c>
      <c r="I654" s="175">
        <f ca="1"/>
        <v>1.3338332611213605E-2</v>
      </c>
      <c r="J654" s="151" t="s">
        <v>4</v>
      </c>
      <c r="K654" s="159" t="s">
        <v>4</v>
      </c>
    </row>
    <row r="655" spans="1:11" x14ac:dyDescent="0.25">
      <c r="A655" s="153">
        <v>637</v>
      </c>
      <c r="B655" s="158"/>
      <c r="C655" s="174">
        <f ca="1">_xll.meDateFromTenor(C654,"1D","FOLLOWING",D$13,"NORMAL")</f>
        <v>43327</v>
      </c>
      <c r="D655" s="20">
        <f ca="1">_xll.meDateFromTenor(C655,D$14,"Following",D$13,"Normal")</f>
        <v>43328</v>
      </c>
      <c r="E655" s="175">
        <f ca="1"/>
        <v>1.0133054800443056E-2</v>
      </c>
      <c r="F655" s="152"/>
      <c r="G655" s="174">
        <f t="shared" ca="1" si="9"/>
        <v>43327</v>
      </c>
      <c r="H655" s="20">
        <f ca="1">_xll.meDateFromTenor(G655,H$14,"Following",H$13,"Normal")</f>
        <v>43419</v>
      </c>
      <c r="I655" s="175">
        <f ca="1"/>
        <v>1.3344965429475787E-2</v>
      </c>
      <c r="J655" s="151" t="s">
        <v>4</v>
      </c>
      <c r="K655" s="159" t="s">
        <v>4</v>
      </c>
    </row>
    <row r="656" spans="1:11" x14ac:dyDescent="0.25">
      <c r="A656" s="153">
        <v>638</v>
      </c>
      <c r="B656" s="158"/>
      <c r="C656" s="174">
        <f ca="1">_xll.meDateFromTenor(C655,"1D","FOLLOWING",D$13,"NORMAL")</f>
        <v>43328</v>
      </c>
      <c r="D656" s="20">
        <f ca="1">_xll.meDateFromTenor(C656,D$14,"Following",D$13,"Normal")</f>
        <v>43329</v>
      </c>
      <c r="E656" s="175">
        <f ca="1"/>
        <v>1.0135684989469632E-2</v>
      </c>
      <c r="F656" s="152"/>
      <c r="G656" s="174">
        <f t="shared" ca="1" si="9"/>
        <v>43328</v>
      </c>
      <c r="H656" s="20">
        <f ca="1">_xll.meDateFromTenor(G656,H$14,"Following",H$13,"Normal")</f>
        <v>43420</v>
      </c>
      <c r="I656" s="175">
        <f ca="1"/>
        <v>1.3351598247737967E-2</v>
      </c>
      <c r="J656" s="151" t="s">
        <v>4</v>
      </c>
      <c r="K656" s="159" t="s">
        <v>4</v>
      </c>
    </row>
    <row r="657" spans="1:11" x14ac:dyDescent="0.25">
      <c r="A657" s="153">
        <v>639</v>
      </c>
      <c r="B657" s="158"/>
      <c r="C657" s="174">
        <f ca="1">_xll.meDateFromTenor(C656,"1D","FOLLOWING",D$13,"NORMAL")</f>
        <v>43329</v>
      </c>
      <c r="D657" s="20">
        <f ca="1">_xll.meDateFromTenor(C657,D$14,"Following",D$13,"Normal")</f>
        <v>43332</v>
      </c>
      <c r="E657" s="175">
        <f ca="1"/>
        <v>1.014127061399254E-2</v>
      </c>
      <c r="F657" s="152"/>
      <c r="G657" s="174">
        <f t="shared" ca="1" si="9"/>
        <v>43329</v>
      </c>
      <c r="H657" s="20">
        <f ca="1">_xll.meDateFromTenor(G657,H$14,"Following",H$13,"Normal")</f>
        <v>43423</v>
      </c>
      <c r="I657" s="175">
        <f ca="1"/>
        <v>1.3358231066000148E-2</v>
      </c>
      <c r="J657" s="151" t="s">
        <v>4</v>
      </c>
      <c r="K657" s="159" t="s">
        <v>4</v>
      </c>
    </row>
    <row r="658" spans="1:11" x14ac:dyDescent="0.25">
      <c r="A658" s="153">
        <v>640</v>
      </c>
      <c r="B658" s="158"/>
      <c r="C658" s="174">
        <f ca="1">_xll.meDateFromTenor(C657,"1D","FOLLOWING",D$13,"NORMAL")</f>
        <v>43332</v>
      </c>
      <c r="D658" s="20">
        <f ca="1">_xll.meDateFromTenor(C658,D$14,"Following",D$13,"Normal")</f>
        <v>43333</v>
      </c>
      <c r="E658" s="175">
        <f ca="1"/>
        <v>1.0146324487312378E-2</v>
      </c>
      <c r="F658" s="152"/>
      <c r="G658" s="174">
        <f t="shared" ca="1" si="9"/>
        <v>43332</v>
      </c>
      <c r="H658" s="20">
        <f ca="1">_xll.meDateFromTenor(G658,H$14,"Following",H$13,"Normal")</f>
        <v>43424</v>
      </c>
      <c r="I658" s="175">
        <f ca="1"/>
        <v>1.3378129520786689E-2</v>
      </c>
      <c r="J658" s="151" t="s">
        <v>4</v>
      </c>
      <c r="K658" s="159" t="s">
        <v>4</v>
      </c>
    </row>
    <row r="659" spans="1:11" x14ac:dyDescent="0.25">
      <c r="A659" s="153">
        <v>641</v>
      </c>
      <c r="B659" s="158"/>
      <c r="C659" s="174">
        <f ca="1">_xll.meDateFromTenor(C658,"1D","FOLLOWING",D$13,"NORMAL")</f>
        <v>43333</v>
      </c>
      <c r="D659" s="20">
        <f ca="1">_xll.meDateFromTenor(C659,D$14,"Following",D$13,"Normal")</f>
        <v>43334</v>
      </c>
      <c r="E659" s="175">
        <f ca="1"/>
        <v>1.0149014053961772E-2</v>
      </c>
      <c r="F659" s="152"/>
      <c r="G659" s="174">
        <f t="shared" ca="1" si="9"/>
        <v>43333</v>
      </c>
      <c r="H659" s="20">
        <f ca="1">_xll.meDateFromTenor(G659,H$14,"Following",H$13,"Normal")</f>
        <v>43425</v>
      </c>
      <c r="I659" s="175">
        <f ca="1"/>
        <v>1.3384762339048869E-2</v>
      </c>
      <c r="J659" s="151" t="s">
        <v>4</v>
      </c>
      <c r="K659" s="159" t="s">
        <v>4</v>
      </c>
    </row>
    <row r="660" spans="1:11" x14ac:dyDescent="0.25">
      <c r="A660" s="153">
        <v>642</v>
      </c>
      <c r="B660" s="158"/>
      <c r="C660" s="174">
        <f ca="1">_xll.meDateFromTenor(C659,"1D","FOLLOWING",D$13,"NORMAL")</f>
        <v>43334</v>
      </c>
      <c r="D660" s="20">
        <f ca="1">_xll.meDateFromTenor(C660,D$14,"Following",D$13,"Normal")</f>
        <v>43335</v>
      </c>
      <c r="E660" s="175">
        <f ca="1"/>
        <v>1.0151715500388328E-2</v>
      </c>
      <c r="F660" s="152"/>
      <c r="G660" s="174">
        <f t="shared" ca="1" si="9"/>
        <v>43334</v>
      </c>
      <c r="H660" s="20">
        <f ca="1">_xll.meDateFromTenor(G660,H$14,"Following",H$13,"Normal")</f>
        <v>43426</v>
      </c>
      <c r="I660" s="175">
        <f ca="1"/>
        <v>1.340078877059225E-2</v>
      </c>
      <c r="J660" s="151" t="s">
        <v>4</v>
      </c>
      <c r="K660" s="159" t="s">
        <v>4</v>
      </c>
    </row>
    <row r="661" spans="1:11" x14ac:dyDescent="0.25">
      <c r="A661" s="153">
        <v>643</v>
      </c>
      <c r="B661" s="158"/>
      <c r="C661" s="174">
        <f ca="1">_xll.meDateFromTenor(C660,"1D","FOLLOWING",D$13,"NORMAL")</f>
        <v>43335</v>
      </c>
      <c r="D661" s="20">
        <f ca="1">_xll.meDateFromTenor(C661,D$14,"Following",D$13,"Normal")</f>
        <v>43336</v>
      </c>
      <c r="E661" s="175">
        <f ca="1"/>
        <v>1.0153671783923493E-2</v>
      </c>
      <c r="F661" s="152"/>
      <c r="G661" s="174">
        <f t="shared" ref="G661:G724" ca="1" si="10">$C661</f>
        <v>43335</v>
      </c>
      <c r="H661" s="20">
        <f ca="1">_xll.meDateFromTenor(G661,H$14,"Following",H$13,"Normal")</f>
        <v>43427</v>
      </c>
      <c r="I661" s="175">
        <f ca="1"/>
        <v>1.3417421241702162E-2</v>
      </c>
      <c r="J661" s="151" t="s">
        <v>4</v>
      </c>
      <c r="K661" s="159" t="s">
        <v>4</v>
      </c>
    </row>
    <row r="662" spans="1:11" x14ac:dyDescent="0.25">
      <c r="A662" s="153">
        <v>644</v>
      </c>
      <c r="B662" s="158"/>
      <c r="C662" s="174">
        <f ca="1">_xll.meDateFromTenor(C661,"1D","FOLLOWING",D$13,"NORMAL")</f>
        <v>43336</v>
      </c>
      <c r="D662" s="20">
        <f ca="1">_xll.meDateFromTenor(C662,D$14,"Following",D$13,"Normal")</f>
        <v>43339</v>
      </c>
      <c r="E662" s="175">
        <f ca="1"/>
        <v>1.0156466296304992E-2</v>
      </c>
      <c r="F662" s="152"/>
      <c r="G662" s="174">
        <f t="shared" ca="1" si="10"/>
        <v>43336</v>
      </c>
      <c r="H662" s="20">
        <f ca="1">_xll.meDateFromTenor(G662,H$14,"Following",H$13,"Normal")</f>
        <v>43430</v>
      </c>
      <c r="I662" s="175">
        <f ca="1"/>
        <v>1.3414054407116611E-2</v>
      </c>
      <c r="J662" s="151" t="s">
        <v>4</v>
      </c>
      <c r="K662" s="159" t="s">
        <v>4</v>
      </c>
    </row>
    <row r="663" spans="1:11" x14ac:dyDescent="0.25">
      <c r="A663" s="153">
        <v>645</v>
      </c>
      <c r="B663" s="158"/>
      <c r="C663" s="174">
        <f ca="1">_xll.meDateFromTenor(C662,"1D","FOLLOWING",D$13,"NORMAL")</f>
        <v>43339</v>
      </c>
      <c r="D663" s="20">
        <f ca="1">_xll.meDateFromTenor(C663,D$14,"Following",D$13,"Normal")</f>
        <v>43340</v>
      </c>
      <c r="E663" s="175">
        <f ca="1"/>
        <v>1.0158814760448146E-2</v>
      </c>
      <c r="F663" s="152"/>
      <c r="G663" s="174">
        <f t="shared" ca="1" si="10"/>
        <v>43339</v>
      </c>
      <c r="H663" s="20">
        <f ca="1">_xll.meDateFromTenor(G663,H$14,"Following",H$13,"Normal")</f>
        <v>43431</v>
      </c>
      <c r="I663" s="175">
        <f ca="1"/>
        <v>1.3424559248621952E-2</v>
      </c>
      <c r="J663" s="151" t="s">
        <v>4</v>
      </c>
      <c r="K663" s="159" t="s">
        <v>4</v>
      </c>
    </row>
    <row r="664" spans="1:11" x14ac:dyDescent="0.25">
      <c r="A664" s="153">
        <v>646</v>
      </c>
      <c r="B664" s="158"/>
      <c r="C664" s="174">
        <f ca="1">_xll.meDateFromTenor(C663,"1D","FOLLOWING",D$13,"NORMAL")</f>
        <v>43340</v>
      </c>
      <c r="D664" s="20">
        <f ca="1">_xll.meDateFromTenor(C664,D$14,"Following",D$13,"Normal")</f>
        <v>43341</v>
      </c>
      <c r="E664" s="175">
        <f ca="1"/>
        <v>1.0160195766477679E-2</v>
      </c>
      <c r="F664" s="152"/>
      <c r="G664" s="174">
        <f t="shared" ca="1" si="10"/>
        <v>43340</v>
      </c>
      <c r="H664" s="20">
        <f ca="1">_xll.meDateFromTenor(G664,H$14,"Following",H$13,"Normal")</f>
        <v>43432</v>
      </c>
      <c r="I664" s="175">
        <f ca="1"/>
        <v>1.3431192066884133E-2</v>
      </c>
      <c r="J664" s="151" t="s">
        <v>4</v>
      </c>
      <c r="K664" s="159" t="s">
        <v>4</v>
      </c>
    </row>
    <row r="665" spans="1:11" x14ac:dyDescent="0.25">
      <c r="A665" s="153">
        <v>647</v>
      </c>
      <c r="B665" s="158"/>
      <c r="C665" s="174">
        <f ca="1">_xll.meDateFromTenor(C664,"1D","FOLLOWING",D$13,"NORMAL")</f>
        <v>43341</v>
      </c>
      <c r="D665" s="20">
        <f ca="1">_xll.meDateFromTenor(C665,D$14,"Following",D$13,"Normal")</f>
        <v>43342</v>
      </c>
      <c r="E665" s="175">
        <f ca="1"/>
        <v>1.0161614885937996E-2</v>
      </c>
      <c r="F665" s="152"/>
      <c r="G665" s="174">
        <f t="shared" ca="1" si="10"/>
        <v>43341</v>
      </c>
      <c r="H665" s="20">
        <f ca="1">_xll.meDateFromTenor(G665,H$14,"Following",H$13,"Normal")</f>
        <v>43433</v>
      </c>
      <c r="I665" s="175">
        <f ca="1"/>
        <v>1.3437824885146313E-2</v>
      </c>
      <c r="J665" s="151" t="s">
        <v>4</v>
      </c>
      <c r="K665" s="159" t="s">
        <v>4</v>
      </c>
    </row>
    <row r="666" spans="1:11" x14ac:dyDescent="0.25">
      <c r="A666" s="153">
        <v>648</v>
      </c>
      <c r="B666" s="158"/>
      <c r="C666" s="174">
        <f ca="1">_xll.meDateFromTenor(C665,"1D","FOLLOWING",D$13,"NORMAL")</f>
        <v>43342</v>
      </c>
      <c r="D666" s="20">
        <f ca="1">_xll.meDateFromTenor(C666,D$14,"Following",D$13,"Normal")</f>
        <v>43343</v>
      </c>
      <c r="E666" s="175">
        <f ca="1"/>
        <v>1.0163072123150521E-2</v>
      </c>
      <c r="F666" s="152"/>
      <c r="G666" s="174">
        <f t="shared" ca="1" si="10"/>
        <v>43342</v>
      </c>
      <c r="H666" s="20">
        <f ca="1">_xll.meDateFromTenor(G666,H$14,"Following",H$13,"Normal")</f>
        <v>43434</v>
      </c>
      <c r="I666" s="175">
        <f ca="1"/>
        <v>1.3444457703408495E-2</v>
      </c>
      <c r="J666" s="151" t="s">
        <v>4</v>
      </c>
      <c r="K666" s="159" t="s">
        <v>4</v>
      </c>
    </row>
    <row r="667" spans="1:11" x14ac:dyDescent="0.25">
      <c r="A667" s="153">
        <v>649</v>
      </c>
      <c r="B667" s="158"/>
      <c r="C667" s="174">
        <f ca="1">_xll.meDateFromTenor(C666,"1D","FOLLOWING",D$13,"NORMAL")</f>
        <v>43343</v>
      </c>
      <c r="D667" s="20">
        <f ca="1">_xll.meDateFromTenor(C667,D$14,"Following",D$13,"Normal")</f>
        <v>43346</v>
      </c>
      <c r="E667" s="175">
        <f ca="1"/>
        <v>1.016640076374035E-2</v>
      </c>
      <c r="F667" s="152"/>
      <c r="G667" s="174">
        <f t="shared" ca="1" si="10"/>
        <v>43343</v>
      </c>
      <c r="H667" s="20">
        <f ca="1">_xll.meDateFromTenor(G667,H$14,"Following",H$13,"Normal")</f>
        <v>43434</v>
      </c>
      <c r="I667" s="175">
        <f ca="1"/>
        <v>1.3451090521670674E-2</v>
      </c>
      <c r="J667" s="151" t="s">
        <v>4</v>
      </c>
      <c r="K667" s="159" t="s">
        <v>4</v>
      </c>
    </row>
    <row r="668" spans="1:11" x14ac:dyDescent="0.25">
      <c r="A668" s="153">
        <v>650</v>
      </c>
      <c r="B668" s="158"/>
      <c r="C668" s="174">
        <f ca="1">_xll.meDateFromTenor(C667,"1D","FOLLOWING",D$13,"NORMAL")</f>
        <v>43346</v>
      </c>
      <c r="D668" s="20">
        <f ca="1">_xll.meDateFromTenor(C668,D$14,"Following",D$13,"Normal")</f>
        <v>43347</v>
      </c>
      <c r="E668" s="175">
        <f ca="1"/>
        <v>1.0169282335255084E-2</v>
      </c>
      <c r="F668" s="152"/>
      <c r="G668" s="174">
        <f t="shared" ca="1" si="10"/>
        <v>43346</v>
      </c>
      <c r="H668" s="20">
        <f ca="1">_xll.meDateFromTenor(G668,H$14,"Following",H$13,"Normal")</f>
        <v>43437</v>
      </c>
      <c r="I668" s="175">
        <f ca="1"/>
        <v>1.3470988976457217E-2</v>
      </c>
      <c r="J668" s="151" t="s">
        <v>4</v>
      </c>
      <c r="K668" s="159" t="s">
        <v>4</v>
      </c>
    </row>
    <row r="669" spans="1:11" x14ac:dyDescent="0.25">
      <c r="A669" s="153">
        <v>651</v>
      </c>
      <c r="B669" s="158"/>
      <c r="C669" s="174">
        <f ca="1">_xll.meDateFromTenor(C668,"1D","FOLLOWING",D$13,"NORMAL")</f>
        <v>43347</v>
      </c>
      <c r="D669" s="20">
        <f ca="1">_xll.meDateFromTenor(C669,D$14,"Following",D$13,"Normal")</f>
        <v>43348</v>
      </c>
      <c r="E669" s="175">
        <f ca="1"/>
        <v>1.0170930225719169E-2</v>
      </c>
      <c r="F669" s="152"/>
      <c r="G669" s="174">
        <f t="shared" ca="1" si="10"/>
        <v>43347</v>
      </c>
      <c r="H669" s="20">
        <f ca="1">_xll.meDateFromTenor(G669,H$14,"Following",H$13,"Normal")</f>
        <v>43438</v>
      </c>
      <c r="I669" s="175">
        <f ca="1"/>
        <v>1.3477621794719398E-2</v>
      </c>
      <c r="J669" s="151" t="s">
        <v>4</v>
      </c>
      <c r="K669" s="159" t="s">
        <v>4</v>
      </c>
    </row>
    <row r="670" spans="1:11" x14ac:dyDescent="0.25">
      <c r="A670" s="153">
        <v>652</v>
      </c>
      <c r="B670" s="158"/>
      <c r="C670" s="174">
        <f ca="1">_xll.meDateFromTenor(C669,"1D","FOLLOWING",D$13,"NORMAL")</f>
        <v>43348</v>
      </c>
      <c r="D670" s="20">
        <f ca="1">_xll.meDateFromTenor(C670,D$14,"Following",D$13,"Normal")</f>
        <v>43349</v>
      </c>
      <c r="E670" s="175">
        <f ca="1"/>
        <v>1.0172616259831494E-2</v>
      </c>
      <c r="F670" s="152"/>
      <c r="G670" s="174">
        <f t="shared" ca="1" si="10"/>
        <v>43348</v>
      </c>
      <c r="H670" s="20">
        <f ca="1">_xll.meDateFromTenor(G670,H$14,"Following",H$13,"Normal")</f>
        <v>43439</v>
      </c>
      <c r="I670" s="175">
        <f ca="1"/>
        <v>1.3484254612981578E-2</v>
      </c>
      <c r="J670" s="151" t="s">
        <v>4</v>
      </c>
      <c r="K670" s="159" t="s">
        <v>4</v>
      </c>
    </row>
    <row r="671" spans="1:11" x14ac:dyDescent="0.25">
      <c r="A671" s="153">
        <v>653</v>
      </c>
      <c r="B671" s="158"/>
      <c r="C671" s="174">
        <f ca="1">_xll.meDateFromTenor(C670,"1D","FOLLOWING",D$13,"NORMAL")</f>
        <v>43349</v>
      </c>
      <c r="D671" s="20">
        <f ca="1">_xll.meDateFromTenor(C671,D$14,"Following",D$13,"Normal")</f>
        <v>43350</v>
      </c>
      <c r="E671" s="175">
        <f ca="1"/>
        <v>1.0174340441988542E-2</v>
      </c>
      <c r="F671" s="152"/>
      <c r="G671" s="174">
        <f t="shared" ca="1" si="10"/>
        <v>43349</v>
      </c>
      <c r="H671" s="20">
        <f ca="1">_xll.meDateFromTenor(G671,H$14,"Following",H$13,"Normal")</f>
        <v>43440</v>
      </c>
      <c r="I671" s="175">
        <f ca="1"/>
        <v>1.3490887431243759E-2</v>
      </c>
      <c r="J671" s="151" t="s">
        <v>4</v>
      </c>
      <c r="K671" s="159" t="s">
        <v>4</v>
      </c>
    </row>
    <row r="672" spans="1:11" x14ac:dyDescent="0.25">
      <c r="A672" s="153">
        <v>654</v>
      </c>
      <c r="B672" s="158"/>
      <c r="C672" s="174">
        <f ca="1">_xll.meDateFromTenor(C671,"1D","FOLLOWING",D$13,"NORMAL")</f>
        <v>43350</v>
      </c>
      <c r="D672" s="20">
        <f ca="1">_xll.meDateFromTenor(C672,D$14,"Following",D$13,"Normal")</f>
        <v>43353</v>
      </c>
      <c r="E672" s="175">
        <f ca="1"/>
        <v>1.0178203740283146E-2</v>
      </c>
      <c r="F672" s="152"/>
      <c r="G672" s="174">
        <f t="shared" ca="1" si="10"/>
        <v>43350</v>
      </c>
      <c r="H672" s="20">
        <f ca="1">_xll.meDateFromTenor(G672,H$14,"Following",H$13,"Normal")</f>
        <v>43441</v>
      </c>
      <c r="I672" s="175">
        <f ca="1"/>
        <v>1.3497520249505939E-2</v>
      </c>
      <c r="J672" s="151" t="s">
        <v>4</v>
      </c>
      <c r="K672" s="159" t="s">
        <v>4</v>
      </c>
    </row>
    <row r="673" spans="1:11" x14ac:dyDescent="0.25">
      <c r="A673" s="153">
        <v>655</v>
      </c>
      <c r="B673" s="158"/>
      <c r="C673" s="174">
        <f ca="1">_xll.meDateFromTenor(C672,"1D","FOLLOWING",D$13,"NORMAL")</f>
        <v>43353</v>
      </c>
      <c r="D673" s="20">
        <f ca="1">_xll.meDateFromTenor(C673,D$14,"Following",D$13,"Normal")</f>
        <v>43354</v>
      </c>
      <c r="E673" s="175">
        <f ca="1"/>
        <v>1.0181618736595547E-2</v>
      </c>
      <c r="F673" s="152"/>
      <c r="G673" s="174">
        <f t="shared" ca="1" si="10"/>
        <v>43353</v>
      </c>
      <c r="H673" s="20">
        <f ca="1">_xll.meDateFromTenor(G673,H$14,"Following",H$13,"Normal")</f>
        <v>43444</v>
      </c>
      <c r="I673" s="175">
        <f ca="1"/>
        <v>1.3517418704292482E-2</v>
      </c>
      <c r="J673" s="151" t="s">
        <v>4</v>
      </c>
      <c r="K673" s="159" t="s">
        <v>4</v>
      </c>
    </row>
    <row r="674" spans="1:11" x14ac:dyDescent="0.25">
      <c r="A674" s="153">
        <v>656</v>
      </c>
      <c r="B674" s="158"/>
      <c r="C674" s="174">
        <f ca="1">_xll.meDateFromTenor(C673,"1D","FOLLOWING",D$13,"NORMAL")</f>
        <v>43354</v>
      </c>
      <c r="D674" s="20">
        <f ca="1">_xll.meDateFromTenor(C674,D$14,"Following",D$13,"Normal")</f>
        <v>43355</v>
      </c>
      <c r="E674" s="175">
        <f ca="1"/>
        <v>1.0183533723404673E-2</v>
      </c>
      <c r="F674" s="152"/>
      <c r="G674" s="174">
        <f t="shared" ca="1" si="10"/>
        <v>43354</v>
      </c>
      <c r="H674" s="20">
        <f ca="1">_xll.meDateFromTenor(G674,H$14,"Following",H$13,"Normal")</f>
        <v>43445</v>
      </c>
      <c r="I674" s="175">
        <f ca="1"/>
        <v>1.3524051522554661E-2</v>
      </c>
      <c r="J674" s="151" t="s">
        <v>4</v>
      </c>
      <c r="K674" s="159" t="s">
        <v>4</v>
      </c>
    </row>
    <row r="675" spans="1:11" x14ac:dyDescent="0.25">
      <c r="A675" s="153">
        <v>657</v>
      </c>
      <c r="B675" s="158"/>
      <c r="C675" s="174">
        <f ca="1">_xll.meDateFromTenor(C674,"1D","FOLLOWING",D$13,"NORMAL")</f>
        <v>43355</v>
      </c>
      <c r="D675" s="20">
        <f ca="1">_xll.meDateFromTenor(C675,D$14,"Following",D$13,"Normal")</f>
        <v>43356</v>
      </c>
      <c r="E675" s="175">
        <f ca="1"/>
        <v>1.0185486884317677E-2</v>
      </c>
      <c r="F675" s="152"/>
      <c r="G675" s="174">
        <f t="shared" ca="1" si="10"/>
        <v>43355</v>
      </c>
      <c r="H675" s="20">
        <f ca="1">_xll.meDateFromTenor(G675,H$14,"Following",H$13,"Normal")</f>
        <v>43446</v>
      </c>
      <c r="I675" s="175">
        <f ca="1"/>
        <v>1.3530684340816843E-2</v>
      </c>
      <c r="J675" s="151" t="s">
        <v>4</v>
      </c>
      <c r="K675" s="159" t="s">
        <v>4</v>
      </c>
    </row>
    <row r="676" spans="1:11" x14ac:dyDescent="0.25">
      <c r="A676" s="153">
        <v>658</v>
      </c>
      <c r="B676" s="158"/>
      <c r="C676" s="174">
        <f ca="1">_xll.meDateFromTenor(C675,"1D","FOLLOWING",D$13,"NORMAL")</f>
        <v>43356</v>
      </c>
      <c r="D676" s="20">
        <f ca="1">_xll.meDateFromTenor(C676,D$14,"Following",D$13,"Normal")</f>
        <v>43357</v>
      </c>
      <c r="E676" s="175">
        <f ca="1"/>
        <v>1.0187478223491234E-2</v>
      </c>
      <c r="F676" s="152"/>
      <c r="G676" s="174">
        <f t="shared" ca="1" si="10"/>
        <v>43356</v>
      </c>
      <c r="H676" s="20">
        <f ca="1">_xll.meDateFromTenor(G676,H$14,"Following",H$13,"Normal")</f>
        <v>43447</v>
      </c>
      <c r="I676" s="175">
        <f ca="1"/>
        <v>1.3537317159079023E-2</v>
      </c>
      <c r="J676" s="151" t="s">
        <v>4</v>
      </c>
      <c r="K676" s="159" t="s">
        <v>4</v>
      </c>
    </row>
    <row r="677" spans="1:11" x14ac:dyDescent="0.25">
      <c r="A677" s="153">
        <v>659</v>
      </c>
      <c r="B677" s="158"/>
      <c r="C677" s="174">
        <f ca="1">_xll.meDateFromTenor(C676,"1D","FOLLOWING",D$13,"NORMAL")</f>
        <v>43357</v>
      </c>
      <c r="D677" s="20">
        <f ca="1">_xll.meDateFromTenor(C677,D$14,"Following",D$13,"Normal")</f>
        <v>43360</v>
      </c>
      <c r="E677" s="175">
        <f ca="1"/>
        <v>1.0191876710878881E-2</v>
      </c>
      <c r="F677" s="152"/>
      <c r="G677" s="174">
        <f t="shared" ca="1" si="10"/>
        <v>43357</v>
      </c>
      <c r="H677" s="20">
        <f ca="1">_xll.meDateFromTenor(G677,H$14,"Following",H$13,"Normal")</f>
        <v>43448</v>
      </c>
      <c r="I677" s="175">
        <f ca="1"/>
        <v>1.3543949977341202E-2</v>
      </c>
      <c r="J677" s="151" t="s">
        <v>4</v>
      </c>
      <c r="K677" s="159" t="s">
        <v>4</v>
      </c>
    </row>
    <row r="678" spans="1:11" x14ac:dyDescent="0.25">
      <c r="A678" s="153">
        <v>660</v>
      </c>
      <c r="B678" s="158"/>
      <c r="C678" s="174">
        <f ca="1">_xll.meDateFromTenor(C677,"1D","FOLLOWING",D$13,"NORMAL")</f>
        <v>43360</v>
      </c>
      <c r="D678" s="20">
        <f ca="1">_xll.meDateFromTenor(C678,D$14,"Following",D$13,"Normal")</f>
        <v>43361</v>
      </c>
      <c r="E678" s="175">
        <f ca="1"/>
        <v>1.0195825450320975E-2</v>
      </c>
      <c r="F678" s="152"/>
      <c r="G678" s="174">
        <f t="shared" ca="1" si="10"/>
        <v>43360</v>
      </c>
      <c r="H678" s="20">
        <f ca="1">_xll.meDateFromTenor(G678,H$14,"Following",H$13,"Normal")</f>
        <v>43451</v>
      </c>
      <c r="I678" s="175">
        <f ca="1"/>
        <v>1.3563848432127745E-2</v>
      </c>
      <c r="J678" s="151" t="s">
        <v>4</v>
      </c>
      <c r="K678" s="159" t="s">
        <v>4</v>
      </c>
    </row>
    <row r="679" spans="1:11" x14ac:dyDescent="0.25">
      <c r="A679" s="153">
        <v>661</v>
      </c>
      <c r="B679" s="158"/>
      <c r="C679" s="174">
        <f ca="1">_xll.meDateFromTenor(C678,"1D","FOLLOWING",D$13,"NORMAL")</f>
        <v>43361</v>
      </c>
      <c r="D679" s="20">
        <f ca="1">_xll.meDateFromTenor(C679,D$14,"Following",D$13,"Normal")</f>
        <v>43362</v>
      </c>
      <c r="E679" s="175">
        <f ca="1"/>
        <v>1.0198007746264929E-2</v>
      </c>
      <c r="F679" s="152"/>
      <c r="G679" s="174">
        <f t="shared" ca="1" si="10"/>
        <v>43361</v>
      </c>
      <c r="H679" s="20">
        <f ca="1">_xll.meDateFromTenor(G679,H$14,"Following",H$13,"Normal")</f>
        <v>43452</v>
      </c>
      <c r="I679" s="175">
        <f ca="1"/>
        <v>1.3570481250389925E-2</v>
      </c>
      <c r="J679" s="151" t="s">
        <v>4</v>
      </c>
      <c r="K679" s="159" t="s">
        <v>4</v>
      </c>
    </row>
    <row r="680" spans="1:11" x14ac:dyDescent="0.25">
      <c r="A680" s="153">
        <v>662</v>
      </c>
      <c r="B680" s="158"/>
      <c r="C680" s="174">
        <f ca="1">_xll.meDateFromTenor(C679,"1D","FOLLOWING",D$13,"NORMAL")</f>
        <v>43362</v>
      </c>
      <c r="D680" s="20">
        <f ca="1">_xll.meDateFromTenor(C680,D$14,"Following",D$13,"Normal")</f>
        <v>43363</v>
      </c>
      <c r="E680" s="175">
        <f ca="1"/>
        <v>1.0200228246768398E-2</v>
      </c>
      <c r="F680" s="152"/>
      <c r="G680" s="174">
        <f t="shared" ca="1" si="10"/>
        <v>43362</v>
      </c>
      <c r="H680" s="20">
        <f ca="1">_xll.meDateFromTenor(G680,H$14,"Following",H$13,"Normal")</f>
        <v>43453</v>
      </c>
      <c r="I680" s="175">
        <f ca="1"/>
        <v>1.3577114068652106E-2</v>
      </c>
      <c r="J680" s="151" t="s">
        <v>4</v>
      </c>
      <c r="K680" s="159" t="s">
        <v>4</v>
      </c>
    </row>
    <row r="681" spans="1:11" x14ac:dyDescent="0.25">
      <c r="A681" s="153">
        <v>663</v>
      </c>
      <c r="B681" s="158"/>
      <c r="C681" s="174">
        <f ca="1">_xll.meDateFromTenor(C680,"1D","FOLLOWING",D$13,"NORMAL")</f>
        <v>43363</v>
      </c>
      <c r="D681" s="20">
        <f ca="1">_xll.meDateFromTenor(C681,D$14,"Following",D$13,"Normal")</f>
        <v>43364</v>
      </c>
      <c r="E681" s="175">
        <f ca="1"/>
        <v>1.0202486955908122E-2</v>
      </c>
      <c r="F681" s="152"/>
      <c r="G681" s="174">
        <f t="shared" ca="1" si="10"/>
        <v>43363</v>
      </c>
      <c r="H681" s="20">
        <f ca="1">_xll.meDateFromTenor(G681,H$14,"Following",H$13,"Normal")</f>
        <v>43454</v>
      </c>
      <c r="I681" s="175">
        <f ca="1"/>
        <v>1.3584159102826369E-2</v>
      </c>
      <c r="J681" s="151" t="s">
        <v>4</v>
      </c>
      <c r="K681" s="159" t="s">
        <v>4</v>
      </c>
    </row>
    <row r="682" spans="1:11" x14ac:dyDescent="0.25">
      <c r="A682" s="153">
        <v>664</v>
      </c>
      <c r="B682" s="158"/>
      <c r="C682" s="174">
        <f ca="1">_xll.meDateFromTenor(C681,"1D","FOLLOWING",D$13,"NORMAL")</f>
        <v>43364</v>
      </c>
      <c r="D682" s="20">
        <f ca="1">_xll.meDateFromTenor(C682,D$14,"Following",D$13,"Normal")</f>
        <v>43367</v>
      </c>
      <c r="E682" s="175">
        <f ca="1"/>
        <v>1.0207421165802125E-2</v>
      </c>
      <c r="F682" s="152"/>
      <c r="G682" s="174">
        <f t="shared" ca="1" si="10"/>
        <v>43364</v>
      </c>
      <c r="H682" s="20">
        <f ca="1">_xll.meDateFromTenor(G682,H$14,"Following",H$13,"Normal")</f>
        <v>43455</v>
      </c>
      <c r="I682" s="175">
        <f ca="1"/>
        <v>1.3591779861188332E-2</v>
      </c>
      <c r="J682" s="151" t="s">
        <v>4</v>
      </c>
      <c r="K682" s="159" t="s">
        <v>4</v>
      </c>
    </row>
    <row r="683" spans="1:11" x14ac:dyDescent="0.25">
      <c r="A683" s="153">
        <v>665</v>
      </c>
      <c r="B683" s="158"/>
      <c r="C683" s="174">
        <f ca="1">_xll.meDateFromTenor(C682,"1D","FOLLOWING",D$13,"NORMAL")</f>
        <v>43367</v>
      </c>
      <c r="D683" s="20">
        <f ca="1">_xll.meDateFromTenor(C683,D$14,"Following",D$13,"Normal")</f>
        <v>43368</v>
      </c>
      <c r="E683" s="175">
        <f ca="1"/>
        <v>1.0211903967958272E-2</v>
      </c>
      <c r="F683" s="152"/>
      <c r="G683" s="174">
        <f t="shared" ca="1" si="10"/>
        <v>43367</v>
      </c>
      <c r="H683" s="20">
        <f ca="1">_xll.meDateFromTenor(G683,H$14,"Following",H$13,"Normal")</f>
        <v>43458</v>
      </c>
      <c r="I683" s="175">
        <f ca="1"/>
        <v>1.3617964697916764E-2</v>
      </c>
      <c r="J683" s="151" t="s">
        <v>4</v>
      </c>
      <c r="K683" s="159" t="s">
        <v>4</v>
      </c>
    </row>
    <row r="684" spans="1:11" x14ac:dyDescent="0.25">
      <c r="A684" s="153">
        <v>666</v>
      </c>
      <c r="B684" s="158"/>
      <c r="C684" s="174">
        <f ca="1">_xll.meDateFromTenor(C683,"1D","FOLLOWING",D$13,"NORMAL")</f>
        <v>43368</v>
      </c>
      <c r="D684" s="20">
        <f ca="1">_xll.meDateFromTenor(C684,D$14,"Following",D$13,"Normal")</f>
        <v>43369</v>
      </c>
      <c r="E684" s="175">
        <f ca="1"/>
        <v>1.0214353786626199E-2</v>
      </c>
      <c r="F684" s="152"/>
      <c r="G684" s="174">
        <f t="shared" ca="1" si="10"/>
        <v>43368</v>
      </c>
      <c r="H684" s="20">
        <f ca="1">_xll.meDateFromTenor(G684,H$14,"Following",H$13,"Normal")</f>
        <v>43461</v>
      </c>
      <c r="I684" s="175">
        <f ca="1"/>
        <v>1.3627756569545877E-2</v>
      </c>
      <c r="J684" s="151" t="s">
        <v>4</v>
      </c>
      <c r="K684" s="159" t="s">
        <v>4</v>
      </c>
    </row>
    <row r="685" spans="1:11" x14ac:dyDescent="0.25">
      <c r="A685" s="153">
        <v>667</v>
      </c>
      <c r="B685" s="158"/>
      <c r="C685" s="174">
        <f ca="1">_xll.meDateFromTenor(C684,"1D","FOLLOWING",D$13,"NORMAL")</f>
        <v>43369</v>
      </c>
      <c r="D685" s="20">
        <f ca="1">_xll.meDateFromTenor(C685,D$14,"Following",D$13,"Normal")</f>
        <v>43370</v>
      </c>
      <c r="E685" s="175">
        <f ca="1"/>
        <v>1.021684184030928E-2</v>
      </c>
      <c r="F685" s="152"/>
      <c r="G685" s="174">
        <f t="shared" ca="1" si="10"/>
        <v>43369</v>
      </c>
      <c r="H685" s="20">
        <f ca="1">_xll.meDateFromTenor(G685,H$14,"Following",H$13,"Normal")</f>
        <v>43461</v>
      </c>
      <c r="I685" s="175">
        <f ca="1"/>
        <v>1.3638058273620869E-2</v>
      </c>
      <c r="J685" s="151" t="s">
        <v>4</v>
      </c>
      <c r="K685" s="159" t="s">
        <v>4</v>
      </c>
    </row>
    <row r="686" spans="1:11" x14ac:dyDescent="0.25">
      <c r="A686" s="153">
        <v>668</v>
      </c>
      <c r="B686" s="158"/>
      <c r="C686" s="174">
        <f ca="1">_xll.meDateFromTenor(C685,"1D","FOLLOWING",D$13,"NORMAL")</f>
        <v>43370</v>
      </c>
      <c r="D686" s="20">
        <f ca="1">_xll.meDateFromTenor(C686,D$14,"Following",D$13,"Normal")</f>
        <v>43371</v>
      </c>
      <c r="E686" s="175">
        <f ca="1"/>
        <v>1.0219368133403997E-2</v>
      </c>
      <c r="F686" s="152"/>
      <c r="G686" s="174">
        <f t="shared" ca="1" si="10"/>
        <v>43370</v>
      </c>
      <c r="H686" s="20">
        <f ca="1">_xll.meDateFromTenor(G686,H$14,"Following",H$13,"Normal")</f>
        <v>43461</v>
      </c>
      <c r="I686" s="175">
        <f ca="1"/>
        <v>1.3648856631793379E-2</v>
      </c>
      <c r="J686" s="151" t="s">
        <v>4</v>
      </c>
      <c r="K686" s="159" t="s">
        <v>4</v>
      </c>
    </row>
    <row r="687" spans="1:11" x14ac:dyDescent="0.25">
      <c r="A687" s="153">
        <v>669</v>
      </c>
      <c r="B687" s="158"/>
      <c r="C687" s="174">
        <f ca="1">_xll.meDateFromTenor(C686,"1D","FOLLOWING",D$13,"NORMAL")</f>
        <v>43371</v>
      </c>
      <c r="D687" s="20">
        <f ca="1">_xll.meDateFromTenor(C687,D$14,"Following",D$13,"Normal")</f>
        <v>43374</v>
      </c>
      <c r="E687" s="175">
        <f ca="1"/>
        <v>1.0224838601589107E-2</v>
      </c>
      <c r="F687" s="152"/>
      <c r="G687" s="174">
        <f t="shared" ca="1" si="10"/>
        <v>43371</v>
      </c>
      <c r="H687" s="20">
        <f ca="1">_xll.meDateFromTenor(G687,H$14,"Following",H$13,"Normal")</f>
        <v>43462</v>
      </c>
      <c r="I687" s="175">
        <f ca="1"/>
        <v>1.366013846571504E-2</v>
      </c>
      <c r="J687" s="151" t="s">
        <v>4</v>
      </c>
      <c r="K687" s="159" t="s">
        <v>4</v>
      </c>
    </row>
    <row r="688" spans="1:11" x14ac:dyDescent="0.25">
      <c r="A688" s="153">
        <v>670</v>
      </c>
      <c r="B688" s="158"/>
      <c r="C688" s="174">
        <f ca="1">_xll.meDateFromTenor(C687,"1D","FOLLOWING",D$13,"NORMAL")</f>
        <v>43374</v>
      </c>
      <c r="D688" s="20">
        <f ca="1">_xll.meDateFromTenor(C688,D$14,"Following",D$13,"Normal")</f>
        <v>43375</v>
      </c>
      <c r="E688" s="175">
        <f ca="1"/>
        <v>1.0229855787349288E-2</v>
      </c>
      <c r="F688" s="152"/>
      <c r="G688" s="174">
        <f t="shared" ca="1" si="10"/>
        <v>43374</v>
      </c>
      <c r="H688" s="20">
        <f ca="1">_xll.meDateFromTenor(G688,H$14,"Following",H$13,"Normal")</f>
        <v>43467</v>
      </c>
      <c r="I688" s="175">
        <f ca="1"/>
        <v>1.3696753038491294E-2</v>
      </c>
      <c r="J688" s="151" t="s">
        <v>4</v>
      </c>
      <c r="K688" s="159" t="s">
        <v>4</v>
      </c>
    </row>
    <row r="689" spans="1:11" x14ac:dyDescent="0.25">
      <c r="A689" s="153">
        <v>671</v>
      </c>
      <c r="B689" s="158"/>
      <c r="C689" s="174">
        <f ca="1">_xll.meDateFromTenor(C688,"1D","FOLLOWING",D$13,"NORMAL")</f>
        <v>43375</v>
      </c>
      <c r="D689" s="20">
        <f ca="1">_xll.meDateFromTenor(C689,D$14,"Following",D$13,"Normal")</f>
        <v>43376</v>
      </c>
      <c r="E689" s="175">
        <f ca="1"/>
        <v>1.0232573343209631E-2</v>
      </c>
      <c r="F689" s="152"/>
      <c r="G689" s="174">
        <f t="shared" ca="1" si="10"/>
        <v>43375</v>
      </c>
      <c r="H689" s="20">
        <f ca="1">_xll.meDateFromTenor(G689,H$14,"Following",H$13,"Normal")</f>
        <v>43467</v>
      </c>
      <c r="I689" s="175">
        <f ca="1"/>
        <v>1.3709836991925921E-2</v>
      </c>
      <c r="J689" s="151" t="s">
        <v>4</v>
      </c>
      <c r="K689" s="159" t="s">
        <v>4</v>
      </c>
    </row>
    <row r="690" spans="1:11" x14ac:dyDescent="0.25">
      <c r="A690" s="153">
        <v>672</v>
      </c>
      <c r="B690" s="158"/>
      <c r="C690" s="174">
        <f ca="1">_xll.meDateFromTenor(C689,"1D","FOLLOWING",D$13,"NORMAL")</f>
        <v>43376</v>
      </c>
      <c r="D690" s="20">
        <f ca="1">_xll.meDateFromTenor(C690,D$14,"Following",D$13,"Normal")</f>
        <v>43377</v>
      </c>
      <c r="E690" s="175">
        <f ca="1"/>
        <v>1.0235329164780574E-2</v>
      </c>
      <c r="F690" s="152"/>
      <c r="G690" s="174">
        <f t="shared" ca="1" si="10"/>
        <v>43376</v>
      </c>
      <c r="H690" s="20">
        <f ca="1">_xll.meDateFromTenor(G690,H$14,"Following",H$13,"Normal")</f>
        <v>43468</v>
      </c>
      <c r="I690" s="175">
        <f ca="1"/>
        <v>1.3723338529367886E-2</v>
      </c>
      <c r="J690" s="151" t="s">
        <v>4</v>
      </c>
      <c r="K690" s="159" t="s">
        <v>4</v>
      </c>
    </row>
    <row r="691" spans="1:11" x14ac:dyDescent="0.25">
      <c r="A691" s="153">
        <v>673</v>
      </c>
      <c r="B691" s="158"/>
      <c r="C691" s="174">
        <f ca="1">_xll.meDateFromTenor(C690,"1D","FOLLOWING",D$13,"NORMAL")</f>
        <v>43377</v>
      </c>
      <c r="D691" s="20">
        <f ca="1">_xll.meDateFromTenor(C691,D$14,"Following",D$13,"Normal")</f>
        <v>43378</v>
      </c>
      <c r="E691" s="175">
        <f ca="1"/>
        <v>1.0238123256538537E-2</v>
      </c>
      <c r="F691" s="152"/>
      <c r="G691" s="174">
        <f t="shared" ca="1" si="10"/>
        <v>43377</v>
      </c>
      <c r="H691" s="20">
        <f ca="1">_xll.meDateFromTenor(G691,H$14,"Following",H$13,"Normal")</f>
        <v>43469</v>
      </c>
      <c r="I691" s="175">
        <f ca="1"/>
        <v>1.3737244472468817E-2</v>
      </c>
      <c r="J691" s="151" t="s">
        <v>4</v>
      </c>
      <c r="K691" s="159" t="s">
        <v>4</v>
      </c>
    </row>
    <row r="692" spans="1:11" x14ac:dyDescent="0.25">
      <c r="A692" s="153">
        <v>674</v>
      </c>
      <c r="B692" s="158"/>
      <c r="C692" s="174">
        <f ca="1">_xll.meDateFromTenor(C691,"1D","FOLLOWING",D$13,"NORMAL")</f>
        <v>43378</v>
      </c>
      <c r="D692" s="20">
        <f ca="1">_xll.meDateFromTenor(C692,D$14,"Following",D$13,"Normal")</f>
        <v>43381</v>
      </c>
      <c r="E692" s="175">
        <f ca="1"/>
        <v>1.0244130521490683E-2</v>
      </c>
      <c r="F692" s="152"/>
      <c r="G692" s="174">
        <f t="shared" ca="1" si="10"/>
        <v>43378</v>
      </c>
      <c r="H692" s="20">
        <f ca="1">_xll.meDateFromTenor(G692,H$14,"Following",H$13,"Normal")</f>
        <v>43472</v>
      </c>
      <c r="I692" s="175">
        <f ca="1"/>
        <v>1.3751541642880356E-2</v>
      </c>
      <c r="J692" s="151" t="s">
        <v>4</v>
      </c>
      <c r="K692" s="159" t="s">
        <v>4</v>
      </c>
    </row>
    <row r="693" spans="1:11" x14ac:dyDescent="0.25">
      <c r="A693" s="153">
        <v>675</v>
      </c>
      <c r="B693" s="158"/>
      <c r="C693" s="174">
        <f ca="1">_xll.meDateFromTenor(C692,"1D","FOLLOWING",D$13,"NORMAL")</f>
        <v>43381</v>
      </c>
      <c r="D693" s="20">
        <f ca="1">_xll.meDateFromTenor(C693,D$14,"Following",D$13,"Normal")</f>
        <v>43382</v>
      </c>
      <c r="E693" s="175">
        <f ca="1"/>
        <v>1.0249682413130437E-2</v>
      </c>
      <c r="F693" s="152"/>
      <c r="G693" s="174">
        <f t="shared" ca="1" si="10"/>
        <v>43381</v>
      </c>
      <c r="H693" s="20">
        <f ca="1">_xll.meDateFromTenor(G693,H$14,"Following",H$13,"Normal")</f>
        <v>43473</v>
      </c>
      <c r="I693" s="175">
        <f ca="1"/>
        <v>1.3796648734494973E-2</v>
      </c>
      <c r="J693" s="151" t="s">
        <v>4</v>
      </c>
      <c r="K693" s="159" t="s">
        <v>4</v>
      </c>
    </row>
    <row r="694" spans="1:11" x14ac:dyDescent="0.25">
      <c r="A694" s="153">
        <v>676</v>
      </c>
      <c r="B694" s="158"/>
      <c r="C694" s="174">
        <f ca="1">_xll.meDateFromTenor(C693,"1D","FOLLOWING",D$13,"NORMAL")</f>
        <v>43382</v>
      </c>
      <c r="D694" s="20">
        <f ca="1">_xll.meDateFromTenor(C694,D$14,"Following",D$13,"Normal")</f>
        <v>43383</v>
      </c>
      <c r="E694" s="175">
        <f ca="1"/>
        <v>1.0252667921690809E-2</v>
      </c>
      <c r="F694" s="152"/>
      <c r="G694" s="174">
        <f t="shared" ca="1" si="10"/>
        <v>43382</v>
      </c>
      <c r="H694" s="20">
        <f ca="1">_xll.meDateFromTenor(G694,H$14,"Following",H$13,"Normal")</f>
        <v>43474</v>
      </c>
      <c r="I694" s="175">
        <f ca="1"/>
        <v>1.38123790306653E-2</v>
      </c>
      <c r="J694" s="151" t="s">
        <v>4</v>
      </c>
      <c r="K694" s="159" t="s">
        <v>4</v>
      </c>
    </row>
    <row r="695" spans="1:11" x14ac:dyDescent="0.25">
      <c r="A695" s="153">
        <v>677</v>
      </c>
      <c r="B695" s="158"/>
      <c r="C695" s="174">
        <f ca="1">_xll.meDateFromTenor(C694,"1D","FOLLOWING",D$13,"NORMAL")</f>
        <v>43383</v>
      </c>
      <c r="D695" s="20">
        <f ca="1">_xll.meDateFromTenor(C695,D$14,"Following",D$13,"Normal")</f>
        <v>43384</v>
      </c>
      <c r="E695" s="175">
        <f ca="1"/>
        <v>1.0255691726976971E-2</v>
      </c>
      <c r="F695" s="152"/>
      <c r="G695" s="174">
        <f t="shared" ca="1" si="10"/>
        <v>43383</v>
      </c>
      <c r="H695" s="20">
        <f ca="1">_xll.meDateFromTenor(G695,H$14,"Following",H$13,"Normal")</f>
        <v>43475</v>
      </c>
      <c r="I695" s="175">
        <f ca="1"/>
        <v>1.3828434662404415E-2</v>
      </c>
      <c r="J695" s="151" t="s">
        <v>4</v>
      </c>
      <c r="K695" s="159" t="s">
        <v>4</v>
      </c>
    </row>
    <row r="696" spans="1:11" x14ac:dyDescent="0.25">
      <c r="A696" s="153">
        <v>678</v>
      </c>
      <c r="B696" s="158"/>
      <c r="C696" s="174">
        <f ca="1">_xll.meDateFromTenor(C695,"1D","FOLLOWING",D$13,"NORMAL")</f>
        <v>43384</v>
      </c>
      <c r="D696" s="20">
        <f ca="1">_xll.meDateFromTenor(C696,D$14,"Following",D$13,"Normal")</f>
        <v>43385</v>
      </c>
      <c r="E696" s="175">
        <f ca="1"/>
        <v>1.0258753833225534E-2</v>
      </c>
      <c r="F696" s="152"/>
      <c r="G696" s="174">
        <f t="shared" ca="1" si="10"/>
        <v>43384</v>
      </c>
      <c r="H696" s="20">
        <f ca="1">_xll.meDateFromTenor(G696,H$14,"Following",H$13,"Normal")</f>
        <v>43476</v>
      </c>
      <c r="I696" s="175">
        <f ca="1"/>
        <v>1.3844802451363949E-2</v>
      </c>
      <c r="J696" s="151" t="s">
        <v>4</v>
      </c>
      <c r="K696" s="159" t="s">
        <v>4</v>
      </c>
    </row>
    <row r="697" spans="1:11" x14ac:dyDescent="0.25">
      <c r="A697" s="153">
        <v>679</v>
      </c>
      <c r="B697" s="158"/>
      <c r="C697" s="174">
        <f ca="1">_xll.meDateFromTenor(C696,"1D","FOLLOWING",D$13,"NORMAL")</f>
        <v>43385</v>
      </c>
      <c r="D697" s="20">
        <f ca="1">_xll.meDateFromTenor(C697,D$14,"Following",D$13,"Normal")</f>
        <v>43388</v>
      </c>
      <c r="E697" s="175">
        <f ca="1"/>
        <v>1.026529843635109E-2</v>
      </c>
      <c r="F697" s="152"/>
      <c r="G697" s="174">
        <f t="shared" ca="1" si="10"/>
        <v>43385</v>
      </c>
      <c r="H697" s="20">
        <f ca="1">_xll.meDateFromTenor(G697,H$14,"Following",H$13,"Normal")</f>
        <v>43479</v>
      </c>
      <c r="I697" s="175">
        <f ca="1"/>
        <v>1.386146921919555E-2</v>
      </c>
      <c r="J697" s="151" t="s">
        <v>4</v>
      </c>
      <c r="K697" s="159" t="s">
        <v>4</v>
      </c>
    </row>
    <row r="698" spans="1:11" x14ac:dyDescent="0.25">
      <c r="A698" s="153">
        <v>680</v>
      </c>
      <c r="B698" s="158"/>
      <c r="C698" s="174">
        <f ca="1">_xll.meDateFromTenor(C697,"1D","FOLLOWING",D$13,"NORMAL")</f>
        <v>43388</v>
      </c>
      <c r="D698" s="20">
        <f ca="1">_xll.meDateFromTenor(C698,D$14,"Following",D$13,"Normal")</f>
        <v>43389</v>
      </c>
      <c r="E698" s="175">
        <f ca="1"/>
        <v>1.0271385357691934E-2</v>
      </c>
      <c r="F698" s="152"/>
      <c r="G698" s="174">
        <f t="shared" ca="1" si="10"/>
        <v>43388</v>
      </c>
      <c r="H698" s="20">
        <f ca="1">_xll.meDateFromTenor(G698,H$14,"Following",H$13,"Normal")</f>
        <v>43480</v>
      </c>
      <c r="I698" s="175">
        <f ca="1"/>
        <v>1.3913131612439065E-2</v>
      </c>
      <c r="J698" s="151" t="s">
        <v>4</v>
      </c>
      <c r="K698" s="159" t="s">
        <v>4</v>
      </c>
    </row>
    <row r="699" spans="1:11" x14ac:dyDescent="0.25">
      <c r="A699" s="153">
        <v>681</v>
      </c>
      <c r="B699" s="158"/>
      <c r="C699" s="174">
        <f ca="1">_xll.meDateFromTenor(C698,"1D","FOLLOWING",D$13,"NORMAL")</f>
        <v>43389</v>
      </c>
      <c r="D699" s="20">
        <f ca="1">_xll.meDateFromTenor(C699,D$14,"Following",D$13,"Normal")</f>
        <v>43390</v>
      </c>
      <c r="E699" s="175">
        <f ca="1"/>
        <v>1.0274639035738923E-2</v>
      </c>
      <c r="F699" s="152"/>
      <c r="G699" s="174">
        <f t="shared" ca="1" si="10"/>
        <v>43389</v>
      </c>
      <c r="H699" s="20">
        <f ca="1">_xll.meDateFromTenor(G699,H$14,"Following",H$13,"Normal")</f>
        <v>43481</v>
      </c>
      <c r="I699" s="175">
        <f ca="1"/>
        <v>1.393086251227527E-2</v>
      </c>
      <c r="J699" s="151" t="s">
        <v>4</v>
      </c>
      <c r="K699" s="159" t="s">
        <v>4</v>
      </c>
    </row>
    <row r="700" spans="1:11" x14ac:dyDescent="0.25">
      <c r="A700" s="153">
        <v>682</v>
      </c>
      <c r="B700" s="158"/>
      <c r="C700" s="174">
        <f ca="1">_xll.meDateFromTenor(C699,"1D","FOLLOWING",D$13,"NORMAL")</f>
        <v>43390</v>
      </c>
      <c r="D700" s="20">
        <f ca="1">_xll.meDateFromTenor(C700,D$14,"Following",D$13,"Normal")</f>
        <v>43391</v>
      </c>
      <c r="E700" s="175">
        <f ca="1"/>
        <v>1.0277931041526892E-2</v>
      </c>
      <c r="F700" s="152"/>
      <c r="G700" s="174">
        <f t="shared" ca="1" si="10"/>
        <v>43390</v>
      </c>
      <c r="H700" s="20">
        <f ca="1">_xll.meDateFromTenor(G700,H$14,"Following",H$13,"Normal")</f>
        <v>43482</v>
      </c>
      <c r="I700" s="175">
        <f ca="1"/>
        <v>1.3948826499241715E-2</v>
      </c>
      <c r="J700" s="151" t="s">
        <v>4</v>
      </c>
      <c r="K700" s="159" t="s">
        <v>4</v>
      </c>
    </row>
    <row r="701" spans="1:11" x14ac:dyDescent="0.25">
      <c r="A701" s="153">
        <v>683</v>
      </c>
      <c r="B701" s="158"/>
      <c r="C701" s="174">
        <f ca="1">_xll.meDateFromTenor(C700,"1D","FOLLOWING",D$13,"NORMAL")</f>
        <v>43391</v>
      </c>
      <c r="D701" s="20">
        <f ca="1">_xll.meDateFromTenor(C701,D$14,"Following",D$13,"Normal")</f>
        <v>43392</v>
      </c>
      <c r="E701" s="175">
        <f ca="1"/>
        <v>1.0281261379452325E-2</v>
      </c>
      <c r="F701" s="152"/>
      <c r="G701" s="174">
        <f t="shared" ca="1" si="10"/>
        <v>43391</v>
      </c>
      <c r="H701" s="20">
        <f ca="1">_xll.meDateFromTenor(G701,H$14,"Following",H$13,"Normal")</f>
        <v>43483</v>
      </c>
      <c r="I701" s="175">
        <f ca="1"/>
        <v>1.3967010394990039E-2</v>
      </c>
      <c r="J701" s="151" t="s">
        <v>4</v>
      </c>
      <c r="K701" s="159" t="s">
        <v>4</v>
      </c>
    </row>
    <row r="702" spans="1:11" x14ac:dyDescent="0.25">
      <c r="A702" s="153">
        <v>684</v>
      </c>
      <c r="B702" s="158"/>
      <c r="C702" s="174">
        <f ca="1">_xll.meDateFromTenor(C701,"1D","FOLLOWING",D$13,"NORMAL")</f>
        <v>43392</v>
      </c>
      <c r="D702" s="20">
        <f ca="1">_xll.meDateFromTenor(C702,D$14,"Following",D$13,"Normal")</f>
        <v>43395</v>
      </c>
      <c r="E702" s="175">
        <f ca="1"/>
        <v>1.0288343865196873E-2</v>
      </c>
      <c r="F702" s="152"/>
      <c r="G702" s="174">
        <f t="shared" ca="1" si="10"/>
        <v>43392</v>
      </c>
      <c r="H702" s="20">
        <f ca="1">_xll.meDateFromTenor(G702,H$14,"Following",H$13,"Normal")</f>
        <v>43486</v>
      </c>
      <c r="I702" s="175">
        <f ca="1"/>
        <v>1.3985401021171873E-2</v>
      </c>
      <c r="J702" s="151" t="s">
        <v>4</v>
      </c>
      <c r="K702" s="159" t="s">
        <v>4</v>
      </c>
    </row>
    <row r="703" spans="1:11" x14ac:dyDescent="0.25">
      <c r="A703" s="153">
        <v>685</v>
      </c>
      <c r="B703" s="158"/>
      <c r="C703" s="174">
        <f ca="1">_xll.meDateFromTenor(C702,"1D","FOLLOWING",D$13,"NORMAL")</f>
        <v>43395</v>
      </c>
      <c r="D703" s="20">
        <f ca="1">_xll.meDateFromTenor(C703,D$14,"Following",D$13,"Normal")</f>
        <v>43396</v>
      </c>
      <c r="E703" s="175">
        <f ca="1"/>
        <v>1.0294966141737341E-2</v>
      </c>
      <c r="F703" s="152"/>
      <c r="G703" s="174">
        <f t="shared" ca="1" si="10"/>
        <v>43395</v>
      </c>
      <c r="H703" s="20">
        <f ca="1">_xll.meDateFromTenor(G703,H$14,"Following",H$13,"Normal")</f>
        <v>43487</v>
      </c>
      <c r="I703" s="175">
        <f ca="1"/>
        <v>1.4041681498834833E-2</v>
      </c>
      <c r="J703" s="151" t="s">
        <v>4</v>
      </c>
      <c r="K703" s="159" t="s">
        <v>4</v>
      </c>
    </row>
    <row r="704" spans="1:11" x14ac:dyDescent="0.25">
      <c r="A704" s="153">
        <v>686</v>
      </c>
      <c r="B704" s="158"/>
      <c r="C704" s="174">
        <f ca="1">_xll.meDateFromTenor(C703,"1D","FOLLOWING",D$13,"NORMAL")</f>
        <v>43396</v>
      </c>
      <c r="D704" s="20">
        <f ca="1">_xll.meDateFromTenor(C704,D$14,"Following",D$13,"Normal")</f>
        <v>43397</v>
      </c>
      <c r="E704" s="175">
        <f ca="1"/>
        <v>1.0298488207256576E-2</v>
      </c>
      <c r="F704" s="152"/>
      <c r="G704" s="174">
        <f t="shared" ca="1" si="10"/>
        <v>43396</v>
      </c>
      <c r="H704" s="20">
        <f ca="1">_xll.meDateFromTenor(G704,H$14,"Following",H$13,"Normal")</f>
        <v>43488</v>
      </c>
      <c r="I704" s="175">
        <f ca="1"/>
        <v>1.4060767263267094E-2</v>
      </c>
      <c r="J704" s="151" t="s">
        <v>4</v>
      </c>
      <c r="K704" s="159" t="s">
        <v>4</v>
      </c>
    </row>
    <row r="705" spans="1:11" x14ac:dyDescent="0.25">
      <c r="A705" s="153">
        <v>687</v>
      </c>
      <c r="B705" s="158"/>
      <c r="C705" s="174">
        <f ca="1">_xll.meDateFromTenor(C704,"1D","FOLLOWING",D$13,"NORMAL")</f>
        <v>43397</v>
      </c>
      <c r="D705" s="20">
        <f ca="1">_xll.meDateFromTenor(C705,D$14,"Following",D$13,"Normal")</f>
        <v>43398</v>
      </c>
      <c r="E705" s="175">
        <f ca="1"/>
        <v>1.0302048631771791E-2</v>
      </c>
      <c r="F705" s="152"/>
      <c r="G705" s="174">
        <f t="shared" ca="1" si="10"/>
        <v>43397</v>
      </c>
      <c r="H705" s="20">
        <f ca="1">_xll.meDateFromTenor(G705,H$14,"Following",H$13,"Normal")</f>
        <v>43489</v>
      </c>
      <c r="I705" s="175">
        <f ca="1"/>
        <v>1.407999386639105E-2</v>
      </c>
      <c r="J705" s="151" t="s">
        <v>4</v>
      </c>
      <c r="K705" s="159" t="s">
        <v>4</v>
      </c>
    </row>
    <row r="706" spans="1:11" x14ac:dyDescent="0.25">
      <c r="A706" s="153">
        <v>688</v>
      </c>
      <c r="B706" s="158"/>
      <c r="C706" s="174">
        <f ca="1">_xll.meDateFromTenor(C705,"1D","FOLLOWING",D$13,"NORMAL")</f>
        <v>43398</v>
      </c>
      <c r="D706" s="20">
        <f ca="1">_xll.meDateFromTenor(C706,D$14,"Following",D$13,"Normal")</f>
        <v>43399</v>
      </c>
      <c r="E706" s="175">
        <f ca="1"/>
        <v>1.0305647419679468E-2</v>
      </c>
      <c r="F706" s="152"/>
      <c r="G706" s="174">
        <f t="shared" ca="1" si="10"/>
        <v>43398</v>
      </c>
      <c r="H706" s="20">
        <f ca="1">_xll.meDateFromTenor(G706,H$14,"Following",H$13,"Normal")</f>
        <v>43490</v>
      </c>
      <c r="I706" s="175">
        <f ca="1"/>
        <v>1.4099348129858339E-2</v>
      </c>
      <c r="J706" s="151" t="s">
        <v>4</v>
      </c>
      <c r="K706" s="159" t="s">
        <v>4</v>
      </c>
    </row>
    <row r="707" spans="1:11" x14ac:dyDescent="0.25">
      <c r="A707" s="153">
        <v>689</v>
      </c>
      <c r="B707" s="158"/>
      <c r="C707" s="174">
        <f ca="1">_xll.meDateFromTenor(C706,"1D","FOLLOWING",D$13,"NORMAL")</f>
        <v>43399</v>
      </c>
      <c r="D707" s="20">
        <f ca="1">_xll.meDateFromTenor(C707,D$14,"Following",D$13,"Normal")</f>
        <v>43402</v>
      </c>
      <c r="E707" s="175">
        <f ca="1"/>
        <v>1.0313268335977491E-2</v>
      </c>
      <c r="F707" s="152"/>
      <c r="G707" s="174">
        <f t="shared" ca="1" si="10"/>
        <v>43399</v>
      </c>
      <c r="H707" s="20">
        <f ca="1">_xll.meDateFromTenor(G707,H$14,"Following",H$13,"Normal")</f>
        <v>43493</v>
      </c>
      <c r="I707" s="175">
        <f ca="1"/>
        <v>1.4118816875320597E-2</v>
      </c>
      <c r="J707" s="151" t="s">
        <v>4</v>
      </c>
      <c r="K707" s="159" t="s">
        <v>4</v>
      </c>
    </row>
    <row r="708" spans="1:11" x14ac:dyDescent="0.25">
      <c r="A708" s="153">
        <v>690</v>
      </c>
      <c r="B708" s="158"/>
      <c r="C708" s="174">
        <f ca="1">_xll.meDateFromTenor(C707,"1D","FOLLOWING",D$13,"NORMAL")</f>
        <v>43402</v>
      </c>
      <c r="D708" s="20">
        <f ca="1">_xll.meDateFromTenor(C708,D$14,"Following",D$13,"Normal")</f>
        <v>43403</v>
      </c>
      <c r="E708" s="175">
        <f ca="1"/>
        <v>1.0320426295082933E-2</v>
      </c>
      <c r="F708" s="152"/>
      <c r="G708" s="174">
        <f t="shared" ca="1" si="10"/>
        <v>43402</v>
      </c>
      <c r="H708" s="20">
        <f ca="1">_xll.meDateFromTenor(G708,H$14,"Following",H$13,"Normal")</f>
        <v>43494</v>
      </c>
      <c r="I708" s="175">
        <f ca="1"/>
        <v>1.4177778220193544E-2</v>
      </c>
      <c r="J708" s="151" t="s">
        <v>4</v>
      </c>
      <c r="K708" s="159" t="s">
        <v>4</v>
      </c>
    </row>
    <row r="709" spans="1:11" x14ac:dyDescent="0.25">
      <c r="A709" s="153">
        <v>691</v>
      </c>
      <c r="B709" s="158"/>
      <c r="C709" s="174">
        <f ca="1">_xll.meDateFromTenor(C708,"1D","FOLLOWING",D$13,"NORMAL")</f>
        <v>43403</v>
      </c>
      <c r="D709" s="20">
        <f ca="1">_xll.meDateFromTenor(C709,D$14,"Following",D$13,"Normal")</f>
        <v>43404</v>
      </c>
      <c r="E709" s="175">
        <f ca="1"/>
        <v>1.0324216967418956E-2</v>
      </c>
      <c r="F709" s="152"/>
      <c r="G709" s="174">
        <f t="shared" ca="1" si="10"/>
        <v>43403</v>
      </c>
      <c r="H709" s="20">
        <f ca="1">_xll.meDateFromTenor(G709,H$14,"Following",H$13,"Normal")</f>
        <v>43495</v>
      </c>
      <c r="I709" s="175">
        <f ca="1"/>
        <v>1.419757311015204E-2</v>
      </c>
      <c r="J709" s="151" t="s">
        <v>4</v>
      </c>
      <c r="K709" s="159" t="s">
        <v>4</v>
      </c>
    </row>
    <row r="710" spans="1:11" x14ac:dyDescent="0.25">
      <c r="A710" s="153">
        <v>692</v>
      </c>
      <c r="B710" s="158"/>
      <c r="C710" s="174">
        <f ca="1">_xll.meDateFromTenor(C709,"1D","FOLLOWING",D$13,"NORMAL")</f>
        <v>43404</v>
      </c>
      <c r="D710" s="20">
        <f ca="1">_xll.meDateFromTenor(C710,D$14,"Following",D$13,"Normal")</f>
        <v>43405</v>
      </c>
      <c r="E710" s="175">
        <f ca="1"/>
        <v>1.032804603016583E-2</v>
      </c>
      <c r="F710" s="152"/>
      <c r="G710" s="174">
        <f t="shared" ca="1" si="10"/>
        <v>43404</v>
      </c>
      <c r="H710" s="20">
        <f ca="1">_xll.meDateFromTenor(G710,H$14,"Following",H$13,"Normal")</f>
        <v>43496</v>
      </c>
      <c r="I710" s="175">
        <f ca="1"/>
        <v>1.4217416590363683E-2</v>
      </c>
      <c r="J710" s="151" t="s">
        <v>4</v>
      </c>
      <c r="K710" s="159" t="s">
        <v>4</v>
      </c>
    </row>
    <row r="711" spans="1:11" x14ac:dyDescent="0.25">
      <c r="A711" s="153">
        <v>693</v>
      </c>
      <c r="B711" s="158"/>
      <c r="C711" s="174">
        <f ca="1">_xll.meDateFromTenor(C710,"1D","FOLLOWING",D$13,"NORMAL")</f>
        <v>43405</v>
      </c>
      <c r="D711" s="20">
        <f ca="1">_xll.meDateFromTenor(C711,D$14,"Following",D$13,"Normal")</f>
        <v>43406</v>
      </c>
      <c r="E711" s="175">
        <f ca="1"/>
        <v>1.0331913487640102E-2</v>
      </c>
      <c r="F711" s="152"/>
      <c r="G711" s="174">
        <f t="shared" ca="1" si="10"/>
        <v>43405</v>
      </c>
      <c r="H711" s="20">
        <f ca="1">_xll.meDateFromTenor(G711,H$14,"Following",H$13,"Normal")</f>
        <v>43497</v>
      </c>
      <c r="I711" s="175">
        <f ca="1"/>
        <v>1.4237295482480119E-2</v>
      </c>
      <c r="J711" s="151" t="s">
        <v>4</v>
      </c>
      <c r="K711" s="159" t="s">
        <v>4</v>
      </c>
    </row>
    <row r="712" spans="1:11" x14ac:dyDescent="0.25">
      <c r="A712" s="153">
        <v>694</v>
      </c>
      <c r="B712" s="158"/>
      <c r="C712" s="174">
        <f ca="1">_xll.meDateFromTenor(C711,"1D","FOLLOWING",D$13,"NORMAL")</f>
        <v>43406</v>
      </c>
      <c r="D712" s="20">
        <f ca="1">_xll.meDateFromTenor(C712,D$14,"Following",D$13,"Normal")</f>
        <v>43409</v>
      </c>
      <c r="E712" s="175">
        <f ca="1"/>
        <v>1.0340073386156981E-2</v>
      </c>
      <c r="F712" s="152"/>
      <c r="G712" s="174">
        <f t="shared" ca="1" si="10"/>
        <v>43406</v>
      </c>
      <c r="H712" s="20">
        <f ca="1">_xll.meDateFromTenor(G712,H$14,"Following",H$13,"Normal")</f>
        <v>43500</v>
      </c>
      <c r="I712" s="175">
        <f ca="1"/>
        <v>1.4257196608152976E-2</v>
      </c>
      <c r="J712" s="151" t="s">
        <v>4</v>
      </c>
      <c r="K712" s="159" t="s">
        <v>4</v>
      </c>
    </row>
    <row r="713" spans="1:11" x14ac:dyDescent="0.25">
      <c r="A713" s="153">
        <v>695</v>
      </c>
      <c r="B713" s="158"/>
      <c r="C713" s="174">
        <f ca="1">_xll.meDateFromTenor(C712,"1D","FOLLOWING",D$13,"NORMAL")</f>
        <v>43409</v>
      </c>
      <c r="D713" s="20">
        <f ca="1">_xll.meDateFromTenor(C713,D$14,"Following",D$13,"Normal")</f>
        <v>43410</v>
      </c>
      <c r="E713" s="175">
        <f ca="1"/>
        <v>1.034776735729718E-2</v>
      </c>
      <c r="F713" s="152"/>
      <c r="G713" s="174">
        <f t="shared" ca="1" si="10"/>
        <v>43409</v>
      </c>
      <c r="H713" s="20">
        <f ca="1">_xll.meDateFromTenor(G713,H$14,"Following",H$13,"Normal")</f>
        <v>43501</v>
      </c>
      <c r="I713" s="175">
        <f ca="1"/>
        <v>1.4316703739178182E-2</v>
      </c>
      <c r="J713" s="151" t="s">
        <v>4</v>
      </c>
      <c r="K713" s="159" t="s">
        <v>4</v>
      </c>
    </row>
    <row r="714" spans="1:11" x14ac:dyDescent="0.25">
      <c r="A714" s="153">
        <v>696</v>
      </c>
      <c r="B714" s="158"/>
      <c r="C714" s="174">
        <f ca="1">_xll.meDateFromTenor(C713,"1D","FOLLOWING",D$13,"NORMAL")</f>
        <v>43410</v>
      </c>
      <c r="D714" s="20">
        <f ca="1">_xll.meDateFromTenor(C714,D$14,"Following",D$13,"Normal")</f>
        <v>43411</v>
      </c>
      <c r="E714" s="175">
        <f ca="1"/>
        <v>1.0351826857073513E-2</v>
      </c>
      <c r="F714" s="152"/>
      <c r="G714" s="174">
        <f t="shared" ca="1" si="10"/>
        <v>43410</v>
      </c>
      <c r="H714" s="20">
        <f ca="1">_xll.meDateFromTenor(G714,H$14,"Following",H$13,"Normal")</f>
        <v>43502</v>
      </c>
      <c r="I714" s="175">
        <f ca="1"/>
        <v>1.433617841177231E-2</v>
      </c>
      <c r="J714" s="151" t="s">
        <v>4</v>
      </c>
      <c r="K714" s="159" t="s">
        <v>4</v>
      </c>
    </row>
    <row r="715" spans="1:11" x14ac:dyDescent="0.25">
      <c r="A715" s="153">
        <v>697</v>
      </c>
      <c r="B715" s="158"/>
      <c r="C715" s="174">
        <f ca="1">_xll.meDateFromTenor(C714,"1D","FOLLOWING",D$13,"NORMAL")</f>
        <v>43411</v>
      </c>
      <c r="D715" s="20">
        <f ca="1">_xll.meDateFromTenor(C715,D$14,"Following",D$13,"Normal")</f>
        <v>43412</v>
      </c>
      <c r="E715" s="175">
        <f ca="1"/>
        <v>1.035592477899531E-2</v>
      </c>
      <c r="F715" s="152"/>
      <c r="G715" s="174">
        <f t="shared" ca="1" si="10"/>
        <v>43411</v>
      </c>
      <c r="H715" s="20">
        <f ca="1">_xll.meDateFromTenor(G715,H$14,"Following",H$13,"Normal")</f>
        <v>43503</v>
      </c>
      <c r="I715" s="175">
        <f ca="1"/>
        <v>1.4355291543089344E-2</v>
      </c>
      <c r="J715" s="151" t="s">
        <v>4</v>
      </c>
      <c r="K715" s="159" t="s">
        <v>4</v>
      </c>
    </row>
    <row r="716" spans="1:11" x14ac:dyDescent="0.25">
      <c r="A716" s="153">
        <v>698</v>
      </c>
      <c r="B716" s="158"/>
      <c r="C716" s="174">
        <f ca="1">_xll.meDateFromTenor(C715,"1D","FOLLOWING",D$13,"NORMAL")</f>
        <v>43412</v>
      </c>
      <c r="D716" s="20">
        <f ca="1">_xll.meDateFromTenor(C716,D$14,"Following",D$13,"Normal")</f>
        <v>43413</v>
      </c>
      <c r="E716" s="175">
        <f ca="1"/>
        <v>1.0360061127459056E-2</v>
      </c>
      <c r="F716" s="152"/>
      <c r="G716" s="174">
        <f t="shared" ca="1" si="10"/>
        <v>43412</v>
      </c>
      <c r="H716" s="20">
        <f ca="1">_xll.meDateFromTenor(G716,H$14,"Following",H$13,"Normal")</f>
        <v>43504</v>
      </c>
      <c r="I716" s="175">
        <f ca="1"/>
        <v>1.4373934000858783E-2</v>
      </c>
      <c r="J716" s="151" t="s">
        <v>4</v>
      </c>
      <c r="K716" s="159" t="s">
        <v>4</v>
      </c>
    </row>
    <row r="717" spans="1:11" x14ac:dyDescent="0.25">
      <c r="A717" s="153">
        <v>699</v>
      </c>
      <c r="B717" s="158"/>
      <c r="C717" s="174">
        <f ca="1">_xll.meDateFromTenor(C716,"1D","FOLLOWING",D$13,"NORMAL")</f>
        <v>43413</v>
      </c>
      <c r="D717" s="20">
        <f ca="1">_xll.meDateFromTenor(C717,D$14,"Following",D$13,"Normal")</f>
        <v>43416</v>
      </c>
      <c r="E717" s="175">
        <f ca="1"/>
        <v>1.0368760563643812E-2</v>
      </c>
      <c r="F717" s="152"/>
      <c r="G717" s="174">
        <f t="shared" ca="1" si="10"/>
        <v>43413</v>
      </c>
      <c r="H717" s="20">
        <f ca="1">_xll.meDateFromTenor(G717,H$14,"Following",H$13,"Normal")</f>
        <v>43507</v>
      </c>
      <c r="I717" s="175">
        <f ca="1"/>
        <v>1.439199665281015E-2</v>
      </c>
      <c r="J717" s="151" t="s">
        <v>4</v>
      </c>
      <c r="K717" s="159" t="s">
        <v>4</v>
      </c>
    </row>
    <row r="718" spans="1:11" x14ac:dyDescent="0.25">
      <c r="A718" s="153">
        <v>700</v>
      </c>
      <c r="B718" s="158"/>
      <c r="C718" s="174">
        <f ca="1">_xll.meDateFromTenor(C717,"1D","FOLLOWING",D$13,"NORMAL")</f>
        <v>43416</v>
      </c>
      <c r="D718" s="20">
        <f ca="1">_xll.meDateFromTenor(C718,D$14,"Following",D$13,"Normal")</f>
        <v>43417</v>
      </c>
      <c r="E718" s="175">
        <f ca="1"/>
        <v>1.0376990878180373E-2</v>
      </c>
      <c r="F718" s="152"/>
      <c r="G718" s="174">
        <f t="shared" ca="1" si="10"/>
        <v>43416</v>
      </c>
      <c r="H718" s="20">
        <f ca="1">_xll.meDateFromTenor(G718,H$14,"Following",H$13,"Normal")</f>
        <v>43508</v>
      </c>
      <c r="I718" s="175">
        <f ca="1"/>
        <v>1.4441614451050943E-2</v>
      </c>
      <c r="J718" s="151" t="s">
        <v>4</v>
      </c>
      <c r="K718" s="159" t="s">
        <v>4</v>
      </c>
    </row>
    <row r="719" spans="1:11" x14ac:dyDescent="0.25">
      <c r="A719" s="153">
        <v>701</v>
      </c>
      <c r="B719" s="158"/>
      <c r="C719" s="174">
        <f ca="1">_xll.meDateFromTenor(C718,"1D","FOLLOWING",D$13,"NORMAL")</f>
        <v>43417</v>
      </c>
      <c r="D719" s="20">
        <f ca="1">_xll.meDateFromTenor(C719,D$14,"Following",D$13,"Normal")</f>
        <v>43418</v>
      </c>
      <c r="E719" s="175">
        <f ca="1"/>
        <v>1.0381319427938998E-2</v>
      </c>
      <c r="F719" s="152"/>
      <c r="G719" s="174">
        <f t="shared" ca="1" si="10"/>
        <v>43417</v>
      </c>
      <c r="H719" s="20">
        <f ca="1">_xll.meDateFromTenor(G719,H$14,"Following",H$13,"Normal")</f>
        <v>43509</v>
      </c>
      <c r="I719" s="175">
        <f ca="1"/>
        <v>1.4456266557025145E-2</v>
      </c>
      <c r="J719" s="151" t="s">
        <v>4</v>
      </c>
      <c r="K719" s="159" t="s">
        <v>4</v>
      </c>
    </row>
    <row r="720" spans="1:11" x14ac:dyDescent="0.25">
      <c r="A720" s="153">
        <v>702</v>
      </c>
      <c r="B720" s="158"/>
      <c r="C720" s="174">
        <f ca="1">_xll.meDateFromTenor(C719,"1D","FOLLOWING",D$13,"NORMAL")</f>
        <v>43418</v>
      </c>
      <c r="D720" s="20">
        <f ca="1">_xll.meDateFromTenor(C720,D$14,"Following",D$13,"Normal")</f>
        <v>43419</v>
      </c>
      <c r="E720" s="175">
        <f ca="1"/>
        <v>1.0385686431497768E-2</v>
      </c>
      <c r="F720" s="152"/>
      <c r="G720" s="174">
        <f t="shared" ca="1" si="10"/>
        <v>43418</v>
      </c>
      <c r="H720" s="20">
        <f ca="1">_xll.meDateFromTenor(G720,H$14,"Following",H$13,"Normal")</f>
        <v>43510</v>
      </c>
      <c r="I720" s="175">
        <f ca="1"/>
        <v>1.4469793195828841E-2</v>
      </c>
      <c r="J720" s="151" t="s">
        <v>4</v>
      </c>
      <c r="K720" s="159" t="s">
        <v>4</v>
      </c>
    </row>
    <row r="721" spans="1:11" x14ac:dyDescent="0.25">
      <c r="A721" s="153">
        <v>703</v>
      </c>
      <c r="B721" s="158"/>
      <c r="C721" s="174">
        <f ca="1">_xll.meDateFromTenor(C720,"1D","FOLLOWING",D$13,"NORMAL")</f>
        <v>43419</v>
      </c>
      <c r="D721" s="20">
        <f ca="1">_xll.meDateFromTenor(C721,D$14,"Following",D$13,"Normal")</f>
        <v>43420</v>
      </c>
      <c r="E721" s="175">
        <f ca="1"/>
        <v>1.0390091893732781E-2</v>
      </c>
      <c r="F721" s="152"/>
      <c r="G721" s="174">
        <f t="shared" ca="1" si="10"/>
        <v>43419</v>
      </c>
      <c r="H721" s="20">
        <f ca="1">_xll.meDateFromTenor(G721,H$14,"Following",H$13,"Normal")</f>
        <v>43511</v>
      </c>
      <c r="I721" s="175">
        <f ca="1"/>
        <v>1.448208523519154E-2</v>
      </c>
      <c r="J721" s="151" t="s">
        <v>4</v>
      </c>
      <c r="K721" s="159" t="s">
        <v>4</v>
      </c>
    </row>
    <row r="722" spans="1:11" x14ac:dyDescent="0.25">
      <c r="A722" s="153">
        <v>704</v>
      </c>
      <c r="B722" s="158"/>
      <c r="C722" s="174">
        <f ca="1">_xll.meDateFromTenor(C721,"1D","FOLLOWING",D$13,"NORMAL")</f>
        <v>43420</v>
      </c>
      <c r="D722" s="20">
        <f ca="1">_xll.meDateFromTenor(C722,D$14,"Following",D$13,"Normal")</f>
        <v>43423</v>
      </c>
      <c r="E722" s="175">
        <f ca="1"/>
        <v>1.0399331427217754E-2</v>
      </c>
      <c r="F722" s="152"/>
      <c r="G722" s="174">
        <f t="shared" ca="1" si="10"/>
        <v>43420</v>
      </c>
      <c r="H722" s="20">
        <f ca="1">_xll.meDateFromTenor(G722,H$14,"Following",H$13,"Normal")</f>
        <v>43514</v>
      </c>
      <c r="I722" s="175">
        <f ca="1"/>
        <v>1.4493033542842763E-2</v>
      </c>
      <c r="J722" s="151" t="s">
        <v>4</v>
      </c>
      <c r="K722" s="159" t="s">
        <v>4</v>
      </c>
    </row>
    <row r="723" spans="1:11" x14ac:dyDescent="0.25">
      <c r="A723" s="153">
        <v>705</v>
      </c>
      <c r="B723" s="158"/>
      <c r="C723" s="174">
        <f ca="1">_xll.meDateFromTenor(C722,"1D","FOLLOWING",D$13,"NORMAL")</f>
        <v>43423</v>
      </c>
      <c r="D723" s="20">
        <f ca="1">_xll.meDateFromTenor(C723,D$14,"Following",D$13,"Normal")</f>
        <v>43424</v>
      </c>
      <c r="E723" s="175">
        <f ca="1"/>
        <v>1.0408098418963655E-2</v>
      </c>
      <c r="F723" s="152"/>
      <c r="G723" s="174">
        <f t="shared" ca="1" si="10"/>
        <v>43423</v>
      </c>
      <c r="H723" s="20">
        <f ca="1">_xll.meDateFromTenor(G723,H$14,"Following",H$13,"Normal")</f>
        <v>43515</v>
      </c>
      <c r="I723" s="175">
        <f ca="1"/>
        <v>1.4516724752822674E-2</v>
      </c>
      <c r="J723" s="151" t="s">
        <v>4</v>
      </c>
      <c r="K723" s="159" t="s">
        <v>4</v>
      </c>
    </row>
    <row r="724" spans="1:11" x14ac:dyDescent="0.25">
      <c r="A724" s="153">
        <v>706</v>
      </c>
      <c r="B724" s="158"/>
      <c r="C724" s="174">
        <f ca="1">_xll.meDateFromTenor(C723,"1D","FOLLOWING",D$13,"NORMAL")</f>
        <v>43424</v>
      </c>
      <c r="D724" s="20">
        <f ca="1">_xll.meDateFromTenor(C724,D$14,"Following",D$13,"Normal")</f>
        <v>43425</v>
      </c>
      <c r="E724" s="175">
        <f ca="1"/>
        <v>1.0412696242525535E-2</v>
      </c>
      <c r="F724" s="152"/>
      <c r="G724" s="174">
        <f t="shared" ca="1" si="10"/>
        <v>43424</v>
      </c>
      <c r="H724" s="20">
        <f ca="1">_xll.meDateFromTenor(G724,H$14,"Following",H$13,"Normal")</f>
        <v>43516</v>
      </c>
      <c r="I724" s="175">
        <f ca="1"/>
        <v>1.4521206810923106E-2</v>
      </c>
      <c r="J724" s="151" t="s">
        <v>4</v>
      </c>
      <c r="K724" s="159" t="s">
        <v>4</v>
      </c>
    </row>
    <row r="725" spans="1:11" x14ac:dyDescent="0.25">
      <c r="A725" s="153">
        <v>707</v>
      </c>
      <c r="B725" s="158"/>
      <c r="C725" s="174">
        <f ca="1">_xll.meDateFromTenor(C724,"1D","FOLLOWING",D$13,"NORMAL")</f>
        <v>43425</v>
      </c>
      <c r="D725" s="20">
        <f ca="1">_xll.meDateFromTenor(C725,D$14,"Following",D$13,"Normal")</f>
        <v>43426</v>
      </c>
      <c r="E725" s="175">
        <f ca="1"/>
        <v>1.0417332552101791E-2</v>
      </c>
      <c r="F725" s="152"/>
      <c r="G725" s="174">
        <f t="shared" ref="G725:G788" ca="1" si="11">$C725</f>
        <v>43425</v>
      </c>
      <c r="H725" s="20">
        <f ca="1">_xll.meDateFromTenor(G725,H$14,"Following",H$13,"Normal")</f>
        <v>43517</v>
      </c>
      <c r="I725" s="175">
        <f ca="1"/>
        <v>1.4523799475959623E-2</v>
      </c>
      <c r="J725" s="151" t="s">
        <v>4</v>
      </c>
      <c r="K725" s="159" t="s">
        <v>4</v>
      </c>
    </row>
    <row r="726" spans="1:11" x14ac:dyDescent="0.25">
      <c r="A726" s="153">
        <v>708</v>
      </c>
      <c r="B726" s="158"/>
      <c r="C726" s="174">
        <f ca="1">_xll.meDateFromTenor(C725,"1D","FOLLOWING",D$13,"NORMAL")</f>
        <v>43426</v>
      </c>
      <c r="D726" s="20">
        <f ca="1">_xll.meDateFromTenor(C726,D$14,"Following",D$13,"Normal")</f>
        <v>43427</v>
      </c>
      <c r="E726" s="175">
        <f ca="1"/>
        <v>1.0422007352328714E-2</v>
      </c>
      <c r="F726" s="152"/>
      <c r="G726" s="174">
        <f t="shared" ca="1" si="11"/>
        <v>43426</v>
      </c>
      <c r="H726" s="20">
        <f ca="1">_xll.meDateFromTenor(G726,H$14,"Following",H$13,"Normal")</f>
        <v>43518</v>
      </c>
      <c r="I726" s="175">
        <f ca="1"/>
        <v>1.4524393615661742E-2</v>
      </c>
      <c r="J726" s="151" t="s">
        <v>4</v>
      </c>
      <c r="K726" s="159" t="s">
        <v>4</v>
      </c>
    </row>
    <row r="727" spans="1:11" x14ac:dyDescent="0.25">
      <c r="A727" s="153">
        <v>709</v>
      </c>
      <c r="B727" s="158"/>
      <c r="C727" s="174">
        <f ca="1">_xll.meDateFromTenor(C726,"1D","FOLLOWING",D$13,"NORMAL")</f>
        <v>43427</v>
      </c>
      <c r="D727" s="20">
        <f ca="1">_xll.meDateFromTenor(C727,D$14,"Following",D$13,"Normal")</f>
        <v>43430</v>
      </c>
      <c r="E727" s="175">
        <f ca="1"/>
        <v>1.0426510085208599E-2</v>
      </c>
      <c r="F727" s="152"/>
      <c r="G727" s="174">
        <f t="shared" ca="1" si="11"/>
        <v>43427</v>
      </c>
      <c r="H727" s="20">
        <f ca="1">_xll.meDateFromTenor(G727,H$14,"Following",H$13,"Normal")</f>
        <v>43521</v>
      </c>
      <c r="I727" s="175">
        <f ca="1"/>
        <v>1.4522880097758973E-2</v>
      </c>
      <c r="J727" s="151" t="s">
        <v>4</v>
      </c>
      <c r="K727" s="159" t="s">
        <v>4</v>
      </c>
    </row>
    <row r="728" spans="1:11" x14ac:dyDescent="0.25">
      <c r="A728" s="153">
        <v>710</v>
      </c>
      <c r="B728" s="158"/>
      <c r="C728" s="174">
        <f ca="1">_xll.meDateFromTenor(C727,"1D","FOLLOWING",D$13,"NORMAL")</f>
        <v>43430</v>
      </c>
      <c r="D728" s="20">
        <f ca="1">_xll.meDateFromTenor(C728,D$14,"Following",D$13,"Normal")</f>
        <v>43431</v>
      </c>
      <c r="E728" s="175">
        <f ca="1"/>
        <v>1.0428878991426452E-2</v>
      </c>
      <c r="F728" s="152"/>
      <c r="G728" s="174">
        <f t="shared" ca="1" si="11"/>
        <v>43430</v>
      </c>
      <c r="H728" s="20">
        <f ca="1">_xll.meDateFromTenor(G728,H$14,"Following",H$13,"Normal")</f>
        <v>43522</v>
      </c>
      <c r="I728" s="175">
        <f ca="1"/>
        <v>1.4507153867724134E-2</v>
      </c>
      <c r="J728" s="151" t="s">
        <v>4</v>
      </c>
      <c r="K728" s="159" t="s">
        <v>4</v>
      </c>
    </row>
    <row r="729" spans="1:11" x14ac:dyDescent="0.25">
      <c r="A729" s="153">
        <v>711</v>
      </c>
      <c r="B729" s="158"/>
      <c r="C729" s="174">
        <f ca="1">_xll.meDateFromTenor(C728,"1D","FOLLOWING",D$13,"NORMAL")</f>
        <v>43431</v>
      </c>
      <c r="D729" s="20">
        <f ca="1">_xll.meDateFromTenor(C729,D$14,"Following",D$13,"Normal")</f>
        <v>43432</v>
      </c>
      <c r="E729" s="175">
        <f ca="1"/>
        <v>1.0430341623520224E-2</v>
      </c>
      <c r="F729" s="152"/>
      <c r="G729" s="174">
        <f t="shared" ca="1" si="11"/>
        <v>43431</v>
      </c>
      <c r="H729" s="20">
        <f ca="1">_xll.meDateFromTenor(G729,H$14,"Following",H$13,"Normal")</f>
        <v>43523</v>
      </c>
      <c r="I729" s="175">
        <f ca="1"/>
        <v>1.4498942484082509E-2</v>
      </c>
      <c r="J729" s="151" t="s">
        <v>4</v>
      </c>
      <c r="K729" s="159" t="s">
        <v>4</v>
      </c>
    </row>
    <row r="730" spans="1:11" x14ac:dyDescent="0.25">
      <c r="A730" s="153">
        <v>712</v>
      </c>
      <c r="B730" s="158"/>
      <c r="C730" s="174">
        <f ca="1">_xll.meDateFromTenor(C729,"1D","FOLLOWING",D$13,"NORMAL")</f>
        <v>43432</v>
      </c>
      <c r="D730" s="20">
        <f ca="1">_xll.meDateFromTenor(C730,D$14,"Following",D$13,"Normal")</f>
        <v>43433</v>
      </c>
      <c r="E730" s="175">
        <f ca="1"/>
        <v>1.0431880587038514E-2</v>
      </c>
      <c r="F730" s="152"/>
      <c r="G730" s="174">
        <f t="shared" ca="1" si="11"/>
        <v>43432</v>
      </c>
      <c r="H730" s="20">
        <f ca="1">_xll.meDateFromTenor(G730,H$14,"Following",H$13,"Normal")</f>
        <v>43524</v>
      </c>
      <c r="I730" s="175">
        <f ca="1"/>
        <v>1.4489589257231761E-2</v>
      </c>
      <c r="J730" s="151" t="s">
        <v>4</v>
      </c>
      <c r="K730" s="159" t="s">
        <v>4</v>
      </c>
    </row>
    <row r="731" spans="1:11" x14ac:dyDescent="0.25">
      <c r="A731" s="153">
        <v>713</v>
      </c>
      <c r="B731" s="158"/>
      <c r="C731" s="174">
        <f ca="1">_xll.meDateFromTenor(C730,"1D","FOLLOWING",D$13,"NORMAL")</f>
        <v>43433</v>
      </c>
      <c r="D731" s="20">
        <f ca="1">_xll.meDateFromTenor(C731,D$14,"Following",D$13,"Normal")</f>
        <v>43434</v>
      </c>
      <c r="E731" s="175">
        <f ca="1"/>
        <v>1.0433495891089032E-2</v>
      </c>
      <c r="F731" s="152"/>
      <c r="G731" s="174">
        <f t="shared" ca="1" si="11"/>
        <v>43433</v>
      </c>
      <c r="H731" s="20">
        <f ca="1">_xll.meDateFromTenor(G731,H$14,"Following",H$13,"Normal")</f>
        <v>43524</v>
      </c>
      <c r="I731" s="175">
        <f ca="1"/>
        <v>1.4479299873335422E-2</v>
      </c>
      <c r="J731" s="151" t="s">
        <v>4</v>
      </c>
      <c r="K731" s="159" t="s">
        <v>4</v>
      </c>
    </row>
    <row r="732" spans="1:11" x14ac:dyDescent="0.25">
      <c r="A732" s="153">
        <v>714</v>
      </c>
      <c r="B732" s="158"/>
      <c r="C732" s="174">
        <f ca="1">_xll.meDateFromTenor(C731,"1D","FOLLOWING",D$13,"NORMAL")</f>
        <v>43434</v>
      </c>
      <c r="D732" s="20">
        <f ca="1">_xll.meDateFromTenor(C732,D$14,"Following",D$13,"Normal")</f>
        <v>43437</v>
      </c>
      <c r="E732" s="175">
        <f ca="1"/>
        <v>1.0437283599475969E-2</v>
      </c>
      <c r="F732" s="152"/>
      <c r="G732" s="174">
        <f t="shared" ca="1" si="11"/>
        <v>43434</v>
      </c>
      <c r="H732" s="20">
        <f ca="1">_xll.meDateFromTenor(G732,H$14,"Following",H$13,"Normal")</f>
        <v>43524</v>
      </c>
      <c r="I732" s="175">
        <f ca="1"/>
        <v>1.4468280018557024E-2</v>
      </c>
      <c r="J732" s="151" t="s">
        <v>4</v>
      </c>
      <c r="K732" s="159" t="s">
        <v>4</v>
      </c>
    </row>
    <row r="733" spans="1:11" x14ac:dyDescent="0.25">
      <c r="A733" s="153">
        <v>715</v>
      </c>
      <c r="B733" s="158"/>
      <c r="C733" s="174">
        <f ca="1">_xll.meDateFromTenor(C732,"1D","FOLLOWING",D$13,"NORMAL")</f>
        <v>43437</v>
      </c>
      <c r="D733" s="20">
        <f ca="1">_xll.meDateFromTenor(C733,D$14,"Following",D$13,"Normal")</f>
        <v>43438</v>
      </c>
      <c r="E733" s="175">
        <f ca="1"/>
        <v>1.0440720688968988E-2</v>
      </c>
      <c r="F733" s="152"/>
      <c r="G733" s="174">
        <f t="shared" ca="1" si="11"/>
        <v>43437</v>
      </c>
      <c r="H733" s="20">
        <f ca="1">_xll.meDateFromTenor(G733,H$14,"Following",H$13,"Normal")</f>
        <v>43528</v>
      </c>
      <c r="I733" s="175">
        <f ca="1"/>
        <v>1.4432892119062192E-2</v>
      </c>
      <c r="J733" s="151" t="s">
        <v>4</v>
      </c>
      <c r="K733" s="159" t="s">
        <v>4</v>
      </c>
    </row>
    <row r="734" spans="1:11" x14ac:dyDescent="0.25">
      <c r="A734" s="153">
        <v>716</v>
      </c>
      <c r="B734" s="158"/>
      <c r="C734" s="174">
        <f ca="1">_xll.meDateFromTenor(C733,"1D","FOLLOWING",D$13,"NORMAL")</f>
        <v>43438</v>
      </c>
      <c r="D734" s="20">
        <f ca="1">_xll.meDateFromTenor(C734,D$14,"Following",D$13,"Normal")</f>
        <v>43439</v>
      </c>
      <c r="E734" s="175">
        <f ca="1"/>
        <v>1.0442717828222961E-2</v>
      </c>
      <c r="F734" s="152"/>
      <c r="G734" s="174">
        <f t="shared" ca="1" si="11"/>
        <v>43438</v>
      </c>
      <c r="H734" s="20">
        <f ca="1">_xll.meDateFromTenor(G734,H$14,"Following",H$13,"Normal")</f>
        <v>43528</v>
      </c>
      <c r="I734" s="175">
        <f ca="1"/>
        <v>1.4420929766196468E-2</v>
      </c>
      <c r="J734" s="151" t="s">
        <v>4</v>
      </c>
      <c r="K734" s="159" t="s">
        <v>4</v>
      </c>
    </row>
    <row r="735" spans="1:11" x14ac:dyDescent="0.25">
      <c r="A735" s="153">
        <v>717</v>
      </c>
      <c r="B735" s="158"/>
      <c r="C735" s="174">
        <f ca="1">_xll.meDateFromTenor(C734,"1D","FOLLOWING",D$13,"NORMAL")</f>
        <v>43439</v>
      </c>
      <c r="D735" s="20">
        <f ca="1">_xll.meDateFromTenor(C735,D$14,"Following",D$13,"Normal")</f>
        <v>43440</v>
      </c>
      <c r="E735" s="175">
        <f ca="1"/>
        <v>1.0444791361248243E-2</v>
      </c>
      <c r="F735" s="152"/>
      <c r="G735" s="174">
        <f t="shared" ca="1" si="11"/>
        <v>43439</v>
      </c>
      <c r="H735" s="20">
        <f ca="1">_xll.meDateFromTenor(G735,H$14,"Following",H$13,"Normal")</f>
        <v>43529</v>
      </c>
      <c r="I735" s="175">
        <f ca="1"/>
        <v>1.4409037072138533E-2</v>
      </c>
      <c r="J735" s="151" t="s">
        <v>4</v>
      </c>
      <c r="K735" s="159" t="s">
        <v>4</v>
      </c>
    </row>
    <row r="736" spans="1:11" x14ac:dyDescent="0.25">
      <c r="A736" s="153">
        <v>718</v>
      </c>
      <c r="B736" s="158"/>
      <c r="C736" s="174">
        <f ca="1">_xll.meDateFromTenor(C735,"1D","FOLLOWING",D$13,"NORMAL")</f>
        <v>43440</v>
      </c>
      <c r="D736" s="20">
        <f ca="1">_xll.meDateFromTenor(C736,D$14,"Following",D$13,"Normal")</f>
        <v>43441</v>
      </c>
      <c r="E736" s="175">
        <f ca="1"/>
        <v>1.0446941296677928E-2</v>
      </c>
      <c r="F736" s="152"/>
      <c r="G736" s="174">
        <f t="shared" ca="1" si="11"/>
        <v>43440</v>
      </c>
      <c r="H736" s="20">
        <f ca="1">_xll.meDateFromTenor(G736,H$14,"Following",H$13,"Normal")</f>
        <v>43530</v>
      </c>
      <c r="I736" s="175">
        <f ca="1"/>
        <v>1.4397262123396717E-2</v>
      </c>
      <c r="J736" s="151" t="s">
        <v>4</v>
      </c>
      <c r="K736" s="159" t="s">
        <v>4</v>
      </c>
    </row>
    <row r="737" spans="1:11" x14ac:dyDescent="0.25">
      <c r="A737" s="153">
        <v>719</v>
      </c>
      <c r="B737" s="158"/>
      <c r="C737" s="174">
        <f ca="1">_xll.meDateFromTenor(C736,"1D","FOLLOWING",D$13,"NORMAL")</f>
        <v>43441</v>
      </c>
      <c r="D737" s="20">
        <f ca="1">_xll.meDateFromTenor(C737,D$14,"Following",D$13,"Normal")</f>
        <v>43444</v>
      </c>
      <c r="E737" s="175">
        <f ca="1"/>
        <v>1.0451799317623448E-2</v>
      </c>
      <c r="F737" s="152"/>
      <c r="G737" s="174">
        <f t="shared" ca="1" si="11"/>
        <v>43441</v>
      </c>
      <c r="H737" s="20">
        <f ca="1">_xll.meDateFromTenor(G737,H$14,"Following",H$13,"Normal")</f>
        <v>43531</v>
      </c>
      <c r="I737" s="175">
        <f ca="1"/>
        <v>1.4385653006479374E-2</v>
      </c>
      <c r="J737" s="151" t="s">
        <v>4</v>
      </c>
      <c r="K737" s="159" t="s">
        <v>4</v>
      </c>
    </row>
    <row r="738" spans="1:11" x14ac:dyDescent="0.25">
      <c r="A738" s="153">
        <v>720</v>
      </c>
      <c r="B738" s="158"/>
      <c r="C738" s="174">
        <f ca="1">_xll.meDateFromTenor(C737,"1D","FOLLOWING",D$13,"NORMAL")</f>
        <v>43444</v>
      </c>
      <c r="D738" s="20">
        <f ca="1">_xll.meDateFromTenor(C738,D$14,"Following",D$13,"Normal")</f>
        <v>43445</v>
      </c>
      <c r="E738" s="175">
        <f ca="1"/>
        <v>1.045630524269651E-2</v>
      </c>
      <c r="F738" s="152"/>
      <c r="G738" s="174">
        <f t="shared" ca="1" si="11"/>
        <v>43444</v>
      </c>
      <c r="H738" s="20">
        <f ca="1">_xll.meDateFromTenor(G738,H$14,"Following",H$13,"Normal")</f>
        <v>43535</v>
      </c>
      <c r="I738" s="175">
        <f ca="1"/>
        <v>1.4352301511757596E-2</v>
      </c>
      <c r="J738" s="151" t="s">
        <v>4</v>
      </c>
      <c r="K738" s="159" t="s">
        <v>4</v>
      </c>
    </row>
    <row r="739" spans="1:11" x14ac:dyDescent="0.25">
      <c r="A739" s="153">
        <v>721</v>
      </c>
      <c r="B739" s="158"/>
      <c r="C739" s="174">
        <f ca="1">_xll.meDateFromTenor(C738,"1D","FOLLOWING",D$13,"NORMAL")</f>
        <v>43445</v>
      </c>
      <c r="D739" s="20">
        <f ca="1">_xll.meDateFromTenor(C739,D$14,"Following",D$13,"Normal")</f>
        <v>43446</v>
      </c>
      <c r="E739" s="175">
        <f ca="1"/>
        <v>1.0458837324680595E-2</v>
      </c>
      <c r="F739" s="152"/>
      <c r="G739" s="174">
        <f t="shared" ca="1" si="11"/>
        <v>43445</v>
      </c>
      <c r="H739" s="20">
        <f ca="1">_xll.meDateFromTenor(G739,H$14,"Following",H$13,"Normal")</f>
        <v>43535</v>
      </c>
      <c r="I739" s="175">
        <f ca="1"/>
        <v>1.4341836587221565E-2</v>
      </c>
      <c r="J739" s="151" t="s">
        <v>4</v>
      </c>
      <c r="K739" s="159" t="s">
        <v>4</v>
      </c>
    </row>
    <row r="740" spans="1:11" x14ac:dyDescent="0.25">
      <c r="A740" s="153">
        <v>722</v>
      </c>
      <c r="B740" s="158"/>
      <c r="C740" s="174">
        <f ca="1">_xll.meDateFromTenor(C739,"1D","FOLLOWING",D$13,"NORMAL")</f>
        <v>43446</v>
      </c>
      <c r="D740" s="20">
        <f ca="1">_xll.meDateFromTenor(C740,D$14,"Following",D$13,"Normal")</f>
        <v>43447</v>
      </c>
      <c r="E740" s="175">
        <f ca="1"/>
        <v>1.0461445862786115E-2</v>
      </c>
      <c r="F740" s="152"/>
      <c r="G740" s="174">
        <f t="shared" ca="1" si="11"/>
        <v>43446</v>
      </c>
      <c r="H740" s="20">
        <f ca="1">_xll.meDateFromTenor(G740,H$14,"Following",H$13,"Normal")</f>
        <v>43536</v>
      </c>
      <c r="I740" s="175">
        <f ca="1"/>
        <v>1.4331777927051724E-2</v>
      </c>
      <c r="J740" s="151" t="s">
        <v>4</v>
      </c>
      <c r="K740" s="159" t="s">
        <v>4</v>
      </c>
    </row>
    <row r="741" spans="1:11" x14ac:dyDescent="0.25">
      <c r="A741" s="153">
        <v>723</v>
      </c>
      <c r="B741" s="158"/>
      <c r="C741" s="174">
        <f ca="1">_xll.meDateFromTenor(C740,"1D","FOLLOWING",D$13,"NORMAL")</f>
        <v>43447</v>
      </c>
      <c r="D741" s="20">
        <f ca="1">_xll.meDateFromTenor(C741,D$14,"Following",D$13,"Normal")</f>
        <v>43448</v>
      </c>
      <c r="E741" s="175">
        <f ca="1"/>
        <v>1.0464130865806035E-2</v>
      </c>
      <c r="F741" s="152"/>
      <c r="G741" s="174">
        <f t="shared" ca="1" si="11"/>
        <v>43447</v>
      </c>
      <c r="H741" s="20">
        <f ca="1">_xll.meDateFromTenor(G741,H$14,"Following",H$13,"Normal")</f>
        <v>43537</v>
      </c>
      <c r="I741" s="175">
        <f ca="1"/>
        <v>1.4322173617756411E-2</v>
      </c>
      <c r="J741" s="151" t="s">
        <v>4</v>
      </c>
      <c r="K741" s="159" t="s">
        <v>4</v>
      </c>
    </row>
    <row r="742" spans="1:11" x14ac:dyDescent="0.25">
      <c r="A742" s="153">
        <v>724</v>
      </c>
      <c r="B742" s="158"/>
      <c r="C742" s="174">
        <f ca="1">_xll.meDateFromTenor(C741,"1D","FOLLOWING",D$13,"NORMAL")</f>
        <v>43448</v>
      </c>
      <c r="D742" s="20">
        <f ca="1">_xll.meDateFromTenor(C742,D$14,"Following",D$13,"Normal")</f>
        <v>43451</v>
      </c>
      <c r="E742" s="175">
        <f ca="1"/>
        <v>1.0470060291076813E-2</v>
      </c>
      <c r="F742" s="152"/>
      <c r="G742" s="174">
        <f t="shared" ca="1" si="11"/>
        <v>43448</v>
      </c>
      <c r="H742" s="20">
        <f ca="1">_xll.meDateFromTenor(G742,H$14,"Following",H$13,"Normal")</f>
        <v>43538</v>
      </c>
      <c r="I742" s="175">
        <f ca="1"/>
        <v>1.4313071745843974E-2</v>
      </c>
      <c r="J742" s="151" t="s">
        <v>4</v>
      </c>
      <c r="K742" s="159" t="s">
        <v>4</v>
      </c>
    </row>
    <row r="743" spans="1:11" x14ac:dyDescent="0.25">
      <c r="A743" s="153">
        <v>725</v>
      </c>
      <c r="B743" s="158"/>
      <c r="C743" s="174">
        <f ca="1">_xll.meDateFromTenor(C742,"1D","FOLLOWING",D$13,"NORMAL")</f>
        <v>43451</v>
      </c>
      <c r="D743" s="20">
        <f ca="1">_xll.meDateFromTenor(C743,D$14,"Following",D$13,"Normal")</f>
        <v>43452</v>
      </c>
      <c r="E743" s="175">
        <f ca="1"/>
        <v>1.0475635706566103E-2</v>
      </c>
      <c r="F743" s="152"/>
      <c r="G743" s="174">
        <f t="shared" ca="1" si="11"/>
        <v>43451</v>
      </c>
      <c r="H743" s="20">
        <f ca="1">_xll.meDateFromTenor(G743,H$14,"Following",H$13,"Normal")</f>
        <v>43542</v>
      </c>
      <c r="I743" s="175">
        <f ca="1"/>
        <v>1.4289261619487332E-2</v>
      </c>
      <c r="J743" s="151" t="s">
        <v>4</v>
      </c>
      <c r="K743" s="159" t="s">
        <v>4</v>
      </c>
    </row>
    <row r="744" spans="1:11" x14ac:dyDescent="0.25">
      <c r="A744" s="153">
        <v>726</v>
      </c>
      <c r="B744" s="158"/>
      <c r="C744" s="174">
        <f ca="1">_xll.meDateFromTenor(C743,"1D","FOLLOWING",D$13,"NORMAL")</f>
        <v>43452</v>
      </c>
      <c r="D744" s="20">
        <f ca="1">_xll.meDateFromTenor(C744,D$14,"Following",D$13,"Normal")</f>
        <v>43453</v>
      </c>
      <c r="E744" s="175">
        <f ca="1"/>
        <v>1.0478703168770346E-2</v>
      </c>
      <c r="F744" s="152"/>
      <c r="G744" s="174">
        <f t="shared" ca="1" si="11"/>
        <v>43452</v>
      </c>
      <c r="H744" s="20">
        <f ca="1">_xll.meDateFromTenor(G744,H$14,"Following",H$13,"Normal")</f>
        <v>43542</v>
      </c>
      <c r="I744" s="175">
        <f ca="1"/>
        <v>1.4282650362189824E-2</v>
      </c>
      <c r="J744" s="151" t="s">
        <v>4</v>
      </c>
      <c r="K744" s="159" t="s">
        <v>4</v>
      </c>
    </row>
    <row r="745" spans="1:11" x14ac:dyDescent="0.25">
      <c r="A745" s="153">
        <v>727</v>
      </c>
      <c r="B745" s="158"/>
      <c r="C745" s="174">
        <f ca="1">_xll.meDateFromTenor(C744,"1D","FOLLOWING",D$13,"NORMAL")</f>
        <v>43453</v>
      </c>
      <c r="D745" s="20">
        <f ca="1">_xll.meDateFromTenor(C745,D$14,"Following",D$13,"Normal")</f>
        <v>43454</v>
      </c>
      <c r="E745" s="175">
        <f ca="1"/>
        <v>1.0481847149606019E-2</v>
      </c>
      <c r="F745" s="152"/>
      <c r="G745" s="174">
        <f t="shared" ca="1" si="11"/>
        <v>43453</v>
      </c>
      <c r="H745" s="20">
        <f ca="1">_xll.meDateFromTenor(G745,H$14,"Following",H$13,"Normal")</f>
        <v>43543</v>
      </c>
      <c r="I745" s="175">
        <f ca="1"/>
        <v>1.4276781974816905E-2</v>
      </c>
      <c r="J745" s="151" t="s">
        <v>4</v>
      </c>
      <c r="K745" s="159" t="s">
        <v>4</v>
      </c>
    </row>
    <row r="746" spans="1:11" x14ac:dyDescent="0.25">
      <c r="A746" s="153">
        <v>728</v>
      </c>
      <c r="B746" s="158"/>
      <c r="C746" s="174">
        <f ca="1">_xll.meDateFromTenor(C745,"1D","FOLLOWING",D$13,"NORMAL")</f>
        <v>43454</v>
      </c>
      <c r="D746" s="20">
        <f ca="1">_xll.meDateFromTenor(C746,D$14,"Following",D$13,"Normal")</f>
        <v>43455</v>
      </c>
      <c r="E746" s="175">
        <f ca="1"/>
        <v>1.0485067658105899E-2</v>
      </c>
      <c r="F746" s="152"/>
      <c r="G746" s="174">
        <f t="shared" ca="1" si="11"/>
        <v>43454</v>
      </c>
      <c r="H746" s="20">
        <f ca="1">_xll.meDateFromTenor(G746,H$14,"Following",H$13,"Normal")</f>
        <v>43544</v>
      </c>
      <c r="I746" s="175">
        <f ca="1"/>
        <v>1.4271758300771457E-2</v>
      </c>
      <c r="J746" s="151" t="s">
        <v>4</v>
      </c>
      <c r="K746" s="159" t="s">
        <v>4</v>
      </c>
    </row>
    <row r="747" spans="1:11" x14ac:dyDescent="0.25">
      <c r="A747" s="153">
        <v>729</v>
      </c>
      <c r="B747" s="158"/>
      <c r="C747" s="174">
        <f ca="1">_xll.meDateFromTenor(C746,"1D","FOLLOWING",D$13,"NORMAL")</f>
        <v>43455</v>
      </c>
      <c r="D747" s="20">
        <f ca="1">_xll.meDateFromTenor(C747,D$14,"Following",D$13,"Normal")</f>
        <v>43458</v>
      </c>
      <c r="E747" s="175">
        <f ca="1"/>
        <v>1.0492069585170719E-2</v>
      </c>
      <c r="F747" s="152"/>
      <c r="G747" s="174">
        <f t="shared" ca="1" si="11"/>
        <v>43455</v>
      </c>
      <c r="H747" s="20">
        <f ca="1">_xll.meDateFromTenor(G747,H$14,"Following",H$13,"Normal")</f>
        <v>43545</v>
      </c>
      <c r="I747" s="175">
        <f ca="1"/>
        <v>1.4267625132863148E-2</v>
      </c>
      <c r="J747" s="151" t="s">
        <v>4</v>
      </c>
      <c r="K747" s="159" t="s">
        <v>4</v>
      </c>
    </row>
    <row r="748" spans="1:11" x14ac:dyDescent="0.25">
      <c r="A748" s="153">
        <v>730</v>
      </c>
      <c r="B748" s="158"/>
      <c r="C748" s="174">
        <f ca="1">_xll.meDateFromTenor(C747,"1D","FOLLOWING",D$13,"NORMAL")</f>
        <v>43458</v>
      </c>
      <c r="D748" s="20">
        <f ca="1">_xll.meDateFromTenor(C748,D$14,"Following",D$13,"Normal")</f>
        <v>43461</v>
      </c>
      <c r="E748" s="175">
        <f ca="1"/>
        <v>1.050265034791668E-2</v>
      </c>
      <c r="F748" s="152"/>
      <c r="G748" s="174">
        <f t="shared" ca="1" si="11"/>
        <v>43458</v>
      </c>
      <c r="H748" s="20">
        <f ca="1">_xll.meDateFromTenor(G748,H$14,"Following",H$13,"Normal")</f>
        <v>43549</v>
      </c>
      <c r="I748" s="175">
        <f ca="1"/>
        <v>1.4260208772146241E-2</v>
      </c>
      <c r="J748" s="151" t="s">
        <v>4</v>
      </c>
      <c r="K748" s="159" t="s">
        <v>4</v>
      </c>
    </row>
    <row r="749" spans="1:11" x14ac:dyDescent="0.25">
      <c r="A749" s="153">
        <v>731</v>
      </c>
      <c r="B749" s="158"/>
      <c r="C749" s="174">
        <f ca="1">_xll.meDateFromTenor(C748,"1D","FOLLOWING",D$13,"NORMAL")</f>
        <v>43461</v>
      </c>
      <c r="D749" s="20">
        <f ca="1">_xll.meDateFromTenor(C749,D$14,"Following",D$13,"Normal")</f>
        <v>43462</v>
      </c>
      <c r="E749" s="175">
        <f ca="1"/>
        <v>1.0509754749037408E-2</v>
      </c>
      <c r="F749" s="152"/>
      <c r="G749" s="174">
        <f t="shared" ca="1" si="11"/>
        <v>43461</v>
      </c>
      <c r="H749" s="20">
        <f ca="1">_xll.meDateFromTenor(G749,H$14,"Following",H$13,"Normal")</f>
        <v>43551</v>
      </c>
      <c r="I749" s="175">
        <f ca="1"/>
        <v>1.4259511348930319E-2</v>
      </c>
      <c r="J749" s="151" t="s">
        <v>4</v>
      </c>
      <c r="K749" s="159" t="s">
        <v>4</v>
      </c>
    </row>
    <row r="750" spans="1:11" x14ac:dyDescent="0.25">
      <c r="A750" s="153">
        <v>732</v>
      </c>
      <c r="B750" s="158"/>
      <c r="C750" s="174">
        <f ca="1">_xll.meDateFromTenor(C749,"1D","FOLLOWING",D$13,"NORMAL")</f>
        <v>43462</v>
      </c>
      <c r="D750" s="20">
        <f ca="1">_xll.meDateFromTenor(C750,D$14,"Following",D$13,"Normal")</f>
        <v>43465</v>
      </c>
      <c r="E750" s="175">
        <f ca="1"/>
        <v>1.0517830281706646E-2</v>
      </c>
      <c r="F750" s="152"/>
      <c r="G750" s="174">
        <f t="shared" ca="1" si="11"/>
        <v>43462</v>
      </c>
      <c r="H750" s="20">
        <f ca="1">_xll.meDateFromTenor(G750,H$14,"Following",H$13,"Normal")</f>
        <v>43552</v>
      </c>
      <c r="I750" s="175">
        <f ca="1"/>
        <v>1.4260604021300553E-2</v>
      </c>
      <c r="J750" s="151" t="s">
        <v>4</v>
      </c>
      <c r="K750" s="159" t="s">
        <v>4</v>
      </c>
    </row>
    <row r="751" spans="1:11" x14ac:dyDescent="0.25">
      <c r="A751" s="153">
        <v>733</v>
      </c>
      <c r="B751" s="158"/>
      <c r="C751" s="174">
        <f ca="1">_xll.meDateFromTenor(C750,"1D","FOLLOWING",D$13,"NORMAL")</f>
        <v>43465</v>
      </c>
      <c r="D751" s="20">
        <f ca="1">_xll.meDateFromTenor(C751,D$14,"Following",D$13,"Normal")</f>
        <v>43467</v>
      </c>
      <c r="E751" s="175">
        <f ca="1"/>
        <v>1.052777035896128E-2</v>
      </c>
      <c r="F751" s="152"/>
      <c r="G751" s="174">
        <f t="shared" ca="1" si="11"/>
        <v>43465</v>
      </c>
      <c r="H751" s="20">
        <f ca="1">_xll.meDateFromTenor(G751,H$14,"Following",H$13,"Normal")</f>
        <v>43556</v>
      </c>
      <c r="I751" s="175">
        <f ca="1"/>
        <v>1.4267353627397165E-2</v>
      </c>
      <c r="J751" s="151" t="s">
        <v>4</v>
      </c>
      <c r="K751" s="159" t="s">
        <v>4</v>
      </c>
    </row>
    <row r="752" spans="1:11" x14ac:dyDescent="0.25">
      <c r="A752" s="153">
        <v>734</v>
      </c>
      <c r="B752" s="158"/>
      <c r="C752" s="174">
        <f ca="1">_xll.meDateFromTenor(C751,"1D","FOLLOWING",D$13,"NORMAL")</f>
        <v>43467</v>
      </c>
      <c r="D752" s="20">
        <f ca="1">_xll.meDateFromTenor(C752,D$14,"Following",D$13,"Normal")</f>
        <v>43468</v>
      </c>
      <c r="E752" s="175">
        <f ca="1"/>
        <v>1.0533902388685273E-2</v>
      </c>
      <c r="F752" s="152"/>
      <c r="G752" s="174">
        <f t="shared" ca="1" si="11"/>
        <v>43467</v>
      </c>
      <c r="H752" s="20">
        <f ca="1">_xll.meDateFromTenor(G752,H$14,"Following",H$13,"Normal")</f>
        <v>43557</v>
      </c>
      <c r="I752" s="175">
        <f ca="1"/>
        <v>1.4274386461801715E-2</v>
      </c>
      <c r="J752" s="151" t="s">
        <v>4</v>
      </c>
      <c r="K752" s="159" t="s">
        <v>4</v>
      </c>
    </row>
    <row r="753" spans="1:11" x14ac:dyDescent="0.25">
      <c r="A753" s="153">
        <v>735</v>
      </c>
      <c r="B753" s="158"/>
      <c r="C753" s="174">
        <f ca="1">_xll.meDateFromTenor(C752,"1D","FOLLOWING",D$13,"NORMAL")</f>
        <v>43468</v>
      </c>
      <c r="D753" s="20">
        <f ca="1">_xll.meDateFromTenor(C753,D$14,"Following",D$13,"Normal")</f>
        <v>43469</v>
      </c>
      <c r="E753" s="175">
        <f ca="1"/>
        <v>1.0538195232285868E-2</v>
      </c>
      <c r="F753" s="152"/>
      <c r="G753" s="174">
        <f t="shared" ca="1" si="11"/>
        <v>43468</v>
      </c>
      <c r="H753" s="20">
        <f ca="1">_xll.meDateFromTenor(G753,H$14,"Following",H$13,"Normal")</f>
        <v>43558</v>
      </c>
      <c r="I753" s="175">
        <f ca="1"/>
        <v>1.4278554839961594E-2</v>
      </c>
      <c r="J753" s="151" t="s">
        <v>4</v>
      </c>
      <c r="K753" s="159" t="s">
        <v>4</v>
      </c>
    </row>
    <row r="754" spans="1:11" x14ac:dyDescent="0.25">
      <c r="A754" s="153">
        <v>736</v>
      </c>
      <c r="B754" s="158"/>
      <c r="C754" s="174">
        <f ca="1">_xll.meDateFromTenor(C753,"1D","FOLLOWING",D$13,"NORMAL")</f>
        <v>43469</v>
      </c>
      <c r="D754" s="20">
        <f ca="1">_xll.meDateFromTenor(C754,D$14,"Following",D$13,"Normal")</f>
        <v>43472</v>
      </c>
      <c r="E754" s="175">
        <f ca="1"/>
        <v>1.0547345481910535E-2</v>
      </c>
      <c r="F754" s="152"/>
      <c r="G754" s="174">
        <f t="shared" ca="1" si="11"/>
        <v>43469</v>
      </c>
      <c r="H754" s="20">
        <f ca="1">_xll.meDateFromTenor(G754,H$14,"Following",H$13,"Normal")</f>
        <v>43559</v>
      </c>
      <c r="I754" s="175">
        <f ca="1"/>
        <v>1.4283109872917905E-2</v>
      </c>
      <c r="J754" s="151" t="s">
        <v>4</v>
      </c>
      <c r="K754" s="159" t="s">
        <v>4</v>
      </c>
    </row>
    <row r="755" spans="1:11" x14ac:dyDescent="0.25">
      <c r="A755" s="153">
        <v>737</v>
      </c>
      <c r="B755" s="158"/>
      <c r="C755" s="174">
        <f ca="1">_xll.meDateFromTenor(C754,"1D","FOLLOWING",D$13,"NORMAL")</f>
        <v>43472</v>
      </c>
      <c r="D755" s="20">
        <f ca="1">_xll.meDateFromTenor(C755,D$14,"Following",D$13,"Normal")</f>
        <v>43473</v>
      </c>
      <c r="E755" s="175">
        <f ca="1"/>
        <v>1.0556133331052247E-2</v>
      </c>
      <c r="F755" s="152"/>
      <c r="G755" s="174">
        <f t="shared" ca="1" si="11"/>
        <v>43472</v>
      </c>
      <c r="H755" s="20">
        <f ca="1">_xll.meDateFromTenor(G755,H$14,"Following",H$13,"Normal")</f>
        <v>43563</v>
      </c>
      <c r="I755" s="175">
        <f ca="1"/>
        <v>1.4298735006750645E-2</v>
      </c>
      <c r="J755" s="151" t="s">
        <v>4</v>
      </c>
      <c r="K755" s="159" t="s">
        <v>4</v>
      </c>
    </row>
    <row r="756" spans="1:11" x14ac:dyDescent="0.25">
      <c r="A756" s="153">
        <v>738</v>
      </c>
      <c r="B756" s="158"/>
      <c r="C756" s="174">
        <f ca="1">_xll.meDateFromTenor(C755,"1D","FOLLOWING",D$13,"NORMAL")</f>
        <v>43473</v>
      </c>
      <c r="D756" s="20">
        <f ca="1">_xll.meDateFromTenor(C756,D$14,"Following",D$13,"Normal")</f>
        <v>43474</v>
      </c>
      <c r="E756" s="175">
        <f ca="1"/>
        <v>1.056080958267817E-2</v>
      </c>
      <c r="F756" s="152"/>
      <c r="G756" s="174">
        <f t="shared" ca="1" si="11"/>
        <v>43473</v>
      </c>
      <c r="H756" s="20">
        <f ca="1">_xll.meDateFromTenor(G756,H$14,"Following",H$13,"Normal")</f>
        <v>43563</v>
      </c>
      <c r="I756" s="175">
        <f ca="1"/>
        <v>1.4304476765077895E-2</v>
      </c>
      <c r="J756" s="151" t="s">
        <v>4</v>
      </c>
      <c r="K756" s="159" t="s">
        <v>4</v>
      </c>
    </row>
    <row r="757" spans="1:11" x14ac:dyDescent="0.25">
      <c r="A757" s="153">
        <v>739</v>
      </c>
      <c r="B757" s="158"/>
      <c r="C757" s="174">
        <f ca="1">_xll.meDateFromTenor(C756,"1D","FOLLOWING",D$13,"NORMAL")</f>
        <v>43474</v>
      </c>
      <c r="D757" s="20">
        <f ca="1">_xll.meDateFromTenor(C757,D$14,"Following",D$13,"Normal")</f>
        <v>43475</v>
      </c>
      <c r="E757" s="175">
        <f ca="1"/>
        <v>1.0565562543503087E-2</v>
      </c>
      <c r="F757" s="152"/>
      <c r="G757" s="174">
        <f t="shared" ca="1" si="11"/>
        <v>43474</v>
      </c>
      <c r="H757" s="20">
        <f ca="1">_xll.meDateFromTenor(G757,H$14,"Following",H$13,"Normal")</f>
        <v>43564</v>
      </c>
      <c r="I757" s="175">
        <f ca="1"/>
        <v>1.4310425231294185E-2</v>
      </c>
      <c r="J757" s="151" t="s">
        <v>4</v>
      </c>
      <c r="K757" s="159" t="s">
        <v>4</v>
      </c>
    </row>
    <row r="758" spans="1:11" x14ac:dyDescent="0.25">
      <c r="A758" s="153">
        <v>740</v>
      </c>
      <c r="B758" s="158"/>
      <c r="C758" s="174">
        <f ca="1">_xll.meDateFromTenor(C757,"1D","FOLLOWING",D$13,"NORMAL")</f>
        <v>43475</v>
      </c>
      <c r="D758" s="20">
        <f ca="1">_xll.meDateFromTenor(C758,D$14,"Following",D$13,"Normal")</f>
        <v>43476</v>
      </c>
      <c r="E758" s="175">
        <f ca="1"/>
        <v>1.0570392222319962E-2</v>
      </c>
      <c r="F758" s="152"/>
      <c r="G758" s="174">
        <f t="shared" ca="1" si="11"/>
        <v>43475</v>
      </c>
      <c r="H758" s="20">
        <f ca="1">_xll.meDateFromTenor(G758,H$14,"Following",H$13,"Normal")</f>
        <v>43565</v>
      </c>
      <c r="I758" s="175">
        <f ca="1"/>
        <v>1.4316544416018031E-2</v>
      </c>
      <c r="J758" s="151" t="s">
        <v>4</v>
      </c>
      <c r="K758" s="159" t="s">
        <v>4</v>
      </c>
    </row>
    <row r="759" spans="1:11" x14ac:dyDescent="0.25">
      <c r="A759" s="153">
        <v>741</v>
      </c>
      <c r="B759" s="158"/>
      <c r="C759" s="174">
        <f ca="1">_xll.meDateFromTenor(C758,"1D","FOLLOWING",D$13,"NORMAL")</f>
        <v>43476</v>
      </c>
      <c r="D759" s="20">
        <f ca="1">_xll.meDateFromTenor(C759,D$14,"Following",D$13,"Normal")</f>
        <v>43479</v>
      </c>
      <c r="E759" s="175">
        <f ca="1"/>
        <v>1.0580618309096764E-2</v>
      </c>
      <c r="F759" s="152"/>
      <c r="G759" s="174">
        <f t="shared" ca="1" si="11"/>
        <v>43476</v>
      </c>
      <c r="H759" s="20">
        <f ca="1">_xll.meDateFromTenor(G759,H$14,"Following",H$13,"Normal")</f>
        <v>43566</v>
      </c>
      <c r="I759" s="175">
        <f ca="1"/>
        <v>1.4322798329867959E-2</v>
      </c>
      <c r="J759" s="151" t="s">
        <v>4</v>
      </c>
      <c r="K759" s="159" t="s">
        <v>4</v>
      </c>
    </row>
    <row r="760" spans="1:11" x14ac:dyDescent="0.25">
      <c r="A760" s="153">
        <v>742</v>
      </c>
      <c r="B760" s="158"/>
      <c r="C760" s="174">
        <f ca="1">_xll.meDateFromTenor(C759,"1D","FOLLOWING",D$13,"NORMAL")</f>
        <v>43479</v>
      </c>
      <c r="D760" s="20">
        <f ca="1">_xll.meDateFromTenor(C760,D$14,"Following",D$13,"Normal")</f>
        <v>43480</v>
      </c>
      <c r="E760" s="175">
        <f ca="1"/>
        <v>1.0590478304157751E-2</v>
      </c>
      <c r="F760" s="152"/>
      <c r="G760" s="174">
        <f t="shared" ca="1" si="11"/>
        <v>43479</v>
      </c>
      <c r="H760" s="20">
        <f ca="1">_xll.meDateFromTenor(G760,H$14,"Following",H$13,"Normal")</f>
        <v>43570</v>
      </c>
      <c r="I760" s="175">
        <f ca="1"/>
        <v>1.434200865348924E-2</v>
      </c>
      <c r="J760" s="151" t="s">
        <v>4</v>
      </c>
      <c r="K760" s="159" t="s">
        <v>4</v>
      </c>
    </row>
    <row r="761" spans="1:11" x14ac:dyDescent="0.25">
      <c r="A761" s="153">
        <v>743</v>
      </c>
      <c r="B761" s="158"/>
      <c r="C761" s="174">
        <f ca="1">_xll.meDateFromTenor(C760,"1D","FOLLOWING",D$13,"NORMAL")</f>
        <v>43480</v>
      </c>
      <c r="D761" s="20">
        <f ca="1">_xll.meDateFromTenor(C761,D$14,"Following",D$13,"Normal")</f>
        <v>43481</v>
      </c>
      <c r="E761" s="175">
        <f ca="1"/>
        <v>1.0595691712183036E-2</v>
      </c>
      <c r="F761" s="152"/>
      <c r="G761" s="174">
        <f t="shared" ca="1" si="11"/>
        <v>43480</v>
      </c>
      <c r="H761" s="20">
        <f ca="1">_xll.meDateFromTenor(G761,H$14,"Following",H$13,"Normal")</f>
        <v>43570</v>
      </c>
      <c r="I761" s="175">
        <f ca="1"/>
        <v>1.4348453385632344E-2</v>
      </c>
      <c r="J761" s="151" t="s">
        <v>4</v>
      </c>
      <c r="K761" s="159" t="s">
        <v>4</v>
      </c>
    </row>
    <row r="762" spans="1:11" x14ac:dyDescent="0.25">
      <c r="A762" s="153">
        <v>744</v>
      </c>
      <c r="B762" s="158"/>
      <c r="C762" s="174">
        <f ca="1">_xll.meDateFromTenor(C761,"1D","FOLLOWING",D$13,"NORMAL")</f>
        <v>43481</v>
      </c>
      <c r="D762" s="20">
        <f ca="1">_xll.meDateFromTenor(C762,D$14,"Following",D$13,"Normal")</f>
        <v>43482</v>
      </c>
      <c r="E762" s="175">
        <f ca="1"/>
        <v>1.0600981893675903E-2</v>
      </c>
      <c r="F762" s="152"/>
      <c r="G762" s="174">
        <f t="shared" ca="1" si="11"/>
        <v>43481</v>
      </c>
      <c r="H762" s="20">
        <f ca="1">_xll.meDateFromTenor(G762,H$14,"Following",H$13,"Normal")</f>
        <v>43571</v>
      </c>
      <c r="I762" s="175">
        <f ca="1"/>
        <v>1.4354898117775447E-2</v>
      </c>
      <c r="J762" s="151" t="s">
        <v>4</v>
      </c>
      <c r="K762" s="159" t="s">
        <v>4</v>
      </c>
    </row>
    <row r="763" spans="1:11" x14ac:dyDescent="0.25">
      <c r="A763" s="153">
        <v>745</v>
      </c>
      <c r="B763" s="158"/>
      <c r="C763" s="174">
        <f ca="1">_xll.meDateFromTenor(C762,"1D","FOLLOWING",D$13,"NORMAL")</f>
        <v>43482</v>
      </c>
      <c r="D763" s="20">
        <f ca="1">_xll.meDateFromTenor(C763,D$14,"Following",D$13,"Normal")</f>
        <v>43483</v>
      </c>
      <c r="E763" s="175">
        <f ca="1"/>
        <v>1.0606348858068809E-2</v>
      </c>
      <c r="F763" s="152"/>
      <c r="G763" s="174">
        <f t="shared" ca="1" si="11"/>
        <v>43482</v>
      </c>
      <c r="H763" s="20">
        <f ca="1">_xll.meDateFromTenor(G763,H$14,"Following",H$13,"Normal")</f>
        <v>43572</v>
      </c>
      <c r="I763" s="175">
        <f ca="1"/>
        <v>1.436134284991855E-2</v>
      </c>
      <c r="J763" s="151" t="s">
        <v>4</v>
      </c>
      <c r="K763" s="159" t="s">
        <v>4</v>
      </c>
    </row>
    <row r="764" spans="1:11" x14ac:dyDescent="0.25">
      <c r="A764" s="153">
        <v>746</v>
      </c>
      <c r="B764" s="158"/>
      <c r="C764" s="174">
        <f ca="1">_xll.meDateFromTenor(C763,"1D","FOLLOWING",D$13,"NORMAL")</f>
        <v>43483</v>
      </c>
      <c r="D764" s="20">
        <f ca="1">_xll.meDateFromTenor(C764,D$14,"Following",D$13,"Normal")</f>
        <v>43486</v>
      </c>
      <c r="E764" s="175">
        <f ca="1"/>
        <v>1.0617651911415431E-2</v>
      </c>
      <c r="F764" s="152"/>
      <c r="G764" s="174">
        <f t="shared" ca="1" si="11"/>
        <v>43483</v>
      </c>
      <c r="H764" s="20">
        <f ca="1">_xll.meDateFromTenor(G764,H$14,"Following",H$13,"Normal")</f>
        <v>43573</v>
      </c>
      <c r="I764" s="175">
        <f ca="1"/>
        <v>1.4367787582061654E-2</v>
      </c>
      <c r="J764" s="151" t="s">
        <v>4</v>
      </c>
      <c r="K764" s="159" t="s">
        <v>4</v>
      </c>
    </row>
    <row r="765" spans="1:11" x14ac:dyDescent="0.25">
      <c r="A765" s="153">
        <v>747</v>
      </c>
      <c r="B765" s="158"/>
      <c r="C765" s="174">
        <f ca="1">_xll.meDateFromTenor(C764,"1D","FOLLOWING",D$13,"NORMAL")</f>
        <v>43486</v>
      </c>
      <c r="D765" s="20">
        <f ca="1">_xll.meDateFromTenor(C765,D$14,"Following",D$13,"Normal")</f>
        <v>43487</v>
      </c>
      <c r="E765" s="175">
        <f ca="1"/>
        <v>1.0628584727934192E-2</v>
      </c>
      <c r="F765" s="152"/>
      <c r="G765" s="174">
        <f t="shared" ca="1" si="11"/>
        <v>43486</v>
      </c>
      <c r="H765" s="20">
        <f ca="1">_xll.meDateFromTenor(G765,H$14,"Following",H$13,"Normal")</f>
        <v>43578</v>
      </c>
      <c r="I765" s="175">
        <f ca="1"/>
        <v>1.4387121778490962E-2</v>
      </c>
      <c r="J765" s="151" t="s">
        <v>4</v>
      </c>
      <c r="K765" s="159" t="s">
        <v>4</v>
      </c>
    </row>
    <row r="766" spans="1:11" x14ac:dyDescent="0.25">
      <c r="A766" s="153">
        <v>748</v>
      </c>
      <c r="B766" s="158"/>
      <c r="C766" s="174">
        <f ca="1">_xll.meDateFromTenor(C765,"1D","FOLLOWING",D$13,"NORMAL")</f>
        <v>43487</v>
      </c>
      <c r="D766" s="20">
        <f ca="1">_xll.meDateFromTenor(C766,D$14,"Following",D$13,"Normal")</f>
        <v>43488</v>
      </c>
      <c r="E766" s="175">
        <f ca="1"/>
        <v>1.0634335745196604E-2</v>
      </c>
      <c r="F766" s="152"/>
      <c r="G766" s="174">
        <f t="shared" ca="1" si="11"/>
        <v>43487</v>
      </c>
      <c r="H766" s="20">
        <f ca="1">_xll.meDateFromTenor(G766,H$14,"Following",H$13,"Normal")</f>
        <v>43578</v>
      </c>
      <c r="I766" s="175">
        <f ca="1"/>
        <v>1.4393566510634066E-2</v>
      </c>
      <c r="J766" s="151" t="s">
        <v>4</v>
      </c>
      <c r="K766" s="159" t="s">
        <v>4</v>
      </c>
    </row>
    <row r="767" spans="1:11" x14ac:dyDescent="0.25">
      <c r="A767" s="153">
        <v>749</v>
      </c>
      <c r="B767" s="158"/>
      <c r="C767" s="174">
        <f ca="1">_xll.meDateFromTenor(C766,"1D","FOLLOWING",D$13,"NORMAL")</f>
        <v>43488</v>
      </c>
      <c r="D767" s="20">
        <f ca="1">_xll.meDateFromTenor(C767,D$14,"Following",D$13,"Normal")</f>
        <v>43489</v>
      </c>
      <c r="E767" s="175">
        <f ca="1"/>
        <v>1.0640163600834678E-2</v>
      </c>
      <c r="F767" s="152"/>
      <c r="G767" s="174">
        <f t="shared" ca="1" si="11"/>
        <v>43488</v>
      </c>
      <c r="H767" s="20">
        <f ca="1">_xll.meDateFromTenor(G767,H$14,"Following",H$13,"Normal")</f>
        <v>43578</v>
      </c>
      <c r="I767" s="175">
        <f ca="1"/>
        <v>1.4400011242777169E-2</v>
      </c>
      <c r="J767" s="151" t="s">
        <v>4</v>
      </c>
      <c r="K767" s="159" t="s">
        <v>4</v>
      </c>
    </row>
    <row r="768" spans="1:11" x14ac:dyDescent="0.25">
      <c r="A768" s="153">
        <v>750</v>
      </c>
      <c r="B768" s="158"/>
      <c r="C768" s="174">
        <f ca="1">_xll.meDateFromTenor(C767,"1D","FOLLOWING",D$13,"NORMAL")</f>
        <v>43489</v>
      </c>
      <c r="D768" s="20">
        <f ca="1">_xll.meDateFromTenor(C768,D$14,"Following",D$13,"Normal")</f>
        <v>43490</v>
      </c>
      <c r="E768" s="175">
        <f ca="1"/>
        <v>1.0646068304360806E-2</v>
      </c>
      <c r="F768" s="152"/>
      <c r="G768" s="174">
        <f t="shared" ca="1" si="11"/>
        <v>43489</v>
      </c>
      <c r="H768" s="20">
        <f ca="1">_xll.meDateFromTenor(G768,H$14,"Following",H$13,"Normal")</f>
        <v>43579</v>
      </c>
      <c r="I768" s="175">
        <f ca="1"/>
        <v>1.4406455974920273E-2</v>
      </c>
      <c r="J768" s="151" t="s">
        <v>4</v>
      </c>
      <c r="K768" s="159" t="s">
        <v>4</v>
      </c>
    </row>
    <row r="769" spans="1:11" x14ac:dyDescent="0.25">
      <c r="A769" s="153">
        <v>751</v>
      </c>
      <c r="B769" s="158"/>
      <c r="C769" s="174">
        <f ca="1">_xll.meDateFromTenor(C768,"1D","FOLLOWING",D$13,"NORMAL")</f>
        <v>43490</v>
      </c>
      <c r="D769" s="20">
        <f ca="1">_xll.meDateFromTenor(C769,D$14,"Following",D$13,"Normal")</f>
        <v>43493</v>
      </c>
      <c r="E769" s="175">
        <f ca="1"/>
        <v>1.0658449464724423E-2</v>
      </c>
      <c r="F769" s="152"/>
      <c r="G769" s="174">
        <f t="shared" ca="1" si="11"/>
        <v>43490</v>
      </c>
      <c r="H769" s="20">
        <f ca="1">_xll.meDateFromTenor(G769,H$14,"Following",H$13,"Normal")</f>
        <v>43580</v>
      </c>
      <c r="I769" s="175">
        <f ca="1"/>
        <v>1.4412900707063376E-2</v>
      </c>
      <c r="J769" s="151" t="s">
        <v>4</v>
      </c>
      <c r="K769" s="159" t="s">
        <v>4</v>
      </c>
    </row>
    <row r="770" spans="1:11" x14ac:dyDescent="0.25">
      <c r="A770" s="153">
        <v>752</v>
      </c>
      <c r="B770" s="158"/>
      <c r="C770" s="174">
        <f ca="1">_xll.meDateFromTenor(C769,"1D","FOLLOWING",D$13,"NORMAL")</f>
        <v>43493</v>
      </c>
      <c r="D770" s="20">
        <f ca="1">_xll.meDateFromTenor(C770,D$14,"Following",D$13,"Normal")</f>
        <v>43494</v>
      </c>
      <c r="E770" s="175">
        <f ca="1"/>
        <v>1.0670455784156412E-2</v>
      </c>
      <c r="F770" s="152"/>
      <c r="G770" s="174">
        <f t="shared" ca="1" si="11"/>
        <v>43493</v>
      </c>
      <c r="H770" s="20">
        <f ca="1">_xll.meDateFromTenor(G770,H$14,"Following",H$13,"Normal")</f>
        <v>43584</v>
      </c>
      <c r="I770" s="175">
        <f ca="1"/>
        <v>1.4432234903492687E-2</v>
      </c>
      <c r="J770" s="151" t="s">
        <v>4</v>
      </c>
      <c r="K770" s="159" t="s">
        <v>4</v>
      </c>
    </row>
    <row r="771" spans="1:11" x14ac:dyDescent="0.25">
      <c r="A771" s="153">
        <v>753</v>
      </c>
      <c r="B771" s="158"/>
      <c r="C771" s="174">
        <f ca="1">_xll.meDateFromTenor(C770,"1D","FOLLOWING",D$13,"NORMAL")</f>
        <v>43494</v>
      </c>
      <c r="D771" s="20">
        <f ca="1">_xll.meDateFromTenor(C771,D$14,"Following",D$13,"Normal")</f>
        <v>43495</v>
      </c>
      <c r="E771" s="175">
        <f ca="1"/>
        <v>1.0676744867490522E-2</v>
      </c>
      <c r="F771" s="152"/>
      <c r="G771" s="174">
        <f t="shared" ca="1" si="11"/>
        <v>43494</v>
      </c>
      <c r="H771" s="20">
        <f ca="1">_xll.meDateFromTenor(G771,H$14,"Following",H$13,"Normal")</f>
        <v>43584</v>
      </c>
      <c r="I771" s="175">
        <f ca="1"/>
        <v>1.443867963563579E-2</v>
      </c>
      <c r="J771" s="151" t="s">
        <v>4</v>
      </c>
      <c r="K771" s="159" t="s">
        <v>4</v>
      </c>
    </row>
    <row r="772" spans="1:11" x14ac:dyDescent="0.25">
      <c r="A772" s="153">
        <v>754</v>
      </c>
      <c r="B772" s="158"/>
      <c r="C772" s="174">
        <f ca="1">_xll.meDateFromTenor(C771,"1D","FOLLOWING",D$13,"NORMAL")</f>
        <v>43495</v>
      </c>
      <c r="D772" s="20">
        <f ca="1">_xll.meDateFromTenor(C772,D$14,"Following",D$13,"Normal")</f>
        <v>43496</v>
      </c>
      <c r="E772" s="175">
        <f ca="1"/>
        <v>1.0683110854907734E-2</v>
      </c>
      <c r="F772" s="152"/>
      <c r="G772" s="174">
        <f t="shared" ca="1" si="11"/>
        <v>43495</v>
      </c>
      <c r="H772" s="20">
        <f ca="1">_xll.meDateFromTenor(G772,H$14,"Following",H$13,"Normal")</f>
        <v>43585</v>
      </c>
      <c r="I772" s="175">
        <f ca="1"/>
        <v>1.4445124367778894E-2</v>
      </c>
      <c r="J772" s="151" t="s">
        <v>4</v>
      </c>
      <c r="K772" s="159" t="s">
        <v>4</v>
      </c>
    </row>
    <row r="773" spans="1:11" x14ac:dyDescent="0.25">
      <c r="A773" s="153">
        <v>755</v>
      </c>
      <c r="B773" s="158"/>
      <c r="C773" s="174">
        <f ca="1">_xll.meDateFromTenor(C772,"1D","FOLLOWING",D$13,"NORMAL")</f>
        <v>43496</v>
      </c>
      <c r="D773" s="20">
        <f ca="1">_xll.meDateFromTenor(C773,D$14,"Following",D$13,"Normal")</f>
        <v>43497</v>
      </c>
      <c r="E773" s="175">
        <f ca="1"/>
        <v>1.0689553755920438E-2</v>
      </c>
      <c r="F773" s="152"/>
      <c r="G773" s="174">
        <f t="shared" ca="1" si="11"/>
        <v>43496</v>
      </c>
      <c r="H773" s="20">
        <f ca="1">_xll.meDateFromTenor(G773,H$14,"Following",H$13,"Normal")</f>
        <v>43585</v>
      </c>
      <c r="I773" s="175">
        <f ca="1"/>
        <v>1.4451569099921997E-2</v>
      </c>
      <c r="J773" s="151" t="s">
        <v>4</v>
      </c>
      <c r="K773" s="159" t="s">
        <v>4</v>
      </c>
    </row>
    <row r="774" spans="1:11" x14ac:dyDescent="0.25">
      <c r="A774" s="153">
        <v>756</v>
      </c>
      <c r="B774" s="158"/>
      <c r="C774" s="174">
        <f ca="1">_xll.meDateFromTenor(C773,"1D","FOLLOWING",D$13,"NORMAL")</f>
        <v>43497</v>
      </c>
      <c r="D774" s="20">
        <f ca="1">_xll.meDateFromTenor(C774,D$14,"Following",D$13,"Normal")</f>
        <v>43500</v>
      </c>
      <c r="E774" s="175">
        <f ca="1"/>
        <v>1.0703014175179642E-2</v>
      </c>
      <c r="F774" s="152"/>
      <c r="G774" s="174">
        <f t="shared" ca="1" si="11"/>
        <v>43497</v>
      </c>
      <c r="H774" s="20">
        <f ca="1">_xll.meDateFromTenor(G774,H$14,"Following",H$13,"Normal")</f>
        <v>43587</v>
      </c>
      <c r="I774" s="175">
        <f ca="1"/>
        <v>1.4458013832065101E-2</v>
      </c>
      <c r="J774" s="151" t="s">
        <v>4</v>
      </c>
      <c r="K774" s="159" t="s">
        <v>4</v>
      </c>
    </row>
    <row r="775" spans="1:11" x14ac:dyDescent="0.25">
      <c r="A775" s="153">
        <v>757</v>
      </c>
      <c r="B775" s="158"/>
      <c r="C775" s="174">
        <f ca="1">_xll.meDateFromTenor(C774,"1D","FOLLOWING",D$13,"NORMAL")</f>
        <v>43500</v>
      </c>
      <c r="D775" s="20">
        <f ca="1">_xll.meDateFromTenor(C775,D$14,"Following",D$13,"Normal")</f>
        <v>43501</v>
      </c>
      <c r="E775" s="175">
        <f ca="1"/>
        <v>1.0716094685374638E-2</v>
      </c>
      <c r="F775" s="152"/>
      <c r="G775" s="174">
        <f t="shared" ca="1" si="11"/>
        <v>43500</v>
      </c>
      <c r="H775" s="20">
        <f ca="1">_xll.meDateFromTenor(G775,H$14,"Following",H$13,"Normal")</f>
        <v>43591</v>
      </c>
      <c r="I775" s="175">
        <f ca="1"/>
        <v>1.4477348028494409E-2</v>
      </c>
      <c r="J775" s="151" t="s">
        <v>4</v>
      </c>
      <c r="K775" s="159" t="s">
        <v>4</v>
      </c>
    </row>
    <row r="776" spans="1:11" x14ac:dyDescent="0.25">
      <c r="A776" s="153">
        <v>758</v>
      </c>
      <c r="B776" s="158"/>
      <c r="C776" s="174">
        <f ca="1">_xll.meDateFromTenor(C775,"1D","FOLLOWING",D$13,"NORMAL")</f>
        <v>43501</v>
      </c>
      <c r="D776" s="20">
        <f ca="1">_xll.meDateFromTenor(C776,D$14,"Following",D$13,"Normal")</f>
        <v>43502</v>
      </c>
      <c r="E776" s="175">
        <f ca="1"/>
        <v>1.072292229641118E-2</v>
      </c>
      <c r="F776" s="152"/>
      <c r="G776" s="174">
        <f t="shared" ca="1" si="11"/>
        <v>43501</v>
      </c>
      <c r="H776" s="20">
        <f ca="1">_xll.meDateFromTenor(G776,H$14,"Following",H$13,"Normal")</f>
        <v>43591</v>
      </c>
      <c r="I776" s="175">
        <f ca="1"/>
        <v>1.4483792760637512E-2</v>
      </c>
      <c r="J776" s="151" t="s">
        <v>4</v>
      </c>
      <c r="K776" s="159" t="s">
        <v>4</v>
      </c>
    </row>
    <row r="777" spans="1:11" x14ac:dyDescent="0.25">
      <c r="A777" s="153">
        <v>759</v>
      </c>
      <c r="B777" s="158"/>
      <c r="C777" s="174">
        <f ca="1">_xll.meDateFromTenor(C776,"1D","FOLLOWING",D$13,"NORMAL")</f>
        <v>43502</v>
      </c>
      <c r="D777" s="20">
        <f ca="1">_xll.meDateFromTenor(C777,D$14,"Following",D$13,"Normal")</f>
        <v>43503</v>
      </c>
      <c r="E777" s="175">
        <f ca="1"/>
        <v>1.0729826878037623E-2</v>
      </c>
      <c r="F777" s="152"/>
      <c r="G777" s="174">
        <f t="shared" ca="1" si="11"/>
        <v>43502</v>
      </c>
      <c r="H777" s="20">
        <f ca="1">_xll.meDateFromTenor(G777,H$14,"Following",H$13,"Normal")</f>
        <v>43591</v>
      </c>
      <c r="I777" s="175">
        <f ca="1"/>
        <v>1.4490237492780616E-2</v>
      </c>
      <c r="J777" s="151" t="s">
        <v>4</v>
      </c>
      <c r="K777" s="159" t="s">
        <v>4</v>
      </c>
    </row>
    <row r="778" spans="1:11" x14ac:dyDescent="0.25">
      <c r="A778" s="153">
        <v>760</v>
      </c>
      <c r="B778" s="158"/>
      <c r="C778" s="174">
        <f ca="1">_xll.meDateFromTenor(C777,"1D","FOLLOWING",D$13,"NORMAL")</f>
        <v>43503</v>
      </c>
      <c r="D778" s="20">
        <f ca="1">_xll.meDateFromTenor(C778,D$14,"Following",D$13,"Normal")</f>
        <v>43504</v>
      </c>
      <c r="E778" s="175">
        <f ca="1"/>
        <v>1.0736808439686423E-2</v>
      </c>
      <c r="F778" s="152"/>
      <c r="G778" s="174">
        <f t="shared" ca="1" si="11"/>
        <v>43503</v>
      </c>
      <c r="H778" s="20">
        <f ca="1">_xll.meDateFromTenor(G778,H$14,"Following",H$13,"Normal")</f>
        <v>43592</v>
      </c>
      <c r="I778" s="175">
        <f ca="1"/>
        <v>1.4496682224923719E-2</v>
      </c>
      <c r="J778" s="151" t="s">
        <v>4</v>
      </c>
      <c r="K778" s="159" t="s">
        <v>4</v>
      </c>
    </row>
    <row r="779" spans="1:11" x14ac:dyDescent="0.25">
      <c r="A779" s="153">
        <v>761</v>
      </c>
      <c r="B779" s="158"/>
      <c r="C779" s="174">
        <f ca="1">_xll.meDateFromTenor(C778,"1D","FOLLOWING",D$13,"NORMAL")</f>
        <v>43504</v>
      </c>
      <c r="D779" s="20">
        <f ca="1">_xll.meDateFromTenor(C779,D$14,"Following",D$13,"Normal")</f>
        <v>43507</v>
      </c>
      <c r="E779" s="175">
        <f ca="1"/>
        <v>1.0751349282349703E-2</v>
      </c>
      <c r="F779" s="152"/>
      <c r="G779" s="174">
        <f t="shared" ca="1" si="11"/>
        <v>43504</v>
      </c>
      <c r="H779" s="20">
        <f ca="1">_xll.meDateFromTenor(G779,H$14,"Following",H$13,"Normal")</f>
        <v>43593</v>
      </c>
      <c r="I779" s="175">
        <f ca="1"/>
        <v>1.4503126957066823E-2</v>
      </c>
      <c r="J779" s="151" t="s">
        <v>4</v>
      </c>
      <c r="K779" s="159" t="s">
        <v>4</v>
      </c>
    </row>
    <row r="780" spans="1:11" x14ac:dyDescent="0.25">
      <c r="A780" s="153">
        <v>762</v>
      </c>
      <c r="B780" s="158"/>
      <c r="C780" s="174">
        <f ca="1">_xll.meDateFromTenor(C779,"1D","FOLLOWING",D$13,"NORMAL")</f>
        <v>43507</v>
      </c>
      <c r="D780" s="20">
        <f ca="1">_xll.meDateFromTenor(C780,D$14,"Following",D$13,"Normal")</f>
        <v>43508</v>
      </c>
      <c r="E780" s="175">
        <f ca="1"/>
        <v>1.0765504677952047E-2</v>
      </c>
      <c r="F780" s="152"/>
      <c r="G780" s="174">
        <f t="shared" ca="1" si="11"/>
        <v>43507</v>
      </c>
      <c r="H780" s="20">
        <f ca="1">_xll.meDateFromTenor(G780,H$14,"Following",H$13,"Normal")</f>
        <v>43598</v>
      </c>
      <c r="I780" s="175">
        <f ca="1"/>
        <v>1.4522461153496131E-2</v>
      </c>
      <c r="J780" s="151" t="s">
        <v>4</v>
      </c>
      <c r="K780" s="159" t="s">
        <v>4</v>
      </c>
    </row>
    <row r="781" spans="1:11" x14ac:dyDescent="0.25">
      <c r="A781" s="153">
        <v>763</v>
      </c>
      <c r="B781" s="158"/>
      <c r="C781" s="174">
        <f ca="1">_xll.meDateFromTenor(C780,"1D","FOLLOWING",D$13,"NORMAL")</f>
        <v>43508</v>
      </c>
      <c r="D781" s="20">
        <f ca="1">_xll.meDateFromTenor(C781,D$14,"Following",D$13,"Normal")</f>
        <v>43509</v>
      </c>
      <c r="E781" s="175">
        <f ca="1"/>
        <v>1.0772871283517598E-2</v>
      </c>
      <c r="F781" s="152"/>
      <c r="G781" s="174">
        <f t="shared" ca="1" si="11"/>
        <v>43508</v>
      </c>
      <c r="H781" s="20">
        <f ca="1">_xll.meDateFromTenor(G781,H$14,"Following",H$13,"Normal")</f>
        <v>43598</v>
      </c>
      <c r="I781" s="175">
        <f ca="1"/>
        <v>1.4528905885639236E-2</v>
      </c>
      <c r="J781" s="151" t="s">
        <v>4</v>
      </c>
      <c r="K781" s="159" t="s">
        <v>4</v>
      </c>
    </row>
    <row r="782" spans="1:11" x14ac:dyDescent="0.25">
      <c r="A782" s="153">
        <v>764</v>
      </c>
      <c r="B782" s="158"/>
      <c r="C782" s="174">
        <f ca="1">_xll.meDateFromTenor(C781,"1D","FOLLOWING",D$13,"NORMAL")</f>
        <v>43509</v>
      </c>
      <c r="D782" s="20">
        <f ca="1">_xll.meDateFromTenor(C782,D$14,"Following",D$13,"Normal")</f>
        <v>43510</v>
      </c>
      <c r="E782" s="175">
        <f ca="1"/>
        <v>1.0780314926659467E-2</v>
      </c>
      <c r="F782" s="152"/>
      <c r="G782" s="174">
        <f t="shared" ca="1" si="11"/>
        <v>43509</v>
      </c>
      <c r="H782" s="20">
        <f ca="1">_xll.meDateFromTenor(G782,H$14,"Following",H$13,"Normal")</f>
        <v>43598</v>
      </c>
      <c r="I782" s="175">
        <f ca="1"/>
        <v>1.4535350617782338E-2</v>
      </c>
      <c r="J782" s="151" t="s">
        <v>4</v>
      </c>
      <c r="K782" s="159" t="s">
        <v>4</v>
      </c>
    </row>
    <row r="783" spans="1:11" x14ac:dyDescent="0.25">
      <c r="A783" s="153">
        <v>765</v>
      </c>
      <c r="B783" s="158"/>
      <c r="C783" s="174">
        <f ca="1">_xll.meDateFromTenor(C782,"1D","FOLLOWING",D$13,"NORMAL")</f>
        <v>43510</v>
      </c>
      <c r="D783" s="20">
        <f ca="1">_xll.meDateFromTenor(C783,D$14,"Following",D$13,"Normal")</f>
        <v>43511</v>
      </c>
      <c r="E783" s="175">
        <f ca="1"/>
        <v>1.0787835617049917E-2</v>
      </c>
      <c r="F783" s="152"/>
      <c r="G783" s="174">
        <f t="shared" ca="1" si="11"/>
        <v>43510</v>
      </c>
      <c r="H783" s="20">
        <f ca="1">_xll.meDateFromTenor(G783,H$14,"Following",H$13,"Normal")</f>
        <v>43599</v>
      </c>
      <c r="I783" s="175">
        <f ca="1"/>
        <v>1.4541795349925443E-2</v>
      </c>
      <c r="J783" s="151" t="s">
        <v>4</v>
      </c>
      <c r="K783" s="159" t="s">
        <v>4</v>
      </c>
    </row>
    <row r="784" spans="1:11" x14ac:dyDescent="0.25">
      <c r="A784" s="153">
        <v>766</v>
      </c>
      <c r="B784" s="158"/>
      <c r="C784" s="174">
        <f ca="1">_xll.meDateFromTenor(C783,"1D","FOLLOWING",D$13,"NORMAL")</f>
        <v>43511</v>
      </c>
      <c r="D784" s="20">
        <f ca="1">_xll.meDateFromTenor(C784,D$14,"Following",D$13,"Normal")</f>
        <v>43514</v>
      </c>
      <c r="E784" s="175">
        <f ca="1"/>
        <v>1.0803458061721154E-2</v>
      </c>
      <c r="F784" s="152"/>
      <c r="G784" s="174">
        <f t="shared" ca="1" si="11"/>
        <v>43511</v>
      </c>
      <c r="H784" s="20">
        <f ca="1">_xll.meDateFromTenor(G784,H$14,"Following",H$13,"Normal")</f>
        <v>43600</v>
      </c>
      <c r="I784" s="175">
        <f ca="1"/>
        <v>1.4548240082068545E-2</v>
      </c>
      <c r="J784" s="151" t="s">
        <v>4</v>
      </c>
      <c r="K784" s="159" t="s">
        <v>4</v>
      </c>
    </row>
    <row r="785" spans="1:11" x14ac:dyDescent="0.25">
      <c r="A785" s="153">
        <v>767</v>
      </c>
      <c r="B785" s="158"/>
      <c r="C785" s="174">
        <f ca="1">_xll.meDateFromTenor(C784,"1D","FOLLOWING",D$13,"NORMAL")</f>
        <v>43514</v>
      </c>
      <c r="D785" s="20">
        <f ca="1">_xll.meDateFromTenor(C785,D$14,"Following",D$13,"Normal")</f>
        <v>43515</v>
      </c>
      <c r="E785" s="175">
        <f ca="1"/>
        <v>1.0818689045022405E-2</v>
      </c>
      <c r="F785" s="152"/>
      <c r="G785" s="174">
        <f t="shared" ca="1" si="11"/>
        <v>43514</v>
      </c>
      <c r="H785" s="20">
        <f ca="1">_xll.meDateFromTenor(G785,H$14,"Following",H$13,"Normal")</f>
        <v>43605</v>
      </c>
      <c r="I785" s="175">
        <f ca="1"/>
        <v>1.4567574278497857E-2</v>
      </c>
      <c r="J785" s="151" t="s">
        <v>4</v>
      </c>
      <c r="K785" s="159" t="s">
        <v>4</v>
      </c>
    </row>
    <row r="786" spans="1:11" x14ac:dyDescent="0.25">
      <c r="A786" s="153">
        <v>768</v>
      </c>
      <c r="B786" s="158"/>
      <c r="C786" s="174">
        <f ca="1">_xll.meDateFromTenor(C785,"1D","FOLLOWING",D$13,"NORMAL")</f>
        <v>43515</v>
      </c>
      <c r="D786" s="20">
        <f ca="1">_xll.meDateFromTenor(C786,D$14,"Following",D$13,"Normal")</f>
        <v>43516</v>
      </c>
      <c r="E786" s="175">
        <f ca="1"/>
        <v>1.0826595117139386E-2</v>
      </c>
      <c r="F786" s="152"/>
      <c r="G786" s="174">
        <f t="shared" ca="1" si="11"/>
        <v>43515</v>
      </c>
      <c r="H786" s="20">
        <f ca="1">_xll.meDateFromTenor(G786,H$14,"Following",H$13,"Normal")</f>
        <v>43605</v>
      </c>
      <c r="I786" s="175">
        <f ca="1"/>
        <v>1.4574019010640959E-2</v>
      </c>
      <c r="J786" s="151" t="s">
        <v>4</v>
      </c>
      <c r="K786" s="159" t="s">
        <v>4</v>
      </c>
    </row>
    <row r="787" spans="1:11" x14ac:dyDescent="0.25">
      <c r="A787" s="153">
        <v>769</v>
      </c>
      <c r="B787" s="158"/>
      <c r="C787" s="174">
        <f ca="1">_xll.meDateFromTenor(C786,"1D","FOLLOWING",D$13,"NORMAL")</f>
        <v>43516</v>
      </c>
      <c r="D787" s="20">
        <f ca="1">_xll.meDateFromTenor(C787,D$14,"Following",D$13,"Normal")</f>
        <v>43517</v>
      </c>
      <c r="E787" s="175">
        <f ca="1"/>
        <v>1.0834578294778335E-2</v>
      </c>
      <c r="F787" s="152"/>
      <c r="G787" s="174">
        <f t="shared" ca="1" si="11"/>
        <v>43516</v>
      </c>
      <c r="H787" s="20">
        <f ca="1">_xll.meDateFromTenor(G787,H$14,"Following",H$13,"Normal")</f>
        <v>43605</v>
      </c>
      <c r="I787" s="175">
        <f ca="1"/>
        <v>1.4580463742784064E-2</v>
      </c>
      <c r="J787" s="151" t="s">
        <v>4</v>
      </c>
      <c r="K787" s="159" t="s">
        <v>4</v>
      </c>
    </row>
    <row r="788" spans="1:11" x14ac:dyDescent="0.25">
      <c r="A788" s="153">
        <v>770</v>
      </c>
      <c r="B788" s="158"/>
      <c r="C788" s="174">
        <f ca="1">_xll.meDateFromTenor(C787,"1D","FOLLOWING",D$13,"NORMAL")</f>
        <v>43517</v>
      </c>
      <c r="D788" s="20">
        <f ca="1">_xll.meDateFromTenor(C788,D$14,"Following",D$13,"Normal")</f>
        <v>43518</v>
      </c>
      <c r="E788" s="175">
        <f ca="1"/>
        <v>1.0842638587851321E-2</v>
      </c>
      <c r="F788" s="152"/>
      <c r="G788" s="174">
        <f t="shared" ca="1" si="11"/>
        <v>43517</v>
      </c>
      <c r="H788" s="20">
        <f ca="1">_xll.meDateFromTenor(G788,H$14,"Following",H$13,"Normal")</f>
        <v>43606</v>
      </c>
      <c r="I788" s="175">
        <f ca="1"/>
        <v>1.4586908474927164E-2</v>
      </c>
      <c r="J788" s="151" t="s">
        <v>4</v>
      </c>
      <c r="K788" s="159" t="s">
        <v>4</v>
      </c>
    </row>
    <row r="789" spans="1:11" x14ac:dyDescent="0.25">
      <c r="A789" s="153">
        <v>771</v>
      </c>
      <c r="B789" s="158"/>
      <c r="C789" s="174">
        <f ca="1">_xll.meDateFromTenor(C788,"1D","FOLLOWING",D$13,"NORMAL")</f>
        <v>43518</v>
      </c>
      <c r="D789" s="20">
        <f ca="1">_xll.meDateFromTenor(C789,D$14,"Following",D$13,"Normal")</f>
        <v>43521</v>
      </c>
      <c r="E789" s="175">
        <f ca="1"/>
        <v>1.0859343827656114E-2</v>
      </c>
      <c r="F789" s="152"/>
      <c r="G789" s="174">
        <f t="shared" ref="G789:G852" ca="1" si="12">$C789</f>
        <v>43518</v>
      </c>
      <c r="H789" s="20">
        <f ca="1">_xll.meDateFromTenor(G789,H$14,"Following",H$13,"Normal")</f>
        <v>43607</v>
      </c>
      <c r="I789" s="175">
        <f ca="1"/>
        <v>1.4593353207070267E-2</v>
      </c>
      <c r="J789" s="151" t="s">
        <v>4</v>
      </c>
      <c r="K789" s="159" t="s">
        <v>4</v>
      </c>
    </row>
    <row r="790" spans="1:11" x14ac:dyDescent="0.25">
      <c r="A790" s="153">
        <v>772</v>
      </c>
      <c r="B790" s="158"/>
      <c r="C790" s="174">
        <f ca="1">_xll.meDateFromTenor(C789,"1D","FOLLOWING",D$13,"NORMAL")</f>
        <v>43521</v>
      </c>
      <c r="D790" s="20">
        <f ca="1">_xll.meDateFromTenor(C790,D$14,"Following",D$13,"Normal")</f>
        <v>43522</v>
      </c>
      <c r="E790" s="175">
        <f ca="1"/>
        <v>1.087442864683482E-2</v>
      </c>
      <c r="F790" s="152"/>
      <c r="G790" s="174">
        <f t="shared" ca="1" si="12"/>
        <v>43521</v>
      </c>
      <c r="H790" s="20">
        <f ca="1">_xll.meDateFromTenor(G790,H$14,"Following",H$13,"Normal")</f>
        <v>43612</v>
      </c>
      <c r="I790" s="175">
        <f ca="1"/>
        <v>1.4612687403499578E-2</v>
      </c>
      <c r="J790" s="151" t="s">
        <v>4</v>
      </c>
      <c r="K790" s="159" t="s">
        <v>4</v>
      </c>
    </row>
    <row r="791" spans="1:11" x14ac:dyDescent="0.25">
      <c r="A791" s="153">
        <v>773</v>
      </c>
      <c r="B791" s="158"/>
      <c r="C791" s="174">
        <f ca="1">_xll.meDateFromTenor(C790,"1D","FOLLOWING",D$13,"NORMAL")</f>
        <v>43522</v>
      </c>
      <c r="D791" s="20">
        <f ca="1">_xll.meDateFromTenor(C791,D$14,"Following",D$13,"Normal")</f>
        <v>43523</v>
      </c>
      <c r="E791" s="175">
        <f ca="1"/>
        <v>1.0880379233100295E-2</v>
      </c>
      <c r="F791" s="152"/>
      <c r="G791" s="174">
        <f t="shared" ca="1" si="12"/>
        <v>43522</v>
      </c>
      <c r="H791" s="20">
        <f ca="1">_xll.meDateFromTenor(G791,H$14,"Following",H$13,"Normal")</f>
        <v>43612</v>
      </c>
      <c r="I791" s="175">
        <f ca="1"/>
        <v>1.4619182115079904E-2</v>
      </c>
      <c r="J791" s="151" t="s">
        <v>4</v>
      </c>
      <c r="K791" s="159" t="s">
        <v>4</v>
      </c>
    </row>
    <row r="792" spans="1:11" x14ac:dyDescent="0.25">
      <c r="A792" s="153">
        <v>774</v>
      </c>
      <c r="B792" s="158"/>
      <c r="C792" s="174">
        <f ca="1">_xll.meDateFromTenor(C791,"1D","FOLLOWING",D$13,"NORMAL")</f>
        <v>43523</v>
      </c>
      <c r="D792" s="20">
        <f ca="1">_xll.meDateFromTenor(C792,D$14,"Following",D$13,"Normal")</f>
        <v>43524</v>
      </c>
      <c r="E792" s="175">
        <f ca="1"/>
        <v>1.0886331227038009E-2</v>
      </c>
      <c r="F792" s="152"/>
      <c r="G792" s="174">
        <f t="shared" ca="1" si="12"/>
        <v>43523</v>
      </c>
      <c r="H792" s="20">
        <f ca="1">_xll.meDateFromTenor(G792,H$14,"Following",H$13,"Normal")</f>
        <v>43612</v>
      </c>
      <c r="I792" s="175">
        <f ca="1"/>
        <v>1.4625771064831419E-2</v>
      </c>
      <c r="J792" s="151" t="s">
        <v>4</v>
      </c>
      <c r="K792" s="159" t="s">
        <v>4</v>
      </c>
    </row>
    <row r="793" spans="1:11" x14ac:dyDescent="0.25">
      <c r="A793" s="153">
        <v>775</v>
      </c>
      <c r="B793" s="158"/>
      <c r="C793" s="174">
        <f ca="1">_xll.meDateFromTenor(C792,"1D","FOLLOWING",D$13,"NORMAL")</f>
        <v>43524</v>
      </c>
      <c r="D793" s="20">
        <f ca="1">_xll.meDateFromTenor(C793,D$14,"Following",D$13,"Normal")</f>
        <v>43525</v>
      </c>
      <c r="E793" s="175">
        <f ca="1"/>
        <v>1.0892284629129317E-2</v>
      </c>
      <c r="F793" s="152"/>
      <c r="G793" s="174">
        <f t="shared" ca="1" si="12"/>
        <v>43524</v>
      </c>
      <c r="H793" s="20">
        <f ca="1">_xll.meDateFromTenor(G793,H$14,"Following",H$13,"Normal")</f>
        <v>43613</v>
      </c>
      <c r="I793" s="175">
        <f ca="1"/>
        <v>1.463244567169924E-2</v>
      </c>
      <c r="J793" s="151" t="s">
        <v>4</v>
      </c>
      <c r="K793" s="159" t="s">
        <v>4</v>
      </c>
    </row>
    <row r="794" spans="1:11" x14ac:dyDescent="0.25">
      <c r="A794" s="153">
        <v>776</v>
      </c>
      <c r="B794" s="158"/>
      <c r="C794" s="174">
        <f ca="1">_xll.meDateFromTenor(C793,"1D","FOLLOWING",D$13,"NORMAL")</f>
        <v>43525</v>
      </c>
      <c r="D794" s="20">
        <f ca="1">_xll.meDateFromTenor(C794,D$14,"Following",D$13,"Normal")</f>
        <v>43528</v>
      </c>
      <c r="E794" s="175">
        <f ca="1"/>
        <v>1.0904526414528031E-2</v>
      </c>
      <c r="F794" s="152"/>
      <c r="G794" s="174">
        <f t="shared" ca="1" si="12"/>
        <v>43525</v>
      </c>
      <c r="H794" s="20">
        <f ca="1">_xll.meDateFromTenor(G794,H$14,"Following",H$13,"Normal")</f>
        <v>43619</v>
      </c>
      <c r="I794" s="175">
        <f ca="1"/>
        <v>1.4639197354628481E-2</v>
      </c>
      <c r="J794" s="151" t="s">
        <v>4</v>
      </c>
      <c r="K794" s="159" t="s">
        <v>4</v>
      </c>
    </row>
    <row r="795" spans="1:11" x14ac:dyDescent="0.25">
      <c r="A795" s="153">
        <v>777</v>
      </c>
      <c r="B795" s="158"/>
      <c r="C795" s="174">
        <f ca="1">_xll.meDateFromTenor(C794,"1D","FOLLOWING",D$13,"NORMAL")</f>
        <v>43528</v>
      </c>
      <c r="D795" s="20">
        <f ca="1">_xll.meDateFromTenor(C795,D$14,"Following",D$13,"Normal")</f>
        <v>43529</v>
      </c>
      <c r="E795" s="175">
        <f ca="1"/>
        <v>1.0916112327503707E-2</v>
      </c>
      <c r="F795" s="152"/>
      <c r="G795" s="174">
        <f t="shared" ca="1" si="12"/>
        <v>43528</v>
      </c>
      <c r="H795" s="20">
        <f ca="1">_xll.meDateFromTenor(G795,H$14,"Following",H$13,"Normal")</f>
        <v>43620</v>
      </c>
      <c r="I795" s="175">
        <f ca="1"/>
        <v>1.4659829049235877E-2</v>
      </c>
      <c r="J795" s="151" t="s">
        <v>4</v>
      </c>
      <c r="K795" s="159" t="s">
        <v>4</v>
      </c>
    </row>
    <row r="796" spans="1:11" x14ac:dyDescent="0.25">
      <c r="A796" s="153">
        <v>778</v>
      </c>
      <c r="B796" s="158"/>
      <c r="C796" s="174">
        <f ca="1">_xll.meDateFromTenor(C795,"1D","FOLLOWING",D$13,"NORMAL")</f>
        <v>43529</v>
      </c>
      <c r="D796" s="20">
        <f ca="1">_xll.meDateFromTenor(C796,D$14,"Following",D$13,"Normal")</f>
        <v>43530</v>
      </c>
      <c r="E796" s="175">
        <f ca="1"/>
        <v>1.0922072776757868E-2</v>
      </c>
      <c r="F796" s="152"/>
      <c r="G796" s="174">
        <f t="shared" ca="1" si="12"/>
        <v>43529</v>
      </c>
      <c r="H796" s="20">
        <f ca="1">_xll.meDateFromTenor(G796,H$14,"Following",H$13,"Normal")</f>
        <v>43621</v>
      </c>
      <c r="I796" s="175">
        <f ca="1"/>
        <v>1.4666803225861955E-2</v>
      </c>
      <c r="J796" s="151" t="s">
        <v>4</v>
      </c>
      <c r="K796" s="159" t="s">
        <v>4</v>
      </c>
    </row>
    <row r="797" spans="1:11" x14ac:dyDescent="0.25">
      <c r="A797" s="153">
        <v>779</v>
      </c>
      <c r="B797" s="158"/>
      <c r="C797" s="174">
        <f ca="1">_xll.meDateFromTenor(C796,"1D","FOLLOWING",D$13,"NORMAL")</f>
        <v>43530</v>
      </c>
      <c r="D797" s="20">
        <f ca="1">_xll.meDateFromTenor(C797,D$14,"Following",D$13,"Normal")</f>
        <v>43531</v>
      </c>
      <c r="E797" s="175">
        <f ca="1"/>
        <v>1.0928034636883448E-2</v>
      </c>
      <c r="F797" s="152"/>
      <c r="G797" s="174">
        <f t="shared" ca="1" si="12"/>
        <v>43530</v>
      </c>
      <c r="H797" s="20">
        <f ca="1">_xll.meDateFromTenor(G797,H$14,"Following",H$13,"Normal")</f>
        <v>43622</v>
      </c>
      <c r="I797" s="175">
        <f ca="1"/>
        <v>1.467381157327503E-2</v>
      </c>
      <c r="J797" s="151" t="s">
        <v>4</v>
      </c>
      <c r="K797" s="159" t="s">
        <v>4</v>
      </c>
    </row>
    <row r="798" spans="1:11" x14ac:dyDescent="0.25">
      <c r="A798" s="153">
        <v>780</v>
      </c>
      <c r="B798" s="158"/>
      <c r="C798" s="174">
        <f ca="1">_xll.meDateFromTenor(C797,"1D","FOLLOWING",D$13,"NORMAL")</f>
        <v>43531</v>
      </c>
      <c r="D798" s="20">
        <f ca="1">_xll.meDateFromTenor(C798,D$14,"Following",D$13,"Normal")</f>
        <v>43532</v>
      </c>
      <c r="E798" s="175">
        <f ca="1"/>
        <v>1.0933997908040321E-2</v>
      </c>
      <c r="F798" s="152"/>
      <c r="G798" s="174">
        <f t="shared" ca="1" si="12"/>
        <v>43531</v>
      </c>
      <c r="H798" s="20">
        <f ca="1">_xll.meDateFromTenor(G798,H$14,"Following",H$13,"Normal")</f>
        <v>43623</v>
      </c>
      <c r="I798" s="175">
        <f ca="1"/>
        <v>1.468084551042022E-2</v>
      </c>
      <c r="J798" s="151" t="s">
        <v>4</v>
      </c>
      <c r="K798" s="159" t="s">
        <v>4</v>
      </c>
    </row>
    <row r="799" spans="1:11" x14ac:dyDescent="0.25">
      <c r="A799" s="153">
        <v>781</v>
      </c>
      <c r="B799" s="158"/>
      <c r="C799" s="174">
        <f ca="1">_xll.meDateFromTenor(C798,"1D","FOLLOWING",D$13,"NORMAL")</f>
        <v>43532</v>
      </c>
      <c r="D799" s="20">
        <f ca="1">_xll.meDateFromTenor(C799,D$14,"Following",D$13,"Normal")</f>
        <v>43535</v>
      </c>
      <c r="E799" s="175">
        <f ca="1"/>
        <v>1.0946261974762488E-2</v>
      </c>
      <c r="F799" s="152"/>
      <c r="G799" s="174">
        <f t="shared" ca="1" si="12"/>
        <v>43532</v>
      </c>
      <c r="H799" s="20">
        <f ca="1">_xll.meDateFromTenor(G799,H$14,"Following",H$13,"Normal")</f>
        <v>43626</v>
      </c>
      <c r="I799" s="175">
        <f ca="1"/>
        <v>1.4687896456242636E-2</v>
      </c>
      <c r="J799" s="151" t="s">
        <v>4</v>
      </c>
      <c r="K799" s="159" t="s">
        <v>4</v>
      </c>
    </row>
    <row r="800" spans="1:11" x14ac:dyDescent="0.25">
      <c r="A800" s="153">
        <v>782</v>
      </c>
      <c r="B800" s="158"/>
      <c r="C800" s="174">
        <f ca="1">_xll.meDateFromTenor(C799,"1D","FOLLOWING",D$13,"NORMAL")</f>
        <v>43535</v>
      </c>
      <c r="D800" s="20">
        <f ca="1">_xll.meDateFromTenor(C800,D$14,"Following",D$13,"Normal")</f>
        <v>43536</v>
      </c>
      <c r="E800" s="175">
        <f ca="1"/>
        <v>1.0957865113212544E-2</v>
      </c>
      <c r="F800" s="152"/>
      <c r="G800" s="174">
        <f t="shared" ca="1" si="12"/>
        <v>43535</v>
      </c>
      <c r="H800" s="20">
        <f ca="1">_xll.meDateFromTenor(G800,H$14,"Following",H$13,"Normal")</f>
        <v>43627</v>
      </c>
      <c r="I800" s="175">
        <f ca="1"/>
        <v>1.470907728624762E-2</v>
      </c>
      <c r="J800" s="151" t="s">
        <v>4</v>
      </c>
      <c r="K800" s="159" t="s">
        <v>4</v>
      </c>
    </row>
    <row r="801" spans="1:11" x14ac:dyDescent="0.25">
      <c r="A801" s="153">
        <v>783</v>
      </c>
      <c r="B801" s="158"/>
      <c r="C801" s="174">
        <f ca="1">_xll.meDateFromTenor(C800,"1D","FOLLOWING",D$13,"NORMAL")</f>
        <v>43536</v>
      </c>
      <c r="D801" s="20">
        <f ca="1">_xll.meDateFromTenor(C801,D$14,"Following",D$13,"Normal")</f>
        <v>43537</v>
      </c>
      <c r="E801" s="175">
        <f ca="1"/>
        <v>1.0963835446800057E-2</v>
      </c>
      <c r="F801" s="152"/>
      <c r="G801" s="174">
        <f t="shared" ca="1" si="12"/>
        <v>43536</v>
      </c>
      <c r="H801" s="20">
        <f ca="1">_xll.meDateFromTenor(G801,H$14,"Following",H$13,"Normal")</f>
        <v>43628</v>
      </c>
      <c r="I801" s="175">
        <f ca="1"/>
        <v>1.4716138014523643E-2</v>
      </c>
      <c r="J801" s="151" t="s">
        <v>4</v>
      </c>
      <c r="K801" s="159" t="s">
        <v>4</v>
      </c>
    </row>
    <row r="802" spans="1:11" x14ac:dyDescent="0.25">
      <c r="A802" s="153">
        <v>784</v>
      </c>
      <c r="B802" s="158"/>
      <c r="C802" s="174">
        <f ca="1">_xll.meDateFromTenor(C801,"1D","FOLLOWING",D$13,"NORMAL")</f>
        <v>43537</v>
      </c>
      <c r="D802" s="20">
        <f ca="1">_xll.meDateFromTenor(C802,D$14,"Following",D$13,"Normal")</f>
        <v>43538</v>
      </c>
      <c r="E802" s="175">
        <f ca="1"/>
        <v>1.0969807194216624E-2</v>
      </c>
      <c r="F802" s="152"/>
      <c r="G802" s="174">
        <f t="shared" ca="1" si="12"/>
        <v>43537</v>
      </c>
      <c r="H802" s="20">
        <f ca="1">_xll.meDateFromTenor(G802,H$14,"Following",H$13,"Normal")</f>
        <v>43629</v>
      </c>
      <c r="I802" s="175">
        <f ca="1"/>
        <v>1.4723198742799664E-2</v>
      </c>
      <c r="J802" s="151" t="s">
        <v>4</v>
      </c>
      <c r="K802" s="159" t="s">
        <v>4</v>
      </c>
    </row>
    <row r="803" spans="1:11" x14ac:dyDescent="0.25">
      <c r="A803" s="153">
        <v>785</v>
      </c>
      <c r="B803" s="158"/>
      <c r="C803" s="174">
        <f ca="1">_xll.meDateFromTenor(C802,"1D","FOLLOWING",D$13,"NORMAL")</f>
        <v>43538</v>
      </c>
      <c r="D803" s="20">
        <f ca="1">_xll.meDateFromTenor(C803,D$14,"Following",D$13,"Normal")</f>
        <v>43539</v>
      </c>
      <c r="E803" s="175">
        <f ca="1"/>
        <v>1.0975780355781988E-2</v>
      </c>
      <c r="F803" s="152"/>
      <c r="G803" s="174">
        <f t="shared" ca="1" si="12"/>
        <v>43538</v>
      </c>
      <c r="H803" s="20">
        <f ca="1">_xll.meDateFromTenor(G803,H$14,"Following",H$13,"Normal")</f>
        <v>43630</v>
      </c>
      <c r="I803" s="175">
        <f ca="1"/>
        <v>1.4730259471075686E-2</v>
      </c>
      <c r="J803" s="151" t="s">
        <v>4</v>
      </c>
      <c r="K803" s="159" t="s">
        <v>4</v>
      </c>
    </row>
    <row r="804" spans="1:11" x14ac:dyDescent="0.25">
      <c r="A804" s="153">
        <v>786</v>
      </c>
      <c r="B804" s="158"/>
      <c r="C804" s="174">
        <f ca="1">_xll.meDateFromTenor(C803,"1D","FOLLOWING",D$13,"NORMAL")</f>
        <v>43539</v>
      </c>
      <c r="D804" s="20">
        <f ca="1">_xll.meDateFromTenor(C804,D$14,"Following",D$13,"Normal")</f>
        <v>43542</v>
      </c>
      <c r="E804" s="175">
        <f ca="1"/>
        <v>1.0988066760422339E-2</v>
      </c>
      <c r="F804" s="152"/>
      <c r="G804" s="174">
        <f t="shared" ca="1" si="12"/>
        <v>43539</v>
      </c>
      <c r="H804" s="20">
        <f ca="1">_xll.meDateFromTenor(G804,H$14,"Following",H$13,"Normal")</f>
        <v>43633</v>
      </c>
      <c r="I804" s="175">
        <f ca="1"/>
        <v>1.4737320199351709E-2</v>
      </c>
      <c r="J804" s="151" t="s">
        <v>4</v>
      </c>
      <c r="K804" s="159" t="s">
        <v>4</v>
      </c>
    </row>
    <row r="805" spans="1:11" x14ac:dyDescent="0.25">
      <c r="A805" s="153">
        <v>787</v>
      </c>
      <c r="B805" s="158"/>
      <c r="C805" s="174">
        <f ca="1">_xll.meDateFromTenor(C804,"1D","FOLLOWING",D$13,"NORMAL")</f>
        <v>43542</v>
      </c>
      <c r="D805" s="20">
        <f ca="1">_xll.meDateFromTenor(C805,D$14,"Following",D$13,"Normal")</f>
        <v>43543</v>
      </c>
      <c r="E805" s="175">
        <f ca="1"/>
        <v>1.0999687153283628E-2</v>
      </c>
      <c r="F805" s="152"/>
      <c r="G805" s="174">
        <f t="shared" ca="1" si="12"/>
        <v>43542</v>
      </c>
      <c r="H805" s="20">
        <f ca="1">_xll.meDateFromTenor(G805,H$14,"Following",H$13,"Normal")</f>
        <v>43634</v>
      </c>
      <c r="I805" s="175">
        <f ca="1"/>
        <v>1.4758502384179778E-2</v>
      </c>
      <c r="J805" s="151" t="s">
        <v>4</v>
      </c>
      <c r="K805" s="159" t="s">
        <v>4</v>
      </c>
    </row>
    <row r="806" spans="1:11" x14ac:dyDescent="0.25">
      <c r="A806" s="153">
        <v>788</v>
      </c>
      <c r="B806" s="158"/>
      <c r="C806" s="174">
        <f ca="1">_xll.meDateFromTenor(C805,"1D","FOLLOWING",D$13,"NORMAL")</f>
        <v>43543</v>
      </c>
      <c r="D806" s="20">
        <f ca="1">_xll.meDateFromTenor(C806,D$14,"Following",D$13,"Normal")</f>
        <v>43544</v>
      </c>
      <c r="E806" s="175">
        <f ca="1"/>
        <v>1.1005667392467484E-2</v>
      </c>
      <c r="F806" s="152"/>
      <c r="G806" s="174">
        <f t="shared" ca="1" si="12"/>
        <v>43543</v>
      </c>
      <c r="H806" s="20">
        <f ca="1">_xll.meDateFromTenor(G806,H$14,"Following",H$13,"Normal")</f>
        <v>43635</v>
      </c>
      <c r="I806" s="175">
        <f ca="1"/>
        <v>1.4765563112455799E-2</v>
      </c>
      <c r="J806" s="151" t="s">
        <v>4</v>
      </c>
      <c r="K806" s="159" t="s">
        <v>4</v>
      </c>
    </row>
    <row r="807" spans="1:11" x14ac:dyDescent="0.25">
      <c r="A807" s="153">
        <v>789</v>
      </c>
      <c r="B807" s="158"/>
      <c r="C807" s="174">
        <f ca="1">_xll.meDateFromTenor(C806,"1D","FOLLOWING",D$13,"NORMAL")</f>
        <v>43544</v>
      </c>
      <c r="D807" s="20">
        <f ca="1">_xll.meDateFromTenor(C807,D$14,"Following",D$13,"Normal")</f>
        <v>43545</v>
      </c>
      <c r="E807" s="175">
        <f ca="1"/>
        <v>1.1011649048677836E-2</v>
      </c>
      <c r="F807" s="152"/>
      <c r="G807" s="174">
        <f t="shared" ca="1" si="12"/>
        <v>43544</v>
      </c>
      <c r="H807" s="20">
        <f ca="1">_xll.meDateFromTenor(G807,H$14,"Following",H$13,"Normal")</f>
        <v>43636</v>
      </c>
      <c r="I807" s="175">
        <f ca="1"/>
        <v>1.4772623840731821E-2</v>
      </c>
      <c r="J807" s="151" t="s">
        <v>4</v>
      </c>
      <c r="K807" s="159" t="s">
        <v>4</v>
      </c>
    </row>
    <row r="808" spans="1:11" x14ac:dyDescent="0.25">
      <c r="A808" s="153">
        <v>790</v>
      </c>
      <c r="B808" s="158"/>
      <c r="C808" s="174">
        <f ca="1">_xll.meDateFromTenor(C807,"1D","FOLLOWING",D$13,"NORMAL")</f>
        <v>43545</v>
      </c>
      <c r="D808" s="20">
        <f ca="1">_xll.meDateFromTenor(C808,D$14,"Following",D$13,"Normal")</f>
        <v>43546</v>
      </c>
      <c r="E808" s="175">
        <f ca="1"/>
        <v>1.101763212199462E-2</v>
      </c>
      <c r="F808" s="152"/>
      <c r="G808" s="174">
        <f t="shared" ca="1" si="12"/>
        <v>43545</v>
      </c>
      <c r="H808" s="20">
        <f ca="1">_xll.meDateFromTenor(G808,H$14,"Following",H$13,"Normal")</f>
        <v>43637</v>
      </c>
      <c r="I808" s="175">
        <f ca="1"/>
        <v>1.477968841060515E-2</v>
      </c>
      <c r="J808" s="151" t="s">
        <v>4</v>
      </c>
      <c r="K808" s="159" t="s">
        <v>4</v>
      </c>
    </row>
    <row r="809" spans="1:11" x14ac:dyDescent="0.25">
      <c r="A809" s="153">
        <v>791</v>
      </c>
      <c r="B809" s="158"/>
      <c r="C809" s="174">
        <f ca="1">_xll.meDateFromTenor(C808,"1D","FOLLOWING",D$13,"NORMAL")</f>
        <v>43546</v>
      </c>
      <c r="D809" s="20">
        <f ca="1">_xll.meDateFromTenor(C809,D$14,"Following",D$13,"Normal")</f>
        <v>43549</v>
      </c>
      <c r="E809" s="175">
        <f ca="1"/>
        <v>1.1029940921387689E-2</v>
      </c>
      <c r="F809" s="152"/>
      <c r="G809" s="174">
        <f t="shared" ca="1" si="12"/>
        <v>43546</v>
      </c>
      <c r="H809" s="20">
        <f ca="1">_xll.meDateFromTenor(G809,H$14,"Following",H$13,"Normal")</f>
        <v>43640</v>
      </c>
      <c r="I809" s="175">
        <f ca="1"/>
        <v>1.4786760715055833E-2</v>
      </c>
      <c r="J809" s="151" t="s">
        <v>4</v>
      </c>
      <c r="K809" s="159" t="s">
        <v>4</v>
      </c>
    </row>
    <row r="810" spans="1:11" x14ac:dyDescent="0.25">
      <c r="A810" s="153">
        <v>792</v>
      </c>
      <c r="B810" s="158"/>
      <c r="C810" s="174">
        <f ca="1">_xll.meDateFromTenor(C809,"1D","FOLLOWING",D$13,"NORMAL")</f>
        <v>43549</v>
      </c>
      <c r="D810" s="20">
        <f ca="1">_xll.meDateFromTenor(C810,D$14,"Following",D$13,"Normal")</f>
        <v>43550</v>
      </c>
      <c r="E810" s="175">
        <f ca="1"/>
        <v>1.1041578597357255E-2</v>
      </c>
      <c r="F810" s="152"/>
      <c r="G810" s="174">
        <f t="shared" ca="1" si="12"/>
        <v>43549</v>
      </c>
      <c r="H810" s="20">
        <f ca="1">_xll.meDateFromTenor(G810,H$14,"Following",H$13,"Normal")</f>
        <v>43641</v>
      </c>
      <c r="I810" s="175">
        <f ca="1"/>
        <v>1.4808024806613109E-2</v>
      </c>
      <c r="J810" s="151" t="s">
        <v>4</v>
      </c>
      <c r="K810" s="159" t="s">
        <v>4</v>
      </c>
    </row>
    <row r="811" spans="1:11" x14ac:dyDescent="0.25">
      <c r="A811" s="153">
        <v>793</v>
      </c>
      <c r="B811" s="158"/>
      <c r="C811" s="174">
        <f ca="1">_xll.meDateFromTenor(C810,"1D","FOLLOWING",D$13,"NORMAL")</f>
        <v>43550</v>
      </c>
      <c r="D811" s="20">
        <f ca="1">_xll.meDateFromTenor(C811,D$14,"Following",D$13,"Normal")</f>
        <v>43551</v>
      </c>
      <c r="E811" s="175">
        <f ca="1"/>
        <v>1.1047568763800126E-2</v>
      </c>
      <c r="F811" s="152"/>
      <c r="G811" s="174">
        <f t="shared" ca="1" si="12"/>
        <v>43550</v>
      </c>
      <c r="H811" s="20">
        <f ca="1">_xll.meDateFromTenor(G811,H$14,"Following",H$13,"Normal")</f>
        <v>43642</v>
      </c>
      <c r="I811" s="175">
        <f ca="1"/>
        <v>1.4815128820114305E-2</v>
      </c>
      <c r="J811" s="151" t="s">
        <v>4</v>
      </c>
      <c r="K811" s="159" t="s">
        <v>4</v>
      </c>
    </row>
    <row r="812" spans="1:11" x14ac:dyDescent="0.25">
      <c r="A812" s="153">
        <v>794</v>
      </c>
      <c r="B812" s="158"/>
      <c r="C812" s="174">
        <f ca="1">_xll.meDateFromTenor(C811,"1D","FOLLOWING",D$13,"NORMAL")</f>
        <v>43551</v>
      </c>
      <c r="D812" s="20">
        <f ca="1">_xll.meDateFromTenor(C812,D$14,"Following",D$13,"Normal")</f>
        <v>43552</v>
      </c>
      <c r="E812" s="175">
        <f ca="1"/>
        <v>1.1053560350227127E-2</v>
      </c>
      <c r="F812" s="152"/>
      <c r="G812" s="174">
        <f t="shared" ca="1" si="12"/>
        <v>43551</v>
      </c>
      <c r="H812" s="20">
        <f ca="1">_xll.meDateFromTenor(G812,H$14,"Following",H$13,"Normal")</f>
        <v>43643</v>
      </c>
      <c r="I812" s="175">
        <f ca="1"/>
        <v>1.4822240953563402E-2</v>
      </c>
      <c r="J812" s="151" t="s">
        <v>4</v>
      </c>
      <c r="K812" s="159" t="s">
        <v>4</v>
      </c>
    </row>
    <row r="813" spans="1:11" x14ac:dyDescent="0.25">
      <c r="A813" s="153">
        <v>795</v>
      </c>
      <c r="B813" s="158"/>
      <c r="C813" s="174">
        <f ca="1">_xll.meDateFromTenor(C812,"1D","FOLLOWING",D$13,"NORMAL")</f>
        <v>43552</v>
      </c>
      <c r="D813" s="20">
        <f ca="1">_xll.meDateFromTenor(C813,D$14,"Following",D$13,"Normal")</f>
        <v>43553</v>
      </c>
      <c r="E813" s="175">
        <f ca="1"/>
        <v>1.1059553356958003E-2</v>
      </c>
      <c r="F813" s="152"/>
      <c r="G813" s="174">
        <f t="shared" ca="1" si="12"/>
        <v>43552</v>
      </c>
      <c r="H813" s="20">
        <f ca="1">_xll.meDateFromTenor(G813,H$14,"Following",H$13,"Normal")</f>
        <v>43644</v>
      </c>
      <c r="I813" s="175">
        <f ca="1"/>
        <v>1.482936128403451E-2</v>
      </c>
      <c r="J813" s="151" t="s">
        <v>4</v>
      </c>
      <c r="K813" s="159" t="s">
        <v>4</v>
      </c>
    </row>
    <row r="814" spans="1:11" x14ac:dyDescent="0.25">
      <c r="A814" s="153">
        <v>796</v>
      </c>
      <c r="B814" s="158"/>
      <c r="C814" s="174">
        <f ca="1">_xll.meDateFromTenor(C813,"1D","FOLLOWING",D$13,"NORMAL")</f>
        <v>43553</v>
      </c>
      <c r="D814" s="20">
        <f ca="1">_xll.meDateFromTenor(C814,D$14,"Following",D$13,"Normal")</f>
        <v>43556</v>
      </c>
      <c r="E814" s="175">
        <f ca="1"/>
        <v>1.1071884608044908E-2</v>
      </c>
      <c r="F814" s="152"/>
      <c r="G814" s="174">
        <f t="shared" ca="1" si="12"/>
        <v>43553</v>
      </c>
      <c r="H814" s="20">
        <f ca="1">_xll.meDateFromTenor(G814,H$14,"Following",H$13,"Normal")</f>
        <v>43647</v>
      </c>
      <c r="I814" s="175">
        <f ca="1"/>
        <v>1.4836489888601739E-2</v>
      </c>
      <c r="J814" s="151" t="s">
        <v>4</v>
      </c>
      <c r="K814" s="159" t="s">
        <v>4</v>
      </c>
    </row>
    <row r="815" spans="1:11" x14ac:dyDescent="0.25">
      <c r="A815" s="153">
        <v>797</v>
      </c>
      <c r="B815" s="158"/>
      <c r="C815" s="174">
        <f ca="1">_xll.meDateFromTenor(C814,"1D","FOLLOWING",D$13,"NORMAL")</f>
        <v>43556</v>
      </c>
      <c r="D815" s="20">
        <f ca="1">_xll.meDateFromTenor(C815,D$14,"Following",D$13,"Normal")</f>
        <v>43557</v>
      </c>
      <c r="E815" s="175">
        <f ca="1"/>
        <v>1.1083539596272769E-2</v>
      </c>
      <c r="F815" s="152"/>
      <c r="G815" s="174">
        <f t="shared" ca="1" si="12"/>
        <v>43556</v>
      </c>
      <c r="H815" s="20">
        <f ca="1">_xll.meDateFromTenor(G815,H$14,"Following",H$13,"Normal")</f>
        <v>43647</v>
      </c>
      <c r="I815" s="175">
        <f ca="1"/>
        <v>1.4857926117621238E-2</v>
      </c>
      <c r="J815" s="151" t="s">
        <v>4</v>
      </c>
      <c r="K815" s="159" t="s">
        <v>4</v>
      </c>
    </row>
    <row r="816" spans="1:11" x14ac:dyDescent="0.25">
      <c r="A816" s="153">
        <v>798</v>
      </c>
      <c r="B816" s="158"/>
      <c r="C816" s="174">
        <f ca="1">_xll.meDateFromTenor(C815,"1D","FOLLOWING",D$13,"NORMAL")</f>
        <v>43557</v>
      </c>
      <c r="D816" s="20">
        <f ca="1">_xll.meDateFromTenor(C816,D$14,"Following",D$13,"Normal")</f>
        <v>43558</v>
      </c>
      <c r="E816" s="175">
        <f ca="1"/>
        <v>1.1089539711477454E-2</v>
      </c>
      <c r="F816" s="152"/>
      <c r="G816" s="174">
        <f t="shared" ca="1" si="12"/>
        <v>43557</v>
      </c>
      <c r="H816" s="20">
        <f ca="1">_xll.meDateFromTenor(G816,H$14,"Following",H$13,"Normal")</f>
        <v>43648</v>
      </c>
      <c r="I816" s="175">
        <f ca="1"/>
        <v>1.4865088589314041E-2</v>
      </c>
      <c r="J816" s="151" t="s">
        <v>4</v>
      </c>
      <c r="K816" s="159" t="s">
        <v>4</v>
      </c>
    </row>
    <row r="817" spans="1:11" x14ac:dyDescent="0.25">
      <c r="A817" s="153">
        <v>799</v>
      </c>
      <c r="B817" s="158"/>
      <c r="C817" s="174">
        <f ca="1">_xll.meDateFromTenor(C816,"1D","FOLLOWING",D$13,"NORMAL")</f>
        <v>43558</v>
      </c>
      <c r="D817" s="20">
        <f ca="1">_xll.meDateFromTenor(C817,D$14,"Following",D$13,"Normal")</f>
        <v>43559</v>
      </c>
      <c r="E817" s="175">
        <f ca="1"/>
        <v>1.1095541249543968E-2</v>
      </c>
      <c r="F817" s="152"/>
      <c r="G817" s="174">
        <f t="shared" ca="1" si="12"/>
        <v>43558</v>
      </c>
      <c r="H817" s="20">
        <f ca="1">_xll.meDateFromTenor(G817,H$14,"Following",H$13,"Normal")</f>
        <v>43649</v>
      </c>
      <c r="I817" s="175">
        <f ca="1"/>
        <v>1.4872259720473511E-2</v>
      </c>
      <c r="J817" s="151" t="s">
        <v>4</v>
      </c>
      <c r="K817" s="159" t="s">
        <v>4</v>
      </c>
    </row>
    <row r="818" spans="1:11" x14ac:dyDescent="0.25">
      <c r="A818" s="153">
        <v>800</v>
      </c>
      <c r="B818" s="158"/>
      <c r="C818" s="174">
        <f ca="1">_xll.meDateFromTenor(C817,"1D","FOLLOWING",D$13,"NORMAL")</f>
        <v>43559</v>
      </c>
      <c r="D818" s="20">
        <f ca="1">_xll.meDateFromTenor(C818,D$14,"Following",D$13,"Normal")</f>
        <v>43560</v>
      </c>
      <c r="E818" s="175">
        <f ca="1"/>
        <v>1.1101544211191734E-2</v>
      </c>
      <c r="F818" s="152"/>
      <c r="G818" s="174">
        <f t="shared" ca="1" si="12"/>
        <v>43559</v>
      </c>
      <c r="H818" s="20">
        <f ca="1">_xll.meDateFromTenor(G818,H$14,"Following",H$13,"Normal")</f>
        <v>43650</v>
      </c>
      <c r="I818" s="175">
        <f ca="1"/>
        <v>1.4879439588173757E-2</v>
      </c>
      <c r="J818" s="151" t="s">
        <v>4</v>
      </c>
      <c r="K818" s="159" t="s">
        <v>4</v>
      </c>
    </row>
    <row r="819" spans="1:11" x14ac:dyDescent="0.25">
      <c r="A819" s="153">
        <v>801</v>
      </c>
      <c r="B819" s="158"/>
      <c r="C819" s="174">
        <f ca="1">_xll.meDateFromTenor(C818,"1D","FOLLOWING",D$13,"NORMAL")</f>
        <v>43560</v>
      </c>
      <c r="D819" s="20">
        <f ca="1">_xll.meDateFromTenor(C819,D$14,"Following",D$13,"Normal")</f>
        <v>43563</v>
      </c>
      <c r="E819" s="175">
        <f ca="1"/>
        <v>1.1113897971366566E-2</v>
      </c>
      <c r="F819" s="152"/>
      <c r="G819" s="174">
        <f t="shared" ca="1" si="12"/>
        <v>43560</v>
      </c>
      <c r="H819" s="20">
        <f ca="1">_xll.meDateFromTenor(G819,H$14,"Following",H$13,"Normal")</f>
        <v>43651</v>
      </c>
      <c r="I819" s="175">
        <f ca="1"/>
        <v>1.4886628269488892E-2</v>
      </c>
      <c r="J819" s="151" t="s">
        <v>4</v>
      </c>
      <c r="K819" s="159" t="s">
        <v>4</v>
      </c>
    </row>
    <row r="820" spans="1:11" x14ac:dyDescent="0.25">
      <c r="A820" s="153">
        <v>802</v>
      </c>
      <c r="B820" s="158"/>
      <c r="C820" s="174">
        <f ca="1">_xll.meDateFromTenor(C819,"1D","FOLLOWING",D$13,"NORMAL")</f>
        <v>43563</v>
      </c>
      <c r="D820" s="20">
        <f ca="1">_xll.meDateFromTenor(C820,D$14,"Following",D$13,"Normal")</f>
        <v>43564</v>
      </c>
      <c r="E820" s="175">
        <f ca="1"/>
        <v>1.1125570300949445E-2</v>
      </c>
      <c r="F820" s="152"/>
      <c r="G820" s="174">
        <f t="shared" ca="1" si="12"/>
        <v>43563</v>
      </c>
      <c r="H820" s="20">
        <f ca="1">_xll.meDateFromTenor(G820,H$14,"Following",H$13,"Normal")</f>
        <v>43654</v>
      </c>
      <c r="I820" s="175">
        <f ca="1"/>
        <v>1.4908247965864698E-2</v>
      </c>
      <c r="J820" s="151" t="s">
        <v>4</v>
      </c>
      <c r="K820" s="159" t="s">
        <v>4</v>
      </c>
    </row>
    <row r="821" spans="1:11" x14ac:dyDescent="0.25">
      <c r="A821" s="153">
        <v>803</v>
      </c>
      <c r="B821" s="158"/>
      <c r="C821" s="174">
        <f ca="1">_xll.meDateFromTenor(C820,"1D","FOLLOWING",D$13,"NORMAL")</f>
        <v>43564</v>
      </c>
      <c r="D821" s="20">
        <f ca="1">_xll.meDateFromTenor(C821,D$14,"Following",D$13,"Normal")</f>
        <v>43565</v>
      </c>
      <c r="E821" s="175">
        <f ca="1"/>
        <v>1.1131580386498681E-2</v>
      </c>
      <c r="F821" s="152"/>
      <c r="G821" s="174">
        <f t="shared" ca="1" si="12"/>
        <v>43564</v>
      </c>
      <c r="H821" s="20">
        <f ca="1">_xll.meDateFromTenor(G821,H$14,"Following",H$13,"Normal")</f>
        <v>43655</v>
      </c>
      <c r="I821" s="175">
        <f ca="1"/>
        <v>1.4915472672380468E-2</v>
      </c>
      <c r="J821" s="151" t="s">
        <v>4</v>
      </c>
      <c r="K821" s="159" t="s">
        <v>4</v>
      </c>
    </row>
    <row r="822" spans="1:11" x14ac:dyDescent="0.25">
      <c r="A822" s="153">
        <v>804</v>
      </c>
      <c r="B822" s="158"/>
      <c r="C822" s="174">
        <f ca="1">_xll.meDateFromTenor(C821,"1D","FOLLOWING",D$13,"NORMAL")</f>
        <v>43565</v>
      </c>
      <c r="D822" s="20">
        <f ca="1">_xll.meDateFromTenor(C822,D$14,"Following",D$13,"Normal")</f>
        <v>43566</v>
      </c>
      <c r="E822" s="175">
        <f ca="1"/>
        <v>1.1137591898107186E-2</v>
      </c>
      <c r="F822" s="152"/>
      <c r="G822" s="174">
        <f t="shared" ca="1" si="12"/>
        <v>43565</v>
      </c>
      <c r="H822" s="20">
        <f ca="1">_xll.meDateFromTenor(G822,H$14,"Following",H$13,"Normal")</f>
        <v>43656</v>
      </c>
      <c r="I822" s="175">
        <f ca="1"/>
        <v>1.4922706577881674E-2</v>
      </c>
      <c r="J822" s="151" t="s">
        <v>4</v>
      </c>
      <c r="K822" s="159" t="s">
        <v>4</v>
      </c>
    </row>
    <row r="823" spans="1:11" x14ac:dyDescent="0.25">
      <c r="A823" s="153">
        <v>805</v>
      </c>
      <c r="B823" s="158"/>
      <c r="C823" s="174">
        <f ca="1">_xll.meDateFromTenor(C822,"1D","FOLLOWING",D$13,"NORMAL")</f>
        <v>43566</v>
      </c>
      <c r="D823" s="20">
        <f ca="1">_xll.meDateFromTenor(C823,D$14,"Following",D$13,"Normal")</f>
        <v>43567</v>
      </c>
      <c r="E823" s="175">
        <f ca="1"/>
        <v>1.1143604836252798E-2</v>
      </c>
      <c r="F823" s="152"/>
      <c r="G823" s="174">
        <f t="shared" ca="1" si="12"/>
        <v>43566</v>
      </c>
      <c r="H823" s="20">
        <f ca="1">_xll.meDateFromTenor(G823,H$14,"Following",H$13,"Normal")</f>
        <v>43657</v>
      </c>
      <c r="I823" s="175">
        <f ca="1"/>
        <v>1.4929949759442418E-2</v>
      </c>
      <c r="J823" s="151" t="s">
        <v>4</v>
      </c>
      <c r="K823" s="159" t="s">
        <v>4</v>
      </c>
    </row>
    <row r="824" spans="1:11" x14ac:dyDescent="0.25">
      <c r="A824" s="153">
        <v>806</v>
      </c>
      <c r="B824" s="158"/>
      <c r="C824" s="174">
        <f ca="1">_xll.meDateFromTenor(C823,"1D","FOLLOWING",D$13,"NORMAL")</f>
        <v>43567</v>
      </c>
      <c r="D824" s="20">
        <f ca="1">_xll.meDateFromTenor(C824,D$14,"Following",D$13,"Normal")</f>
        <v>43570</v>
      </c>
      <c r="E824" s="175">
        <f ca="1"/>
        <v>1.1155981162911428E-2</v>
      </c>
      <c r="F824" s="152"/>
      <c r="G824" s="174">
        <f t="shared" ca="1" si="12"/>
        <v>43567</v>
      </c>
      <c r="H824" s="20">
        <f ca="1">_xll.meDateFromTenor(G824,H$14,"Following",H$13,"Normal")</f>
        <v>43658</v>
      </c>
      <c r="I824" s="175">
        <f ca="1"/>
        <v>1.4937202294136817E-2</v>
      </c>
      <c r="J824" s="151" t="s">
        <v>4</v>
      </c>
      <c r="K824" s="159" t="s">
        <v>4</v>
      </c>
    </row>
    <row r="825" spans="1:11" x14ac:dyDescent="0.25">
      <c r="A825" s="153">
        <v>807</v>
      </c>
      <c r="B825" s="158"/>
      <c r="C825" s="174">
        <f ca="1">_xll.meDateFromTenor(C824,"1D","FOLLOWING",D$13,"NORMAL")</f>
        <v>43570</v>
      </c>
      <c r="D825" s="20">
        <f ca="1">_xll.meDateFromTenor(C825,D$14,"Following",D$13,"Normal")</f>
        <v>43571</v>
      </c>
      <c r="E825" s="175">
        <f ca="1"/>
        <v>1.1167670863185859E-2</v>
      </c>
      <c r="F825" s="152"/>
      <c r="G825" s="174">
        <f t="shared" ca="1" si="12"/>
        <v>43570</v>
      </c>
      <c r="H825" s="20">
        <f ca="1">_xll.meDateFromTenor(G825,H$14,"Following",H$13,"Normal")</f>
        <v>43661</v>
      </c>
      <c r="I825" s="175">
        <f ca="1"/>
        <v>1.4959016787763017E-2</v>
      </c>
      <c r="J825" s="151" t="s">
        <v>4</v>
      </c>
      <c r="K825" s="159" t="s">
        <v>4</v>
      </c>
    </row>
    <row r="826" spans="1:11" x14ac:dyDescent="0.25">
      <c r="A826" s="153">
        <v>808</v>
      </c>
      <c r="B826" s="158"/>
      <c r="C826" s="174">
        <f ca="1">_xll.meDateFromTenor(C825,"1D","FOLLOWING",D$13,"NORMAL")</f>
        <v>43571</v>
      </c>
      <c r="D826" s="20">
        <f ca="1">_xll.meDateFromTenor(C826,D$14,"Following",D$13,"Normal")</f>
        <v>43572</v>
      </c>
      <c r="E826" s="175">
        <f ca="1"/>
        <v>1.1173690940742316E-2</v>
      </c>
      <c r="F826" s="152"/>
      <c r="G826" s="174">
        <f t="shared" ca="1" si="12"/>
        <v>43571</v>
      </c>
      <c r="H826" s="20">
        <f ca="1">_xll.meDateFromTenor(G826,H$14,"Following",H$13,"Normal")</f>
        <v>43662</v>
      </c>
      <c r="I826" s="175">
        <f ca="1"/>
        <v>1.4966307505733115E-2</v>
      </c>
      <c r="J826" s="151" t="s">
        <v>4</v>
      </c>
      <c r="K826" s="159" t="s">
        <v>4</v>
      </c>
    </row>
    <row r="827" spans="1:11" x14ac:dyDescent="0.25">
      <c r="A827" s="153">
        <v>809</v>
      </c>
      <c r="B827" s="158"/>
      <c r="C827" s="174">
        <f ca="1">_xll.meDateFromTenor(C826,"1D","FOLLOWING",D$13,"NORMAL")</f>
        <v>43572</v>
      </c>
      <c r="D827" s="20">
        <f ca="1">_xll.meDateFromTenor(C827,D$14,"Following",D$13,"Normal")</f>
        <v>43573</v>
      </c>
      <c r="E827" s="175">
        <f ca="1"/>
        <v>1.1179712447555485E-2</v>
      </c>
      <c r="F827" s="152"/>
      <c r="G827" s="174">
        <f t="shared" ca="1" si="12"/>
        <v>43572</v>
      </c>
      <c r="H827" s="20">
        <f ca="1">_xll.meDateFromTenor(G827,H$14,"Following",H$13,"Normal")</f>
        <v>43663</v>
      </c>
      <c r="I827" s="175">
        <f ca="1"/>
        <v>1.4973607962207413E-2</v>
      </c>
      <c r="J827" s="151" t="s">
        <v>4</v>
      </c>
      <c r="K827" s="159" t="s">
        <v>4</v>
      </c>
    </row>
    <row r="828" spans="1:11" x14ac:dyDescent="0.25">
      <c r="A828" s="153">
        <v>810</v>
      </c>
      <c r="B828" s="158"/>
      <c r="C828" s="174">
        <f ca="1">_xll.meDateFromTenor(C827,"1D","FOLLOWING",D$13,"NORMAL")</f>
        <v>43573</v>
      </c>
      <c r="D828" s="20">
        <f ca="1">_xll.meDateFromTenor(C828,D$14,"Following",D$13,"Normal")</f>
        <v>43578</v>
      </c>
      <c r="E828" s="175">
        <f ca="1"/>
        <v>1.1198483613680961E-2</v>
      </c>
      <c r="F828" s="152"/>
      <c r="G828" s="174">
        <f t="shared" ca="1" si="12"/>
        <v>43573</v>
      </c>
      <c r="H828" s="20">
        <f ca="1">_xll.meDateFromTenor(G828,H$14,"Following",H$13,"Normal")</f>
        <v>43664</v>
      </c>
      <c r="I828" s="175">
        <f ca="1"/>
        <v>1.4980918234260017E-2</v>
      </c>
      <c r="J828" s="151" t="s">
        <v>4</v>
      </c>
      <c r="K828" s="159" t="s">
        <v>4</v>
      </c>
    </row>
    <row r="829" spans="1:11" x14ac:dyDescent="0.25">
      <c r="A829" s="153">
        <v>811</v>
      </c>
      <c r="B829" s="158"/>
      <c r="C829" s="174">
        <f ca="1">_xll.meDateFromTenor(C828,"1D","FOLLOWING",D$13,"NORMAL")</f>
        <v>43578</v>
      </c>
      <c r="D829" s="20">
        <f ca="1">_xll.meDateFromTenor(C829,D$14,"Following",D$13,"Normal")</f>
        <v>43579</v>
      </c>
      <c r="E829" s="175">
        <f ca="1"/>
        <v>1.1215871526646421E-2</v>
      </c>
      <c r="F829" s="152"/>
      <c r="G829" s="174">
        <f t="shared" ca="1" si="12"/>
        <v>43578</v>
      </c>
      <c r="H829" s="20">
        <f ca="1">_xll.meDateFromTenor(G829,H$14,"Following",H$13,"Normal")</f>
        <v>43669</v>
      </c>
      <c r="I829" s="175">
        <f ca="1"/>
        <v>1.5017619525791498E-2</v>
      </c>
      <c r="J829" s="151" t="s">
        <v>4</v>
      </c>
      <c r="K829" s="159" t="s">
        <v>4</v>
      </c>
    </row>
    <row r="830" spans="1:11" x14ac:dyDescent="0.25">
      <c r="A830" s="153">
        <v>812</v>
      </c>
      <c r="B830" s="158"/>
      <c r="C830" s="174">
        <f ca="1">_xll.meDateFromTenor(C829,"1D","FOLLOWING",D$13,"NORMAL")</f>
        <v>43579</v>
      </c>
      <c r="D830" s="20">
        <f ca="1">_xll.meDateFromTenor(C830,D$14,"Following",D$13,"Normal")</f>
        <v>43580</v>
      </c>
      <c r="E830" s="175">
        <f ca="1"/>
        <v>1.1221903050406863E-2</v>
      </c>
      <c r="F830" s="152"/>
      <c r="G830" s="174">
        <f t="shared" ca="1" si="12"/>
        <v>43579</v>
      </c>
      <c r="H830" s="20">
        <f ca="1">_xll.meDateFromTenor(G830,H$14,"Following",H$13,"Normal")</f>
        <v>43670</v>
      </c>
      <c r="I830" s="175">
        <f ca="1"/>
        <v>1.5024990309870251E-2</v>
      </c>
      <c r="J830" s="151" t="s">
        <v>4</v>
      </c>
      <c r="K830" s="159" t="s">
        <v>4</v>
      </c>
    </row>
    <row r="831" spans="1:11" x14ac:dyDescent="0.25">
      <c r="A831" s="153">
        <v>813</v>
      </c>
      <c r="B831" s="158"/>
      <c r="C831" s="174">
        <f ca="1">_xll.meDateFromTenor(C830,"1D","FOLLOWING",D$13,"NORMAL")</f>
        <v>43580</v>
      </c>
      <c r="D831" s="20">
        <f ca="1">_xll.meDateFromTenor(C831,D$14,"Following",D$13,"Normal")</f>
        <v>43581</v>
      </c>
      <c r="E831" s="175">
        <f ca="1"/>
        <v>1.1227936006941204E-2</v>
      </c>
      <c r="F831" s="152"/>
      <c r="G831" s="174">
        <f t="shared" ca="1" si="12"/>
        <v>43580</v>
      </c>
      <c r="H831" s="20">
        <f ca="1">_xll.meDateFromTenor(G831,H$14,"Following",H$13,"Normal")</f>
        <v>43671</v>
      </c>
      <c r="I831" s="175">
        <f ca="1"/>
        <v>1.5032371449046077E-2</v>
      </c>
      <c r="J831" s="151" t="s">
        <v>4</v>
      </c>
      <c r="K831" s="159" t="s">
        <v>4</v>
      </c>
    </row>
    <row r="832" spans="1:11" x14ac:dyDescent="0.25">
      <c r="A832" s="153">
        <v>814</v>
      </c>
      <c r="B832" s="158"/>
      <c r="C832" s="174">
        <f ca="1">_xll.meDateFromTenor(C831,"1D","FOLLOWING",D$13,"NORMAL")</f>
        <v>43581</v>
      </c>
      <c r="D832" s="20">
        <f ca="1">_xll.meDateFromTenor(C832,D$14,"Following",D$13,"Normal")</f>
        <v>43584</v>
      </c>
      <c r="E832" s="175">
        <f ca="1"/>
        <v>1.1240357640023331E-2</v>
      </c>
      <c r="F832" s="152"/>
      <c r="G832" s="174">
        <f t="shared" ca="1" si="12"/>
        <v>43581</v>
      </c>
      <c r="H832" s="20">
        <f ca="1">_xll.meDateFromTenor(G832,H$14,"Following",H$13,"Normal")</f>
        <v>43672</v>
      </c>
      <c r="I832" s="175">
        <f ca="1"/>
        <v>1.5039763020393088E-2</v>
      </c>
      <c r="J832" s="151" t="s">
        <v>4</v>
      </c>
      <c r="K832" s="159" t="s">
        <v>4</v>
      </c>
    </row>
    <row r="833" spans="1:11" x14ac:dyDescent="0.25">
      <c r="A833" s="153">
        <v>815</v>
      </c>
      <c r="B833" s="158"/>
      <c r="C833" s="174">
        <f ca="1">_xll.meDateFromTenor(C832,"1D","FOLLOWING",D$13,"NORMAL")</f>
        <v>43584</v>
      </c>
      <c r="D833" s="20">
        <f ca="1">_xll.meDateFromTenor(C833,D$14,"Following",D$13,"Normal")</f>
        <v>43585</v>
      </c>
      <c r="E833" s="175">
        <f ca="1"/>
        <v>1.1252082169930273E-2</v>
      </c>
      <c r="F833" s="152"/>
      <c r="G833" s="174">
        <f t="shared" ca="1" si="12"/>
        <v>43584</v>
      </c>
      <c r="H833" s="20">
        <f ca="1">_xll.meDateFromTenor(G833,H$14,"Following",H$13,"Normal")</f>
        <v>43675</v>
      </c>
      <c r="I833" s="175">
        <f ca="1"/>
        <v>1.5062001098202311E-2</v>
      </c>
      <c r="J833" s="151" t="s">
        <v>4</v>
      </c>
      <c r="K833" s="159" t="s">
        <v>4</v>
      </c>
    </row>
    <row r="834" spans="1:11" x14ac:dyDescent="0.25">
      <c r="A834" s="153">
        <v>816</v>
      </c>
      <c r="B834" s="158"/>
      <c r="C834" s="174">
        <f ca="1">_xll.meDateFromTenor(C833,"1D","FOLLOWING",D$13,"NORMAL")</f>
        <v>43585</v>
      </c>
      <c r="D834" s="20">
        <f ca="1">_xll.meDateFromTenor(C834,D$14,"Following",D$13,"Normal")</f>
        <v>43587</v>
      </c>
      <c r="E834" s="175">
        <f ca="1"/>
        <v>1.1261319208024685E-2</v>
      </c>
      <c r="F834" s="152"/>
      <c r="G834" s="174">
        <f t="shared" ca="1" si="12"/>
        <v>43585</v>
      </c>
      <c r="H834" s="20">
        <f ca="1">_xll.meDateFromTenor(G834,H$14,"Following",H$13,"Normal")</f>
        <v>43676</v>
      </c>
      <c r="I834" s="175">
        <f ca="1"/>
        <v>1.5069435168975147E-2</v>
      </c>
      <c r="J834" s="151" t="s">
        <v>4</v>
      </c>
      <c r="K834" s="159" t="s">
        <v>4</v>
      </c>
    </row>
    <row r="835" spans="1:11" x14ac:dyDescent="0.25">
      <c r="A835" s="153">
        <v>817</v>
      </c>
      <c r="B835" s="158"/>
      <c r="C835" s="174">
        <f ca="1">_xll.meDateFromTenor(C834,"1D","FOLLOWING",D$13,"NORMAL")</f>
        <v>43587</v>
      </c>
      <c r="D835" s="20">
        <f ca="1">_xll.meDateFromTenor(C835,D$14,"Following",D$13,"Normal")</f>
        <v>43588</v>
      </c>
      <c r="E835" s="175">
        <f ca="1"/>
        <v>1.1270206858320404E-2</v>
      </c>
      <c r="F835" s="152"/>
      <c r="G835" s="174">
        <f t="shared" ca="1" si="12"/>
        <v>43587</v>
      </c>
      <c r="H835" s="20">
        <f ca="1">_xll.meDateFromTenor(G835,H$14,"Following",H$13,"Normal")</f>
        <v>43679</v>
      </c>
      <c r="I835" s="175">
        <f ca="1"/>
        <v>1.5084335840220122E-2</v>
      </c>
      <c r="J835" s="151" t="s">
        <v>4</v>
      </c>
      <c r="K835" s="159" t="s">
        <v>4</v>
      </c>
    </row>
    <row r="836" spans="1:11" x14ac:dyDescent="0.25">
      <c r="A836" s="153">
        <v>818</v>
      </c>
      <c r="B836" s="158"/>
      <c r="C836" s="174">
        <f ca="1">_xll.meDateFromTenor(C835,"1D","FOLLOWING",D$13,"NORMAL")</f>
        <v>43588</v>
      </c>
      <c r="D836" s="20">
        <f ca="1">_xll.meDateFromTenor(C836,D$14,"Following",D$13,"Normal")</f>
        <v>43591</v>
      </c>
      <c r="E836" s="175">
        <f ca="1"/>
        <v>1.1282651231745473E-2</v>
      </c>
      <c r="F836" s="152"/>
      <c r="G836" s="174">
        <f t="shared" ca="1" si="12"/>
        <v>43588</v>
      </c>
      <c r="H836" s="20">
        <f ca="1">_xll.meDateFromTenor(G836,H$14,"Following",H$13,"Normal")</f>
        <v>43682</v>
      </c>
      <c r="I836" s="175">
        <f ca="1"/>
        <v>1.5091802594840479E-2</v>
      </c>
      <c r="J836" s="151" t="s">
        <v>4</v>
      </c>
      <c r="K836" s="159" t="s">
        <v>4</v>
      </c>
    </row>
    <row r="837" spans="1:11" x14ac:dyDescent="0.25">
      <c r="A837" s="153">
        <v>819</v>
      </c>
      <c r="B837" s="158"/>
      <c r="C837" s="174">
        <f ca="1">_xll.meDateFromTenor(C836,"1D","FOLLOWING",D$13,"NORMAL")</f>
        <v>43591</v>
      </c>
      <c r="D837" s="20">
        <f ca="1">_xll.meDateFromTenor(C837,D$14,"Following",D$13,"Normal")</f>
        <v>43592</v>
      </c>
      <c r="E837" s="175">
        <f ca="1"/>
        <v>1.1294393220753247E-2</v>
      </c>
      <c r="F837" s="152"/>
      <c r="G837" s="174">
        <f t="shared" ca="1" si="12"/>
        <v>43591</v>
      </c>
      <c r="H837" s="20">
        <f ca="1">_xll.meDateFromTenor(G837,H$14,"Following",H$13,"Normal")</f>
        <v>43683</v>
      </c>
      <c r="I837" s="175">
        <f ca="1"/>
        <v>1.5114269459582335E-2</v>
      </c>
      <c r="J837" s="151" t="s">
        <v>4</v>
      </c>
      <c r="K837" s="159" t="s">
        <v>4</v>
      </c>
    </row>
    <row r="838" spans="1:11" x14ac:dyDescent="0.25">
      <c r="A838" s="153">
        <v>820</v>
      </c>
      <c r="B838" s="158"/>
      <c r="C838" s="174">
        <f ca="1">_xll.meDateFromTenor(C837,"1D","FOLLOWING",D$13,"NORMAL")</f>
        <v>43592</v>
      </c>
      <c r="D838" s="20">
        <f ca="1">_xll.meDateFromTenor(C838,D$14,"Following",D$13,"Normal")</f>
        <v>43593</v>
      </c>
      <c r="E838" s="175">
        <f ca="1"/>
        <v>1.1300443405666312E-2</v>
      </c>
      <c r="F838" s="152"/>
      <c r="G838" s="174">
        <f t="shared" ca="1" si="12"/>
        <v>43592</v>
      </c>
      <c r="H838" s="20">
        <f ca="1">_xll.meDateFromTenor(G838,H$14,"Following",H$13,"Normal")</f>
        <v>43684</v>
      </c>
      <c r="I838" s="175">
        <f ca="1"/>
        <v>1.5121780871703582E-2</v>
      </c>
      <c r="J838" s="151" t="s">
        <v>4</v>
      </c>
      <c r="K838" s="159" t="s">
        <v>4</v>
      </c>
    </row>
    <row r="839" spans="1:11" x14ac:dyDescent="0.25">
      <c r="A839" s="153">
        <v>821</v>
      </c>
      <c r="B839" s="158"/>
      <c r="C839" s="174">
        <f ca="1">_xll.meDateFromTenor(C838,"1D","FOLLOWING",D$13,"NORMAL")</f>
        <v>43593</v>
      </c>
      <c r="D839" s="20">
        <f ca="1">_xll.meDateFromTenor(C839,D$14,"Following",D$13,"Normal")</f>
        <v>43594</v>
      </c>
      <c r="E839" s="175">
        <f ca="1"/>
        <v>1.1306495029188608E-2</v>
      </c>
      <c r="F839" s="152"/>
      <c r="G839" s="174">
        <f t="shared" ca="1" si="12"/>
        <v>43593</v>
      </c>
      <c r="H839" s="20">
        <f ca="1">_xll.meDateFromTenor(G839,H$14,"Following",H$13,"Normal")</f>
        <v>43685</v>
      </c>
      <c r="I839" s="175">
        <f ca="1"/>
        <v>1.5129303640885326E-2</v>
      </c>
      <c r="J839" s="151" t="s">
        <v>4</v>
      </c>
      <c r="K839" s="159" t="s">
        <v>4</v>
      </c>
    </row>
    <row r="840" spans="1:11" x14ac:dyDescent="0.25">
      <c r="A840" s="153">
        <v>822</v>
      </c>
      <c r="B840" s="158"/>
      <c r="C840" s="174">
        <f ca="1">_xll.meDateFromTenor(C839,"1D","FOLLOWING",D$13,"NORMAL")</f>
        <v>43594</v>
      </c>
      <c r="D840" s="20">
        <f ca="1">_xll.meDateFromTenor(C840,D$14,"Following",D$13,"Normal")</f>
        <v>43595</v>
      </c>
      <c r="E840" s="175">
        <f ca="1"/>
        <v>1.1312548091799752E-2</v>
      </c>
      <c r="F840" s="152"/>
      <c r="G840" s="174">
        <f t="shared" ca="1" si="12"/>
        <v>43594</v>
      </c>
      <c r="H840" s="20">
        <f ca="1">_xll.meDateFromTenor(G840,H$14,"Following",H$13,"Normal")</f>
        <v>43686</v>
      </c>
      <c r="I840" s="175">
        <f ca="1"/>
        <v>1.5136837844201674E-2</v>
      </c>
      <c r="J840" s="151" t="s">
        <v>4</v>
      </c>
      <c r="K840" s="159" t="s">
        <v>4</v>
      </c>
    </row>
    <row r="841" spans="1:11" x14ac:dyDescent="0.25">
      <c r="A841" s="153">
        <v>823</v>
      </c>
      <c r="B841" s="158"/>
      <c r="C841" s="174">
        <f ca="1">_xll.meDateFromTenor(C840,"1D","FOLLOWING",D$13,"NORMAL")</f>
        <v>43595</v>
      </c>
      <c r="D841" s="20">
        <f ca="1">_xll.meDateFromTenor(C841,D$14,"Following",D$13,"Normal")</f>
        <v>43598</v>
      </c>
      <c r="E841" s="175">
        <f ca="1"/>
        <v>1.1325015263974376E-2</v>
      </c>
      <c r="F841" s="152"/>
      <c r="G841" s="174">
        <f t="shared" ca="1" si="12"/>
        <v>43595</v>
      </c>
      <c r="H841" s="20">
        <f ca="1">_xll.meDateFromTenor(G841,H$14,"Following",H$13,"Normal")</f>
        <v>43689</v>
      </c>
      <c r="I841" s="175">
        <f ca="1"/>
        <v>1.5144383558726739E-2</v>
      </c>
      <c r="J841" s="151" t="s">
        <v>4</v>
      </c>
      <c r="K841" s="159" t="s">
        <v>4</v>
      </c>
    </row>
    <row r="842" spans="1:11" x14ac:dyDescent="0.25">
      <c r="A842" s="153">
        <v>824</v>
      </c>
      <c r="B842" s="158"/>
      <c r="C842" s="174">
        <f ca="1">_xll.meDateFromTenor(C841,"1D","FOLLOWING",D$13,"NORMAL")</f>
        <v>43598</v>
      </c>
      <c r="D842" s="20">
        <f ca="1">_xll.meDateFromTenor(C842,D$14,"Following",D$13,"Normal")</f>
        <v>43599</v>
      </c>
      <c r="E842" s="175">
        <f ca="1"/>
        <v>1.1336774741845841E-2</v>
      </c>
      <c r="F842" s="152"/>
      <c r="G842" s="174">
        <f t="shared" ca="1" si="12"/>
        <v>43598</v>
      </c>
      <c r="H842" s="20">
        <f ca="1">_xll.meDateFromTenor(G842,H$14,"Following",H$13,"Normal")</f>
        <v>43690</v>
      </c>
      <c r="I842" s="175">
        <f ca="1"/>
        <v>1.5167090540295313E-2</v>
      </c>
      <c r="J842" s="151" t="s">
        <v>4</v>
      </c>
      <c r="K842" s="159" t="s">
        <v>4</v>
      </c>
    </row>
    <row r="843" spans="1:11" x14ac:dyDescent="0.25">
      <c r="A843" s="153">
        <v>825</v>
      </c>
      <c r="B843" s="158"/>
      <c r="C843" s="174">
        <f ca="1">_xll.meDateFromTenor(C842,"1D","FOLLOWING",D$13,"NORMAL")</f>
        <v>43599</v>
      </c>
      <c r="D843" s="20">
        <f ca="1">_xll.meDateFromTenor(C843,D$14,"Following",D$13,"Normal")</f>
        <v>43600</v>
      </c>
      <c r="E843" s="175">
        <f ca="1"/>
        <v>1.1342835006535918E-2</v>
      </c>
      <c r="F843" s="152"/>
      <c r="G843" s="174">
        <f t="shared" ca="1" si="12"/>
        <v>43599</v>
      </c>
      <c r="H843" s="20">
        <f ca="1">_xll.meDateFromTenor(G843,H$14,"Following",H$13,"Normal")</f>
        <v>43691</v>
      </c>
      <c r="I843" s="175">
        <f ca="1"/>
        <v>1.5174683070396329E-2</v>
      </c>
      <c r="J843" s="151" t="s">
        <v>4</v>
      </c>
      <c r="K843" s="159" t="s">
        <v>4</v>
      </c>
    </row>
    <row r="844" spans="1:11" x14ac:dyDescent="0.25">
      <c r="A844" s="153">
        <v>826</v>
      </c>
      <c r="B844" s="158"/>
      <c r="C844" s="174">
        <f ca="1">_xll.meDateFromTenor(C843,"1D","FOLLOWING",D$13,"NORMAL")</f>
        <v>43600</v>
      </c>
      <c r="D844" s="20">
        <f ca="1">_xll.meDateFromTenor(C844,D$14,"Following",D$13,"Normal")</f>
        <v>43601</v>
      </c>
      <c r="E844" s="175">
        <f ca="1"/>
        <v>1.134889671303267E-2</v>
      </c>
      <c r="F844" s="152"/>
      <c r="G844" s="174">
        <f t="shared" ca="1" si="12"/>
        <v>43600</v>
      </c>
      <c r="H844" s="20">
        <f ca="1">_xll.meDateFromTenor(G844,H$14,"Following",H$13,"Normal")</f>
        <v>43692</v>
      </c>
      <c r="I844" s="175">
        <f ca="1"/>
        <v>1.518228749707661E-2</v>
      </c>
      <c r="J844" s="151" t="s">
        <v>4</v>
      </c>
      <c r="K844" s="159" t="s">
        <v>4</v>
      </c>
    </row>
    <row r="845" spans="1:11" x14ac:dyDescent="0.25">
      <c r="A845" s="153">
        <v>827</v>
      </c>
      <c r="B845" s="158"/>
      <c r="C845" s="174">
        <f ca="1">_xll.meDateFromTenor(C844,"1D","FOLLOWING",D$13,"NORMAL")</f>
        <v>43601</v>
      </c>
      <c r="D845" s="20">
        <f ca="1">_xll.meDateFromTenor(C845,D$14,"Following",D$13,"Normal")</f>
        <v>43602</v>
      </c>
      <c r="E845" s="175">
        <f ca="1"/>
        <v>1.1354959861735776E-2</v>
      </c>
      <c r="F845" s="152"/>
      <c r="G845" s="174">
        <f t="shared" ca="1" si="12"/>
        <v>43601</v>
      </c>
      <c r="H845" s="20">
        <f ca="1">_xll.meDateFromTenor(G845,H$14,"Following",H$13,"Normal")</f>
        <v>43693</v>
      </c>
      <c r="I845" s="175">
        <f ca="1"/>
        <v>1.518990389741026E-2</v>
      </c>
      <c r="J845" s="151" t="s">
        <v>4</v>
      </c>
      <c r="K845" s="159" t="s">
        <v>4</v>
      </c>
    </row>
    <row r="846" spans="1:11" x14ac:dyDescent="0.25">
      <c r="A846" s="153">
        <v>828</v>
      </c>
      <c r="B846" s="158"/>
      <c r="C846" s="174">
        <f ca="1">_xll.meDateFromTenor(C845,"1D","FOLLOWING",D$13,"NORMAL")</f>
        <v>43602</v>
      </c>
      <c r="D846" s="20">
        <f ca="1">_xll.meDateFromTenor(C846,D$14,"Following",D$13,"Normal")</f>
        <v>43605</v>
      </c>
      <c r="E846" s="175">
        <f ca="1"/>
        <v>1.1367449891359667E-2</v>
      </c>
      <c r="F846" s="152"/>
      <c r="G846" s="174">
        <f t="shared" ca="1" si="12"/>
        <v>43602</v>
      </c>
      <c r="H846" s="20">
        <f ca="1">_xll.meDateFromTenor(G846,H$14,"Following",H$13,"Normal")</f>
        <v>43696</v>
      </c>
      <c r="I846" s="175">
        <f ca="1"/>
        <v>1.5197532348471392E-2</v>
      </c>
      <c r="J846" s="151" t="s">
        <v>4</v>
      </c>
      <c r="K846" s="159" t="s">
        <v>4</v>
      </c>
    </row>
    <row r="847" spans="1:11" x14ac:dyDescent="0.25">
      <c r="A847" s="153">
        <v>829</v>
      </c>
      <c r="B847" s="158"/>
      <c r="C847" s="174">
        <f ca="1">_xll.meDateFromTenor(C846,"1D","FOLLOWING",D$13,"NORMAL")</f>
        <v>43605</v>
      </c>
      <c r="D847" s="20">
        <f ca="1">_xll.meDateFromTenor(C847,D$14,"Following",D$13,"Normal")</f>
        <v>43606</v>
      </c>
      <c r="E847" s="175">
        <f ca="1"/>
        <v>1.1379226887884326E-2</v>
      </c>
      <c r="F847" s="152"/>
      <c r="G847" s="174">
        <f t="shared" ca="1" si="12"/>
        <v>43605</v>
      </c>
      <c r="H847" s="20">
        <f ca="1">_xll.meDateFromTenor(G847,H$14,"Following",H$13,"Normal")</f>
        <v>43697</v>
      </c>
      <c r="I847" s="175">
        <f ca="1"/>
        <v>1.5220490776760765E-2</v>
      </c>
      <c r="J847" s="151" t="s">
        <v>4</v>
      </c>
      <c r="K847" s="159" t="s">
        <v>4</v>
      </c>
    </row>
    <row r="848" spans="1:11" x14ac:dyDescent="0.25">
      <c r="A848" s="153">
        <v>830</v>
      </c>
      <c r="B848" s="158"/>
      <c r="C848" s="174">
        <f ca="1">_xll.meDateFromTenor(C847,"1D","FOLLOWING",D$13,"NORMAL")</f>
        <v>43606</v>
      </c>
      <c r="D848" s="20">
        <f ca="1">_xll.meDateFromTenor(C848,D$14,"Following",D$13,"Normal")</f>
        <v>43607</v>
      </c>
      <c r="E848" s="175">
        <f ca="1"/>
        <v>1.1385297254493705E-2</v>
      </c>
      <c r="F848" s="152"/>
      <c r="G848" s="174">
        <f t="shared" ca="1" si="12"/>
        <v>43606</v>
      </c>
      <c r="H848" s="20">
        <f ca="1">_xll.meDateFromTenor(G848,H$14,"Following",H$13,"Normal")</f>
        <v>43698</v>
      </c>
      <c r="I848" s="175">
        <f ca="1"/>
        <v>1.5228168201472912E-2</v>
      </c>
      <c r="J848" s="151" t="s">
        <v>4</v>
      </c>
      <c r="K848" s="159" t="s">
        <v>4</v>
      </c>
    </row>
    <row r="849" spans="1:11" x14ac:dyDescent="0.25">
      <c r="A849" s="153">
        <v>831</v>
      </c>
      <c r="B849" s="158"/>
      <c r="C849" s="174">
        <f ca="1">_xll.meDateFromTenor(C848,"1D","FOLLOWING",D$13,"NORMAL")</f>
        <v>43607</v>
      </c>
      <c r="D849" s="20">
        <f ca="1">_xll.meDateFromTenor(C849,D$14,"Following",D$13,"Normal")</f>
        <v>43608</v>
      </c>
      <c r="E849" s="175">
        <f ca="1"/>
        <v>1.13913690661072E-2</v>
      </c>
      <c r="F849" s="152"/>
      <c r="G849" s="174">
        <f t="shared" ca="1" si="12"/>
        <v>43607</v>
      </c>
      <c r="H849" s="20">
        <f ca="1">_xll.meDateFromTenor(G849,H$14,"Following",H$13,"Normal")</f>
        <v>43699</v>
      </c>
      <c r="I849" s="175">
        <f ca="1"/>
        <v>1.523585806228309E-2</v>
      </c>
      <c r="J849" s="151" t="s">
        <v>4</v>
      </c>
      <c r="K849" s="159" t="s">
        <v>4</v>
      </c>
    </row>
    <row r="850" spans="1:11" x14ac:dyDescent="0.25">
      <c r="A850" s="153">
        <v>832</v>
      </c>
      <c r="B850" s="158"/>
      <c r="C850" s="174">
        <f ca="1">_xll.meDateFromTenor(C849,"1D","FOLLOWING",D$13,"NORMAL")</f>
        <v>43608</v>
      </c>
      <c r="D850" s="20">
        <f ca="1">_xll.meDateFromTenor(C850,D$14,"Following",D$13,"Normal")</f>
        <v>43609</v>
      </c>
      <c r="E850" s="175">
        <f ca="1"/>
        <v>1.1397484264374964E-2</v>
      </c>
      <c r="F850" s="152"/>
      <c r="G850" s="174">
        <f t="shared" ca="1" si="12"/>
        <v>43608</v>
      </c>
      <c r="H850" s="20">
        <f ca="1">_xll.meDateFromTenor(G850,H$14,"Following",H$13,"Normal")</f>
        <v>43700</v>
      </c>
      <c r="I850" s="175">
        <f ca="1"/>
        <v>1.52435604362654E-2</v>
      </c>
      <c r="J850" s="151" t="s">
        <v>4</v>
      </c>
      <c r="K850" s="159" t="s">
        <v>4</v>
      </c>
    </row>
    <row r="851" spans="1:11" x14ac:dyDescent="0.25">
      <c r="A851" s="153">
        <v>833</v>
      </c>
      <c r="B851" s="158"/>
      <c r="C851" s="174">
        <f ca="1">_xll.meDateFromTenor(C850,"1D","FOLLOWING",D$13,"NORMAL")</f>
        <v>43609</v>
      </c>
      <c r="D851" s="20">
        <f ca="1">_xll.meDateFromTenor(C851,D$14,"Following",D$13,"Normal")</f>
        <v>43612</v>
      </c>
      <c r="E851" s="175">
        <f ca="1"/>
        <v>1.1410153016235257E-2</v>
      </c>
      <c r="F851" s="152"/>
      <c r="G851" s="174">
        <f t="shared" ca="1" si="12"/>
        <v>43609</v>
      </c>
      <c r="H851" s="20">
        <f ca="1">_xll.meDateFromTenor(G851,H$14,"Following",H$13,"Normal")</f>
        <v>43703</v>
      </c>
      <c r="I851" s="175">
        <f ca="1"/>
        <v>1.5251283672399547E-2</v>
      </c>
      <c r="J851" s="151" t="s">
        <v>4</v>
      </c>
      <c r="K851" s="159" t="s">
        <v>4</v>
      </c>
    </row>
    <row r="852" spans="1:11" x14ac:dyDescent="0.25">
      <c r="A852" s="153">
        <v>834</v>
      </c>
      <c r="B852" s="158"/>
      <c r="C852" s="174">
        <f ca="1">_xll.meDateFromTenor(C851,"1D","FOLLOWING",D$13,"NORMAL")</f>
        <v>43612</v>
      </c>
      <c r="D852" s="20">
        <f ca="1">_xll.meDateFromTenor(C852,D$14,"Following",D$13,"Normal")</f>
        <v>43613</v>
      </c>
      <c r="E852" s="175">
        <f ca="1"/>
        <v>1.1422088375283619E-2</v>
      </c>
      <c r="F852" s="152"/>
      <c r="G852" s="174">
        <f t="shared" ca="1" si="12"/>
        <v>43612</v>
      </c>
      <c r="H852" s="20">
        <f ca="1">_xll.meDateFromTenor(G852,H$14,"Following",H$13,"Normal")</f>
        <v>43704</v>
      </c>
      <c r="I852" s="175">
        <f ca="1"/>
        <v>1.5274624052624216E-2</v>
      </c>
      <c r="J852" s="151" t="s">
        <v>4</v>
      </c>
      <c r="K852" s="159" t="s">
        <v>4</v>
      </c>
    </row>
    <row r="853" spans="1:11" x14ac:dyDescent="0.25">
      <c r="A853" s="153">
        <v>835</v>
      </c>
      <c r="B853" s="158"/>
      <c r="C853" s="174">
        <f ca="1">_xll.meDateFromTenor(C852,"1D","FOLLOWING",D$13,"NORMAL")</f>
        <v>43613</v>
      </c>
      <c r="D853" s="20">
        <f ca="1">_xll.meDateFromTenor(C853,D$14,"Following",D$13,"Normal")</f>
        <v>43614</v>
      </c>
      <c r="E853" s="175">
        <f ca="1"/>
        <v>1.1428231794496964E-2</v>
      </c>
      <c r="F853" s="152"/>
      <c r="G853" s="174">
        <f t="shared" ref="G853:G916" ca="1" si="13">$C853</f>
        <v>43613</v>
      </c>
      <c r="H853" s="20">
        <f ca="1">_xll.meDateFromTenor(G853,H$14,"Following",H$13,"Normal")</f>
        <v>43705</v>
      </c>
      <c r="I853" s="175">
        <f ca="1"/>
        <v>1.5282459283860487E-2</v>
      </c>
      <c r="J853" s="151" t="s">
        <v>4</v>
      </c>
      <c r="K853" s="159" t="s">
        <v>4</v>
      </c>
    </row>
    <row r="854" spans="1:11" x14ac:dyDescent="0.25">
      <c r="A854" s="153">
        <v>836</v>
      </c>
      <c r="B854" s="158"/>
      <c r="C854" s="174">
        <f ca="1">_xll.meDateFromTenor(C853,"1D","FOLLOWING",D$13,"NORMAL")</f>
        <v>43614</v>
      </c>
      <c r="D854" s="20">
        <f ca="1">_xll.meDateFromTenor(C854,D$14,"Following",D$13,"Normal")</f>
        <v>43615</v>
      </c>
      <c r="E854" s="175">
        <f ca="1"/>
        <v>1.14343721699051E-2</v>
      </c>
      <c r="F854" s="152"/>
      <c r="G854" s="174">
        <f t="shared" ca="1" si="13"/>
        <v>43614</v>
      </c>
      <c r="H854" s="20">
        <f ca="1">_xll.meDateFromTenor(G854,H$14,"Following",H$13,"Normal")</f>
        <v>43706</v>
      </c>
      <c r="I854" s="175">
        <f ca="1"/>
        <v>1.5290321174287764E-2</v>
      </c>
      <c r="J854" s="151" t="s">
        <v>4</v>
      </c>
      <c r="K854" s="159" t="s">
        <v>4</v>
      </c>
    </row>
    <row r="855" spans="1:11" x14ac:dyDescent="0.25">
      <c r="A855" s="153">
        <v>837</v>
      </c>
      <c r="B855" s="158"/>
      <c r="C855" s="174">
        <f ca="1">_xll.meDateFromTenor(C854,"1D","FOLLOWING",D$13,"NORMAL")</f>
        <v>43615</v>
      </c>
      <c r="D855" s="20">
        <f ca="1">_xll.meDateFromTenor(C855,D$14,"Following",D$13,"Normal")</f>
        <v>43616</v>
      </c>
      <c r="E855" s="175">
        <f ca="1"/>
        <v>1.1440509501667901E-2</v>
      </c>
      <c r="F855" s="152"/>
      <c r="G855" s="174">
        <f t="shared" ca="1" si="13"/>
        <v>43615</v>
      </c>
      <c r="H855" s="20">
        <f ca="1">_xll.meDateFromTenor(G855,H$14,"Following",H$13,"Normal")</f>
        <v>43707</v>
      </c>
      <c r="I855" s="175">
        <f ca="1"/>
        <v>1.5298209188072233E-2</v>
      </c>
      <c r="J855" s="151" t="s">
        <v>4</v>
      </c>
      <c r="K855" s="159" t="s">
        <v>4</v>
      </c>
    </row>
    <row r="856" spans="1:11" x14ac:dyDescent="0.25">
      <c r="A856" s="153">
        <v>838</v>
      </c>
      <c r="B856" s="158"/>
      <c r="C856" s="174">
        <f ca="1">_xll.meDateFromTenor(C855,"1D","FOLLOWING",D$13,"NORMAL")</f>
        <v>43616</v>
      </c>
      <c r="D856" s="20">
        <f ca="1">_xll.meDateFromTenor(C856,D$14,"Following",D$13,"Normal")</f>
        <v>43619</v>
      </c>
      <c r="E856" s="175">
        <f ca="1"/>
        <v>1.1453138372576928E-2</v>
      </c>
      <c r="F856" s="152"/>
      <c r="G856" s="174">
        <f t="shared" ca="1" si="13"/>
        <v>43616</v>
      </c>
      <c r="H856" s="20">
        <f ca="1">_xll.meDateFromTenor(G856,H$14,"Following",H$13,"Normal")</f>
        <v>43710</v>
      </c>
      <c r="I856" s="175">
        <f ca="1"/>
        <v>1.5306122789380094E-2</v>
      </c>
      <c r="J856" s="151" t="s">
        <v>4</v>
      </c>
      <c r="K856" s="159" t="s">
        <v>4</v>
      </c>
    </row>
    <row r="857" spans="1:11" x14ac:dyDescent="0.25">
      <c r="A857" s="153">
        <v>839</v>
      </c>
      <c r="B857" s="158"/>
      <c r="C857" s="174">
        <f ca="1">_xll.meDateFromTenor(C856,"1D","FOLLOWING",D$13,"NORMAL")</f>
        <v>43619</v>
      </c>
      <c r="D857" s="20">
        <f ca="1">_xll.meDateFromTenor(C857,D$14,"Following",D$13,"Normal")</f>
        <v>43620</v>
      </c>
      <c r="E857" s="175">
        <f ca="1"/>
        <v>1.1465028388748561E-2</v>
      </c>
      <c r="F857" s="152"/>
      <c r="G857" s="174">
        <f t="shared" ca="1" si="13"/>
        <v>43619</v>
      </c>
      <c r="H857" s="20">
        <f ca="1">_xll.meDateFromTenor(G857,H$14,"Following",H$13,"Normal")</f>
        <v>43711</v>
      </c>
      <c r="I857" s="175">
        <f ca="1"/>
        <v>1.5330011760105887E-2</v>
      </c>
      <c r="J857" s="151" t="s">
        <v>4</v>
      </c>
      <c r="K857" s="159" t="s">
        <v>4</v>
      </c>
    </row>
    <row r="858" spans="1:11" x14ac:dyDescent="0.25">
      <c r="A858" s="153">
        <v>840</v>
      </c>
      <c r="B858" s="158"/>
      <c r="C858" s="174">
        <f ca="1">_xll.meDateFromTenor(C857,"1D","FOLLOWING",D$13,"NORMAL")</f>
        <v>43620</v>
      </c>
      <c r="D858" s="20">
        <f ca="1">_xll.meDateFromTenor(C858,D$14,"Following",D$13,"Normal")</f>
        <v>43621</v>
      </c>
      <c r="E858" s="175">
        <f ca="1"/>
        <v>1.1471150499966538E-2</v>
      </c>
      <c r="F858" s="152"/>
      <c r="G858" s="174">
        <f t="shared" ca="1" si="13"/>
        <v>43620</v>
      </c>
      <c r="H858" s="20">
        <f ca="1">_xll.meDateFromTenor(G858,H$14,"Following",H$13,"Normal")</f>
        <v>43712</v>
      </c>
      <c r="I858" s="175">
        <f ca="1"/>
        <v>1.5338022353169192E-2</v>
      </c>
      <c r="J858" s="151" t="s">
        <v>4</v>
      </c>
      <c r="K858" s="159" t="s">
        <v>4</v>
      </c>
    </row>
    <row r="859" spans="1:11" x14ac:dyDescent="0.25">
      <c r="A859" s="153">
        <v>841</v>
      </c>
      <c r="B859" s="158"/>
      <c r="C859" s="174">
        <f ca="1">_xll.meDateFromTenor(C858,"1D","FOLLOWING",D$13,"NORMAL")</f>
        <v>43621</v>
      </c>
      <c r="D859" s="20">
        <f ca="1">_xll.meDateFromTenor(C859,D$14,"Following",D$13,"Normal")</f>
        <v>43622</v>
      </c>
      <c r="E859" s="175">
        <f ca="1"/>
        <v>1.1477269566819756E-2</v>
      </c>
      <c r="F859" s="152"/>
      <c r="G859" s="174">
        <f t="shared" ca="1" si="13"/>
        <v>43621</v>
      </c>
      <c r="H859" s="20">
        <f ca="1">_xll.meDateFromTenor(G859,H$14,"Following",H$13,"Normal")</f>
        <v>43713</v>
      </c>
      <c r="I859" s="175">
        <f ca="1"/>
        <v>1.5346055854586833E-2</v>
      </c>
      <c r="J859" s="151" t="s">
        <v>4</v>
      </c>
      <c r="K859" s="159" t="s">
        <v>4</v>
      </c>
    </row>
    <row r="860" spans="1:11" x14ac:dyDescent="0.25">
      <c r="A860" s="153">
        <v>842</v>
      </c>
      <c r="B860" s="158"/>
      <c r="C860" s="174">
        <f ca="1">_xll.meDateFromTenor(C859,"1D","FOLLOWING",D$13,"NORMAL")</f>
        <v>43622</v>
      </c>
      <c r="D860" s="20">
        <f ca="1">_xll.meDateFromTenor(C860,D$14,"Following",D$13,"Normal")</f>
        <v>43623</v>
      </c>
      <c r="E860" s="175">
        <f ca="1"/>
        <v>1.1483385589068404E-2</v>
      </c>
      <c r="F860" s="152"/>
      <c r="G860" s="174">
        <f t="shared" ca="1" si="13"/>
        <v>43622</v>
      </c>
      <c r="H860" s="20">
        <f ca="1">_xll.meDateFromTenor(G860,H$14,"Following",H$13,"Normal")</f>
        <v>43714</v>
      </c>
      <c r="I860" s="175">
        <f ca="1"/>
        <v>1.5354111728525001E-2</v>
      </c>
      <c r="J860" s="151" t="s">
        <v>4</v>
      </c>
      <c r="K860" s="159" t="s">
        <v>4</v>
      </c>
    </row>
    <row r="861" spans="1:11" x14ac:dyDescent="0.25">
      <c r="A861" s="153">
        <v>843</v>
      </c>
      <c r="B861" s="158"/>
      <c r="C861" s="174">
        <f ca="1">_xll.meDateFromTenor(C860,"1D","FOLLOWING",D$13,"NORMAL")</f>
        <v>43623</v>
      </c>
      <c r="D861" s="20">
        <f ca="1">_xll.meDateFromTenor(C861,D$14,"Following",D$13,"Normal")</f>
        <v>43626</v>
      </c>
      <c r="E861" s="175">
        <f ca="1"/>
        <v>1.1495974569033549E-2</v>
      </c>
      <c r="F861" s="152"/>
      <c r="G861" s="174">
        <f t="shared" ca="1" si="13"/>
        <v>43623</v>
      </c>
      <c r="H861" s="20">
        <f ca="1">_xll.meDateFromTenor(G861,H$14,"Following",H$13,"Normal")</f>
        <v>43717</v>
      </c>
      <c r="I861" s="175">
        <f ca="1"/>
        <v>1.5362189439149885E-2</v>
      </c>
      <c r="J861" s="151" t="s">
        <v>4</v>
      </c>
      <c r="K861" s="159" t="s">
        <v>4</v>
      </c>
    </row>
    <row r="862" spans="1:11" x14ac:dyDescent="0.25">
      <c r="A862" s="153">
        <v>844</v>
      </c>
      <c r="B862" s="158"/>
      <c r="C862" s="174">
        <f ca="1">_xll.meDateFromTenor(C861,"1D","FOLLOWING",D$13,"NORMAL")</f>
        <v>43626</v>
      </c>
      <c r="D862" s="20">
        <f ca="1">_xll.meDateFromTenor(C862,D$14,"Following",D$13,"Normal")</f>
        <v>43627</v>
      </c>
      <c r="E862" s="175">
        <f ca="1"/>
        <v>1.1507819230498526E-2</v>
      </c>
      <c r="F862" s="152"/>
      <c r="G862" s="174">
        <f t="shared" ca="1" si="13"/>
        <v>43626</v>
      </c>
      <c r="H862" s="20">
        <f ca="1">_xll.meDateFromTenor(G862,H$14,"Following",H$13,"Normal")</f>
        <v>43718</v>
      </c>
      <c r="I862" s="175">
        <f ca="1"/>
        <v>1.5386548232806734E-2</v>
      </c>
      <c r="J862" s="151" t="s">
        <v>4</v>
      </c>
      <c r="K862" s="159" t="s">
        <v>4</v>
      </c>
    </row>
    <row r="863" spans="1:11" x14ac:dyDescent="0.25">
      <c r="A863" s="153">
        <v>845</v>
      </c>
      <c r="B863" s="158"/>
      <c r="C863" s="174">
        <f ca="1">_xll.meDateFromTenor(C862,"1D","FOLLOWING",D$13,"NORMAL")</f>
        <v>43627</v>
      </c>
      <c r="D863" s="20">
        <f ca="1">_xll.meDateFromTenor(C863,D$14,"Following",D$13,"Normal")</f>
        <v>43628</v>
      </c>
      <c r="E863" s="175">
        <f ca="1"/>
        <v>1.1513920028445354E-2</v>
      </c>
      <c r="F863" s="152"/>
      <c r="G863" s="174">
        <f t="shared" ca="1" si="13"/>
        <v>43627</v>
      </c>
      <c r="H863" s="20">
        <f ca="1">_xll.meDateFromTenor(G863,H$14,"Following",H$13,"Normal")</f>
        <v>43719</v>
      </c>
      <c r="I863" s="175">
        <f ca="1"/>
        <v>1.5394707931840387E-2</v>
      </c>
      <c r="J863" s="151" t="s">
        <v>4</v>
      </c>
      <c r="K863" s="159" t="s">
        <v>4</v>
      </c>
    </row>
    <row r="864" spans="1:11" x14ac:dyDescent="0.25">
      <c r="A864" s="153">
        <v>846</v>
      </c>
      <c r="B864" s="158"/>
      <c r="C864" s="174">
        <f ca="1">_xll.meDateFromTenor(C863,"1D","FOLLOWING",D$13,"NORMAL")</f>
        <v>43628</v>
      </c>
      <c r="D864" s="20">
        <f ca="1">_xll.meDateFromTenor(C864,D$14,"Following",D$13,"Normal")</f>
        <v>43629</v>
      </c>
      <c r="E864" s="175">
        <f ca="1"/>
        <v>1.1520017780988254E-2</v>
      </c>
      <c r="F864" s="152"/>
      <c r="G864" s="174">
        <f t="shared" ca="1" si="13"/>
        <v>43628</v>
      </c>
      <c r="H864" s="20">
        <f ca="1">_xll.meDateFromTenor(G864,H$14,"Following",H$13,"Normal")</f>
        <v>43720</v>
      </c>
      <c r="I864" s="175">
        <f ca="1"/>
        <v>1.5402886788391704E-2</v>
      </c>
      <c r="J864" s="151" t="s">
        <v>4</v>
      </c>
      <c r="K864" s="159" t="s">
        <v>4</v>
      </c>
    </row>
    <row r="865" spans="1:11" x14ac:dyDescent="0.25">
      <c r="A865" s="153">
        <v>847</v>
      </c>
      <c r="B865" s="158"/>
      <c r="C865" s="174">
        <f ca="1">_xll.meDateFromTenor(C864,"1D","FOLLOWING",D$13,"NORMAL")</f>
        <v>43629</v>
      </c>
      <c r="D865" s="20">
        <f ca="1">_xll.meDateFromTenor(C865,D$14,"Following",D$13,"Normal")</f>
        <v>43630</v>
      </c>
      <c r="E865" s="175">
        <f ca="1"/>
        <v>1.1526112488287096E-2</v>
      </c>
      <c r="F865" s="152"/>
      <c r="G865" s="174">
        <f t="shared" ca="1" si="13"/>
        <v>43629</v>
      </c>
      <c r="H865" s="20">
        <f ca="1">_xll.meDateFromTenor(G865,H$14,"Following",H$13,"Normal")</f>
        <v>43721</v>
      </c>
      <c r="I865" s="175">
        <f ca="1"/>
        <v>1.5411084266626877E-2</v>
      </c>
      <c r="J865" s="151" t="s">
        <v>4</v>
      </c>
      <c r="K865" s="159" t="s">
        <v>4</v>
      </c>
    </row>
    <row r="866" spans="1:11" x14ac:dyDescent="0.25">
      <c r="A866" s="153">
        <v>848</v>
      </c>
      <c r="B866" s="158"/>
      <c r="C866" s="174">
        <f ca="1">_xll.meDateFromTenor(C865,"1D","FOLLOWING",D$13,"NORMAL")</f>
        <v>43630</v>
      </c>
      <c r="D866" s="20">
        <f ca="1">_xll.meDateFromTenor(C866,D$14,"Following",D$13,"Normal")</f>
        <v>43633</v>
      </c>
      <c r="E866" s="175">
        <f ca="1"/>
        <v>1.1538661566570282E-2</v>
      </c>
      <c r="F866" s="152"/>
      <c r="G866" s="174">
        <f t="shared" ca="1" si="13"/>
        <v>43630</v>
      </c>
      <c r="H866" s="20">
        <f ca="1">_xll.meDateFromTenor(G866,H$14,"Following",H$13,"Normal")</f>
        <v>43724</v>
      </c>
      <c r="I866" s="175">
        <f ca="1"/>
        <v>1.5419299830712097E-2</v>
      </c>
      <c r="J866" s="151" t="s">
        <v>4</v>
      </c>
      <c r="K866" s="159" t="s">
        <v>4</v>
      </c>
    </row>
    <row r="867" spans="1:11" x14ac:dyDescent="0.25">
      <c r="A867" s="153">
        <v>849</v>
      </c>
      <c r="B867" s="158"/>
      <c r="C867" s="174">
        <f ca="1">_xll.meDateFromTenor(C866,"1D","FOLLOWING",D$13,"NORMAL")</f>
        <v>43633</v>
      </c>
      <c r="D867" s="20">
        <f ca="1">_xll.meDateFromTenor(C867,D$14,"Following",D$13,"Normal")</f>
        <v>43634</v>
      </c>
      <c r="E867" s="175">
        <f ca="1"/>
        <v>1.1550460861524711E-2</v>
      </c>
      <c r="F867" s="152"/>
      <c r="G867" s="174">
        <f t="shared" ca="1" si="13"/>
        <v>43633</v>
      </c>
      <c r="H867" s="20">
        <f ca="1">_xll.meDateFromTenor(G867,H$14,"Following",H$13,"Normal")</f>
        <v>43725</v>
      </c>
      <c r="I867" s="175">
        <f ca="1"/>
        <v>1.544404967972994E-2</v>
      </c>
      <c r="J867" s="151" t="s">
        <v>4</v>
      </c>
      <c r="K867" s="159" t="s">
        <v>4</v>
      </c>
    </row>
    <row r="868" spans="1:11" x14ac:dyDescent="0.25">
      <c r="A868" s="153">
        <v>850</v>
      </c>
      <c r="B868" s="158"/>
      <c r="C868" s="174">
        <f ca="1">_xll.meDateFromTenor(C867,"1D","FOLLOWING",D$13,"NORMAL")</f>
        <v>43634</v>
      </c>
      <c r="D868" s="20">
        <f ca="1">_xll.meDateFromTenor(C868,D$14,"Following",D$13,"Normal")</f>
        <v>43635</v>
      </c>
      <c r="E868" s="175">
        <f ca="1"/>
        <v>1.1556540340285124E-2</v>
      </c>
      <c r="F868" s="152"/>
      <c r="G868" s="174">
        <f t="shared" ca="1" si="13"/>
        <v>43634</v>
      </c>
      <c r="H868" s="20">
        <f ca="1">_xll.meDateFromTenor(G868,H$14,"Following",H$13,"Normal")</f>
        <v>43726</v>
      </c>
      <c r="I868" s="175">
        <f ca="1"/>
        <v>1.545233222887725E-2</v>
      </c>
      <c r="J868" s="151" t="s">
        <v>4</v>
      </c>
      <c r="K868" s="159" t="s">
        <v>4</v>
      </c>
    </row>
    <row r="869" spans="1:11" x14ac:dyDescent="0.25">
      <c r="A869" s="153">
        <v>851</v>
      </c>
      <c r="B869" s="158"/>
      <c r="C869" s="174">
        <f ca="1">_xll.meDateFromTenor(C868,"1D","FOLLOWING",D$13,"NORMAL")</f>
        <v>43635</v>
      </c>
      <c r="D869" s="20">
        <f ca="1">_xll.meDateFromTenor(C869,D$14,"Following",D$13,"Normal")</f>
        <v>43636</v>
      </c>
      <c r="E869" s="175">
        <f ca="1"/>
        <v>1.1562616772922182E-2</v>
      </c>
      <c r="F869" s="152"/>
      <c r="G869" s="174">
        <f t="shared" ca="1" si="13"/>
        <v>43635</v>
      </c>
      <c r="H869" s="20">
        <f ca="1">_xll.meDateFromTenor(G869,H$14,"Following",H$13,"Normal")</f>
        <v>43727</v>
      </c>
      <c r="I869" s="175">
        <f ca="1"/>
        <v>1.5460630184705552E-2</v>
      </c>
      <c r="J869" s="151" t="s">
        <v>4</v>
      </c>
      <c r="K869" s="159" t="s">
        <v>4</v>
      </c>
    </row>
    <row r="870" spans="1:11" x14ac:dyDescent="0.25">
      <c r="A870" s="153">
        <v>852</v>
      </c>
      <c r="B870" s="158"/>
      <c r="C870" s="174">
        <f ca="1">_xll.meDateFromTenor(C869,"1D","FOLLOWING",D$13,"NORMAL")</f>
        <v>43636</v>
      </c>
      <c r="D870" s="20">
        <f ca="1">_xll.meDateFromTenor(C870,D$14,"Following",D$13,"Normal")</f>
        <v>43637</v>
      </c>
      <c r="E870" s="175">
        <f ca="1"/>
        <v>1.1568690159435888E-2</v>
      </c>
      <c r="F870" s="152"/>
      <c r="G870" s="174">
        <f t="shared" ca="1" si="13"/>
        <v>43636</v>
      </c>
      <c r="H870" s="20">
        <f ca="1">_xll.meDateFromTenor(G870,H$14,"Following",H$13,"Normal")</f>
        <v>43728</v>
      </c>
      <c r="I870" s="175">
        <f ca="1"/>
        <v>1.5468943011381046E-2</v>
      </c>
      <c r="J870" s="151" t="s">
        <v>4</v>
      </c>
      <c r="K870" s="159" t="s">
        <v>4</v>
      </c>
    </row>
    <row r="871" spans="1:11" x14ac:dyDescent="0.25">
      <c r="A871" s="153">
        <v>853</v>
      </c>
      <c r="B871" s="158"/>
      <c r="C871" s="174">
        <f ca="1">_xll.meDateFromTenor(C870,"1D","FOLLOWING",D$13,"NORMAL")</f>
        <v>43637</v>
      </c>
      <c r="D871" s="20">
        <f ca="1">_xll.meDateFromTenor(C871,D$14,"Following",D$13,"Normal")</f>
        <v>43640</v>
      </c>
      <c r="E871" s="175">
        <f ca="1"/>
        <v>1.1581199325005939E-2</v>
      </c>
      <c r="F871" s="152"/>
      <c r="G871" s="174">
        <f t="shared" ca="1" si="13"/>
        <v>43637</v>
      </c>
      <c r="H871" s="20">
        <f ca="1">_xll.meDateFromTenor(G871,H$14,"Following",H$13,"Normal")</f>
        <v>43731</v>
      </c>
      <c r="I871" s="175">
        <f ca="1"/>
        <v>1.5477270173069914E-2</v>
      </c>
      <c r="J871" s="151" t="s">
        <v>4</v>
      </c>
      <c r="K871" s="159" t="s">
        <v>4</v>
      </c>
    </row>
    <row r="872" spans="1:11" x14ac:dyDescent="0.25">
      <c r="A872" s="153">
        <v>854</v>
      </c>
      <c r="B872" s="158"/>
      <c r="C872" s="174">
        <f ca="1">_xll.meDateFromTenor(C871,"1D","FOLLOWING",D$13,"NORMAL")</f>
        <v>43640</v>
      </c>
      <c r="D872" s="20">
        <f ca="1">_xll.meDateFromTenor(C872,D$14,"Following",D$13,"Normal")</f>
        <v>43641</v>
      </c>
      <c r="E872" s="175">
        <f ca="1"/>
        <v>1.1592953241139667E-2</v>
      </c>
      <c r="F872" s="152"/>
      <c r="G872" s="174">
        <f t="shared" ca="1" si="13"/>
        <v>43640</v>
      </c>
      <c r="H872" s="20">
        <f ca="1">_xll.meDateFromTenor(G872,H$14,"Following",H$13,"Normal")</f>
        <v>43732</v>
      </c>
      <c r="I872" s="175">
        <f ca="1"/>
        <v>1.5502332309878684E-2</v>
      </c>
      <c r="J872" s="151" t="s">
        <v>4</v>
      </c>
      <c r="K872" s="159" t="s">
        <v>4</v>
      </c>
    </row>
    <row r="873" spans="1:11" x14ac:dyDescent="0.25">
      <c r="A873" s="153">
        <v>855</v>
      </c>
      <c r="B873" s="158"/>
      <c r="C873" s="174">
        <f ca="1">_xll.meDateFromTenor(C872,"1D","FOLLOWING",D$13,"NORMAL")</f>
        <v>43641</v>
      </c>
      <c r="D873" s="20">
        <f ca="1">_xll.meDateFromTenor(C873,D$14,"Following",D$13,"Normal")</f>
        <v>43642</v>
      </c>
      <c r="E873" s="175">
        <f ca="1"/>
        <v>1.1599011394798395E-2</v>
      </c>
      <c r="F873" s="152"/>
      <c r="G873" s="174">
        <f t="shared" ca="1" si="13"/>
        <v>43641</v>
      </c>
      <c r="H873" s="20">
        <f ca="1">_xll.meDateFromTenor(G873,H$14,"Following",H$13,"Normal")</f>
        <v>43733</v>
      </c>
      <c r="I873" s="175">
        <f ca="1"/>
        <v>1.5510711453282961E-2</v>
      </c>
      <c r="J873" s="151" t="s">
        <v>4</v>
      </c>
      <c r="K873" s="159" t="s">
        <v>4</v>
      </c>
    </row>
    <row r="874" spans="1:11" x14ac:dyDescent="0.25">
      <c r="A874" s="153">
        <v>856</v>
      </c>
      <c r="B874" s="158"/>
      <c r="C874" s="174">
        <f ca="1">_xll.meDateFromTenor(C873,"1D","FOLLOWING",D$13,"NORMAL")</f>
        <v>43642</v>
      </c>
      <c r="D874" s="20">
        <f ca="1">_xll.meDateFromTenor(C874,D$14,"Following",D$13,"Normal")</f>
        <v>43643</v>
      </c>
      <c r="E874" s="175">
        <f ca="1"/>
        <v>1.1605066501694281E-2</v>
      </c>
      <c r="F874" s="152"/>
      <c r="G874" s="174">
        <f t="shared" ca="1" si="13"/>
        <v>43642</v>
      </c>
      <c r="H874" s="20">
        <f ca="1">_xll.meDateFromTenor(G874,H$14,"Following",H$13,"Normal")</f>
        <v>43734</v>
      </c>
      <c r="I874" s="175">
        <f ca="1"/>
        <v>1.5519102252531565E-2</v>
      </c>
      <c r="J874" s="151" t="s">
        <v>4</v>
      </c>
      <c r="K874" s="159" t="s">
        <v>4</v>
      </c>
    </row>
    <row r="875" spans="1:11" x14ac:dyDescent="0.25">
      <c r="A875" s="153">
        <v>857</v>
      </c>
      <c r="B875" s="158"/>
      <c r="C875" s="174">
        <f ca="1">_xll.meDateFromTenor(C874,"1D","FOLLOWING",D$13,"NORMAL")</f>
        <v>43643</v>
      </c>
      <c r="D875" s="20">
        <f ca="1">_xll.meDateFromTenor(C875,D$14,"Following",D$13,"Normal")</f>
        <v>43644</v>
      </c>
      <c r="E875" s="175">
        <f ca="1"/>
        <v>1.1611118561427644E-2</v>
      </c>
      <c r="F875" s="152"/>
      <c r="G875" s="174">
        <f t="shared" ca="1" si="13"/>
        <v>43643</v>
      </c>
      <c r="H875" s="20">
        <f ca="1">_xll.meDateFromTenor(G875,H$14,"Following",H$13,"Normal")</f>
        <v>43735</v>
      </c>
      <c r="I875" s="175">
        <f ca="1"/>
        <v>1.5527504171790687E-2</v>
      </c>
      <c r="J875" s="151" t="s">
        <v>4</v>
      </c>
      <c r="K875" s="159" t="s">
        <v>4</v>
      </c>
    </row>
    <row r="876" spans="1:11" x14ac:dyDescent="0.25">
      <c r="A876" s="153">
        <v>858</v>
      </c>
      <c r="B876" s="158"/>
      <c r="C876" s="174">
        <f ca="1">_xll.meDateFromTenor(C875,"1D","FOLLOWING",D$13,"NORMAL")</f>
        <v>43644</v>
      </c>
      <c r="D876" s="20">
        <f ca="1">_xll.meDateFromTenor(C876,D$14,"Following",D$13,"Normal")</f>
        <v>43647</v>
      </c>
      <c r="E876" s="175">
        <f ca="1"/>
        <v>1.1623587802720478E-2</v>
      </c>
      <c r="F876" s="152"/>
      <c r="G876" s="174">
        <f t="shared" ca="1" si="13"/>
        <v>43644</v>
      </c>
      <c r="H876" s="20">
        <f ca="1">_xll.meDateFromTenor(G876,H$14,"Following",H$13,"Normal")</f>
        <v>43738</v>
      </c>
      <c r="I876" s="175">
        <f ca="1"/>
        <v>1.5535916675226512E-2</v>
      </c>
      <c r="J876" s="151" t="s">
        <v>4</v>
      </c>
      <c r="K876" s="159" t="s">
        <v>4</v>
      </c>
    </row>
    <row r="877" spans="1:11" x14ac:dyDescent="0.25">
      <c r="A877" s="153">
        <v>859</v>
      </c>
      <c r="B877" s="158"/>
      <c r="C877" s="174">
        <f ca="1">_xll.meDateFromTenor(C876,"1D","FOLLOWING",D$13,"NORMAL")</f>
        <v>43647</v>
      </c>
      <c r="D877" s="20">
        <f ca="1">_xll.meDateFromTenor(C877,D$14,"Following",D$13,"Normal")</f>
        <v>43648</v>
      </c>
      <c r="E877" s="175">
        <f ca="1"/>
        <v>1.1635296327536834E-2</v>
      </c>
      <c r="F877" s="152"/>
      <c r="G877" s="174">
        <f t="shared" ca="1" si="13"/>
        <v>43647</v>
      </c>
      <c r="H877" s="20">
        <f ca="1">_xll.meDateFromTenor(G877,H$14,"Following",H$13,"Normal")</f>
        <v>43739</v>
      </c>
      <c r="I877" s="175">
        <f ca="1"/>
        <v>1.5561212332256142E-2</v>
      </c>
      <c r="J877" s="151" t="s">
        <v>4</v>
      </c>
      <c r="K877" s="159" t="s">
        <v>4</v>
      </c>
    </row>
    <row r="878" spans="1:11" x14ac:dyDescent="0.25">
      <c r="A878" s="153">
        <v>860</v>
      </c>
      <c r="B878" s="158"/>
      <c r="C878" s="174">
        <f ca="1">_xll.meDateFromTenor(C877,"1D","FOLLOWING",D$13,"NORMAL")</f>
        <v>43648</v>
      </c>
      <c r="D878" s="20">
        <f ca="1">_xll.meDateFromTenor(C878,D$14,"Following",D$13,"Normal")</f>
        <v>43649</v>
      </c>
      <c r="E878" s="175">
        <f ca="1"/>
        <v>1.1641333150178609E-2</v>
      </c>
      <c r="F878" s="152"/>
      <c r="G878" s="174">
        <f t="shared" ca="1" si="13"/>
        <v>43648</v>
      </c>
      <c r="H878" s="20">
        <f ca="1">_xll.meDateFromTenor(G878,H$14,"Following",H$13,"Normal")</f>
        <v>43740</v>
      </c>
      <c r="I878" s="175">
        <f ca="1"/>
        <v>1.5569661814060699E-2</v>
      </c>
      <c r="J878" s="151" t="s">
        <v>4</v>
      </c>
      <c r="K878" s="159" t="s">
        <v>4</v>
      </c>
    </row>
    <row r="879" spans="1:11" x14ac:dyDescent="0.25">
      <c r="A879" s="153">
        <v>861</v>
      </c>
      <c r="B879" s="158"/>
      <c r="C879" s="174">
        <f ca="1">_xll.meDateFromTenor(C878,"1D","FOLLOWING",D$13,"NORMAL")</f>
        <v>43649</v>
      </c>
      <c r="D879" s="20">
        <f ca="1">_xll.meDateFromTenor(C879,D$14,"Following",D$13,"Normal")</f>
        <v>43650</v>
      </c>
      <c r="E879" s="175">
        <f ca="1"/>
        <v>1.1647366925018374E-2</v>
      </c>
      <c r="F879" s="152"/>
      <c r="G879" s="174">
        <f t="shared" ca="1" si="13"/>
        <v>43649</v>
      </c>
      <c r="H879" s="20">
        <f ca="1">_xll.meDateFromTenor(G879,H$14,"Following",H$13,"Normal")</f>
        <v>43741</v>
      </c>
      <c r="I879" s="175">
        <f ca="1"/>
        <v>1.5578119200872915E-2</v>
      </c>
      <c r="J879" s="151" t="s">
        <v>4</v>
      </c>
      <c r="K879" s="159" t="s">
        <v>4</v>
      </c>
    </row>
    <row r="880" spans="1:11" x14ac:dyDescent="0.25">
      <c r="A880" s="153">
        <v>862</v>
      </c>
      <c r="B880" s="158"/>
      <c r="C880" s="174">
        <f ca="1">_xll.meDateFromTenor(C879,"1D","FOLLOWING",D$13,"NORMAL")</f>
        <v>43650</v>
      </c>
      <c r="D880" s="20">
        <f ca="1">_xll.meDateFromTenor(C880,D$14,"Following",D$13,"Normal")</f>
        <v>43651</v>
      </c>
      <c r="E880" s="175">
        <f ca="1"/>
        <v>1.1653397651896255E-2</v>
      </c>
      <c r="F880" s="152"/>
      <c r="G880" s="174">
        <f t="shared" ca="1" si="13"/>
        <v>43650</v>
      </c>
      <c r="H880" s="20">
        <f ca="1">_xll.meDateFromTenor(G880,H$14,"Following",H$13,"Normal")</f>
        <v>43742</v>
      </c>
      <c r="I880" s="175">
        <f ca="1"/>
        <v>1.5586583956858979E-2</v>
      </c>
      <c r="J880" s="151" t="s">
        <v>4</v>
      </c>
      <c r="K880" s="159" t="s">
        <v>4</v>
      </c>
    </row>
    <row r="881" spans="1:11" x14ac:dyDescent="0.25">
      <c r="A881" s="153">
        <v>863</v>
      </c>
      <c r="B881" s="158"/>
      <c r="C881" s="174">
        <f ca="1">_xll.meDateFromTenor(C880,"1D","FOLLOWING",D$13,"NORMAL")</f>
        <v>43651</v>
      </c>
      <c r="D881" s="20">
        <f ca="1">_xll.meDateFromTenor(C881,D$14,"Following",D$13,"Normal")</f>
        <v>43654</v>
      </c>
      <c r="E881" s="175">
        <f ca="1"/>
        <v>1.1665826956814881E-2</v>
      </c>
      <c r="F881" s="152"/>
      <c r="G881" s="174">
        <f t="shared" ca="1" si="13"/>
        <v>43651</v>
      </c>
      <c r="H881" s="20">
        <f ca="1">_xll.meDateFromTenor(G881,H$14,"Following",H$13,"Normal")</f>
        <v>43745</v>
      </c>
      <c r="I881" s="175">
        <f ca="1"/>
        <v>1.5595055546185076E-2</v>
      </c>
      <c r="J881" s="151" t="s">
        <v>4</v>
      </c>
      <c r="K881" s="159" t="s">
        <v>4</v>
      </c>
    </row>
    <row r="882" spans="1:11" x14ac:dyDescent="0.25">
      <c r="A882" s="153">
        <v>864</v>
      </c>
      <c r="B882" s="158"/>
      <c r="C882" s="174">
        <f ca="1">_xll.meDateFromTenor(C881,"1D","FOLLOWING",D$13,"NORMAL")</f>
        <v>43654</v>
      </c>
      <c r="D882" s="20">
        <f ca="1">_xll.meDateFromTenor(C882,D$14,"Following",D$13,"Normal")</f>
        <v>43655</v>
      </c>
      <c r="E882" s="175">
        <f ca="1"/>
        <v>1.1677490077470806E-2</v>
      </c>
      <c r="F882" s="152"/>
      <c r="G882" s="174">
        <f t="shared" ca="1" si="13"/>
        <v>43654</v>
      </c>
      <c r="H882" s="20">
        <f ca="1">_xll.meDateFromTenor(G882,H$14,"Following",H$13,"Normal")</f>
        <v>43746</v>
      </c>
      <c r="I882" s="175">
        <f ca="1"/>
        <v>1.5620505955865499E-2</v>
      </c>
      <c r="J882" s="151" t="s">
        <v>4</v>
      </c>
      <c r="K882" s="159" t="s">
        <v>4</v>
      </c>
    </row>
    <row r="883" spans="1:11" x14ac:dyDescent="0.25">
      <c r="A883" s="153">
        <v>865</v>
      </c>
      <c r="B883" s="158"/>
      <c r="C883" s="174">
        <f ca="1">_xll.meDateFromTenor(C882,"1D","FOLLOWING",D$13,"NORMAL")</f>
        <v>43655</v>
      </c>
      <c r="D883" s="20">
        <f ca="1">_xll.meDateFromTenor(C883,D$14,"Following",D$13,"Normal")</f>
        <v>43656</v>
      </c>
      <c r="E883" s="175">
        <f ca="1"/>
        <v>1.1683505562860616E-2</v>
      </c>
      <c r="F883" s="152"/>
      <c r="G883" s="174">
        <f t="shared" ca="1" si="13"/>
        <v>43655</v>
      </c>
      <c r="H883" s="20">
        <f ca="1">_xll.meDateFromTenor(G883,H$14,"Following",H$13,"Normal")</f>
        <v>43747</v>
      </c>
      <c r="I883" s="175">
        <f ca="1"/>
        <v>1.5628999520213648E-2</v>
      </c>
      <c r="J883" s="151" t="s">
        <v>4</v>
      </c>
      <c r="K883" s="159" t="s">
        <v>4</v>
      </c>
    </row>
    <row r="884" spans="1:11" x14ac:dyDescent="0.25">
      <c r="A884" s="153">
        <v>866</v>
      </c>
      <c r="B884" s="158"/>
      <c r="C884" s="174">
        <f ca="1">_xll.meDateFromTenor(C883,"1D","FOLLOWING",D$13,"NORMAL")</f>
        <v>43656</v>
      </c>
      <c r="D884" s="20">
        <f ca="1">_xll.meDateFromTenor(C884,D$14,"Following",D$13,"Normal")</f>
        <v>43657</v>
      </c>
      <c r="E884" s="175">
        <f ca="1"/>
        <v>1.1689517999327442E-2</v>
      </c>
      <c r="F884" s="152"/>
      <c r="G884" s="174">
        <f t="shared" ca="1" si="13"/>
        <v>43656</v>
      </c>
      <c r="H884" s="20">
        <f ca="1">_xll.meDateFromTenor(G884,H$14,"Following",H$13,"Normal")</f>
        <v>43748</v>
      </c>
      <c r="I884" s="175">
        <f ca="1"/>
        <v>1.5637497238732787E-2</v>
      </c>
      <c r="J884" s="151" t="s">
        <v>4</v>
      </c>
      <c r="K884" s="159" t="s">
        <v>4</v>
      </c>
    </row>
    <row r="885" spans="1:11" x14ac:dyDescent="0.25">
      <c r="A885" s="153">
        <v>867</v>
      </c>
      <c r="B885" s="158"/>
      <c r="C885" s="174">
        <f ca="1">_xll.meDateFromTenor(C884,"1D","FOLLOWING",D$13,"NORMAL")</f>
        <v>43657</v>
      </c>
      <c r="D885" s="20">
        <f ca="1">_xll.meDateFromTenor(C885,D$14,"Following",D$13,"Normal")</f>
        <v>43658</v>
      </c>
      <c r="E885" s="175">
        <f ca="1"/>
        <v>1.1695527387116697E-2</v>
      </c>
      <c r="F885" s="152"/>
      <c r="G885" s="174">
        <f t="shared" ca="1" si="13"/>
        <v>43657</v>
      </c>
      <c r="H885" s="20">
        <f ca="1">_xll.meDateFromTenor(G885,H$14,"Following",H$13,"Normal")</f>
        <v>43749</v>
      </c>
      <c r="I885" s="175">
        <f ca="1"/>
        <v>1.5645998575589102E-2</v>
      </c>
      <c r="J885" s="151" t="s">
        <v>4</v>
      </c>
      <c r="K885" s="159" t="s">
        <v>4</v>
      </c>
    </row>
    <row r="886" spans="1:11" x14ac:dyDescent="0.25">
      <c r="A886" s="153">
        <v>868</v>
      </c>
      <c r="B886" s="158"/>
      <c r="C886" s="174">
        <f ca="1">_xll.meDateFromTenor(C885,"1D","FOLLOWING",D$13,"NORMAL")</f>
        <v>43658</v>
      </c>
      <c r="D886" s="20">
        <f ca="1">_xll.meDateFromTenor(C886,D$14,"Following",D$13,"Normal")</f>
        <v>43661</v>
      </c>
      <c r="E886" s="175">
        <f ca="1"/>
        <v>1.1707916743057864E-2</v>
      </c>
      <c r="F886" s="152"/>
      <c r="G886" s="174">
        <f t="shared" ca="1" si="13"/>
        <v>43658</v>
      </c>
      <c r="H886" s="20">
        <f ca="1">_xll.meDateFromTenor(G886,H$14,"Following",H$13,"Normal")</f>
        <v>43752</v>
      </c>
      <c r="I886" s="175">
        <f ca="1"/>
        <v>1.5654502994948784E-2</v>
      </c>
      <c r="J886" s="151" t="s">
        <v>4</v>
      </c>
      <c r="K886" s="159" t="s">
        <v>4</v>
      </c>
    </row>
    <row r="887" spans="1:11" x14ac:dyDescent="0.25">
      <c r="A887" s="153">
        <v>869</v>
      </c>
      <c r="B887" s="158"/>
      <c r="C887" s="174">
        <f ca="1">_xll.meDateFromTenor(C886,"1D","FOLLOWING",D$13,"NORMAL")</f>
        <v>43661</v>
      </c>
      <c r="D887" s="20">
        <f ca="1">_xll.meDateFromTenor(C887,D$14,"Following",D$13,"Normal")</f>
        <v>43662</v>
      </c>
      <c r="E887" s="175">
        <f ca="1"/>
        <v>1.1719534446736943E-2</v>
      </c>
      <c r="F887" s="152"/>
      <c r="G887" s="174">
        <f t="shared" ca="1" si="13"/>
        <v>43661</v>
      </c>
      <c r="H887" s="20">
        <f ca="1">_xll.meDateFromTenor(G887,H$14,"Following",H$13,"Normal")</f>
        <v>43753</v>
      </c>
      <c r="I887" s="175">
        <f ca="1"/>
        <v>1.5680029389709933E-2</v>
      </c>
      <c r="J887" s="151" t="s">
        <v>4</v>
      </c>
      <c r="K887" s="159" t="s">
        <v>4</v>
      </c>
    </row>
    <row r="888" spans="1:11" x14ac:dyDescent="0.25">
      <c r="A888" s="153">
        <v>870</v>
      </c>
      <c r="B888" s="158"/>
      <c r="C888" s="174">
        <f ca="1">_xll.meDateFromTenor(C887,"1D","FOLLOWING",D$13,"NORMAL")</f>
        <v>43662</v>
      </c>
      <c r="D888" s="20">
        <f ca="1">_xll.meDateFromTenor(C888,D$14,"Following",D$13,"Normal")</f>
        <v>43663</v>
      </c>
      <c r="E888" s="175">
        <f ca="1"/>
        <v>1.1725528588080222E-2</v>
      </c>
      <c r="F888" s="152"/>
      <c r="G888" s="174">
        <f t="shared" ca="1" si="13"/>
        <v>43662</v>
      </c>
      <c r="H888" s="20">
        <f ca="1">_xll.meDateFromTenor(G888,H$14,"Following",H$13,"Normal")</f>
        <v>43754</v>
      </c>
      <c r="I888" s="175">
        <f ca="1"/>
        <v>1.5688540780744987E-2</v>
      </c>
      <c r="J888" s="151" t="s">
        <v>4</v>
      </c>
      <c r="K888" s="159" t="s">
        <v>4</v>
      </c>
    </row>
    <row r="889" spans="1:11" x14ac:dyDescent="0.25">
      <c r="A889" s="153">
        <v>871</v>
      </c>
      <c r="B889" s="158"/>
      <c r="C889" s="174">
        <f ca="1">_xll.meDateFromTenor(C888,"1D","FOLLOWING",D$13,"NORMAL")</f>
        <v>43663</v>
      </c>
      <c r="D889" s="20">
        <f ca="1">_xll.meDateFromTenor(C889,D$14,"Following",D$13,"Normal")</f>
        <v>43664</v>
      </c>
      <c r="E889" s="175">
        <f ca="1"/>
        <v>1.1731519679942834E-2</v>
      </c>
      <c r="F889" s="152"/>
      <c r="G889" s="174">
        <f t="shared" ca="1" si="13"/>
        <v>43663</v>
      </c>
      <c r="H889" s="20">
        <f ca="1">_xll.meDateFromTenor(G889,H$14,"Following",H$13,"Normal")</f>
        <v>43755</v>
      </c>
      <c r="I889" s="175">
        <f ca="1"/>
        <v>1.5697052572687196E-2</v>
      </c>
      <c r="J889" s="151" t="s">
        <v>4</v>
      </c>
      <c r="K889" s="159" t="s">
        <v>4</v>
      </c>
    </row>
    <row r="890" spans="1:11" x14ac:dyDescent="0.25">
      <c r="A890" s="153">
        <v>872</v>
      </c>
      <c r="B890" s="158"/>
      <c r="C890" s="174">
        <f ca="1">_xll.meDateFromTenor(C889,"1D","FOLLOWING",D$13,"NORMAL")</f>
        <v>43664</v>
      </c>
      <c r="D890" s="20">
        <f ca="1">_xll.meDateFromTenor(C890,D$14,"Following",D$13,"Normal")</f>
        <v>43665</v>
      </c>
      <c r="E890" s="175">
        <f ca="1"/>
        <v>1.1737507721845161E-2</v>
      </c>
      <c r="F890" s="152"/>
      <c r="G890" s="174">
        <f t="shared" ca="1" si="13"/>
        <v>43664</v>
      </c>
      <c r="H890" s="20">
        <f ca="1">_xll.meDateFromTenor(G890,H$14,"Following",H$13,"Normal")</f>
        <v>43756</v>
      </c>
      <c r="I890" s="175">
        <f ca="1"/>
        <v>1.5705563925500966E-2</v>
      </c>
      <c r="J890" s="151" t="s">
        <v>4</v>
      </c>
      <c r="K890" s="159" t="s">
        <v>4</v>
      </c>
    </row>
    <row r="891" spans="1:11" x14ac:dyDescent="0.25">
      <c r="A891" s="153">
        <v>873</v>
      </c>
      <c r="B891" s="158"/>
      <c r="C891" s="174">
        <f ca="1">_xll.meDateFromTenor(C890,"1D","FOLLOWING",D$13,"NORMAL")</f>
        <v>43665</v>
      </c>
      <c r="D891" s="20">
        <f ca="1">_xll.meDateFromTenor(C891,D$14,"Following",D$13,"Normal")</f>
        <v>43668</v>
      </c>
      <c r="E891" s="175">
        <f ca="1"/>
        <v>1.1749857115939163E-2</v>
      </c>
      <c r="F891" s="152"/>
      <c r="G891" s="174">
        <f t="shared" ca="1" si="13"/>
        <v>43665</v>
      </c>
      <c r="H891" s="20">
        <f ca="1">_xll.meDateFromTenor(G891,H$14,"Following",H$13,"Normal")</f>
        <v>43759</v>
      </c>
      <c r="I891" s="175">
        <f ca="1"/>
        <v>1.571407340865788E-2</v>
      </c>
      <c r="J891" s="151" t="s">
        <v>4</v>
      </c>
      <c r="K891" s="159" t="s">
        <v>4</v>
      </c>
    </row>
    <row r="892" spans="1:11" x14ac:dyDescent="0.25">
      <c r="A892" s="153">
        <v>874</v>
      </c>
      <c r="B892" s="158"/>
      <c r="C892" s="174">
        <f ca="1">_xll.meDateFromTenor(C891,"1D","FOLLOWING",D$13,"NORMAL")</f>
        <v>43668</v>
      </c>
      <c r="D892" s="20">
        <f ca="1">_xll.meDateFromTenor(C892,D$14,"Following",D$13,"Normal")</f>
        <v>43669</v>
      </c>
      <c r="E892" s="175">
        <f ca="1"/>
        <v>1.1761429389132202E-2</v>
      </c>
      <c r="F892" s="152"/>
      <c r="G892" s="174">
        <f t="shared" ca="1" si="13"/>
        <v>43668</v>
      </c>
      <c r="H892" s="20">
        <f ca="1">_xll.meDateFromTenor(G892,H$14,"Following",H$13,"Normal")</f>
        <v>43760</v>
      </c>
      <c r="I892" s="175">
        <f ca="1"/>
        <v>1.5739575650281206E-2</v>
      </c>
      <c r="J892" s="151" t="s">
        <v>4</v>
      </c>
      <c r="K892" s="159" t="s">
        <v>4</v>
      </c>
    </row>
    <row r="893" spans="1:11" x14ac:dyDescent="0.25">
      <c r="A893" s="153">
        <v>875</v>
      </c>
      <c r="B893" s="158"/>
      <c r="C893" s="174">
        <f ca="1">_xll.meDateFromTenor(C892,"1D","FOLLOWING",D$13,"NORMAL")</f>
        <v>43669</v>
      </c>
      <c r="D893" s="20">
        <f ca="1">_xll.meDateFromTenor(C893,D$14,"Following",D$13,"Normal")</f>
        <v>43670</v>
      </c>
      <c r="E893" s="175">
        <f ca="1"/>
        <v>1.1767402180114003E-2</v>
      </c>
      <c r="F893" s="152"/>
      <c r="G893" s="174">
        <f t="shared" ca="1" si="13"/>
        <v>43669</v>
      </c>
      <c r="H893" s="20">
        <f ca="1">_xll.meDateFromTenor(G893,H$14,"Following",H$13,"Normal")</f>
        <v>43761</v>
      </c>
      <c r="I893" s="175">
        <f ca="1"/>
        <v>1.5748062664904416E-2</v>
      </c>
      <c r="J893" s="151" t="s">
        <v>4</v>
      </c>
      <c r="K893" s="159" t="s">
        <v>4</v>
      </c>
    </row>
    <row r="894" spans="1:11" x14ac:dyDescent="0.25">
      <c r="A894" s="153">
        <v>876</v>
      </c>
      <c r="B894" s="158"/>
      <c r="C894" s="174">
        <f ca="1">_xll.meDateFromTenor(C893,"1D","FOLLOWING",D$13,"NORMAL")</f>
        <v>43670</v>
      </c>
      <c r="D894" s="20">
        <f ca="1">_xll.meDateFromTenor(C894,D$14,"Following",D$13,"Normal")</f>
        <v>43671</v>
      </c>
      <c r="E894" s="175">
        <f ca="1"/>
        <v>1.1773371920416095E-2</v>
      </c>
      <c r="F894" s="152"/>
      <c r="G894" s="174">
        <f t="shared" ca="1" si="13"/>
        <v>43670</v>
      </c>
      <c r="H894" s="20">
        <f ca="1">_xll.meDateFromTenor(G894,H$14,"Following",H$13,"Normal")</f>
        <v>43762</v>
      </c>
      <c r="I894" s="175">
        <f ca="1"/>
        <v>1.575654031491763E-2</v>
      </c>
      <c r="J894" s="151" t="s">
        <v>4</v>
      </c>
      <c r="K894" s="159" t="s">
        <v>4</v>
      </c>
    </row>
    <row r="895" spans="1:11" x14ac:dyDescent="0.25">
      <c r="A895" s="153">
        <v>877</v>
      </c>
      <c r="B895" s="158"/>
      <c r="C895" s="174">
        <f ca="1">_xll.meDateFromTenor(C894,"1D","FOLLOWING",D$13,"NORMAL")</f>
        <v>43671</v>
      </c>
      <c r="D895" s="20">
        <f ca="1">_xll.meDateFromTenor(C895,D$14,"Following",D$13,"Normal")</f>
        <v>43672</v>
      </c>
      <c r="E895" s="175">
        <f ca="1"/>
        <v>1.1779338610038478E-2</v>
      </c>
      <c r="F895" s="152"/>
      <c r="G895" s="174">
        <f t="shared" ca="1" si="13"/>
        <v>43671</v>
      </c>
      <c r="H895" s="20">
        <f ca="1">_xll.meDateFromTenor(G895,H$14,"Following",H$13,"Normal")</f>
        <v>43763</v>
      </c>
      <c r="I895" s="175">
        <f ca="1"/>
        <v>1.5765007101330216E-2</v>
      </c>
      <c r="J895" s="151" t="s">
        <v>4</v>
      </c>
      <c r="K895" s="159" t="s">
        <v>4</v>
      </c>
    </row>
    <row r="896" spans="1:11" x14ac:dyDescent="0.25">
      <c r="A896" s="153">
        <v>878</v>
      </c>
      <c r="B896" s="158"/>
      <c r="C896" s="174">
        <f ca="1">_xll.meDateFromTenor(C895,"1D","FOLLOWING",D$13,"NORMAL")</f>
        <v>43672</v>
      </c>
      <c r="D896" s="20">
        <f ca="1">_xll.meDateFromTenor(C896,D$14,"Following",D$13,"Normal")</f>
        <v>43675</v>
      </c>
      <c r="E896" s="175">
        <f ca="1"/>
        <v>1.1791648028589605E-2</v>
      </c>
      <c r="F896" s="152"/>
      <c r="G896" s="174">
        <f t="shared" ca="1" si="13"/>
        <v>43672</v>
      </c>
      <c r="H896" s="20">
        <f ca="1">_xll.meDateFromTenor(G896,H$14,"Following",H$13,"Normal")</f>
        <v>43766</v>
      </c>
      <c r="I896" s="175">
        <f ca="1"/>
        <v>1.5773461525151553E-2</v>
      </c>
      <c r="J896" s="151" t="s">
        <v>4</v>
      </c>
      <c r="K896" s="159" t="s">
        <v>4</v>
      </c>
    </row>
    <row r="897" spans="1:11" x14ac:dyDescent="0.25">
      <c r="A897" s="153">
        <v>879</v>
      </c>
      <c r="B897" s="158"/>
      <c r="C897" s="174">
        <f ca="1">_xll.meDateFromTenor(C896,"1D","FOLLOWING",D$13,"NORMAL")</f>
        <v>43675</v>
      </c>
      <c r="D897" s="20">
        <f ca="1">_xll.meDateFromTenor(C897,D$14,"Following",D$13,"Normal")</f>
        <v>43676</v>
      </c>
      <c r="E897" s="175">
        <f ca="1"/>
        <v>1.1803174857814056E-2</v>
      </c>
      <c r="F897" s="152"/>
      <c r="G897" s="174">
        <f t="shared" ca="1" si="13"/>
        <v>43675</v>
      </c>
      <c r="H897" s="20">
        <f ca="1">_xll.meDateFromTenor(G897,H$14,"Following",H$13,"Normal")</f>
        <v>43767</v>
      </c>
      <c r="I897" s="175">
        <f ca="1"/>
        <v>1.5798735631161766E-2</v>
      </c>
      <c r="J897" s="151" t="s">
        <v>4</v>
      </c>
      <c r="K897" s="159" t="s">
        <v>4</v>
      </c>
    </row>
    <row r="898" spans="1:11" x14ac:dyDescent="0.25">
      <c r="A898" s="153">
        <v>880</v>
      </c>
      <c r="B898" s="158"/>
      <c r="C898" s="174">
        <f ca="1">_xll.meDateFromTenor(C897,"1D","FOLLOWING",D$13,"NORMAL")</f>
        <v>43676</v>
      </c>
      <c r="D898" s="20">
        <f ca="1">_xll.meDateFromTenor(C898,D$14,"Following",D$13,"Normal")</f>
        <v>43677</v>
      </c>
      <c r="E898" s="175">
        <f ca="1"/>
        <v>1.1809126291479941E-2</v>
      </c>
      <c r="F898" s="152"/>
      <c r="G898" s="174">
        <f t="shared" ca="1" si="13"/>
        <v>43676</v>
      </c>
      <c r="H898" s="20">
        <f ca="1">_xll.meDateFromTenor(G898,H$14,"Following",H$13,"Normal")</f>
        <v>43768</v>
      </c>
      <c r="I898" s="175">
        <f ca="1"/>
        <v>1.5807125614711811E-2</v>
      </c>
      <c r="J898" s="151" t="s">
        <v>4</v>
      </c>
      <c r="K898" s="159" t="s">
        <v>4</v>
      </c>
    </row>
    <row r="899" spans="1:11" x14ac:dyDescent="0.25">
      <c r="A899" s="153">
        <v>881</v>
      </c>
      <c r="B899" s="158"/>
      <c r="C899" s="174">
        <f ca="1">_xll.meDateFromTenor(C898,"1D","FOLLOWING",D$13,"NORMAL")</f>
        <v>43677</v>
      </c>
      <c r="D899" s="20">
        <f ca="1">_xll.meDateFromTenor(C899,D$14,"Following",D$13,"Normal")</f>
        <v>43678</v>
      </c>
      <c r="E899" s="175">
        <f ca="1"/>
        <v>1.1815074673506884E-2</v>
      </c>
      <c r="F899" s="152"/>
      <c r="G899" s="174">
        <f t="shared" ca="1" si="13"/>
        <v>43677</v>
      </c>
      <c r="H899" s="20">
        <f ca="1">_xll.meDateFromTenor(G899,H$14,"Following",H$13,"Normal")</f>
        <v>43769</v>
      </c>
      <c r="I899" s="175">
        <f ca="1"/>
        <v>1.5815495740717462E-2</v>
      </c>
      <c r="J899" s="151" t="s">
        <v>4</v>
      </c>
      <c r="K899" s="159" t="s">
        <v>4</v>
      </c>
    </row>
    <row r="900" spans="1:11" x14ac:dyDescent="0.25">
      <c r="A900" s="153">
        <v>882</v>
      </c>
      <c r="B900" s="158"/>
      <c r="C900" s="174">
        <f ca="1">_xll.meDateFromTenor(C899,"1D","FOLLOWING",D$13,"NORMAL")</f>
        <v>43678</v>
      </c>
      <c r="D900" s="20">
        <f ca="1">_xll.meDateFromTenor(C900,D$14,"Following",D$13,"Normal")</f>
        <v>43679</v>
      </c>
      <c r="E900" s="175">
        <f ca="1"/>
        <v>1.182102000381495E-2</v>
      </c>
      <c r="F900" s="152"/>
      <c r="G900" s="174">
        <f t="shared" ca="1" si="13"/>
        <v>43678</v>
      </c>
      <c r="H900" s="20">
        <f ca="1">_xll.meDateFromTenor(G900,H$14,"Following",H$13,"Normal")</f>
        <v>43770</v>
      </c>
      <c r="I900" s="175">
        <f ca="1"/>
        <v>1.5823844510188093E-2</v>
      </c>
      <c r="J900" s="151" t="s">
        <v>4</v>
      </c>
      <c r="K900" s="159" t="s">
        <v>4</v>
      </c>
    </row>
    <row r="901" spans="1:11" x14ac:dyDescent="0.25">
      <c r="A901" s="153">
        <v>883</v>
      </c>
      <c r="B901" s="158"/>
      <c r="C901" s="174">
        <f ca="1">_xll.meDateFromTenor(C900,"1D","FOLLOWING",D$13,"NORMAL")</f>
        <v>43679</v>
      </c>
      <c r="D901" s="20">
        <f ca="1">_xll.meDateFromTenor(C901,D$14,"Following",D$13,"Normal")</f>
        <v>43682</v>
      </c>
      <c r="E901" s="175">
        <f ca="1"/>
        <v>1.1833289432887681E-2</v>
      </c>
      <c r="F901" s="152"/>
      <c r="G901" s="174">
        <f t="shared" ca="1" si="13"/>
        <v>43679</v>
      </c>
      <c r="H901" s="20">
        <f ca="1">_xll.meDateFromTenor(G901,H$14,"Following",H$13,"Normal")</f>
        <v>43773</v>
      </c>
      <c r="I901" s="175">
        <f ca="1"/>
        <v>1.5832170424133075E-2</v>
      </c>
      <c r="J901" s="151" t="s">
        <v>4</v>
      </c>
      <c r="K901" s="159" t="s">
        <v>4</v>
      </c>
    </row>
    <row r="902" spans="1:11" x14ac:dyDescent="0.25">
      <c r="A902" s="153">
        <v>884</v>
      </c>
      <c r="B902" s="158"/>
      <c r="C902" s="174">
        <f ca="1">_xll.meDateFromTenor(C901,"1D","FOLLOWING",D$13,"NORMAL")</f>
        <v>43682</v>
      </c>
      <c r="D902" s="20">
        <f ca="1">_xll.meDateFromTenor(C902,D$14,"Following",D$13,"Normal")</f>
        <v>43683</v>
      </c>
      <c r="E902" s="175">
        <f ca="1"/>
        <v>1.1844770804421187E-2</v>
      </c>
      <c r="F902" s="152"/>
      <c r="G902" s="174">
        <f t="shared" ca="1" si="13"/>
        <v>43682</v>
      </c>
      <c r="H902" s="20">
        <f ca="1">_xll.meDateFromTenor(G902,H$14,"Following",H$13,"Normal")</f>
        <v>43774</v>
      </c>
      <c r="I902" s="175">
        <f ca="1"/>
        <v>1.5856996042907842E-2</v>
      </c>
      <c r="J902" s="151" t="s">
        <v>4</v>
      </c>
      <c r="K902" s="159" t="s">
        <v>4</v>
      </c>
    </row>
    <row r="903" spans="1:11" x14ac:dyDescent="0.25">
      <c r="A903" s="153">
        <v>885</v>
      </c>
      <c r="B903" s="158"/>
      <c r="C903" s="174">
        <f ca="1">_xll.meDateFromTenor(C902,"1D","FOLLOWING",D$13,"NORMAL")</f>
        <v>43683</v>
      </c>
      <c r="D903" s="20">
        <f ca="1">_xll.meDateFromTenor(C903,D$14,"Following",D$13,"Normal")</f>
        <v>43684</v>
      </c>
      <c r="E903" s="175">
        <f ca="1"/>
        <v>1.1850700873656847E-2</v>
      </c>
      <c r="F903" s="152"/>
      <c r="G903" s="174">
        <f t="shared" ca="1" si="13"/>
        <v>43683</v>
      </c>
      <c r="H903" s="20">
        <f ca="1">_xll.meDateFromTenor(G903,H$14,"Following",H$13,"Normal")</f>
        <v>43775</v>
      </c>
      <c r="I903" s="175">
        <f ca="1"/>
        <v>1.5865215544843946E-2</v>
      </c>
      <c r="J903" s="151" t="s">
        <v>4</v>
      </c>
      <c r="K903" s="159" t="s">
        <v>4</v>
      </c>
    </row>
    <row r="904" spans="1:11" x14ac:dyDescent="0.25">
      <c r="A904" s="153">
        <v>886</v>
      </c>
      <c r="B904" s="158"/>
      <c r="C904" s="174">
        <f ca="1">_xll.meDateFromTenor(C903,"1D","FOLLOWING",D$13,"NORMAL")</f>
        <v>43684</v>
      </c>
      <c r="D904" s="20">
        <f ca="1">_xll.meDateFromTenor(C904,D$14,"Following",D$13,"Normal")</f>
        <v>43685</v>
      </c>
      <c r="E904" s="175">
        <f ca="1"/>
        <v>1.1856627890374269E-2</v>
      </c>
      <c r="F904" s="152"/>
      <c r="G904" s="174">
        <f t="shared" ca="1" si="13"/>
        <v>43684</v>
      </c>
      <c r="H904" s="20">
        <f ca="1">_xll.meDateFromTenor(G904,H$14,"Following",H$13,"Normal")</f>
        <v>43776</v>
      </c>
      <c r="I904" s="175">
        <f ca="1"/>
        <v>1.5873404696301257E-2</v>
      </c>
      <c r="J904" s="151" t="s">
        <v>4</v>
      </c>
      <c r="K904" s="159" t="s">
        <v>4</v>
      </c>
    </row>
    <row r="905" spans="1:11" x14ac:dyDescent="0.25">
      <c r="A905" s="153">
        <v>887</v>
      </c>
      <c r="B905" s="158"/>
      <c r="C905" s="174">
        <f ca="1">_xll.meDateFromTenor(C904,"1D","FOLLOWING",D$13,"NORMAL")</f>
        <v>43685</v>
      </c>
      <c r="D905" s="20">
        <f ca="1">_xll.meDateFromTenor(C905,D$14,"Following",D$13,"Normal")</f>
        <v>43686</v>
      </c>
      <c r="E905" s="175">
        <f ca="1"/>
        <v>1.1862551854253708E-2</v>
      </c>
      <c r="F905" s="152"/>
      <c r="G905" s="174">
        <f t="shared" ca="1" si="13"/>
        <v>43685</v>
      </c>
      <c r="H905" s="20">
        <f ca="1">_xll.meDateFromTenor(G905,H$14,"Following",H$13,"Normal")</f>
        <v>43777</v>
      </c>
      <c r="I905" s="175">
        <f ca="1"/>
        <v>1.5881561998289155E-2</v>
      </c>
      <c r="J905" s="151" t="s">
        <v>4</v>
      </c>
      <c r="K905" s="159" t="s">
        <v>4</v>
      </c>
    </row>
    <row r="906" spans="1:11" x14ac:dyDescent="0.25">
      <c r="A906" s="153">
        <v>888</v>
      </c>
      <c r="B906" s="158"/>
      <c r="C906" s="174">
        <f ca="1">_xll.meDateFromTenor(C905,"1D","FOLLOWING",D$13,"NORMAL")</f>
        <v>43686</v>
      </c>
      <c r="D906" s="20">
        <f ca="1">_xll.meDateFromTenor(C906,D$14,"Following",D$13,"Normal")</f>
        <v>43689</v>
      </c>
      <c r="E906" s="175">
        <f ca="1"/>
        <v>1.1874781279432908E-2</v>
      </c>
      <c r="F906" s="152"/>
      <c r="G906" s="174">
        <f t="shared" ca="1" si="13"/>
        <v>43686</v>
      </c>
      <c r="H906" s="20">
        <f ca="1">_xll.meDateFromTenor(G906,H$14,"Following",H$13,"Normal")</f>
        <v>43780</v>
      </c>
      <c r="I906" s="175">
        <f ca="1"/>
        <v>1.5889685951817004E-2</v>
      </c>
      <c r="J906" s="151" t="s">
        <v>4</v>
      </c>
      <c r="K906" s="159" t="s">
        <v>4</v>
      </c>
    </row>
    <row r="907" spans="1:11" x14ac:dyDescent="0.25">
      <c r="A907" s="153">
        <v>889</v>
      </c>
      <c r="B907" s="158"/>
      <c r="C907" s="174">
        <f ca="1">_xll.meDateFromTenor(C906,"1D","FOLLOWING",D$13,"NORMAL")</f>
        <v>43689</v>
      </c>
      <c r="D907" s="20">
        <f ca="1">_xll.meDateFromTenor(C907,D$14,"Following",D$13,"Normal")</f>
        <v>43690</v>
      </c>
      <c r="E907" s="175">
        <f ca="1"/>
        <v>1.1886217178993561E-2</v>
      </c>
      <c r="F907" s="152"/>
      <c r="G907" s="174">
        <f t="shared" ca="1" si="13"/>
        <v>43689</v>
      </c>
      <c r="H907" s="20">
        <f ca="1">_xll.meDateFromTenor(G907,H$14,"Following",H$13,"Normal")</f>
        <v>43781</v>
      </c>
      <c r="I907" s="175">
        <f ca="1"/>
        <v>1.5913842731733997E-2</v>
      </c>
      <c r="J907" s="151" t="s">
        <v>4</v>
      </c>
      <c r="K907" s="159" t="s">
        <v>4</v>
      </c>
    </row>
    <row r="908" spans="1:11" x14ac:dyDescent="0.25">
      <c r="A908" s="153">
        <v>890</v>
      </c>
      <c r="B908" s="158"/>
      <c r="C908" s="174">
        <f ca="1">_xll.meDateFromTenor(C907,"1D","FOLLOWING",D$13,"NORMAL")</f>
        <v>43690</v>
      </c>
      <c r="D908" s="20">
        <f ca="1">_xll.meDateFromTenor(C908,D$14,"Following",D$13,"Normal")</f>
        <v>43691</v>
      </c>
      <c r="E908" s="175">
        <f ca="1"/>
        <v>1.1892125876844559E-2</v>
      </c>
      <c r="F908" s="152"/>
      <c r="G908" s="174">
        <f t="shared" ca="1" si="13"/>
        <v>43690</v>
      </c>
      <c r="H908" s="20">
        <f ca="1">_xll.meDateFromTenor(G908,H$14,"Following",H$13,"Normal")</f>
        <v>43782</v>
      </c>
      <c r="I908" s="175">
        <f ca="1"/>
        <v>1.5921818301515383E-2</v>
      </c>
      <c r="J908" s="151" t="s">
        <v>4</v>
      </c>
      <c r="K908" s="159" t="s">
        <v>4</v>
      </c>
    </row>
    <row r="909" spans="1:11" x14ac:dyDescent="0.25">
      <c r="A909" s="153">
        <v>891</v>
      </c>
      <c r="B909" s="158"/>
      <c r="C909" s="174">
        <f ca="1">_xll.meDateFromTenor(C908,"1D","FOLLOWING",D$13,"NORMAL")</f>
        <v>43691</v>
      </c>
      <c r="D909" s="20">
        <f ca="1">_xll.meDateFromTenor(C909,D$14,"Following",D$13,"Normal")</f>
        <v>43692</v>
      </c>
      <c r="E909" s="175">
        <f ca="1"/>
        <v>1.1898031520818406E-2</v>
      </c>
      <c r="F909" s="152"/>
      <c r="G909" s="174">
        <f t="shared" ca="1" si="13"/>
        <v>43691</v>
      </c>
      <c r="H909" s="20">
        <f ca="1">_xll.meDateFromTenor(G909,H$14,"Following",H$13,"Normal")</f>
        <v>43783</v>
      </c>
      <c r="I909" s="175">
        <f ca="1"/>
        <v>1.5929753027883589E-2</v>
      </c>
      <c r="J909" s="151" t="s">
        <v>4</v>
      </c>
      <c r="K909" s="159" t="s">
        <v>4</v>
      </c>
    </row>
    <row r="910" spans="1:11" x14ac:dyDescent="0.25">
      <c r="A910" s="153">
        <v>892</v>
      </c>
      <c r="B910" s="158"/>
      <c r="C910" s="174">
        <f ca="1">_xll.meDateFromTenor(C909,"1D","FOLLOWING",D$13,"NORMAL")</f>
        <v>43692</v>
      </c>
      <c r="D910" s="20">
        <f ca="1">_xll.meDateFromTenor(C910,D$14,"Following",D$13,"Normal")</f>
        <v>43693</v>
      </c>
      <c r="E910" s="175">
        <f ca="1"/>
        <v>1.190393411115491E-2</v>
      </c>
      <c r="F910" s="152"/>
      <c r="G910" s="174">
        <f t="shared" ca="1" si="13"/>
        <v>43692</v>
      </c>
      <c r="H910" s="20">
        <f ca="1">_xll.meDateFromTenor(G910,H$14,"Following",H$13,"Normal")</f>
        <v>43784</v>
      </c>
      <c r="I910" s="175">
        <f ca="1"/>
        <v>1.5937645411847973E-2</v>
      </c>
      <c r="J910" s="151" t="s">
        <v>4</v>
      </c>
      <c r="K910" s="159" t="s">
        <v>4</v>
      </c>
    </row>
    <row r="911" spans="1:11" x14ac:dyDescent="0.25">
      <c r="A911" s="153">
        <v>893</v>
      </c>
      <c r="B911" s="158"/>
      <c r="C911" s="174">
        <f ca="1">_xll.meDateFromTenor(C910,"1D","FOLLOWING",D$13,"NORMAL")</f>
        <v>43693</v>
      </c>
      <c r="D911" s="20">
        <f ca="1">_xll.meDateFromTenor(C911,D$14,"Following",D$13,"Normal")</f>
        <v>43696</v>
      </c>
      <c r="E911" s="175">
        <f ca="1"/>
        <v>1.19161235174126E-2</v>
      </c>
      <c r="F911" s="152"/>
      <c r="G911" s="174">
        <f t="shared" ca="1" si="13"/>
        <v>43693</v>
      </c>
      <c r="H911" s="20">
        <f ca="1">_xll.meDateFromTenor(G911,H$14,"Following",H$13,"Normal")</f>
        <v>43787</v>
      </c>
      <c r="I911" s="175">
        <f ca="1"/>
        <v>1.5945493954417914E-2</v>
      </c>
      <c r="J911" s="151" t="s">
        <v>4</v>
      </c>
      <c r="K911" s="159" t="s">
        <v>4</v>
      </c>
    </row>
    <row r="912" spans="1:11" x14ac:dyDescent="0.25">
      <c r="A912" s="153">
        <v>894</v>
      </c>
      <c r="B912" s="158"/>
      <c r="C912" s="174">
        <f ca="1">_xll.meDateFromTenor(C911,"1D","FOLLOWING",D$13,"NORMAL")</f>
        <v>43696</v>
      </c>
      <c r="D912" s="20">
        <f ca="1">_xll.meDateFromTenor(C912,D$14,"Following",D$13,"Normal")</f>
        <v>43697</v>
      </c>
      <c r="E912" s="175">
        <f ca="1"/>
        <v>1.192751393077178E-2</v>
      </c>
      <c r="F912" s="152"/>
      <c r="G912" s="174">
        <f t="shared" ca="1" si="13"/>
        <v>43696</v>
      </c>
      <c r="H912" s="20">
        <f ca="1">_xll.meDateFromTenor(G912,H$14,"Following",H$13,"Normal")</f>
        <v>43788</v>
      </c>
      <c r="I912" s="175">
        <f ca="1"/>
        <v>1.5968761543854806E-2</v>
      </c>
      <c r="J912" s="151" t="s">
        <v>4</v>
      </c>
      <c r="K912" s="159" t="s">
        <v>4</v>
      </c>
    </row>
    <row r="913" spans="1:11" x14ac:dyDescent="0.25">
      <c r="A913" s="153">
        <v>895</v>
      </c>
      <c r="B913" s="158"/>
      <c r="C913" s="174">
        <f ca="1">_xll.meDateFromTenor(C912,"1D","FOLLOWING",D$13,"NORMAL")</f>
        <v>43697</v>
      </c>
      <c r="D913" s="20">
        <f ca="1">_xll.meDateFromTenor(C913,D$14,"Following",D$13,"Normal")</f>
        <v>43698</v>
      </c>
      <c r="E913" s="175">
        <f ca="1"/>
        <v>1.193340124964419E-2</v>
      </c>
      <c r="F913" s="152"/>
      <c r="G913" s="174">
        <f t="shared" ca="1" si="13"/>
        <v>43697</v>
      </c>
      <c r="H913" s="20">
        <f ca="1">_xll.meDateFromTenor(G913,H$14,"Following",H$13,"Normal")</f>
        <v>43789</v>
      </c>
      <c r="I913" s="175">
        <f ca="1"/>
        <v>1.5976419730940699E-2</v>
      </c>
      <c r="J913" s="151" t="s">
        <v>4</v>
      </c>
      <c r="K913" s="159" t="s">
        <v>4</v>
      </c>
    </row>
    <row r="914" spans="1:11" x14ac:dyDescent="0.25">
      <c r="A914" s="153">
        <v>896</v>
      </c>
      <c r="B914" s="158"/>
      <c r="C914" s="174">
        <f ca="1">_xll.meDateFromTenor(C913,"1D","FOLLOWING",D$13,"NORMAL")</f>
        <v>43698</v>
      </c>
      <c r="D914" s="20">
        <f ca="1">_xll.meDateFromTenor(C914,D$14,"Following",D$13,"Normal")</f>
        <v>43699</v>
      </c>
      <c r="E914" s="175">
        <f ca="1"/>
        <v>1.1939285513680217E-2</v>
      </c>
      <c r="F914" s="152"/>
      <c r="G914" s="174">
        <f t="shared" ca="1" si="13"/>
        <v>43698</v>
      </c>
      <c r="H914" s="20">
        <f ca="1">_xll.meDateFromTenor(G914,H$14,"Following",H$13,"Normal")</f>
        <v>43790</v>
      </c>
      <c r="I914" s="175">
        <f ca="1"/>
        <v>1.5984026581679009E-2</v>
      </c>
      <c r="J914" s="151" t="s">
        <v>4</v>
      </c>
      <c r="K914" s="159" t="s">
        <v>4</v>
      </c>
    </row>
    <row r="915" spans="1:11" x14ac:dyDescent="0.25">
      <c r="A915" s="153">
        <v>897</v>
      </c>
      <c r="B915" s="158"/>
      <c r="C915" s="174">
        <f ca="1">_xll.meDateFromTenor(C914,"1D","FOLLOWING",D$13,"NORMAL")</f>
        <v>43699</v>
      </c>
      <c r="D915" s="20">
        <f ca="1">_xll.meDateFromTenor(C915,D$14,"Following",D$13,"Normal")</f>
        <v>43700</v>
      </c>
      <c r="E915" s="175">
        <f ca="1"/>
        <v>1.194516672287986E-2</v>
      </c>
      <c r="F915" s="152"/>
      <c r="G915" s="174">
        <f t="shared" ca="1" si="13"/>
        <v>43699</v>
      </c>
      <c r="H915" s="20">
        <f ca="1">_xll.meDateFromTenor(G915,H$14,"Following",H$13,"Normal")</f>
        <v>43791</v>
      </c>
      <c r="I915" s="175">
        <f ca="1"/>
        <v>1.5991580597079107E-2</v>
      </c>
      <c r="J915" s="151" t="s">
        <v>4</v>
      </c>
      <c r="K915" s="159" t="s">
        <v>4</v>
      </c>
    </row>
    <row r="916" spans="1:11" x14ac:dyDescent="0.25">
      <c r="A916" s="153">
        <v>898</v>
      </c>
      <c r="B916" s="158"/>
      <c r="C916" s="174">
        <f ca="1">_xll.meDateFromTenor(C915,"1D","FOLLOWING",D$13,"NORMAL")</f>
        <v>43700</v>
      </c>
      <c r="D916" s="20">
        <f ca="1">_xll.meDateFromTenor(C916,D$14,"Following",D$13,"Normal")</f>
        <v>43703</v>
      </c>
      <c r="E916" s="175">
        <f ca="1"/>
        <v>1.1957711945553244E-2</v>
      </c>
      <c r="F916" s="152"/>
      <c r="G916" s="174">
        <f t="shared" ca="1" si="13"/>
        <v>43700</v>
      </c>
      <c r="H916" s="20">
        <f ca="1">_xll.meDateFromTenor(G916,H$14,"Following",H$13,"Normal")</f>
        <v>43794</v>
      </c>
      <c r="I916" s="175">
        <f ca="1"/>
        <v>1.5999080278150366E-2</v>
      </c>
      <c r="J916" s="151" t="s">
        <v>4</v>
      </c>
      <c r="K916" s="159" t="s">
        <v>4</v>
      </c>
    </row>
    <row r="917" spans="1:11" x14ac:dyDescent="0.25">
      <c r="A917" s="153">
        <v>899</v>
      </c>
      <c r="B917" s="158"/>
      <c r="C917" s="174">
        <f ca="1">_xll.meDateFromTenor(C916,"1D","FOLLOWING",D$13,"NORMAL")</f>
        <v>43703</v>
      </c>
      <c r="D917" s="20">
        <f ca="1">_xll.meDateFromTenor(C917,D$14,"Following",D$13,"Normal")</f>
        <v>43704</v>
      </c>
      <c r="E917" s="175">
        <f ca="1"/>
        <v>1.1969581242166115E-2</v>
      </c>
      <c r="F917" s="152"/>
      <c r="G917" s="174">
        <f t="shared" ref="G917:G980" ca="1" si="14">$C917</f>
        <v>43703</v>
      </c>
      <c r="H917" s="20">
        <f ca="1">_xll.meDateFromTenor(G917,H$14,"Following",H$13,"Normal")</f>
        <v>43795</v>
      </c>
      <c r="I917" s="175">
        <f ca="1"/>
        <v>1.6021391544301128E-2</v>
      </c>
      <c r="J917" s="151" t="s">
        <v>4</v>
      </c>
      <c r="K917" s="159" t="s">
        <v>4</v>
      </c>
    </row>
    <row r="918" spans="1:11" x14ac:dyDescent="0.25">
      <c r="A918" s="153">
        <v>900</v>
      </c>
      <c r="B918" s="158"/>
      <c r="C918" s="174">
        <f ca="1">_xll.meDateFromTenor(C917,"1D","FOLLOWING",D$13,"NORMAL")</f>
        <v>43704</v>
      </c>
      <c r="D918" s="20">
        <f ca="1">_xll.meDateFromTenor(C918,D$14,"Following",D$13,"Normal")</f>
        <v>43705</v>
      </c>
      <c r="E918" s="175">
        <f ca="1"/>
        <v>1.1975707282241331E-2</v>
      </c>
      <c r="F918" s="152"/>
      <c r="G918" s="174">
        <f t="shared" ca="1" si="14"/>
        <v>43704</v>
      </c>
      <c r="H918" s="20">
        <f ca="1">_xll.meDateFromTenor(G918,H$14,"Following",H$13,"Normal")</f>
        <v>43796</v>
      </c>
      <c r="I918" s="175">
        <f ca="1"/>
        <v>1.6028782698027037E-2</v>
      </c>
      <c r="J918" s="151" t="s">
        <v>4</v>
      </c>
      <c r="K918" s="159" t="s">
        <v>4</v>
      </c>
    </row>
    <row r="919" spans="1:11" x14ac:dyDescent="0.25">
      <c r="A919" s="153">
        <v>901</v>
      </c>
      <c r="B919" s="158"/>
      <c r="C919" s="174">
        <f ca="1">_xll.meDateFromTenor(C918,"1D","FOLLOWING",D$13,"NORMAL")</f>
        <v>43705</v>
      </c>
      <c r="D919" s="20">
        <f ca="1">_xll.meDateFromTenor(C919,D$14,"Following",D$13,"Normal")</f>
        <v>43706</v>
      </c>
      <c r="E919" s="175">
        <f ca="1"/>
        <v>1.1981829007847765E-2</v>
      </c>
      <c r="F919" s="152"/>
      <c r="G919" s="174">
        <f t="shared" ca="1" si="14"/>
        <v>43705</v>
      </c>
      <c r="H919" s="20">
        <f ca="1">_xll.meDateFromTenor(G919,H$14,"Following",H$13,"Normal")</f>
        <v>43797</v>
      </c>
      <c r="I919" s="175">
        <f ca="1"/>
        <v>1.6036151279493382E-2</v>
      </c>
      <c r="J919" s="151" t="s">
        <v>4</v>
      </c>
      <c r="K919" s="159" t="s">
        <v>4</v>
      </c>
    </row>
    <row r="920" spans="1:11" x14ac:dyDescent="0.25">
      <c r="A920" s="153">
        <v>902</v>
      </c>
      <c r="B920" s="158"/>
      <c r="C920" s="174">
        <f ca="1">_xll.meDateFromTenor(C919,"1D","FOLLOWING",D$13,"NORMAL")</f>
        <v>43706</v>
      </c>
      <c r="D920" s="20">
        <f ca="1">_xll.meDateFromTenor(C920,D$14,"Following",D$13,"Normal")</f>
        <v>43707</v>
      </c>
      <c r="E920" s="175">
        <f ca="1"/>
        <v>1.1987946418505801E-2</v>
      </c>
      <c r="F920" s="152"/>
      <c r="G920" s="174">
        <f t="shared" ca="1" si="14"/>
        <v>43706</v>
      </c>
      <c r="H920" s="20">
        <f ca="1">_xll.meDateFromTenor(G920,H$14,"Following",H$13,"Normal")</f>
        <v>43798</v>
      </c>
      <c r="I920" s="175">
        <f ca="1"/>
        <v>1.6043497525841714E-2</v>
      </c>
      <c r="J920" s="151" t="s">
        <v>4</v>
      </c>
      <c r="K920" s="159" t="s">
        <v>4</v>
      </c>
    </row>
    <row r="921" spans="1:11" x14ac:dyDescent="0.25">
      <c r="A921" s="153">
        <v>903</v>
      </c>
      <c r="B921" s="158"/>
      <c r="C921" s="174">
        <f ca="1">_xll.meDateFromTenor(C920,"1D","FOLLOWING",D$13,"NORMAL")</f>
        <v>43707</v>
      </c>
      <c r="D921" s="20">
        <f ca="1">_xll.meDateFromTenor(C921,D$14,"Following",D$13,"Normal")</f>
        <v>43710</v>
      </c>
      <c r="E921" s="175">
        <f ca="1"/>
        <v>1.2000566871082129E-2</v>
      </c>
      <c r="F921" s="152"/>
      <c r="G921" s="174">
        <f t="shared" ca="1" si="14"/>
        <v>43707</v>
      </c>
      <c r="H921" s="20">
        <f ca="1">_xll.meDateFromTenor(G921,H$14,"Following",H$13,"Normal")</f>
        <v>43801</v>
      </c>
      <c r="I921" s="175">
        <f ca="1"/>
        <v>1.6050821674213601E-2</v>
      </c>
      <c r="J921" s="151" t="s">
        <v>4</v>
      </c>
      <c r="K921" s="159" t="s">
        <v>4</v>
      </c>
    </row>
    <row r="922" spans="1:11" x14ac:dyDescent="0.25">
      <c r="A922" s="153">
        <v>904</v>
      </c>
      <c r="B922" s="158"/>
      <c r="C922" s="174">
        <f ca="1">_xll.meDateFromTenor(C921,"1D","FOLLOWING",D$13,"NORMAL")</f>
        <v>43710</v>
      </c>
      <c r="D922" s="20">
        <f ca="1">_xll.meDateFromTenor(C922,D$14,"Following",D$13,"Normal")</f>
        <v>43711</v>
      </c>
      <c r="E922" s="175">
        <f ca="1"/>
        <v>1.2012372906777856E-2</v>
      </c>
      <c r="F922" s="152"/>
      <c r="G922" s="174">
        <f t="shared" ca="1" si="14"/>
        <v>43710</v>
      </c>
      <c r="H922" s="20">
        <f ca="1">_xll.meDateFromTenor(G922,H$14,"Following",H$13,"Normal")</f>
        <v>43801</v>
      </c>
      <c r="I922" s="175">
        <f ca="1"/>
        <v>1.6072663902886183E-2</v>
      </c>
      <c r="J922" s="151" t="s">
        <v>4</v>
      </c>
      <c r="K922" s="159" t="s">
        <v>4</v>
      </c>
    </row>
    <row r="923" spans="1:11" x14ac:dyDescent="0.25">
      <c r="A923" s="153">
        <v>905</v>
      </c>
      <c r="B923" s="158"/>
      <c r="C923" s="174">
        <f ca="1">_xll.meDateFromTenor(C922,"1D","FOLLOWING",D$13,"NORMAL")</f>
        <v>43711</v>
      </c>
      <c r="D923" s="20">
        <f ca="1">_xll.meDateFromTenor(C923,D$14,"Following",D$13,"Normal")</f>
        <v>43712</v>
      </c>
      <c r="E923" s="175">
        <f ca="1"/>
        <v>1.2018468738697096E-2</v>
      </c>
      <c r="F923" s="152"/>
      <c r="G923" s="174">
        <f t="shared" ca="1" si="14"/>
        <v>43711</v>
      </c>
      <c r="H923" s="20">
        <f ca="1">_xll.meDateFromTenor(G923,H$14,"Following",H$13,"Normal")</f>
        <v>43802</v>
      </c>
      <c r="I923" s="175">
        <f ca="1"/>
        <v>1.6079902030767888E-2</v>
      </c>
      <c r="J923" s="151" t="s">
        <v>4</v>
      </c>
      <c r="K923" s="159" t="s">
        <v>4</v>
      </c>
    </row>
    <row r="924" spans="1:11" x14ac:dyDescent="0.25">
      <c r="A924" s="153">
        <v>906</v>
      </c>
      <c r="B924" s="158"/>
      <c r="C924" s="174">
        <f ca="1">_xll.meDateFromTenor(C923,"1D","FOLLOWING",D$13,"NORMAL")</f>
        <v>43712</v>
      </c>
      <c r="D924" s="20">
        <f ca="1">_xll.meDateFromTenor(C924,D$14,"Following",D$13,"Normal")</f>
        <v>43713</v>
      </c>
      <c r="E924" s="175">
        <f ca="1"/>
        <v>1.2024560253909343E-2</v>
      </c>
      <c r="F924" s="152"/>
      <c r="G924" s="174">
        <f t="shared" ca="1" si="14"/>
        <v>43712</v>
      </c>
      <c r="H924" s="20">
        <f ca="1">_xll.meDateFromTenor(G924,H$14,"Following",H$13,"Normal")</f>
        <v>43803</v>
      </c>
      <c r="I924" s="175">
        <f ca="1"/>
        <v>1.6087119246380951E-2</v>
      </c>
      <c r="J924" s="151" t="s">
        <v>4</v>
      </c>
      <c r="K924" s="159" t="s">
        <v>4</v>
      </c>
    </row>
    <row r="925" spans="1:11" x14ac:dyDescent="0.25">
      <c r="A925" s="153">
        <v>907</v>
      </c>
      <c r="B925" s="158"/>
      <c r="C925" s="174">
        <f ca="1">_xll.meDateFromTenor(C924,"1D","FOLLOWING",D$13,"NORMAL")</f>
        <v>43713</v>
      </c>
      <c r="D925" s="20">
        <f ca="1">_xll.meDateFromTenor(C925,D$14,"Following",D$13,"Normal")</f>
        <v>43714</v>
      </c>
      <c r="E925" s="175">
        <f ca="1"/>
        <v>1.2030647452174791E-2</v>
      </c>
      <c r="F925" s="152"/>
      <c r="G925" s="174">
        <f t="shared" ca="1" si="14"/>
        <v>43713</v>
      </c>
      <c r="H925" s="20">
        <f ca="1">_xll.meDateFromTenor(G925,H$14,"Following",H$13,"Normal")</f>
        <v>43804</v>
      </c>
      <c r="I925" s="175">
        <f ca="1"/>
        <v>1.6094315786866927E-2</v>
      </c>
      <c r="J925" s="151" t="s">
        <v>4</v>
      </c>
      <c r="K925" s="159" t="s">
        <v>4</v>
      </c>
    </row>
    <row r="926" spans="1:11" x14ac:dyDescent="0.25">
      <c r="A926" s="153">
        <v>908</v>
      </c>
      <c r="B926" s="158"/>
      <c r="C926" s="174">
        <f ca="1">_xll.meDateFromTenor(C925,"1D","FOLLOWING",D$13,"NORMAL")</f>
        <v>43714</v>
      </c>
      <c r="D926" s="20">
        <f ca="1">_xll.meDateFromTenor(C926,D$14,"Following",D$13,"Normal")</f>
        <v>43717</v>
      </c>
      <c r="E926" s="175">
        <f ca="1"/>
        <v>1.2043210320680274E-2</v>
      </c>
      <c r="F926" s="152"/>
      <c r="G926" s="174">
        <f t="shared" ca="1" si="14"/>
        <v>43714</v>
      </c>
      <c r="H926" s="20">
        <f ca="1">_xll.meDateFromTenor(G926,H$14,"Following",H$13,"Normal")</f>
        <v>43805</v>
      </c>
      <c r="I926" s="175">
        <f ca="1"/>
        <v>1.6101491889367384E-2</v>
      </c>
      <c r="J926" s="151" t="s">
        <v>4</v>
      </c>
      <c r="K926" s="159" t="s">
        <v>4</v>
      </c>
    </row>
    <row r="927" spans="1:11" x14ac:dyDescent="0.25">
      <c r="A927" s="153">
        <v>909</v>
      </c>
      <c r="B927" s="158"/>
      <c r="C927" s="174">
        <f ca="1">_xll.meDateFromTenor(C926,"1D","FOLLOWING",D$13,"NORMAL")</f>
        <v>43717</v>
      </c>
      <c r="D927" s="20">
        <f ca="1">_xll.meDateFromTenor(C927,D$14,"Following",D$13,"Normal")</f>
        <v>43718</v>
      </c>
      <c r="E927" s="175">
        <f ca="1"/>
        <v>1.2054953069373696E-2</v>
      </c>
      <c r="F927" s="152"/>
      <c r="G927" s="174">
        <f t="shared" ca="1" si="14"/>
        <v>43717</v>
      </c>
      <c r="H927" s="20">
        <f ca="1">_xll.meDateFromTenor(G927,H$14,"Following",H$13,"Normal")</f>
        <v>43808</v>
      </c>
      <c r="I927" s="175">
        <f ca="1"/>
        <v>1.6122899940371225E-2</v>
      </c>
      <c r="J927" s="151" t="s">
        <v>4</v>
      </c>
      <c r="K927" s="159" t="s">
        <v>4</v>
      </c>
    </row>
    <row r="928" spans="1:11" x14ac:dyDescent="0.25">
      <c r="A928" s="153">
        <v>910</v>
      </c>
      <c r="B928" s="158"/>
      <c r="C928" s="174">
        <f ca="1">_xll.meDateFromTenor(C927,"1D","FOLLOWING",D$13,"NORMAL")</f>
        <v>43718</v>
      </c>
      <c r="D928" s="20">
        <f ca="1">_xll.meDateFromTenor(C928,D$14,"Following",D$13,"Normal")</f>
        <v>43719</v>
      </c>
      <c r="E928" s="175">
        <f ca="1"/>
        <v>1.2061018678188916E-2</v>
      </c>
      <c r="F928" s="152"/>
      <c r="G928" s="174">
        <f t="shared" ca="1" si="14"/>
        <v>43718</v>
      </c>
      <c r="H928" s="20">
        <f ca="1">_xll.meDateFromTenor(G928,H$14,"Following",H$13,"Normal")</f>
        <v>43809</v>
      </c>
      <c r="I928" s="175">
        <f ca="1"/>
        <v>1.6129996662345197E-2</v>
      </c>
      <c r="J928" s="151" t="s">
        <v>4</v>
      </c>
      <c r="K928" s="159" t="s">
        <v>4</v>
      </c>
    </row>
    <row r="929" spans="1:11" x14ac:dyDescent="0.25">
      <c r="A929" s="153">
        <v>911</v>
      </c>
      <c r="B929" s="158"/>
      <c r="C929" s="174">
        <f ca="1">_xll.meDateFromTenor(C928,"1D","FOLLOWING",D$13,"NORMAL")</f>
        <v>43719</v>
      </c>
      <c r="D929" s="20">
        <f ca="1">_xll.meDateFromTenor(C929,D$14,"Following",D$13,"Normal")</f>
        <v>43720</v>
      </c>
      <c r="E929" s="175">
        <f ca="1"/>
        <v>1.2067079967978999E-2</v>
      </c>
      <c r="F929" s="152"/>
      <c r="G929" s="174">
        <f t="shared" ca="1" si="14"/>
        <v>43719</v>
      </c>
      <c r="H929" s="20">
        <f ca="1">_xll.meDateFromTenor(G929,H$14,"Following",H$13,"Normal")</f>
        <v>43810</v>
      </c>
      <c r="I929" s="175">
        <f ca="1"/>
        <v>1.6137074132041452E-2</v>
      </c>
      <c r="J929" s="151" t="s">
        <v>4</v>
      </c>
      <c r="K929" s="159" t="s">
        <v>4</v>
      </c>
    </row>
    <row r="930" spans="1:11" x14ac:dyDescent="0.25">
      <c r="A930" s="153">
        <v>912</v>
      </c>
      <c r="B930" s="158"/>
      <c r="C930" s="174">
        <f ca="1">_xll.meDateFromTenor(C929,"1D","FOLLOWING",D$13,"NORMAL")</f>
        <v>43720</v>
      </c>
      <c r="D930" s="20">
        <f ca="1">_xll.meDateFromTenor(C930,D$14,"Following",D$13,"Normal")</f>
        <v>43721</v>
      </c>
      <c r="E930" s="175">
        <f ca="1"/>
        <v>1.2073136938743944E-2</v>
      </c>
      <c r="F930" s="152"/>
      <c r="G930" s="174">
        <f t="shared" ca="1" si="14"/>
        <v>43720</v>
      </c>
      <c r="H930" s="20">
        <f ca="1">_xll.meDateFromTenor(G930,H$14,"Following",H$13,"Normal")</f>
        <v>43811</v>
      </c>
      <c r="I930" s="175">
        <f ca="1"/>
        <v>1.6144132586601551E-2</v>
      </c>
      <c r="J930" s="151" t="s">
        <v>4</v>
      </c>
      <c r="K930" s="159" t="s">
        <v>4</v>
      </c>
    </row>
    <row r="931" spans="1:11" x14ac:dyDescent="0.25">
      <c r="A931" s="153">
        <v>913</v>
      </c>
      <c r="B931" s="158"/>
      <c r="C931" s="174">
        <f ca="1">_xll.meDateFromTenor(C930,"1D","FOLLOWING",D$13,"NORMAL")</f>
        <v>43721</v>
      </c>
      <c r="D931" s="20">
        <f ca="1">_xll.meDateFromTenor(C931,D$14,"Following",D$13,"Normal")</f>
        <v>43724</v>
      </c>
      <c r="E931" s="175">
        <f ca="1"/>
        <v>1.208564218861956E-2</v>
      </c>
      <c r="F931" s="152"/>
      <c r="G931" s="174">
        <f t="shared" ca="1" si="14"/>
        <v>43721</v>
      </c>
      <c r="H931" s="20">
        <f ca="1">_xll.meDateFromTenor(G931,H$14,"Following",H$13,"Normal")</f>
        <v>43812</v>
      </c>
      <c r="I931" s="175">
        <f ca="1"/>
        <v>1.6151172263167052E-2</v>
      </c>
      <c r="J931" s="151" t="s">
        <v>4</v>
      </c>
      <c r="K931" s="159" t="s">
        <v>4</v>
      </c>
    </row>
    <row r="932" spans="1:11" x14ac:dyDescent="0.25">
      <c r="A932" s="153">
        <v>914</v>
      </c>
      <c r="B932" s="158"/>
      <c r="C932" s="174">
        <f ca="1">_xll.meDateFromTenor(C931,"1D","FOLLOWING",D$13,"NORMAL")</f>
        <v>43724</v>
      </c>
      <c r="D932" s="20">
        <f ca="1">_xll.meDateFromTenor(C932,D$14,"Following",D$13,"Normal")</f>
        <v>43725</v>
      </c>
      <c r="E932" s="175">
        <f ca="1"/>
        <v>1.2097321623878486E-2</v>
      </c>
      <c r="F932" s="152"/>
      <c r="G932" s="174">
        <f t="shared" ca="1" si="14"/>
        <v>43724</v>
      </c>
      <c r="H932" s="20">
        <f ca="1">_xll.meDateFromTenor(G932,H$14,"Following",H$13,"Normal")</f>
        <v>43815</v>
      </c>
      <c r="I932" s="175">
        <f ca="1"/>
        <v>1.617218099631158E-2</v>
      </c>
      <c r="J932" s="151" t="s">
        <v>4</v>
      </c>
      <c r="K932" s="159" t="s">
        <v>4</v>
      </c>
    </row>
    <row r="933" spans="1:11" x14ac:dyDescent="0.25">
      <c r="A933" s="153">
        <v>915</v>
      </c>
      <c r="B933" s="158"/>
      <c r="C933" s="174">
        <f ca="1">_xll.meDateFromTenor(C932,"1D","FOLLOWING",D$13,"NORMAL")</f>
        <v>43725</v>
      </c>
      <c r="D933" s="20">
        <f ca="1">_xll.meDateFromTenor(C933,D$14,"Following",D$13,"Normal")</f>
        <v>43726</v>
      </c>
      <c r="E933" s="175">
        <f ca="1"/>
        <v>1.2103356994162028E-2</v>
      </c>
      <c r="F933" s="152"/>
      <c r="G933" s="174">
        <f t="shared" ca="1" si="14"/>
        <v>43725</v>
      </c>
      <c r="H933" s="20">
        <f ca="1">_xll.meDateFromTenor(G933,H$14,"Following",H$13,"Normal")</f>
        <v>43816</v>
      </c>
      <c r="I933" s="175">
        <f ca="1"/>
        <v>1.6179147932314307E-2</v>
      </c>
      <c r="J933" s="151" t="s">
        <v>4</v>
      </c>
      <c r="K933" s="159" t="s">
        <v>4</v>
      </c>
    </row>
    <row r="934" spans="1:11" x14ac:dyDescent="0.25">
      <c r="A934" s="153">
        <v>916</v>
      </c>
      <c r="B934" s="158"/>
      <c r="C934" s="174">
        <f ca="1">_xll.meDateFromTenor(C933,"1D","FOLLOWING",D$13,"NORMAL")</f>
        <v>43726</v>
      </c>
      <c r="D934" s="20">
        <f ca="1">_xll.meDateFromTenor(C934,D$14,"Following",D$13,"Normal")</f>
        <v>43727</v>
      </c>
      <c r="E934" s="175">
        <f ca="1"/>
        <v>1.2109388043342094E-2</v>
      </c>
      <c r="F934" s="152"/>
      <c r="G934" s="174">
        <f t="shared" ca="1" si="14"/>
        <v>43726</v>
      </c>
      <c r="H934" s="20">
        <f ca="1">_xll.meDateFromTenor(G934,H$14,"Following",H$13,"Normal")</f>
        <v>43817</v>
      </c>
      <c r="I934" s="175">
        <f ca="1"/>
        <v>1.6186097276030233E-2</v>
      </c>
      <c r="J934" s="151" t="s">
        <v>4</v>
      </c>
      <c r="K934" s="159" t="s">
        <v>4</v>
      </c>
    </row>
    <row r="935" spans="1:11" x14ac:dyDescent="0.25">
      <c r="A935" s="153">
        <v>917</v>
      </c>
      <c r="B935" s="158"/>
      <c r="C935" s="174">
        <f ca="1">_xll.meDateFromTenor(C934,"1D","FOLLOWING",D$13,"NORMAL")</f>
        <v>43727</v>
      </c>
      <c r="D935" s="20">
        <f ca="1">_xll.meDateFromTenor(C935,D$14,"Following",D$13,"Normal")</f>
        <v>43728</v>
      </c>
      <c r="E935" s="175">
        <f ca="1"/>
        <v>1.2115414771098941E-2</v>
      </c>
      <c r="F935" s="152"/>
      <c r="G935" s="174">
        <f t="shared" ca="1" si="14"/>
        <v>43727</v>
      </c>
      <c r="H935" s="20">
        <f ca="1">_xll.meDateFromTenor(G935,H$14,"Following",H$13,"Normal")</f>
        <v>43818</v>
      </c>
      <c r="I935" s="175">
        <f ca="1"/>
        <v>1.6193029264600929E-2</v>
      </c>
      <c r="J935" s="151" t="s">
        <v>4</v>
      </c>
      <c r="K935" s="159" t="s">
        <v>4</v>
      </c>
    </row>
    <row r="936" spans="1:11" x14ac:dyDescent="0.25">
      <c r="A936" s="153">
        <v>918</v>
      </c>
      <c r="B936" s="158"/>
      <c r="C936" s="174">
        <f ca="1">_xll.meDateFromTenor(C935,"1D","FOLLOWING",D$13,"NORMAL")</f>
        <v>43728</v>
      </c>
      <c r="D936" s="20">
        <f ca="1">_xll.meDateFromTenor(C936,D$14,"Following",D$13,"Normal")</f>
        <v>43731</v>
      </c>
      <c r="E936" s="175">
        <f ca="1"/>
        <v>1.212786236719947E-2</v>
      </c>
      <c r="F936" s="152"/>
      <c r="G936" s="174">
        <f t="shared" ca="1" si="14"/>
        <v>43728</v>
      </c>
      <c r="H936" s="20">
        <f ca="1">_xll.meDateFromTenor(G936,H$14,"Following",H$13,"Normal")</f>
        <v>43819</v>
      </c>
      <c r="I936" s="175">
        <f ca="1"/>
        <v>1.6199944135167954E-2</v>
      </c>
      <c r="J936" s="151" t="s">
        <v>4</v>
      </c>
      <c r="K936" s="159" t="s">
        <v>4</v>
      </c>
    </row>
    <row r="937" spans="1:11" x14ac:dyDescent="0.25">
      <c r="A937" s="153">
        <v>919</v>
      </c>
      <c r="B937" s="158"/>
      <c r="C937" s="174">
        <f ca="1">_xll.meDateFromTenor(C936,"1D","FOLLOWING",D$13,"NORMAL")</f>
        <v>43731</v>
      </c>
      <c r="D937" s="20">
        <f ca="1">_xll.meDateFromTenor(C937,D$14,"Following",D$13,"Normal")</f>
        <v>43732</v>
      </c>
      <c r="E937" s="175">
        <f ca="1"/>
        <v>1.2139478462378549E-2</v>
      </c>
      <c r="F937" s="152"/>
      <c r="G937" s="174">
        <f t="shared" ca="1" si="14"/>
        <v>43731</v>
      </c>
      <c r="H937" s="20">
        <f ca="1">_xll.meDateFromTenor(G937,H$14,"Following",H$13,"Normal")</f>
        <v>43822</v>
      </c>
      <c r="I937" s="175">
        <f ca="1"/>
        <v>1.622058841026261E-2</v>
      </c>
      <c r="J937" s="151" t="s">
        <v>4</v>
      </c>
      <c r="K937" s="159" t="s">
        <v>4</v>
      </c>
    </row>
    <row r="938" spans="1:11" x14ac:dyDescent="0.25">
      <c r="A938" s="153">
        <v>920</v>
      </c>
      <c r="B938" s="158"/>
      <c r="C938" s="174">
        <f ca="1">_xll.meDateFromTenor(C937,"1D","FOLLOWING",D$13,"NORMAL")</f>
        <v>43732</v>
      </c>
      <c r="D938" s="20">
        <f ca="1">_xll.meDateFromTenor(C938,D$14,"Following",D$13,"Normal")</f>
        <v>43733</v>
      </c>
      <c r="E938" s="175">
        <f ca="1"/>
        <v>1.2145483578462945E-2</v>
      </c>
      <c r="F938" s="152"/>
      <c r="G938" s="174">
        <f t="shared" ca="1" si="14"/>
        <v>43732</v>
      </c>
      <c r="H938" s="20">
        <f ca="1">_xll.meDateFromTenor(G938,H$14,"Following",H$13,"Normal")</f>
        <v>43823</v>
      </c>
      <c r="I938" s="175">
        <f ca="1"/>
        <v>1.6227437180230557E-2</v>
      </c>
      <c r="J938" s="151" t="s">
        <v>4</v>
      </c>
      <c r="K938" s="159" t="s">
        <v>4</v>
      </c>
    </row>
    <row r="939" spans="1:11" x14ac:dyDescent="0.25">
      <c r="A939" s="153">
        <v>921</v>
      </c>
      <c r="B939" s="158"/>
      <c r="C939" s="174">
        <f ca="1">_xll.meDateFromTenor(C938,"1D","FOLLOWING",D$13,"NORMAL")</f>
        <v>43733</v>
      </c>
      <c r="D939" s="20">
        <f ca="1">_xll.meDateFromTenor(C939,D$14,"Following",D$13,"Normal")</f>
        <v>43734</v>
      </c>
      <c r="E939" s="175">
        <f ca="1"/>
        <v>1.2151484371285591E-2</v>
      </c>
      <c r="F939" s="152"/>
      <c r="G939" s="174">
        <f t="shared" ca="1" si="14"/>
        <v>43733</v>
      </c>
      <c r="H939" s="20">
        <f ca="1">_xll.meDateFromTenor(G939,H$14,"Following",H$13,"Normal")</f>
        <v>43826</v>
      </c>
      <c r="I939" s="175">
        <f ca="1"/>
        <v>1.6234270017902636E-2</v>
      </c>
      <c r="J939" s="151" t="s">
        <v>4</v>
      </c>
      <c r="K939" s="159" t="s">
        <v>4</v>
      </c>
    </row>
    <row r="940" spans="1:11" x14ac:dyDescent="0.25">
      <c r="A940" s="153">
        <v>922</v>
      </c>
      <c r="B940" s="158"/>
      <c r="C940" s="174">
        <f ca="1">_xll.meDateFromTenor(C939,"1D","FOLLOWING",D$13,"NORMAL")</f>
        <v>43734</v>
      </c>
      <c r="D940" s="20">
        <f ca="1">_xll.meDateFromTenor(C940,D$14,"Following",D$13,"Normal")</f>
        <v>43735</v>
      </c>
      <c r="E940" s="175">
        <f ca="1"/>
        <v>1.2157480840526745E-2</v>
      </c>
      <c r="F940" s="152"/>
      <c r="G940" s="174">
        <f t="shared" ca="1" si="14"/>
        <v>43734</v>
      </c>
      <c r="H940" s="20">
        <f ca="1">_xll.meDateFromTenor(G940,H$14,"Following",H$13,"Normal")</f>
        <v>43826</v>
      </c>
      <c r="I940" s="175">
        <f ca="1"/>
        <v>1.6241087160420407E-2</v>
      </c>
      <c r="J940" s="151" t="s">
        <v>4</v>
      </c>
      <c r="K940" s="159" t="s">
        <v>4</v>
      </c>
    </row>
    <row r="941" spans="1:11" x14ac:dyDescent="0.25">
      <c r="A941" s="153">
        <v>923</v>
      </c>
      <c r="B941" s="158"/>
      <c r="C941" s="174">
        <f ca="1">_xll.meDateFromTenor(C940,"1D","FOLLOWING",D$13,"NORMAL")</f>
        <v>43735</v>
      </c>
      <c r="D941" s="20">
        <f ca="1">_xll.meDateFromTenor(C941,D$14,"Following",D$13,"Normal")</f>
        <v>43738</v>
      </c>
      <c r="E941" s="175">
        <f ca="1"/>
        <v>1.2169870746960897E-2</v>
      </c>
      <c r="F941" s="152"/>
      <c r="G941" s="174">
        <f t="shared" ca="1" si="14"/>
        <v>43735</v>
      </c>
      <c r="H941" s="20">
        <f ca="1">_xll.meDateFromTenor(G941,H$14,"Following",H$13,"Normal")</f>
        <v>43826</v>
      </c>
      <c r="I941" s="175">
        <f ca="1"/>
        <v>1.6247888844925437E-2</v>
      </c>
      <c r="J941" s="151" t="s">
        <v>4</v>
      </c>
      <c r="K941" s="159" t="s">
        <v>4</v>
      </c>
    </row>
    <row r="942" spans="1:11" x14ac:dyDescent="0.25">
      <c r="A942" s="153">
        <v>924</v>
      </c>
      <c r="B942" s="158"/>
      <c r="C942" s="174">
        <f ca="1">_xll.meDateFromTenor(C941,"1D","FOLLOWING",D$13,"NORMAL")</f>
        <v>43738</v>
      </c>
      <c r="D942" s="20">
        <f ca="1">_xll.meDateFromTenor(C942,D$14,"Following",D$13,"Normal")</f>
        <v>43739</v>
      </c>
      <c r="E942" s="175">
        <f ca="1"/>
        <v>1.2181423474721996E-2</v>
      </c>
      <c r="F942" s="152"/>
      <c r="G942" s="174">
        <f t="shared" ca="1" si="14"/>
        <v>43738</v>
      </c>
      <c r="H942" s="20">
        <f ca="1">_xll.meDateFromTenor(G942,H$14,"Following",H$13,"Normal")</f>
        <v>43829</v>
      </c>
      <c r="I942" s="175">
        <f ca="1"/>
        <v>1.6268203521779649E-2</v>
      </c>
      <c r="J942" s="151" t="s">
        <v>4</v>
      </c>
      <c r="K942" s="159" t="s">
        <v>4</v>
      </c>
    </row>
    <row r="943" spans="1:11" x14ac:dyDescent="0.25">
      <c r="A943" s="153">
        <v>925</v>
      </c>
      <c r="B943" s="158"/>
      <c r="C943" s="174">
        <f ca="1">_xll.meDateFromTenor(C942,"1D","FOLLOWING",D$13,"NORMAL")</f>
        <v>43739</v>
      </c>
      <c r="D943" s="20">
        <f ca="1">_xll.meDateFromTenor(C943,D$14,"Following",D$13,"Normal")</f>
        <v>43740</v>
      </c>
      <c r="E943" s="175">
        <f ca="1"/>
        <v>1.2187398320939779E-2</v>
      </c>
      <c r="F943" s="152"/>
      <c r="G943" s="174">
        <f t="shared" ca="1" si="14"/>
        <v>43739</v>
      </c>
      <c r="H943" s="20">
        <f ca="1">_xll.meDateFromTenor(G943,H$14,"Following",H$13,"Normal")</f>
        <v>43832</v>
      </c>
      <c r="I943" s="175">
        <f ca="1"/>
        <v>1.6274945745649298E-2</v>
      </c>
      <c r="J943" s="151" t="s">
        <v>4</v>
      </c>
      <c r="K943" s="159" t="s">
        <v>4</v>
      </c>
    </row>
    <row r="944" spans="1:11" x14ac:dyDescent="0.25">
      <c r="A944" s="153">
        <v>926</v>
      </c>
      <c r="B944" s="158"/>
      <c r="C944" s="174">
        <f ca="1">_xll.meDateFromTenor(C943,"1D","FOLLOWING",D$13,"NORMAL")</f>
        <v>43740</v>
      </c>
      <c r="D944" s="20">
        <f ca="1">_xll.meDateFromTenor(C944,D$14,"Following",D$13,"Normal")</f>
        <v>43741</v>
      </c>
      <c r="E944" s="175">
        <f ca="1"/>
        <v>1.219336884149773E-2</v>
      </c>
      <c r="F944" s="152"/>
      <c r="G944" s="174">
        <f t="shared" ca="1" si="14"/>
        <v>43740</v>
      </c>
      <c r="H944" s="20">
        <f ca="1">_xll.meDateFromTenor(G944,H$14,"Following",H$13,"Normal")</f>
        <v>43832</v>
      </c>
      <c r="I944" s="175">
        <f ca="1"/>
        <v>1.6281673697214005E-2</v>
      </c>
      <c r="J944" s="151" t="s">
        <v>4</v>
      </c>
      <c r="K944" s="159" t="s">
        <v>4</v>
      </c>
    </row>
    <row r="945" spans="1:11" x14ac:dyDescent="0.25">
      <c r="A945" s="153">
        <v>927</v>
      </c>
      <c r="B945" s="158"/>
      <c r="C945" s="174">
        <f ca="1">_xll.meDateFromTenor(C944,"1D","FOLLOWING",D$13,"NORMAL")</f>
        <v>43741</v>
      </c>
      <c r="D945" s="20">
        <f ca="1">_xll.meDateFromTenor(C945,D$14,"Following",D$13,"Normal")</f>
        <v>43742</v>
      </c>
      <c r="E945" s="175">
        <f ca="1"/>
        <v>1.2199335036315916E-2</v>
      </c>
      <c r="F945" s="152"/>
      <c r="G945" s="174">
        <f t="shared" ca="1" si="14"/>
        <v>43741</v>
      </c>
      <c r="H945" s="20">
        <f ca="1">_xll.meDateFromTenor(G945,H$14,"Following",H$13,"Normal")</f>
        <v>43833</v>
      </c>
      <c r="I945" s="175">
        <f ca="1"/>
        <v>1.6288387613615334E-2</v>
      </c>
      <c r="J945" s="151" t="s">
        <v>4</v>
      </c>
      <c r="K945" s="159" t="s">
        <v>4</v>
      </c>
    </row>
    <row r="946" spans="1:11" x14ac:dyDescent="0.25">
      <c r="A946" s="153">
        <v>928</v>
      </c>
      <c r="B946" s="158"/>
      <c r="C946" s="174">
        <f ca="1">_xll.meDateFromTenor(C945,"1D","FOLLOWING",D$13,"NORMAL")</f>
        <v>43742</v>
      </c>
      <c r="D946" s="20">
        <f ca="1">_xll.meDateFromTenor(C946,D$14,"Following",D$13,"Normal")</f>
        <v>43745</v>
      </c>
      <c r="E946" s="175">
        <f ca="1"/>
        <v>1.221166721644633E-2</v>
      </c>
      <c r="F946" s="152"/>
      <c r="G946" s="174">
        <f t="shared" ca="1" si="14"/>
        <v>43742</v>
      </c>
      <c r="H946" s="20">
        <f ca="1">_xll.meDateFromTenor(G946,H$14,"Following",H$13,"Normal")</f>
        <v>43836</v>
      </c>
      <c r="I946" s="175">
        <f ca="1"/>
        <v>1.629508773199484E-2</v>
      </c>
      <c r="J946" s="151" t="s">
        <v>4</v>
      </c>
      <c r="K946" s="159" t="s">
        <v>4</v>
      </c>
    </row>
    <row r="947" spans="1:11" x14ac:dyDescent="0.25">
      <c r="A947" s="153">
        <v>929</v>
      </c>
      <c r="B947" s="158"/>
      <c r="C947" s="174">
        <f ca="1">_xll.meDateFromTenor(C946,"1D","FOLLOWING",D$13,"NORMAL")</f>
        <v>43745</v>
      </c>
      <c r="D947" s="20">
        <f ca="1">_xll.meDateFromTenor(C947,D$14,"Following",D$13,"Normal")</f>
        <v>43746</v>
      </c>
      <c r="E947" s="175">
        <f ca="1"/>
        <v>1.2223156549318092E-2</v>
      </c>
      <c r="F947" s="152"/>
      <c r="G947" s="174">
        <f t="shared" ca="1" si="14"/>
        <v>43745</v>
      </c>
      <c r="H947" s="20">
        <f ca="1">_xll.meDateFromTenor(G947,H$14,"Following",H$13,"Normal")</f>
        <v>43837</v>
      </c>
      <c r="I947" s="175">
        <f ca="1"/>
        <v>1.6315107670418043E-2</v>
      </c>
      <c r="J947" s="151" t="s">
        <v>4</v>
      </c>
      <c r="K947" s="159" t="s">
        <v>4</v>
      </c>
    </row>
    <row r="948" spans="1:11" x14ac:dyDescent="0.25">
      <c r="A948" s="153">
        <v>930</v>
      </c>
      <c r="B948" s="158"/>
      <c r="C948" s="174">
        <f ca="1">_xll.meDateFromTenor(C947,"1D","FOLLOWING",D$13,"NORMAL")</f>
        <v>43746</v>
      </c>
      <c r="D948" s="20">
        <f ca="1">_xll.meDateFromTenor(C948,D$14,"Following",D$13,"Normal")</f>
        <v>43747</v>
      </c>
      <c r="E948" s="175">
        <f ca="1"/>
        <v>1.2229101109440286E-2</v>
      </c>
      <c r="F948" s="152"/>
      <c r="G948" s="174">
        <f t="shared" ca="1" si="14"/>
        <v>43746</v>
      </c>
      <c r="H948" s="20">
        <f ca="1">_xll.meDateFromTenor(G948,H$14,"Following",H$13,"Normal")</f>
        <v>43838</v>
      </c>
      <c r="I948" s="175">
        <f ca="1"/>
        <v>1.6321754968125875E-2</v>
      </c>
      <c r="J948" s="151" t="s">
        <v>4</v>
      </c>
      <c r="K948" s="159" t="s">
        <v>4</v>
      </c>
    </row>
    <row r="949" spans="1:11" x14ac:dyDescent="0.25">
      <c r="A949" s="153">
        <v>931</v>
      </c>
      <c r="B949" s="158"/>
      <c r="C949" s="174">
        <f ca="1">_xll.meDateFromTenor(C948,"1D","FOLLOWING",D$13,"NORMAL")</f>
        <v>43747</v>
      </c>
      <c r="D949" s="20">
        <f ca="1">_xll.meDateFromTenor(C949,D$14,"Following",D$13,"Normal")</f>
        <v>43748</v>
      </c>
      <c r="E949" s="175">
        <f ca="1"/>
        <v>1.2235041341748286E-2</v>
      </c>
      <c r="F949" s="152"/>
      <c r="G949" s="174">
        <f t="shared" ca="1" si="14"/>
        <v>43747</v>
      </c>
      <c r="H949" s="20">
        <f ca="1">_xll.meDateFromTenor(G949,H$14,"Following",H$13,"Normal")</f>
        <v>43839</v>
      </c>
      <c r="I949" s="175">
        <f ca="1"/>
        <v>1.6328389653519688E-2</v>
      </c>
      <c r="J949" s="151" t="s">
        <v>4</v>
      </c>
      <c r="K949" s="159" t="s">
        <v>4</v>
      </c>
    </row>
    <row r="950" spans="1:11" x14ac:dyDescent="0.25">
      <c r="A950" s="153">
        <v>932</v>
      </c>
      <c r="B950" s="158"/>
      <c r="C950" s="174">
        <f ca="1">_xll.meDateFromTenor(C949,"1D","FOLLOWING",D$13,"NORMAL")</f>
        <v>43748</v>
      </c>
      <c r="D950" s="20">
        <f ca="1">_xll.meDateFromTenor(C950,D$14,"Following",D$13,"Normal")</f>
        <v>43749</v>
      </c>
      <c r="E950" s="175">
        <f ca="1"/>
        <v>1.2240977245756611E-2</v>
      </c>
      <c r="F950" s="152"/>
      <c r="G950" s="174">
        <f t="shared" ca="1" si="14"/>
        <v>43748</v>
      </c>
      <c r="H950" s="20">
        <f ca="1">_xll.meDateFromTenor(G950,H$14,"Following",H$13,"Normal")</f>
        <v>43840</v>
      </c>
      <c r="I950" s="175">
        <f ca="1"/>
        <v>1.6335011963741049E-2</v>
      </c>
      <c r="J950" s="151" t="s">
        <v>4</v>
      </c>
      <c r="K950" s="159" t="s">
        <v>4</v>
      </c>
    </row>
    <row r="951" spans="1:11" x14ac:dyDescent="0.25">
      <c r="A951" s="153">
        <v>933</v>
      </c>
      <c r="B951" s="158"/>
      <c r="C951" s="174">
        <f ca="1">_xll.meDateFromTenor(C950,"1D","FOLLOWING",D$13,"NORMAL")</f>
        <v>43749</v>
      </c>
      <c r="D951" s="20">
        <f ca="1">_xll.meDateFromTenor(C951,D$14,"Following",D$13,"Normal")</f>
        <v>43752</v>
      </c>
      <c r="E951" s="175">
        <f ca="1"/>
        <v>1.2253251662466312E-2</v>
      </c>
      <c r="F951" s="152"/>
      <c r="G951" s="174">
        <f t="shared" ca="1" si="14"/>
        <v>43749</v>
      </c>
      <c r="H951" s="20">
        <f ca="1">_xll.meDateFromTenor(G951,H$14,"Following",H$13,"Normal")</f>
        <v>43843</v>
      </c>
      <c r="I951" s="175">
        <f ca="1"/>
        <v>1.6341622135931513E-2</v>
      </c>
      <c r="J951" s="151" t="s">
        <v>4</v>
      </c>
      <c r="K951" s="159" t="s">
        <v>4</v>
      </c>
    </row>
    <row r="952" spans="1:11" x14ac:dyDescent="0.25">
      <c r="A952" s="153">
        <v>934</v>
      </c>
      <c r="B952" s="158"/>
      <c r="C952" s="174">
        <f ca="1">_xll.meDateFromTenor(C951,"1D","FOLLOWING",D$13,"NORMAL")</f>
        <v>43752</v>
      </c>
      <c r="D952" s="20">
        <f ca="1">_xll.meDateFromTenor(C952,D$14,"Following",D$13,"Normal")</f>
        <v>43753</v>
      </c>
      <c r="E952" s="175">
        <f ca="1"/>
        <v>1.2264677572577697E-2</v>
      </c>
      <c r="F952" s="152"/>
      <c r="G952" s="174">
        <f t="shared" ca="1" si="14"/>
        <v>43752</v>
      </c>
      <c r="H952" s="20">
        <f ca="1">_xll.meDateFromTenor(G952,H$14,"Following",H$13,"Normal")</f>
        <v>43844</v>
      </c>
      <c r="I952" s="175">
        <f ca="1"/>
        <v>1.6361382195733139E-2</v>
      </c>
      <c r="J952" s="151" t="s">
        <v>4</v>
      </c>
      <c r="K952" s="159" t="s">
        <v>4</v>
      </c>
    </row>
    <row r="953" spans="1:11" x14ac:dyDescent="0.25">
      <c r="A953" s="153">
        <v>935</v>
      </c>
      <c r="B953" s="158"/>
      <c r="C953" s="174">
        <f ca="1">_xll.meDateFromTenor(C952,"1D","FOLLOWING",D$13,"NORMAL")</f>
        <v>43753</v>
      </c>
      <c r="D953" s="20">
        <f ca="1">_xll.meDateFromTenor(C953,D$14,"Following",D$13,"Normal")</f>
        <v>43754</v>
      </c>
      <c r="E953" s="175">
        <f ca="1"/>
        <v>1.2270591830301257E-2</v>
      </c>
      <c r="F953" s="152"/>
      <c r="G953" s="174">
        <f t="shared" ca="1" si="14"/>
        <v>43753</v>
      </c>
      <c r="H953" s="20">
        <f ca="1">_xll.meDateFromTenor(G953,H$14,"Following",H$13,"Normal")</f>
        <v>43845</v>
      </c>
      <c r="I953" s="175">
        <f ca="1"/>
        <v>1.6367946187215633E-2</v>
      </c>
      <c r="J953" s="151" t="s">
        <v>4</v>
      </c>
      <c r="K953" s="159" t="s">
        <v>4</v>
      </c>
    </row>
    <row r="954" spans="1:11" x14ac:dyDescent="0.25">
      <c r="A954" s="153">
        <v>936</v>
      </c>
      <c r="B954" s="158"/>
      <c r="C954" s="174">
        <f ca="1">_xll.meDateFromTenor(C953,"1D","FOLLOWING",D$13,"NORMAL")</f>
        <v>43754</v>
      </c>
      <c r="D954" s="20">
        <f ca="1">_xll.meDateFromTenor(C954,D$14,"Following",D$13,"Normal")</f>
        <v>43755</v>
      </c>
      <c r="E954" s="175">
        <f ca="1"/>
        <v>1.2276501757728696E-2</v>
      </c>
      <c r="F954" s="152"/>
      <c r="G954" s="174">
        <f t="shared" ca="1" si="14"/>
        <v>43754</v>
      </c>
      <c r="H954" s="20">
        <f ca="1">_xll.meDateFromTenor(G954,H$14,"Following",H$13,"Normal")</f>
        <v>43846</v>
      </c>
      <c r="I954" s="175">
        <f ca="1"/>
        <v>1.6374499226375031E-2</v>
      </c>
      <c r="J954" s="151" t="s">
        <v>4</v>
      </c>
      <c r="K954" s="159" t="s">
        <v>4</v>
      </c>
    </row>
    <row r="955" spans="1:11" x14ac:dyDescent="0.25">
      <c r="A955" s="153">
        <v>937</v>
      </c>
      <c r="B955" s="158"/>
      <c r="C955" s="174">
        <f ca="1">_xll.meDateFromTenor(C954,"1D","FOLLOWING",D$13,"NORMAL")</f>
        <v>43755</v>
      </c>
      <c r="D955" s="20">
        <f ca="1">_xll.meDateFromTenor(C955,D$14,"Following",D$13,"Normal")</f>
        <v>43756</v>
      </c>
      <c r="E955" s="175">
        <f ca="1"/>
        <v>1.2282407354620205E-2</v>
      </c>
      <c r="F955" s="152"/>
      <c r="G955" s="174">
        <f t="shared" ca="1" si="14"/>
        <v>43755</v>
      </c>
      <c r="H955" s="20">
        <f ca="1">_xll.meDateFromTenor(G955,H$14,"Following",H$13,"Normal")</f>
        <v>43847</v>
      </c>
      <c r="I955" s="175">
        <f ca="1"/>
        <v>1.6381041550352898E-2</v>
      </c>
      <c r="J955" s="151" t="s">
        <v>4</v>
      </c>
      <c r="K955" s="159" t="s">
        <v>4</v>
      </c>
    </row>
    <row r="956" spans="1:11" x14ac:dyDescent="0.25">
      <c r="A956" s="153">
        <v>938</v>
      </c>
      <c r="B956" s="158"/>
      <c r="C956" s="174">
        <f ca="1">_xll.meDateFromTenor(C955,"1D","FOLLOWING",D$13,"NORMAL")</f>
        <v>43756</v>
      </c>
      <c r="D956" s="20">
        <f ca="1">_xll.meDateFromTenor(C956,D$14,"Following",D$13,"Normal")</f>
        <v>43759</v>
      </c>
      <c r="E956" s="175">
        <f ca="1"/>
        <v>1.2294623969966211E-2</v>
      </c>
      <c r="F956" s="152"/>
      <c r="G956" s="174">
        <f t="shared" ca="1" si="14"/>
        <v>43756</v>
      </c>
      <c r="H956" s="20">
        <f ca="1">_xll.meDateFromTenor(G956,H$14,"Following",H$13,"Normal")</f>
        <v>43850</v>
      </c>
      <c r="I956" s="175">
        <f ca="1"/>
        <v>1.6387573396290798E-2</v>
      </c>
      <c r="J956" s="151" t="s">
        <v>4</v>
      </c>
      <c r="K956" s="159" t="s">
        <v>4</v>
      </c>
    </row>
    <row r="957" spans="1:11" x14ac:dyDescent="0.25">
      <c r="A957" s="153">
        <v>939</v>
      </c>
      <c r="B957" s="158"/>
      <c r="C957" s="174">
        <f ca="1">_xll.meDateFromTenor(C956,"1D","FOLLOWING",D$13,"NORMAL")</f>
        <v>43759</v>
      </c>
      <c r="D957" s="20">
        <f ca="1">_xll.meDateFromTenor(C957,D$14,"Following",D$13,"Normal")</f>
        <v>43760</v>
      </c>
      <c r="E957" s="175">
        <f ca="1"/>
        <v>1.2305986428993209E-2</v>
      </c>
      <c r="F957" s="152"/>
      <c r="G957" s="174">
        <f t="shared" ca="1" si="14"/>
        <v>43759</v>
      </c>
      <c r="H957" s="20">
        <f ca="1">_xll.meDateFromTenor(G957,H$14,"Following",H$13,"Normal")</f>
        <v>43851</v>
      </c>
      <c r="I957" s="175">
        <f ca="1"/>
        <v>1.6407108437280282E-2</v>
      </c>
      <c r="J957" s="151" t="s">
        <v>4</v>
      </c>
      <c r="K957" s="159" t="s">
        <v>4</v>
      </c>
    </row>
    <row r="958" spans="1:11" x14ac:dyDescent="0.25">
      <c r="A958" s="153">
        <v>940</v>
      </c>
      <c r="B958" s="158"/>
      <c r="C958" s="174">
        <f ca="1">_xll.meDateFromTenor(C957,"1D","FOLLOWING",D$13,"NORMAL")</f>
        <v>43760</v>
      </c>
      <c r="D958" s="20">
        <f ca="1">_xll.meDateFromTenor(C958,D$14,"Following",D$13,"Normal")</f>
        <v>43761</v>
      </c>
      <c r="E958" s="175">
        <f ca="1"/>
        <v>1.2311870367609544E-2</v>
      </c>
      <c r="F958" s="152"/>
      <c r="G958" s="174">
        <f t="shared" ca="1" si="14"/>
        <v>43760</v>
      </c>
      <c r="H958" s="20">
        <f ca="1">_xll.meDateFromTenor(G958,H$14,"Following",H$13,"Normal")</f>
        <v>43852</v>
      </c>
      <c r="I958" s="175">
        <f ca="1"/>
        <v>1.6413600742473909E-2</v>
      </c>
      <c r="J958" s="151" t="s">
        <v>4</v>
      </c>
      <c r="K958" s="159" t="s">
        <v>4</v>
      </c>
    </row>
    <row r="959" spans="1:11" x14ac:dyDescent="0.25">
      <c r="A959" s="153">
        <v>941</v>
      </c>
      <c r="B959" s="158"/>
      <c r="C959" s="174">
        <f ca="1">_xll.meDateFromTenor(C958,"1D","FOLLOWING",D$13,"NORMAL")</f>
        <v>43761</v>
      </c>
      <c r="D959" s="20">
        <f ca="1">_xll.meDateFromTenor(C959,D$14,"Following",D$13,"Normal")</f>
        <v>43762</v>
      </c>
      <c r="E959" s="175">
        <f ca="1"/>
        <v>1.2317749973531677E-2</v>
      </c>
      <c r="F959" s="152"/>
      <c r="G959" s="174">
        <f t="shared" ca="1" si="14"/>
        <v>43761</v>
      </c>
      <c r="H959" s="20">
        <f ca="1">_xll.meDateFromTenor(G959,H$14,"Following",H$13,"Normal")</f>
        <v>43853</v>
      </c>
      <c r="I959" s="175">
        <f ca="1"/>
        <v>1.6420083755335369E-2</v>
      </c>
      <c r="J959" s="151" t="s">
        <v>4</v>
      </c>
      <c r="K959" s="159" t="s">
        <v>4</v>
      </c>
    </row>
    <row r="960" spans="1:11" x14ac:dyDescent="0.25">
      <c r="A960" s="153">
        <v>942</v>
      </c>
      <c r="B960" s="158"/>
      <c r="C960" s="174">
        <f ca="1">_xll.meDateFromTenor(C959,"1D","FOLLOWING",D$13,"NORMAL")</f>
        <v>43762</v>
      </c>
      <c r="D960" s="20">
        <f ca="1">_xll.meDateFromTenor(C960,D$14,"Following",D$13,"Normal")</f>
        <v>43763</v>
      </c>
      <c r="E960" s="175">
        <f ca="1"/>
        <v>1.2323625246519797E-2</v>
      </c>
      <c r="F960" s="152"/>
      <c r="G960" s="174">
        <f t="shared" ca="1" si="14"/>
        <v>43762</v>
      </c>
      <c r="H960" s="20">
        <f ca="1">_xll.meDateFromTenor(G960,H$14,"Following",H$13,"Normal")</f>
        <v>43854</v>
      </c>
      <c r="I960" s="175">
        <f ca="1"/>
        <v>1.6426557713006228E-2</v>
      </c>
      <c r="J960" s="151" t="s">
        <v>4</v>
      </c>
      <c r="K960" s="159" t="s">
        <v>4</v>
      </c>
    </row>
    <row r="961" spans="1:11" x14ac:dyDescent="0.25">
      <c r="A961" s="153">
        <v>943</v>
      </c>
      <c r="B961" s="158"/>
      <c r="C961" s="174">
        <f ca="1">_xll.meDateFromTenor(C960,"1D","FOLLOWING",D$13,"NORMAL")</f>
        <v>43763</v>
      </c>
      <c r="D961" s="20">
        <f ca="1">_xll.meDateFromTenor(C961,D$14,"Following",D$13,"Normal")</f>
        <v>43766</v>
      </c>
      <c r="E961" s="175">
        <f ca="1"/>
        <v>1.2335784021946282E-2</v>
      </c>
      <c r="F961" s="152"/>
      <c r="G961" s="174">
        <f t="shared" ca="1" si="14"/>
        <v>43763</v>
      </c>
      <c r="H961" s="20">
        <f ca="1">_xll.meDateFromTenor(G961,H$14,"Following",H$13,"Normal")</f>
        <v>43857</v>
      </c>
      <c r="I961" s="175">
        <f ca="1"/>
        <v>1.643302285262804E-2</v>
      </c>
      <c r="J961" s="151" t="s">
        <v>4</v>
      </c>
      <c r="K961" s="159" t="s">
        <v>4</v>
      </c>
    </row>
    <row r="962" spans="1:11" x14ac:dyDescent="0.25">
      <c r="A962" s="153">
        <v>944</v>
      </c>
      <c r="B962" s="158"/>
      <c r="C962" s="174">
        <f ca="1">_xll.meDateFromTenor(C961,"1D","FOLLOWING",D$13,"NORMAL")</f>
        <v>43766</v>
      </c>
      <c r="D962" s="20">
        <f ca="1">_xll.meDateFromTenor(C962,D$14,"Following",D$13,"Normal")</f>
        <v>43767</v>
      </c>
      <c r="E962" s="175">
        <f ca="1"/>
        <v>1.2347083001218494E-2</v>
      </c>
      <c r="F962" s="152"/>
      <c r="G962" s="174">
        <f t="shared" ca="1" si="14"/>
        <v>43766</v>
      </c>
      <c r="H962" s="20">
        <f ca="1">_xll.meDateFromTenor(G962,H$14,"Following",H$13,"Normal")</f>
        <v>43858</v>
      </c>
      <c r="I962" s="175">
        <f ca="1"/>
        <v>1.6452367734614812E-2</v>
      </c>
      <c r="J962" s="151" t="s">
        <v>4</v>
      </c>
      <c r="K962" s="159" t="s">
        <v>4</v>
      </c>
    </row>
    <row r="963" spans="1:11" x14ac:dyDescent="0.25">
      <c r="A963" s="153">
        <v>945</v>
      </c>
      <c r="B963" s="158"/>
      <c r="C963" s="174">
        <f ca="1">_xll.meDateFromTenor(C962,"1D","FOLLOWING",D$13,"NORMAL")</f>
        <v>43767</v>
      </c>
      <c r="D963" s="20">
        <f ca="1">_xll.meDateFromTenor(C963,D$14,"Following",D$13,"Normal")</f>
        <v>43768</v>
      </c>
      <c r="E963" s="175">
        <f ca="1"/>
        <v>1.2352936603861097E-2</v>
      </c>
      <c r="F963" s="152"/>
      <c r="G963" s="174">
        <f t="shared" ca="1" si="14"/>
        <v>43767</v>
      </c>
      <c r="H963" s="20">
        <f ca="1">_xll.meDateFromTenor(G963,H$14,"Following",H$13,"Normal")</f>
        <v>43859</v>
      </c>
      <c r="I963" s="175">
        <f ca="1"/>
        <v>1.6458799973456055E-2</v>
      </c>
      <c r="J963" s="151" t="s">
        <v>4</v>
      </c>
      <c r="K963" s="159" t="s">
        <v>4</v>
      </c>
    </row>
    <row r="964" spans="1:11" x14ac:dyDescent="0.25">
      <c r="A964" s="153">
        <v>946</v>
      </c>
      <c r="B964" s="158"/>
      <c r="C964" s="174">
        <f ca="1">_xll.meDateFromTenor(C963,"1D","FOLLOWING",D$13,"NORMAL")</f>
        <v>43768</v>
      </c>
      <c r="D964" s="20">
        <f ca="1">_xll.meDateFromTenor(C964,D$14,"Following",D$13,"Normal")</f>
        <v>43769</v>
      </c>
      <c r="E964" s="175">
        <f ca="1"/>
        <v>1.235878587149135E-2</v>
      </c>
      <c r="F964" s="152"/>
      <c r="G964" s="174">
        <f t="shared" ca="1" si="14"/>
        <v>43768</v>
      </c>
      <c r="H964" s="20">
        <f ca="1">_xll.meDateFromTenor(G964,H$14,"Following",H$13,"Normal")</f>
        <v>43860</v>
      </c>
      <c r="I964" s="175">
        <f ca="1"/>
        <v>1.6465224579956056E-2</v>
      </c>
      <c r="J964" s="151" t="s">
        <v>4</v>
      </c>
      <c r="K964" s="159" t="s">
        <v>4</v>
      </c>
    </row>
    <row r="965" spans="1:11" x14ac:dyDescent="0.25">
      <c r="A965" s="153">
        <v>947</v>
      </c>
      <c r="B965" s="158"/>
      <c r="C965" s="174">
        <f ca="1">_xll.meDateFromTenor(C964,"1D","FOLLOWING",D$13,"NORMAL")</f>
        <v>43769</v>
      </c>
      <c r="D965" s="20">
        <f ca="1">_xll.meDateFromTenor(C965,D$14,"Following",D$13,"Normal")</f>
        <v>43770</v>
      </c>
      <c r="E965" s="175">
        <f ca="1"/>
        <v>1.2364630803469766E-2</v>
      </c>
      <c r="F965" s="152"/>
      <c r="G965" s="174">
        <f t="shared" ca="1" si="14"/>
        <v>43769</v>
      </c>
      <c r="H965" s="20">
        <f ca="1">_xll.meDateFromTenor(G965,H$14,"Following",H$13,"Normal")</f>
        <v>43861</v>
      </c>
      <c r="I965" s="175">
        <f ca="1"/>
        <v>1.6471641791256375E-2</v>
      </c>
      <c r="J965" s="151" t="s">
        <v>4</v>
      </c>
      <c r="K965" s="159" t="s">
        <v>4</v>
      </c>
    </row>
    <row r="966" spans="1:11" x14ac:dyDescent="0.25">
      <c r="A966" s="153">
        <v>948</v>
      </c>
      <c r="B966" s="158"/>
      <c r="C966" s="174">
        <f ca="1">_xll.meDateFromTenor(C965,"1D","FOLLOWING",D$13,"NORMAL")</f>
        <v>43770</v>
      </c>
      <c r="D966" s="20">
        <f ca="1">_xll.meDateFromTenor(C966,D$14,"Following",D$13,"Normal")</f>
        <v>43773</v>
      </c>
      <c r="E966" s="175">
        <f ca="1"/>
        <v>1.2376731699701481E-2</v>
      </c>
      <c r="F966" s="152"/>
      <c r="G966" s="174">
        <f t="shared" ca="1" si="14"/>
        <v>43770</v>
      </c>
      <c r="H966" s="20">
        <f ca="1">_xll.meDateFromTenor(G966,H$14,"Following",H$13,"Normal")</f>
        <v>43864</v>
      </c>
      <c r="I966" s="175">
        <f ca="1"/>
        <v>1.6478051844498579E-2</v>
      </c>
      <c r="J966" s="151" t="s">
        <v>4</v>
      </c>
      <c r="K966" s="159" t="s">
        <v>4</v>
      </c>
    </row>
    <row r="967" spans="1:11" x14ac:dyDescent="0.25">
      <c r="A967" s="153">
        <v>949</v>
      </c>
      <c r="B967" s="158"/>
      <c r="C967" s="174">
        <f ca="1">_xll.meDateFromTenor(C966,"1D","FOLLOWING",D$13,"NORMAL")</f>
        <v>43773</v>
      </c>
      <c r="D967" s="20">
        <f ca="1">_xll.meDateFromTenor(C967,D$14,"Following",D$13,"Normal")</f>
        <v>43774</v>
      </c>
      <c r="E967" s="175">
        <f ca="1"/>
        <v>1.2387967170228763E-2</v>
      </c>
      <c r="F967" s="152"/>
      <c r="G967" s="174">
        <f t="shared" ca="1" si="14"/>
        <v>43773</v>
      </c>
      <c r="H967" s="20">
        <f ca="1">_xll.meDateFromTenor(G967,H$14,"Following",H$13,"Normal")</f>
        <v>43865</v>
      </c>
      <c r="I967" s="175">
        <f ca="1"/>
        <v>1.6497241427292083E-2</v>
      </c>
      <c r="J967" s="151" t="s">
        <v>4</v>
      </c>
      <c r="K967" s="159" t="s">
        <v>4</v>
      </c>
    </row>
    <row r="968" spans="1:11" x14ac:dyDescent="0.25">
      <c r="A968" s="153">
        <v>950</v>
      </c>
      <c r="B968" s="158"/>
      <c r="C968" s="174">
        <f ca="1">_xll.meDateFromTenor(C967,"1D","FOLLOWING",D$13,"NORMAL")</f>
        <v>43774</v>
      </c>
      <c r="D968" s="20">
        <f ca="1">_xll.meDateFromTenor(C968,D$14,"Following",D$13,"Normal")</f>
        <v>43775</v>
      </c>
      <c r="E968" s="175">
        <f ca="1"/>
        <v>1.239379041971138E-2</v>
      </c>
      <c r="F968" s="152"/>
      <c r="G968" s="174">
        <f t="shared" ca="1" si="14"/>
        <v>43774</v>
      </c>
      <c r="H968" s="20">
        <f ca="1">_xll.meDateFromTenor(G968,H$14,"Following",H$13,"Normal")</f>
        <v>43866</v>
      </c>
      <c r="I968" s="175">
        <f ca="1"/>
        <v>1.6503625219717415E-2</v>
      </c>
      <c r="J968" s="151" t="s">
        <v>4</v>
      </c>
      <c r="K968" s="159" t="s">
        <v>4</v>
      </c>
    </row>
    <row r="969" spans="1:11" x14ac:dyDescent="0.25">
      <c r="A969" s="153">
        <v>951</v>
      </c>
      <c r="B969" s="158"/>
      <c r="C969" s="174">
        <f ca="1">_xll.meDateFromTenor(C968,"1D","FOLLOWING",D$13,"NORMAL")</f>
        <v>43775</v>
      </c>
      <c r="D969" s="20">
        <f ca="1">_xll.meDateFromTenor(C969,D$14,"Following",D$13,"Normal")</f>
        <v>43776</v>
      </c>
      <c r="E969" s="175">
        <f ca="1"/>
        <v>1.2399609331703631E-2</v>
      </c>
      <c r="F969" s="152"/>
      <c r="G969" s="174">
        <f t="shared" ca="1" si="14"/>
        <v>43775</v>
      </c>
      <c r="H969" s="20">
        <f ca="1">_xll.meDateFromTenor(G969,H$14,"Following",H$13,"Normal")</f>
        <v>43867</v>
      </c>
      <c r="I969" s="175">
        <f ca="1"/>
        <v>1.6510003039792432E-2</v>
      </c>
      <c r="J969" s="151" t="s">
        <v>4</v>
      </c>
      <c r="K969" s="159" t="s">
        <v>4</v>
      </c>
    </row>
    <row r="970" spans="1:11" x14ac:dyDescent="0.25">
      <c r="A970" s="153">
        <v>952</v>
      </c>
      <c r="B970" s="158"/>
      <c r="C970" s="174">
        <f ca="1">_xll.meDateFromTenor(C969,"1D","FOLLOWING",D$13,"NORMAL")</f>
        <v>43776</v>
      </c>
      <c r="D970" s="20">
        <f ca="1">_xll.meDateFromTenor(C970,D$14,"Following",D$13,"Normal")</f>
        <v>43777</v>
      </c>
      <c r="E970" s="175">
        <f ca="1"/>
        <v>1.2405423905645961E-2</v>
      </c>
      <c r="F970" s="152"/>
      <c r="G970" s="174">
        <f t="shared" ca="1" si="14"/>
        <v>43776</v>
      </c>
      <c r="H970" s="20">
        <f ca="1">_xll.meDateFromTenor(G970,H$14,"Following",H$13,"Normal")</f>
        <v>43868</v>
      </c>
      <c r="I970" s="175">
        <f ca="1"/>
        <v>1.6516375124658696E-2</v>
      </c>
      <c r="J970" s="151" t="s">
        <v>4</v>
      </c>
      <c r="K970" s="159" t="s">
        <v>4</v>
      </c>
    </row>
    <row r="971" spans="1:11" x14ac:dyDescent="0.25">
      <c r="A971" s="153">
        <v>953</v>
      </c>
      <c r="B971" s="158"/>
      <c r="C971" s="174">
        <f ca="1">_xll.meDateFromTenor(C970,"1D","FOLLOWING",D$13,"NORMAL")</f>
        <v>43777</v>
      </c>
      <c r="D971" s="20">
        <f ca="1">_xll.meDateFromTenor(C971,D$14,"Following",D$13,"Normal")</f>
        <v>43780</v>
      </c>
      <c r="E971" s="175">
        <f ca="1"/>
        <v>1.241746688258165E-2</v>
      </c>
      <c r="F971" s="152"/>
      <c r="G971" s="174">
        <f t="shared" ca="1" si="14"/>
        <v>43777</v>
      </c>
      <c r="H971" s="20">
        <f ca="1">_xll.meDateFromTenor(G971,H$14,"Following",H$13,"Normal")</f>
        <v>43871</v>
      </c>
      <c r="I971" s="175">
        <f ca="1"/>
        <v>1.6522741711457768E-2</v>
      </c>
      <c r="J971" s="151" t="s">
        <v>4</v>
      </c>
      <c r="K971" s="159" t="s">
        <v>4</v>
      </c>
    </row>
    <row r="972" spans="1:11" x14ac:dyDescent="0.25">
      <c r="A972" s="153">
        <v>954</v>
      </c>
      <c r="B972" s="158"/>
      <c r="C972" s="174">
        <f ca="1">_xll.meDateFromTenor(C971,"1D","FOLLOWING",D$13,"NORMAL")</f>
        <v>43780</v>
      </c>
      <c r="D972" s="20">
        <f ca="1">_xll.meDateFromTenor(C972,D$14,"Following",D$13,"Normal")</f>
        <v>43781</v>
      </c>
      <c r="E972" s="175">
        <f ca="1"/>
        <v>1.2428638815000824E-2</v>
      </c>
      <c r="F972" s="152"/>
      <c r="G972" s="174">
        <f t="shared" ca="1" si="14"/>
        <v>43780</v>
      </c>
      <c r="H972" s="20">
        <f ca="1">_xll.meDateFromTenor(G972,H$14,"Following",H$13,"Normal")</f>
        <v>43872</v>
      </c>
      <c r="I972" s="175">
        <f ca="1"/>
        <v>1.6541810854867424E-2</v>
      </c>
      <c r="J972" s="151" t="s">
        <v>4</v>
      </c>
      <c r="K972" s="159" t="s">
        <v>4</v>
      </c>
    </row>
    <row r="973" spans="1:11" x14ac:dyDescent="0.25">
      <c r="A973" s="153">
        <v>955</v>
      </c>
      <c r="B973" s="158"/>
      <c r="C973" s="174">
        <f ca="1">_xll.meDateFromTenor(C972,"1D","FOLLOWING",D$13,"NORMAL")</f>
        <v>43781</v>
      </c>
      <c r="D973" s="20">
        <f ca="1">_xll.meDateFromTenor(C973,D$14,"Following",D$13,"Normal")</f>
        <v>43782</v>
      </c>
      <c r="E973" s="175">
        <f ca="1"/>
        <v>1.2434431693897395E-2</v>
      </c>
      <c r="F973" s="152"/>
      <c r="G973" s="174">
        <f t="shared" ca="1" si="14"/>
        <v>43781</v>
      </c>
      <c r="H973" s="20">
        <f ca="1">_xll.meDateFromTenor(G973,H$14,"Following",H$13,"Normal")</f>
        <v>43873</v>
      </c>
      <c r="I973" s="175">
        <f ca="1"/>
        <v>1.6548157820813331E-2</v>
      </c>
      <c r="J973" s="151" t="s">
        <v>4</v>
      </c>
      <c r="K973" s="159" t="s">
        <v>4</v>
      </c>
    </row>
    <row r="974" spans="1:11" x14ac:dyDescent="0.25">
      <c r="A974" s="153">
        <v>956</v>
      </c>
      <c r="B974" s="158"/>
      <c r="C974" s="174">
        <f ca="1">_xll.meDateFromTenor(C973,"1D","FOLLOWING",D$13,"NORMAL")</f>
        <v>43782</v>
      </c>
      <c r="D974" s="20">
        <f ca="1">_xll.meDateFromTenor(C974,D$14,"Following",D$13,"Normal")</f>
        <v>43783</v>
      </c>
      <c r="E974" s="175">
        <f ca="1"/>
        <v>1.2440220232825582E-2</v>
      </c>
      <c r="F974" s="152"/>
      <c r="G974" s="174">
        <f t="shared" ca="1" si="14"/>
        <v>43782</v>
      </c>
      <c r="H974" s="20">
        <f ca="1">_xll.meDateFromTenor(G974,H$14,"Following",H$13,"Normal")</f>
        <v>43874</v>
      </c>
      <c r="I974" s="175">
        <f ca="1"/>
        <v>1.6554500474399846E-2</v>
      </c>
      <c r="J974" s="151" t="s">
        <v>4</v>
      </c>
      <c r="K974" s="159" t="s">
        <v>4</v>
      </c>
    </row>
    <row r="975" spans="1:11" x14ac:dyDescent="0.25">
      <c r="A975" s="153">
        <v>957</v>
      </c>
      <c r="B975" s="158"/>
      <c r="C975" s="174">
        <f ca="1">_xll.meDateFromTenor(C974,"1D","FOLLOWING",D$13,"NORMAL")</f>
        <v>43783</v>
      </c>
      <c r="D975" s="20">
        <f ca="1">_xll.meDateFromTenor(C975,D$14,"Following",D$13,"Normal")</f>
        <v>43784</v>
      </c>
      <c r="E975" s="175">
        <f ca="1"/>
        <v>1.2446004431065959E-2</v>
      </c>
      <c r="F975" s="152"/>
      <c r="G975" s="174">
        <f t="shared" ca="1" si="14"/>
        <v>43783</v>
      </c>
      <c r="H975" s="20">
        <f ca="1">_xll.meDateFromTenor(G975,H$14,"Following",H$13,"Normal")</f>
        <v>43875</v>
      </c>
      <c r="I975" s="175">
        <f ca="1"/>
        <v>1.656083905276853E-2</v>
      </c>
      <c r="J975" s="151" t="s">
        <v>4</v>
      </c>
      <c r="K975" s="159" t="s">
        <v>4</v>
      </c>
    </row>
    <row r="976" spans="1:11" x14ac:dyDescent="0.25">
      <c r="A976" s="153">
        <v>958</v>
      </c>
      <c r="B976" s="158"/>
      <c r="C976" s="174">
        <f ca="1">_xll.meDateFromTenor(C975,"1D","FOLLOWING",D$13,"NORMAL")</f>
        <v>43784</v>
      </c>
      <c r="D976" s="20">
        <f ca="1">_xll.meDateFromTenor(C976,D$14,"Following",D$13,"Normal")</f>
        <v>43787</v>
      </c>
      <c r="E976" s="175">
        <f ca="1"/>
        <v>1.2457989448231333E-2</v>
      </c>
      <c r="F976" s="152"/>
      <c r="G976" s="174">
        <f t="shared" ca="1" si="14"/>
        <v>43784</v>
      </c>
      <c r="H976" s="20">
        <f ca="1">_xll.meDateFromTenor(G976,H$14,"Following",H$13,"Normal")</f>
        <v>43878</v>
      </c>
      <c r="I976" s="175">
        <f ca="1"/>
        <v>1.6567173793060948E-2</v>
      </c>
      <c r="J976" s="151" t="s">
        <v>4</v>
      </c>
      <c r="K976" s="159" t="s">
        <v>4</v>
      </c>
    </row>
    <row r="977" spans="1:11" x14ac:dyDescent="0.25">
      <c r="A977" s="153">
        <v>959</v>
      </c>
      <c r="B977" s="158"/>
      <c r="C977" s="174">
        <f ca="1">_xll.meDateFromTenor(C976,"1D","FOLLOWING",D$13,"NORMAL")</f>
        <v>43787</v>
      </c>
      <c r="D977" s="20">
        <f ca="1">_xll.meDateFromTenor(C977,D$14,"Following",D$13,"Normal")</f>
        <v>43788</v>
      </c>
      <c r="E977" s="175">
        <f ca="1"/>
        <v>1.2469097812752895E-2</v>
      </c>
      <c r="F977" s="152"/>
      <c r="G977" s="174">
        <f t="shared" ca="1" si="14"/>
        <v>43787</v>
      </c>
      <c r="H977" s="20">
        <f ca="1">_xll.meDateFromTenor(G977,H$14,"Following",H$13,"Normal")</f>
        <v>43879</v>
      </c>
      <c r="I977" s="175">
        <f ca="1"/>
        <v>1.6586157356896197E-2</v>
      </c>
      <c r="J977" s="151" t="s">
        <v>4</v>
      </c>
      <c r="K977" s="159" t="s">
        <v>4</v>
      </c>
    </row>
    <row r="978" spans="1:11" x14ac:dyDescent="0.25">
      <c r="A978" s="153">
        <v>960</v>
      </c>
      <c r="B978" s="158"/>
      <c r="C978" s="174">
        <f ca="1">_xll.meDateFromTenor(C977,"1D","FOLLOWING",D$13,"NORMAL")</f>
        <v>43788</v>
      </c>
      <c r="D978" s="20">
        <f ca="1">_xll.meDateFromTenor(C978,D$14,"Following",D$13,"Normal")</f>
        <v>43789</v>
      </c>
      <c r="E978" s="175">
        <f ca="1"/>
        <v>1.2474860303477487E-2</v>
      </c>
      <c r="F978" s="152"/>
      <c r="G978" s="174">
        <f t="shared" ca="1" si="14"/>
        <v>43788</v>
      </c>
      <c r="H978" s="20">
        <f ca="1">_xll.meDateFromTenor(G978,H$14,"Following",H$13,"Normal")</f>
        <v>43880</v>
      </c>
      <c r="I978" s="175">
        <f ca="1"/>
        <v>1.6592479116299148E-2</v>
      </c>
      <c r="J978" s="151" t="s">
        <v>4</v>
      </c>
      <c r="K978" s="159" t="s">
        <v>4</v>
      </c>
    </row>
    <row r="979" spans="1:11" x14ac:dyDescent="0.25">
      <c r="A979" s="153">
        <v>961</v>
      </c>
      <c r="B979" s="158"/>
      <c r="C979" s="174">
        <f ca="1">_xll.meDateFromTenor(C978,"1D","FOLLOWING",D$13,"NORMAL")</f>
        <v>43789</v>
      </c>
      <c r="D979" s="20">
        <f ca="1">_xll.meDateFromTenor(C979,D$14,"Following",D$13,"Normal")</f>
        <v>43790</v>
      </c>
      <c r="E979" s="175">
        <f ca="1"/>
        <v>1.2480618451435933E-2</v>
      </c>
      <c r="F979" s="152"/>
      <c r="G979" s="174">
        <f t="shared" ca="1" si="14"/>
        <v>43789</v>
      </c>
      <c r="H979" s="20">
        <f ca="1">_xll.meDateFromTenor(G979,H$14,"Following",H$13,"Normal")</f>
        <v>43881</v>
      </c>
      <c r="I979" s="175">
        <f ca="1"/>
        <v>1.6598798223333634E-2</v>
      </c>
      <c r="J979" s="151" t="s">
        <v>4</v>
      </c>
      <c r="K979" s="159" t="s">
        <v>4</v>
      </c>
    </row>
    <row r="980" spans="1:11" x14ac:dyDescent="0.25">
      <c r="A980" s="153">
        <v>962</v>
      </c>
      <c r="B980" s="158"/>
      <c r="C980" s="174">
        <f ca="1">_xll.meDateFromTenor(C979,"1D","FOLLOWING",D$13,"NORMAL")</f>
        <v>43790</v>
      </c>
      <c r="D980" s="20">
        <f ca="1">_xll.meDateFromTenor(C980,D$14,"Following",D$13,"Normal")</f>
        <v>43791</v>
      </c>
      <c r="E980" s="175">
        <f ca="1"/>
        <v>1.2486372256388423E-2</v>
      </c>
      <c r="F980" s="152"/>
      <c r="G980" s="174">
        <f t="shared" ca="1" si="14"/>
        <v>43790</v>
      </c>
      <c r="H980" s="20">
        <f ca="1">_xll.meDateFromTenor(G980,H$14,"Following",H$13,"Normal")</f>
        <v>43882</v>
      </c>
      <c r="I980" s="175">
        <f ca="1"/>
        <v>1.6605114915141224E-2</v>
      </c>
      <c r="J980" s="151" t="s">
        <v>4</v>
      </c>
      <c r="K980" s="159" t="s">
        <v>4</v>
      </c>
    </row>
    <row r="981" spans="1:11" x14ac:dyDescent="0.25">
      <c r="A981" s="153">
        <v>963</v>
      </c>
      <c r="B981" s="158"/>
      <c r="C981" s="174">
        <f ca="1">_xll.meDateFromTenor(C980,"1D","FOLLOWING",D$13,"NORMAL")</f>
        <v>43791</v>
      </c>
      <c r="D981" s="20">
        <f ca="1">_xll.meDateFromTenor(C981,D$14,"Following",D$13,"Normal")</f>
        <v>43794</v>
      </c>
      <c r="E981" s="175">
        <f ca="1"/>
        <v>1.2498299272429226E-2</v>
      </c>
      <c r="F981" s="152"/>
      <c r="G981" s="174">
        <f t="shared" ref="G981:G1044" ca="1" si="15">$C981</f>
        <v>43791</v>
      </c>
      <c r="H981" s="20">
        <f ca="1">_xll.meDateFromTenor(G981,H$14,"Following",H$13,"Normal")</f>
        <v>43885</v>
      </c>
      <c r="I981" s="175">
        <f ca="1"/>
        <v>1.6611429428863463E-2</v>
      </c>
      <c r="J981" s="151" t="s">
        <v>4</v>
      </c>
      <c r="K981" s="159" t="s">
        <v>4</v>
      </c>
    </row>
    <row r="982" spans="1:11" x14ac:dyDescent="0.25">
      <c r="A982" s="153">
        <v>964</v>
      </c>
      <c r="B982" s="158"/>
      <c r="C982" s="174">
        <f ca="1">_xll.meDateFromTenor(C981,"1D","FOLLOWING",D$13,"NORMAL")</f>
        <v>43794</v>
      </c>
      <c r="D982" s="20">
        <f ca="1">_xll.meDateFromTenor(C982,D$14,"Following",D$13,"Normal")</f>
        <v>43795</v>
      </c>
      <c r="E982" s="175">
        <f ca="1"/>
        <v>1.2510098962268446E-2</v>
      </c>
      <c r="F982" s="152"/>
      <c r="G982" s="174">
        <f t="shared" ca="1" si="15"/>
        <v>43794</v>
      </c>
      <c r="H982" s="20">
        <f ca="1">_xll.meDateFromTenor(G982,H$14,"Following",H$13,"Normal")</f>
        <v>43886</v>
      </c>
      <c r="I982" s="175">
        <f ca="1"/>
        <v>1.6630362272933737E-2</v>
      </c>
      <c r="J982" s="151" t="s">
        <v>4</v>
      </c>
      <c r="K982" s="159" t="s">
        <v>4</v>
      </c>
    </row>
    <row r="983" spans="1:11" x14ac:dyDescent="0.25">
      <c r="A983" s="153">
        <v>965</v>
      </c>
      <c r="B983" s="158"/>
      <c r="C983" s="174">
        <f ca="1">_xll.meDateFromTenor(C982,"1D","FOLLOWING",D$13,"NORMAL")</f>
        <v>43795</v>
      </c>
      <c r="D983" s="20">
        <f ca="1">_xll.meDateFromTenor(C983,D$14,"Following",D$13,"Normal")</f>
        <v>43796</v>
      </c>
      <c r="E983" s="175">
        <f ca="1"/>
        <v>1.251731414775752E-2</v>
      </c>
      <c r="F983" s="152"/>
      <c r="G983" s="174">
        <f t="shared" ca="1" si="15"/>
        <v>43795</v>
      </c>
      <c r="H983" s="20">
        <f ca="1">_xll.meDateFromTenor(G983,H$14,"Following",H$13,"Normal")</f>
        <v>43887</v>
      </c>
      <c r="I983" s="175">
        <f ca="1"/>
        <v>1.6636667421438243E-2</v>
      </c>
      <c r="J983" s="151" t="s">
        <v>4</v>
      </c>
      <c r="K983" s="159" t="s">
        <v>4</v>
      </c>
    </row>
    <row r="984" spans="1:11" x14ac:dyDescent="0.25">
      <c r="A984" s="153">
        <v>966</v>
      </c>
      <c r="B984" s="158"/>
      <c r="C984" s="174">
        <f ca="1">_xll.meDateFromTenor(C983,"1D","FOLLOWING",D$13,"NORMAL")</f>
        <v>43796</v>
      </c>
      <c r="D984" s="20">
        <f ca="1">_xll.meDateFromTenor(C984,D$14,"Following",D$13,"Normal")</f>
        <v>43797</v>
      </c>
      <c r="E984" s="175">
        <f ca="1"/>
        <v>1.2524484865537078E-2</v>
      </c>
      <c r="F984" s="152"/>
      <c r="G984" s="174">
        <f t="shared" ca="1" si="15"/>
        <v>43796</v>
      </c>
      <c r="H984" s="20">
        <f ca="1">_xll.meDateFromTenor(G984,H$14,"Following",H$13,"Normal")</f>
        <v>43888</v>
      </c>
      <c r="I984" s="175">
        <f ca="1"/>
        <v>1.6642965338368183E-2</v>
      </c>
      <c r="J984" s="151" t="s">
        <v>4</v>
      </c>
      <c r="K984" s="159" t="s">
        <v>4</v>
      </c>
    </row>
    <row r="985" spans="1:11" x14ac:dyDescent="0.25">
      <c r="A985" s="153">
        <v>967</v>
      </c>
      <c r="B985" s="158"/>
      <c r="C985" s="174">
        <f ca="1">_xll.meDateFromTenor(C984,"1D","FOLLOWING",D$13,"NORMAL")</f>
        <v>43797</v>
      </c>
      <c r="D985" s="20">
        <f ca="1">_xll.meDateFromTenor(C985,D$14,"Following",D$13,"Normal")</f>
        <v>43798</v>
      </c>
      <c r="E985" s="175">
        <f ca="1"/>
        <v>1.253161110977179E-2</v>
      </c>
      <c r="F985" s="152"/>
      <c r="G985" s="174">
        <f t="shared" ca="1" si="15"/>
        <v>43797</v>
      </c>
      <c r="H985" s="20">
        <f ca="1">_xll.meDateFromTenor(G985,H$14,"Following",H$13,"Normal")</f>
        <v>43889</v>
      </c>
      <c r="I985" s="175">
        <f ca="1"/>
        <v>1.6649255974945477E-2</v>
      </c>
      <c r="J985" s="151" t="s">
        <v>4</v>
      </c>
      <c r="K985" s="159" t="s">
        <v>4</v>
      </c>
    </row>
    <row r="986" spans="1:11" x14ac:dyDescent="0.25">
      <c r="A986" s="153">
        <v>968</v>
      </c>
      <c r="B986" s="158"/>
      <c r="C986" s="174">
        <f ca="1">_xll.meDateFromTenor(C985,"1D","FOLLOWING",D$13,"NORMAL")</f>
        <v>43798</v>
      </c>
      <c r="D986" s="20">
        <f ca="1">_xll.meDateFromTenor(C986,D$14,"Following",D$13,"Normal")</f>
        <v>43801</v>
      </c>
      <c r="E986" s="175">
        <f ca="1"/>
        <v>1.2546152537114042E-2</v>
      </c>
      <c r="F986" s="152"/>
      <c r="G986" s="174">
        <f t="shared" ca="1" si="15"/>
        <v>43798</v>
      </c>
      <c r="H986" s="20">
        <f ca="1">_xll.meDateFromTenor(G986,H$14,"Following",H$13,"Normal")</f>
        <v>43892</v>
      </c>
      <c r="I986" s="175">
        <f ca="1"/>
        <v>1.6655539282392058E-2</v>
      </c>
      <c r="J986" s="151" t="s">
        <v>4</v>
      </c>
      <c r="K986" s="159" t="s">
        <v>4</v>
      </c>
    </row>
    <row r="987" spans="1:11" x14ac:dyDescent="0.25">
      <c r="A987" s="153">
        <v>969</v>
      </c>
      <c r="B987" s="158"/>
      <c r="C987" s="174">
        <f ca="1">_xll.meDateFromTenor(C986,"1D","FOLLOWING",D$13,"NORMAL")</f>
        <v>43801</v>
      </c>
      <c r="D987" s="20">
        <f ca="1">_xll.meDateFromTenor(C987,D$14,"Following",D$13,"Normal")</f>
        <v>43802</v>
      </c>
      <c r="E987" s="175">
        <f ca="1"/>
        <v>1.2559671234395654E-2</v>
      </c>
      <c r="F987" s="152"/>
      <c r="G987" s="174">
        <f t="shared" ca="1" si="15"/>
        <v>43801</v>
      </c>
      <c r="H987" s="20">
        <f ca="1">_xll.meDateFromTenor(G987,H$14,"Following",H$13,"Normal")</f>
        <v>43892</v>
      </c>
      <c r="I987" s="175">
        <f ca="1"/>
        <v>1.6674344742166811E-2</v>
      </c>
      <c r="J987" s="151" t="s">
        <v>4</v>
      </c>
      <c r="K987" s="159" t="s">
        <v>4</v>
      </c>
    </row>
    <row r="988" spans="1:11" x14ac:dyDescent="0.25">
      <c r="A988" s="153">
        <v>970</v>
      </c>
      <c r="B988" s="158"/>
      <c r="C988" s="174">
        <f ca="1">_xll.meDateFromTenor(C987,"1D","FOLLOWING",D$13,"NORMAL")</f>
        <v>43802</v>
      </c>
      <c r="D988" s="20">
        <f ca="1">_xll.meDateFromTenor(C988,D$14,"Following",D$13,"Normal")</f>
        <v>43803</v>
      </c>
      <c r="E988" s="175">
        <f ca="1"/>
        <v>1.2566575023296212E-2</v>
      </c>
      <c r="F988" s="152"/>
      <c r="G988" s="174">
        <f t="shared" ca="1" si="15"/>
        <v>43802</v>
      </c>
      <c r="H988" s="20">
        <f ca="1">_xll.meDateFromTenor(G988,H$14,"Following",H$13,"Normal")</f>
        <v>43893</v>
      </c>
      <c r="I988" s="175">
        <f ca="1"/>
        <v>1.6680598245309819E-2</v>
      </c>
      <c r="J988" s="151" t="s">
        <v>4</v>
      </c>
      <c r="K988" s="159" t="s">
        <v>4</v>
      </c>
    </row>
    <row r="989" spans="1:11" x14ac:dyDescent="0.25">
      <c r="A989" s="153">
        <v>971</v>
      </c>
      <c r="B989" s="158"/>
      <c r="C989" s="174">
        <f ca="1">_xll.meDateFromTenor(C988,"1D","FOLLOWING",D$13,"NORMAL")</f>
        <v>43803</v>
      </c>
      <c r="D989" s="20">
        <f ca="1">_xll.meDateFromTenor(C989,D$14,"Following",D$13,"Normal")</f>
        <v>43804</v>
      </c>
      <c r="E989" s="175">
        <f ca="1"/>
        <v>1.2573434303559995E-2</v>
      </c>
      <c r="F989" s="152"/>
      <c r="G989" s="174">
        <f t="shared" ca="1" si="15"/>
        <v>43803</v>
      </c>
      <c r="H989" s="20">
        <f ca="1">_xll.meDateFromTenor(G989,H$14,"Following",H$13,"Normal")</f>
        <v>43894</v>
      </c>
      <c r="I989" s="175">
        <f ca="1"/>
        <v>1.6686844175431752E-2</v>
      </c>
      <c r="J989" s="151" t="s">
        <v>4</v>
      </c>
      <c r="K989" s="159" t="s">
        <v>4</v>
      </c>
    </row>
    <row r="990" spans="1:11" x14ac:dyDescent="0.25">
      <c r="A990" s="153">
        <v>972</v>
      </c>
      <c r="B990" s="158"/>
      <c r="C990" s="174">
        <f ca="1">_xll.meDateFromTenor(C989,"1D","FOLLOWING",D$13,"NORMAL")</f>
        <v>43804</v>
      </c>
      <c r="D990" s="20">
        <f ca="1">_xll.meDateFromTenor(C990,D$14,"Following",D$13,"Normal")</f>
        <v>43805</v>
      </c>
      <c r="E990" s="175">
        <f ca="1"/>
        <v>1.2580249069431605E-2</v>
      </c>
      <c r="F990" s="152"/>
      <c r="G990" s="174">
        <f t="shared" ca="1" si="15"/>
        <v>43804</v>
      </c>
      <c r="H990" s="20">
        <f ca="1">_xll.meDateFromTenor(G990,H$14,"Following",H$13,"Normal")</f>
        <v>43895</v>
      </c>
      <c r="I990" s="175">
        <f ca="1"/>
        <v>1.6693082483754538E-2</v>
      </c>
      <c r="J990" s="151" t="s">
        <v>4</v>
      </c>
      <c r="K990" s="159" t="s">
        <v>4</v>
      </c>
    </row>
    <row r="991" spans="1:11" x14ac:dyDescent="0.25">
      <c r="A991" s="153">
        <v>973</v>
      </c>
      <c r="B991" s="158"/>
      <c r="C991" s="174">
        <f ca="1">_xll.meDateFromTenor(C990,"1D","FOLLOWING",D$13,"NORMAL")</f>
        <v>43805</v>
      </c>
      <c r="D991" s="20">
        <f ca="1">_xll.meDateFromTenor(C991,D$14,"Following",D$13,"Normal")</f>
        <v>43808</v>
      </c>
      <c r="E991" s="175">
        <f ca="1"/>
        <v>1.2594170756168355E-2</v>
      </c>
      <c r="F991" s="152"/>
      <c r="G991" s="174">
        <f t="shared" ca="1" si="15"/>
        <v>43805</v>
      </c>
      <c r="H991" s="20">
        <f ca="1">_xll.meDateFromTenor(G991,H$14,"Following",H$13,"Normal")</f>
        <v>43896</v>
      </c>
      <c r="I991" s="175">
        <f ca="1"/>
        <v>1.6699313121500112E-2</v>
      </c>
      <c r="J991" s="151" t="s">
        <v>4</v>
      </c>
      <c r="K991" s="159" t="s">
        <v>4</v>
      </c>
    </row>
    <row r="992" spans="1:11" x14ac:dyDescent="0.25">
      <c r="A992" s="153">
        <v>974</v>
      </c>
      <c r="B992" s="158"/>
      <c r="C992" s="174">
        <f ca="1">_xll.meDateFromTenor(C991,"1D","FOLLOWING",D$13,"NORMAL")</f>
        <v>43808</v>
      </c>
      <c r="D992" s="20">
        <f ca="1">_xll.meDateFromTenor(C992,D$14,"Following",D$13,"Normal")</f>
        <v>43809</v>
      </c>
      <c r="E992" s="175">
        <f ca="1"/>
        <v>1.2607062869651787E-2</v>
      </c>
      <c r="F992" s="152"/>
      <c r="G992" s="174">
        <f t="shared" ca="1" si="15"/>
        <v>43808</v>
      </c>
      <c r="H992" s="20">
        <f ca="1">_xll.meDateFromTenor(G992,H$14,"Following",H$13,"Normal")</f>
        <v>43899</v>
      </c>
      <c r="I992" s="175">
        <f ca="1"/>
        <v>1.6717958523492796E-2</v>
      </c>
      <c r="J992" s="151" t="s">
        <v>4</v>
      </c>
      <c r="K992" s="159" t="s">
        <v>4</v>
      </c>
    </row>
    <row r="993" spans="1:11" x14ac:dyDescent="0.25">
      <c r="A993" s="153">
        <v>975</v>
      </c>
      <c r="B993" s="158"/>
      <c r="C993" s="174">
        <f ca="1">_xll.meDateFromTenor(C992,"1D","FOLLOWING",D$13,"NORMAL")</f>
        <v>43809</v>
      </c>
      <c r="D993" s="20">
        <f ca="1">_xll.meDateFromTenor(C993,D$14,"Following",D$13,"Normal")</f>
        <v>43810</v>
      </c>
      <c r="E993" s="175">
        <f ca="1"/>
        <v>1.2613654974513767E-2</v>
      </c>
      <c r="F993" s="152"/>
      <c r="G993" s="174">
        <f t="shared" ca="1" si="15"/>
        <v>43809</v>
      </c>
      <c r="H993" s="20">
        <f ca="1">_xll.meDateFromTenor(G993,H$14,"Following",H$13,"Normal")</f>
        <v>43900</v>
      </c>
      <c r="I993" s="175">
        <f ca="1"/>
        <v>1.6724157991148774E-2</v>
      </c>
      <c r="J993" s="151" t="s">
        <v>4</v>
      </c>
      <c r="K993" s="159" t="s">
        <v>4</v>
      </c>
    </row>
    <row r="994" spans="1:11" x14ac:dyDescent="0.25">
      <c r="A994" s="153">
        <v>976</v>
      </c>
      <c r="B994" s="158"/>
      <c r="C994" s="174">
        <f ca="1">_xll.meDateFromTenor(C993,"1D","FOLLOWING",D$13,"NORMAL")</f>
        <v>43810</v>
      </c>
      <c r="D994" s="20">
        <f ca="1">_xll.meDateFromTenor(C994,D$14,"Following",D$13,"Normal")</f>
        <v>43811</v>
      </c>
      <c r="E994" s="175">
        <f ca="1"/>
        <v>1.2620202529332093E-2</v>
      </c>
      <c r="F994" s="152"/>
      <c r="G994" s="174">
        <f t="shared" ca="1" si="15"/>
        <v>43810</v>
      </c>
      <c r="H994" s="20">
        <f ca="1">_xll.meDateFromTenor(G994,H$14,"Following",H$13,"Normal")</f>
        <v>43901</v>
      </c>
      <c r="I994" s="175">
        <f ca="1"/>
        <v>1.6730349544337178E-2</v>
      </c>
      <c r="J994" s="151" t="s">
        <v>4</v>
      </c>
      <c r="K994" s="159" t="s">
        <v>4</v>
      </c>
    </row>
    <row r="995" spans="1:11" x14ac:dyDescent="0.25">
      <c r="A995" s="153">
        <v>977</v>
      </c>
      <c r="B995" s="158"/>
      <c r="C995" s="174">
        <f ca="1">_xll.meDateFromTenor(C994,"1D","FOLLOWING",D$13,"NORMAL")</f>
        <v>43811</v>
      </c>
      <c r="D995" s="20">
        <f ca="1">_xll.meDateFromTenor(C995,D$14,"Following",D$13,"Normal")</f>
        <v>43812</v>
      </c>
      <c r="E995" s="175">
        <f ca="1"/>
        <v>1.2626705528431304E-2</v>
      </c>
      <c r="F995" s="152"/>
      <c r="G995" s="174">
        <f t="shared" ca="1" si="15"/>
        <v>43811</v>
      </c>
      <c r="H995" s="20">
        <f ca="1">_xll.meDateFromTenor(G995,H$14,"Following",H$13,"Normal")</f>
        <v>43902</v>
      </c>
      <c r="I995" s="175">
        <f ca="1"/>
        <v>1.6736533134279925E-2</v>
      </c>
      <c r="J995" s="151" t="s">
        <v>4</v>
      </c>
      <c r="K995" s="159" t="s">
        <v>4</v>
      </c>
    </row>
    <row r="996" spans="1:11" x14ac:dyDescent="0.25">
      <c r="A996" s="153">
        <v>978</v>
      </c>
      <c r="B996" s="158"/>
      <c r="C996" s="174">
        <f ca="1">_xll.meDateFromTenor(C995,"1D","FOLLOWING",D$13,"NORMAL")</f>
        <v>43812</v>
      </c>
      <c r="D996" s="20">
        <f ca="1">_xll.meDateFromTenor(C996,D$14,"Following",D$13,"Normal")</f>
        <v>43815</v>
      </c>
      <c r="E996" s="175">
        <f ca="1"/>
        <v>1.2640006755857459E-2</v>
      </c>
      <c r="F996" s="152"/>
      <c r="G996" s="174">
        <f t="shared" ca="1" si="15"/>
        <v>43812</v>
      </c>
      <c r="H996" s="20">
        <f ca="1">_xll.meDateFromTenor(G996,H$14,"Following",H$13,"Normal")</f>
        <v>43903</v>
      </c>
      <c r="I996" s="175">
        <f ca="1"/>
        <v>1.6742708712198951E-2</v>
      </c>
      <c r="J996" s="151" t="s">
        <v>4</v>
      </c>
      <c r="K996" s="159" t="s">
        <v>4</v>
      </c>
    </row>
    <row r="997" spans="1:11" x14ac:dyDescent="0.25">
      <c r="A997" s="153">
        <v>979</v>
      </c>
      <c r="B997" s="158"/>
      <c r="C997" s="174">
        <f ca="1">_xll.meDateFromTenor(C996,"1D","FOLLOWING",D$13,"NORMAL")</f>
        <v>43815</v>
      </c>
      <c r="D997" s="20">
        <f ca="1">_xll.meDateFromTenor(C997,D$14,"Following",D$13,"Normal")</f>
        <v>43816</v>
      </c>
      <c r="E997" s="175">
        <f ca="1"/>
        <v>1.2652271846374009E-2</v>
      </c>
      <c r="F997" s="152"/>
      <c r="G997" s="174">
        <f t="shared" ca="1" si="15"/>
        <v>43815</v>
      </c>
      <c r="H997" s="20">
        <f ca="1">_xll.meDateFromTenor(G997,H$14,"Following",H$13,"Normal")</f>
        <v>43906</v>
      </c>
      <c r="I997" s="175">
        <f ca="1"/>
        <v>1.676118688603298E-2</v>
      </c>
      <c r="J997" s="151" t="s">
        <v>4</v>
      </c>
      <c r="K997" s="159" t="s">
        <v>4</v>
      </c>
    </row>
    <row r="998" spans="1:11" x14ac:dyDescent="0.25">
      <c r="A998" s="153">
        <v>980</v>
      </c>
      <c r="B998" s="158"/>
      <c r="C998" s="174">
        <f ca="1">_xll.meDateFromTenor(C997,"1D","FOLLOWING",D$13,"NORMAL")</f>
        <v>43816</v>
      </c>
      <c r="D998" s="20">
        <f ca="1">_xll.meDateFromTenor(C998,D$14,"Following",D$13,"Normal")</f>
        <v>43817</v>
      </c>
      <c r="E998" s="175">
        <f ca="1"/>
        <v>1.2658551976469968E-2</v>
      </c>
      <c r="F998" s="152"/>
      <c r="G998" s="174">
        <f t="shared" ca="1" si="15"/>
        <v>43816</v>
      </c>
      <c r="H998" s="20">
        <f ca="1">_xll.meDateFromTenor(G998,H$14,"Following",H$13,"Normal")</f>
        <v>43907</v>
      </c>
      <c r="I998" s="175">
        <f ca="1"/>
        <v>1.6767329928076398E-2</v>
      </c>
      <c r="J998" s="151" t="s">
        <v>4</v>
      </c>
      <c r="K998" s="159" t="s">
        <v>4</v>
      </c>
    </row>
    <row r="999" spans="1:11" x14ac:dyDescent="0.25">
      <c r="A999" s="153">
        <v>981</v>
      </c>
      <c r="B999" s="158"/>
      <c r="C999" s="174">
        <f ca="1">_xll.meDateFromTenor(C998,"1D","FOLLOWING",D$13,"NORMAL")</f>
        <v>43817</v>
      </c>
      <c r="D999" s="20">
        <f ca="1">_xll.meDateFromTenor(C999,D$14,"Following",D$13,"Normal")</f>
        <v>43818</v>
      </c>
      <c r="E999" s="175">
        <f ca="1"/>
        <v>1.2664787515035459E-2</v>
      </c>
      <c r="F999" s="152"/>
      <c r="G999" s="174">
        <f t="shared" ca="1" si="15"/>
        <v>43817</v>
      </c>
      <c r="H999" s="20">
        <f ca="1">_xll.meDateFromTenor(G999,H$14,"Following",H$13,"Normal")</f>
        <v>43908</v>
      </c>
      <c r="I999" s="175">
        <f ca="1"/>
        <v>1.6773464714205735E-2</v>
      </c>
      <c r="J999" s="151" t="s">
        <v>4</v>
      </c>
      <c r="K999" s="159" t="s">
        <v>4</v>
      </c>
    </row>
    <row r="1000" spans="1:11" x14ac:dyDescent="0.25">
      <c r="A1000" s="153">
        <v>982</v>
      </c>
      <c r="B1000" s="158"/>
      <c r="C1000" s="174">
        <f ca="1">_xll.meDateFromTenor(C999,"1D","FOLLOWING",D$13,"NORMAL")</f>
        <v>43818</v>
      </c>
      <c r="D1000" s="20">
        <f ca="1">_xll.meDateFromTenor(C1000,D$14,"Following",D$13,"Normal")</f>
        <v>43819</v>
      </c>
      <c r="E1000" s="175">
        <f ca="1"/>
        <v>1.2670978455835469E-2</v>
      </c>
      <c r="F1000" s="152"/>
      <c r="G1000" s="174">
        <f t="shared" ca="1" si="15"/>
        <v>43818</v>
      </c>
      <c r="H1000" s="20">
        <f ca="1">_xll.meDateFromTenor(G1000,H$14,"Following",H$13,"Normal")</f>
        <v>43909</v>
      </c>
      <c r="I1000" s="175">
        <f ca="1"/>
        <v>1.6779591195642912E-2</v>
      </c>
      <c r="J1000" s="151" t="s">
        <v>4</v>
      </c>
      <c r="K1000" s="159" t="s">
        <v>4</v>
      </c>
    </row>
    <row r="1001" spans="1:11" x14ac:dyDescent="0.25">
      <c r="A1001" s="153">
        <v>983</v>
      </c>
      <c r="B1001" s="158"/>
      <c r="C1001" s="174">
        <f ca="1">_xll.meDateFromTenor(C1000,"1D","FOLLOWING",D$13,"NORMAL")</f>
        <v>43819</v>
      </c>
      <c r="D1001" s="20">
        <f ca="1">_xll.meDateFromTenor(C1001,D$14,"Following",D$13,"Normal")</f>
        <v>43822</v>
      </c>
      <c r="E1001" s="175">
        <f ca="1"/>
        <v>1.2683658497598716E-2</v>
      </c>
      <c r="F1001" s="152"/>
      <c r="G1001" s="174">
        <f t="shared" ca="1" si="15"/>
        <v>43819</v>
      </c>
      <c r="H1001" s="20">
        <f ca="1">_xll.meDateFromTenor(G1001,H$14,"Following",H$13,"Normal")</f>
        <v>43910</v>
      </c>
      <c r="I1001" s="175">
        <f ca="1"/>
        <v>1.6785709323609867E-2</v>
      </c>
      <c r="J1001" s="151" t="s">
        <v>4</v>
      </c>
      <c r="K1001" s="159" t="s">
        <v>4</v>
      </c>
    </row>
    <row r="1002" spans="1:11" x14ac:dyDescent="0.25">
      <c r="A1002" s="153">
        <v>984</v>
      </c>
      <c r="B1002" s="158"/>
      <c r="C1002" s="174">
        <f ca="1">_xll.meDateFromTenor(C1001,"1D","FOLLOWING",D$13,"NORMAL")</f>
        <v>43822</v>
      </c>
      <c r="D1002" s="20">
        <f ca="1">_xll.meDateFromTenor(C1002,D$14,"Following",D$13,"Normal")</f>
        <v>43823</v>
      </c>
      <c r="E1002" s="175">
        <f ca="1"/>
        <v>1.2695296121716427E-2</v>
      </c>
      <c r="F1002" s="152"/>
      <c r="G1002" s="174">
        <f t="shared" ca="1" si="15"/>
        <v>43822</v>
      </c>
      <c r="H1002" s="20">
        <f ca="1">_xll.meDateFromTenor(G1002,H$14,"Following",H$13,"Normal")</f>
        <v>43913</v>
      </c>
      <c r="I1002" s="175">
        <f ca="1"/>
        <v>1.6804013098908641E-2</v>
      </c>
      <c r="J1002" s="151" t="s">
        <v>4</v>
      </c>
      <c r="K1002" s="159" t="s">
        <v>4</v>
      </c>
    </row>
    <row r="1003" spans="1:11" x14ac:dyDescent="0.25">
      <c r="A1003" s="153">
        <v>985</v>
      </c>
      <c r="B1003" s="158"/>
      <c r="C1003" s="174">
        <f ca="1">_xll.meDateFromTenor(C1002,"1D","FOLLOWING",D$13,"NORMAL")</f>
        <v>43823</v>
      </c>
      <c r="D1003" s="20">
        <f ca="1">_xll.meDateFromTenor(C1003,D$14,"Following",D$13,"Normal")</f>
        <v>43826</v>
      </c>
      <c r="E1003" s="175">
        <f ca="1"/>
        <v>1.2707620871204073E-2</v>
      </c>
      <c r="F1003" s="152"/>
      <c r="G1003" s="174">
        <f t="shared" ca="1" si="15"/>
        <v>43823</v>
      </c>
      <c r="H1003" s="20">
        <f ca="1">_xll.meDateFromTenor(G1003,H$14,"Following",H$13,"Normal")</f>
        <v>43914</v>
      </c>
      <c r="I1003" s="175">
        <f ca="1"/>
        <v>1.681009732521397E-2</v>
      </c>
      <c r="J1003" s="151" t="s">
        <v>4</v>
      </c>
      <c r="K1003" s="159" t="s">
        <v>4</v>
      </c>
    </row>
    <row r="1004" spans="1:11" x14ac:dyDescent="0.25">
      <c r="A1004" s="153">
        <v>986</v>
      </c>
      <c r="B1004" s="158"/>
      <c r="C1004" s="174">
        <f ca="1">_xll.meDateFromTenor(C1003,"1D","FOLLOWING",D$13,"NORMAL")</f>
        <v>43826</v>
      </c>
      <c r="D1004" s="20">
        <f ca="1">_xll.meDateFromTenor(C1004,D$14,"Following",D$13,"Normal")</f>
        <v>43829</v>
      </c>
      <c r="E1004" s="175">
        <f ca="1"/>
        <v>1.2725123922479088E-2</v>
      </c>
      <c r="F1004" s="152"/>
      <c r="G1004" s="174">
        <f t="shared" ca="1" si="15"/>
        <v>43826</v>
      </c>
      <c r="H1004" s="20">
        <f ca="1">_xll.meDateFromTenor(G1004,H$14,"Following",H$13,"Normal")</f>
        <v>43917</v>
      </c>
      <c r="I1004" s="175">
        <f ca="1"/>
        <v>1.6828298224854134E-2</v>
      </c>
      <c r="J1004" s="151" t="s">
        <v>4</v>
      </c>
      <c r="K1004" s="159" t="s">
        <v>4</v>
      </c>
    </row>
    <row r="1005" spans="1:11" x14ac:dyDescent="0.25">
      <c r="A1005" s="153">
        <v>987</v>
      </c>
      <c r="B1005" s="158"/>
      <c r="C1005" s="174">
        <f ca="1">_xll.meDateFromTenor(C1004,"1D","FOLLOWING",D$13,"NORMAL")</f>
        <v>43829</v>
      </c>
      <c r="D1005" s="20">
        <f ca="1">_xll.meDateFromTenor(C1005,D$14,"Following",D$13,"Normal")</f>
        <v>43830</v>
      </c>
      <c r="E1005" s="175">
        <f ca="1"/>
        <v>1.2736133633009006E-2</v>
      </c>
      <c r="F1005" s="152"/>
      <c r="G1005" s="174">
        <f t="shared" ca="1" si="15"/>
        <v>43829</v>
      </c>
      <c r="H1005" s="20">
        <f ca="1">_xll.meDateFromTenor(G1005,H$14,"Following",H$13,"Normal")</f>
        <v>43920</v>
      </c>
      <c r="I1005" s="175">
        <f ca="1"/>
        <v>1.6846420431241065E-2</v>
      </c>
      <c r="J1005" s="151" t="s">
        <v>4</v>
      </c>
      <c r="K1005" s="159" t="s">
        <v>4</v>
      </c>
    </row>
    <row r="1006" spans="1:11" x14ac:dyDescent="0.25">
      <c r="A1006" s="153">
        <v>988</v>
      </c>
      <c r="B1006" s="158"/>
      <c r="C1006" s="174">
        <f ca="1">_xll.meDateFromTenor(C1005,"1D","FOLLOWING",D$13,"NORMAL")</f>
        <v>43830</v>
      </c>
      <c r="D1006" s="20">
        <f ca="1">_xll.meDateFromTenor(C1006,D$14,"Following",D$13,"Normal")</f>
        <v>43832</v>
      </c>
      <c r="E1006" s="175">
        <f ca="1"/>
        <v>1.2709981441796404E-2</v>
      </c>
      <c r="F1006" s="152"/>
      <c r="G1006" s="174">
        <f t="shared" ca="1" si="15"/>
        <v>43830</v>
      </c>
      <c r="H1006" s="20">
        <f ca="1">_xll.meDateFromTenor(G1006,H$14,"Following",H$13,"Normal")</f>
        <v>43921</v>
      </c>
      <c r="I1006" s="175">
        <f ca="1"/>
        <v>1.6852443451682766E-2</v>
      </c>
      <c r="J1006" s="151" t="s">
        <v>4</v>
      </c>
      <c r="K1006" s="159" t="s">
        <v>4</v>
      </c>
    </row>
    <row r="1007" spans="1:11" x14ac:dyDescent="0.25">
      <c r="A1007" s="153">
        <v>989</v>
      </c>
      <c r="B1007" s="158"/>
      <c r="C1007" s="174">
        <f ca="1">_xll.meDateFromTenor(C1006,"1D","FOLLOWING",D$13,"NORMAL")</f>
        <v>43832</v>
      </c>
      <c r="D1007" s="20">
        <f ca="1">_xll.meDateFromTenor(C1007,D$14,"Following",D$13,"Normal")</f>
        <v>43833</v>
      </c>
      <c r="E1007" s="175">
        <f ca="1"/>
        <v>1.2718082953657773E-2</v>
      </c>
      <c r="F1007" s="152"/>
      <c r="G1007" s="174">
        <f t="shared" ca="1" si="15"/>
        <v>43832</v>
      </c>
      <c r="H1007" s="20">
        <f ca="1">_xll.meDateFromTenor(G1007,H$14,"Following",H$13,"Normal")</f>
        <v>43923</v>
      </c>
      <c r="I1007" s="175">
        <f ca="1"/>
        <v>1.6864429837155418E-2</v>
      </c>
      <c r="J1007" s="151" t="s">
        <v>4</v>
      </c>
      <c r="K1007" s="159" t="s">
        <v>4</v>
      </c>
    </row>
    <row r="1008" spans="1:11" x14ac:dyDescent="0.25">
      <c r="A1008" s="153">
        <v>990</v>
      </c>
      <c r="B1008" s="158"/>
      <c r="C1008" s="174">
        <f ca="1">_xll.meDateFromTenor(C1007,"1D","FOLLOWING",D$13,"NORMAL")</f>
        <v>43833</v>
      </c>
      <c r="D1008" s="20">
        <f ca="1">_xll.meDateFromTenor(C1008,D$14,"Following",D$13,"Normal")</f>
        <v>43836</v>
      </c>
      <c r="E1008" s="175">
        <f ca="1"/>
        <v>1.2729456896698511E-2</v>
      </c>
      <c r="F1008" s="152"/>
      <c r="G1008" s="174">
        <f t="shared" ca="1" si="15"/>
        <v>43833</v>
      </c>
      <c r="H1008" s="20">
        <f ca="1">_xll.meDateFromTenor(G1008,H$14,"Following",H$13,"Normal")</f>
        <v>43924</v>
      </c>
      <c r="I1008" s="175">
        <f ca="1"/>
        <v>1.6870409573901568E-2</v>
      </c>
      <c r="J1008" s="151" t="s">
        <v>4</v>
      </c>
      <c r="K1008" s="159" t="s">
        <v>4</v>
      </c>
    </row>
    <row r="1009" spans="1:11" x14ac:dyDescent="0.25">
      <c r="A1009" s="153">
        <v>991</v>
      </c>
      <c r="B1009" s="158"/>
      <c r="C1009" s="174">
        <f ca="1">_xll.meDateFromTenor(C1008,"1D","FOLLOWING",D$13,"NORMAL")</f>
        <v>43836</v>
      </c>
      <c r="D1009" s="20">
        <f ca="1">_xll.meDateFromTenor(C1009,D$14,"Following",D$13,"Normal")</f>
        <v>43837</v>
      </c>
      <c r="E1009" s="175">
        <f ca="1"/>
        <v>1.2739782891102676E-2</v>
      </c>
      <c r="F1009" s="152"/>
      <c r="G1009" s="174">
        <f t="shared" ca="1" si="15"/>
        <v>43836</v>
      </c>
      <c r="H1009" s="20">
        <f ca="1">_xll.meDateFromTenor(G1009,H$14,"Following",H$13,"Normal")</f>
        <v>43927</v>
      </c>
      <c r="I1009" s="175">
        <f ca="1"/>
        <v>1.6888294379627172E-2</v>
      </c>
      <c r="J1009" s="151" t="s">
        <v>4</v>
      </c>
      <c r="K1009" s="159" t="s">
        <v>4</v>
      </c>
    </row>
    <row r="1010" spans="1:11" x14ac:dyDescent="0.25">
      <c r="A1010" s="153">
        <v>992</v>
      </c>
      <c r="B1010" s="158"/>
      <c r="C1010" s="174">
        <f ca="1">_xll.meDateFromTenor(C1009,"1D","FOLLOWING",D$13,"NORMAL")</f>
        <v>43837</v>
      </c>
      <c r="D1010" s="20">
        <f ca="1">_xll.meDateFromTenor(C1010,D$14,"Following",D$13,"Normal")</f>
        <v>43838</v>
      </c>
      <c r="E1010" s="175">
        <f ca="1"/>
        <v>1.2745097021680297E-2</v>
      </c>
      <c r="F1010" s="152"/>
      <c r="G1010" s="174">
        <f t="shared" ca="1" si="15"/>
        <v>43837</v>
      </c>
      <c r="H1010" s="20">
        <f ca="1">_xll.meDateFromTenor(G1010,H$14,"Following",H$13,"Normal")</f>
        <v>43928</v>
      </c>
      <c r="I1010" s="175">
        <f ca="1"/>
        <v>1.6894237685433619E-2</v>
      </c>
      <c r="J1010" s="151" t="s">
        <v>4</v>
      </c>
      <c r="K1010" s="159" t="s">
        <v>4</v>
      </c>
    </row>
    <row r="1011" spans="1:11" x14ac:dyDescent="0.25">
      <c r="A1011" s="153">
        <v>993</v>
      </c>
      <c r="B1011" s="158"/>
      <c r="C1011" s="174">
        <f ca="1">_xll.meDateFromTenor(C1010,"1D","FOLLOWING",D$13,"NORMAL")</f>
        <v>43838</v>
      </c>
      <c r="D1011" s="20">
        <f ca="1">_xll.meDateFromTenor(C1011,D$14,"Following",D$13,"Normal")</f>
        <v>43839</v>
      </c>
      <c r="E1011" s="175">
        <f ca="1"/>
        <v>1.2750366798774993E-2</v>
      </c>
      <c r="F1011" s="152"/>
      <c r="G1011" s="174">
        <f t="shared" ca="1" si="15"/>
        <v>43838</v>
      </c>
      <c r="H1011" s="20">
        <f ca="1">_xll.meDateFromTenor(G1011,H$14,"Following",H$13,"Normal")</f>
        <v>43929</v>
      </c>
      <c r="I1011" s="175">
        <f ca="1"/>
        <v>1.6900171762556784E-2</v>
      </c>
      <c r="J1011" s="151" t="s">
        <v>4</v>
      </c>
      <c r="K1011" s="159" t="s">
        <v>4</v>
      </c>
    </row>
    <row r="1012" spans="1:11" x14ac:dyDescent="0.25">
      <c r="A1012" s="153">
        <v>994</v>
      </c>
      <c r="B1012" s="158"/>
      <c r="C1012" s="174">
        <f ca="1">_xll.meDateFromTenor(C1011,"1D","FOLLOWING",D$13,"NORMAL")</f>
        <v>43839</v>
      </c>
      <c r="D1012" s="20">
        <f ca="1">_xll.meDateFromTenor(C1012,D$14,"Following",D$13,"Normal")</f>
        <v>43840</v>
      </c>
      <c r="E1012" s="175">
        <f ca="1"/>
        <v>1.2755592216073853E-2</v>
      </c>
      <c r="F1012" s="152"/>
      <c r="G1012" s="174">
        <f t="shared" ca="1" si="15"/>
        <v>43839</v>
      </c>
      <c r="H1012" s="20">
        <f ca="1">_xll.meDateFromTenor(G1012,H$14,"Following",H$13,"Normal")</f>
        <v>43930</v>
      </c>
      <c r="I1012" s="175">
        <f ca="1"/>
        <v>1.690609656261732E-2</v>
      </c>
      <c r="J1012" s="151" t="s">
        <v>4</v>
      </c>
      <c r="K1012" s="159" t="s">
        <v>4</v>
      </c>
    </row>
    <row r="1013" spans="1:11" x14ac:dyDescent="0.25">
      <c r="A1013" s="153">
        <v>995</v>
      </c>
      <c r="B1013" s="158"/>
      <c r="C1013" s="174">
        <f ca="1">_xll.meDateFromTenor(C1012,"1D","FOLLOWING",D$13,"NORMAL")</f>
        <v>43840</v>
      </c>
      <c r="D1013" s="20">
        <f ca="1">_xll.meDateFromTenor(C1013,D$14,"Following",D$13,"Normal")</f>
        <v>43843</v>
      </c>
      <c r="E1013" s="175">
        <f ca="1"/>
        <v>1.2766347848884908E-2</v>
      </c>
      <c r="F1013" s="152"/>
      <c r="G1013" s="174">
        <f t="shared" ca="1" si="15"/>
        <v>43840</v>
      </c>
      <c r="H1013" s="20">
        <f ca="1">_xll.meDateFromTenor(G1013,H$14,"Following",H$13,"Normal")</f>
        <v>43935</v>
      </c>
      <c r="I1013" s="175">
        <f ca="1"/>
        <v>1.6912012037235885E-2</v>
      </c>
      <c r="J1013" s="151" t="s">
        <v>4</v>
      </c>
      <c r="K1013" s="159" t="s">
        <v>4</v>
      </c>
    </row>
    <row r="1014" spans="1:11" x14ac:dyDescent="0.25">
      <c r="A1014" s="153">
        <v>996</v>
      </c>
      <c r="B1014" s="158"/>
      <c r="C1014" s="174">
        <f ca="1">_xll.meDateFromTenor(C1013,"1D","FOLLOWING",D$13,"NORMAL")</f>
        <v>43843</v>
      </c>
      <c r="D1014" s="20">
        <f ca="1">_xll.meDateFromTenor(C1014,D$14,"Following",D$13,"Normal")</f>
        <v>43844</v>
      </c>
      <c r="E1014" s="175">
        <f ca="1"/>
        <v>1.2776050166047926E-2</v>
      </c>
      <c r="F1014" s="152"/>
      <c r="G1014" s="174">
        <f t="shared" ca="1" si="15"/>
        <v>43843</v>
      </c>
      <c r="H1014" s="20">
        <f ca="1">_xll.meDateFromTenor(G1014,H$14,"Following",H$13,"Normal")</f>
        <v>43935</v>
      </c>
      <c r="I1014" s="175">
        <f ca="1"/>
        <v>1.6929702024646338E-2</v>
      </c>
      <c r="J1014" s="151" t="s">
        <v>4</v>
      </c>
      <c r="K1014" s="159" t="s">
        <v>4</v>
      </c>
    </row>
    <row r="1015" spans="1:11" x14ac:dyDescent="0.25">
      <c r="A1015" s="153">
        <v>997</v>
      </c>
      <c r="B1015" s="158"/>
      <c r="C1015" s="174">
        <f ca="1">_xll.meDateFromTenor(C1014,"1D","FOLLOWING",D$13,"NORMAL")</f>
        <v>43844</v>
      </c>
      <c r="D1015" s="20">
        <f ca="1">_xll.meDateFromTenor(C1015,D$14,"Following",D$13,"Normal")</f>
        <v>43845</v>
      </c>
      <c r="E1015" s="175">
        <f ca="1"/>
        <v>1.2781053693080625E-2</v>
      </c>
      <c r="F1015" s="152"/>
      <c r="G1015" s="174">
        <f t="shared" ca="1" si="15"/>
        <v>43844</v>
      </c>
      <c r="H1015" s="20">
        <f ca="1">_xll.meDateFromTenor(G1015,H$14,"Following",H$13,"Normal")</f>
        <v>43935</v>
      </c>
      <c r="I1015" s="175">
        <f ca="1"/>
        <v>1.6935579713703592E-2</v>
      </c>
      <c r="J1015" s="151" t="s">
        <v>4</v>
      </c>
      <c r="K1015" s="159" t="s">
        <v>4</v>
      </c>
    </row>
    <row r="1016" spans="1:11" x14ac:dyDescent="0.25">
      <c r="A1016" s="153">
        <v>998</v>
      </c>
      <c r="B1016" s="158"/>
      <c r="C1016" s="174">
        <f ca="1">_xll.meDateFromTenor(C1015,"1D","FOLLOWING",D$13,"NORMAL")</f>
        <v>43845</v>
      </c>
      <c r="D1016" s="20">
        <f ca="1">_xll.meDateFromTenor(C1016,D$14,"Following",D$13,"Normal")</f>
        <v>43846</v>
      </c>
      <c r="E1016" s="175">
        <f ca="1"/>
        <v>1.2786012823786708E-2</v>
      </c>
      <c r="F1016" s="152"/>
      <c r="G1016" s="174">
        <f t="shared" ca="1" si="15"/>
        <v>43845</v>
      </c>
      <c r="H1016" s="20">
        <f ca="1">_xll.meDateFromTenor(G1016,H$14,"Following",H$13,"Normal")</f>
        <v>43936</v>
      </c>
      <c r="I1016" s="175">
        <f ca="1"/>
        <v>1.6941447835422164E-2</v>
      </c>
      <c r="J1016" s="151" t="s">
        <v>4</v>
      </c>
      <c r="K1016" s="159" t="s">
        <v>4</v>
      </c>
    </row>
    <row r="1017" spans="1:11" x14ac:dyDescent="0.25">
      <c r="A1017" s="153">
        <v>999</v>
      </c>
      <c r="B1017" s="158"/>
      <c r="C1017" s="174">
        <f ca="1">_xll.meDateFromTenor(C1016,"1D","FOLLOWING",D$13,"NORMAL")</f>
        <v>43846</v>
      </c>
      <c r="D1017" s="20">
        <f ca="1">_xll.meDateFromTenor(C1017,D$14,"Following",D$13,"Normal")</f>
        <v>43847</v>
      </c>
      <c r="E1017" s="175">
        <f ca="1"/>
        <v>1.2790927551931165E-2</v>
      </c>
      <c r="F1017" s="152"/>
      <c r="G1017" s="174">
        <f t="shared" ca="1" si="15"/>
        <v>43846</v>
      </c>
      <c r="H1017" s="20">
        <f ca="1">_xll.meDateFromTenor(G1017,H$14,"Following",H$13,"Normal")</f>
        <v>43937</v>
      </c>
      <c r="I1017" s="175">
        <f ca="1"/>
        <v>1.6947306341422705E-2</v>
      </c>
      <c r="J1017" s="151" t="s">
        <v>4</v>
      </c>
      <c r="K1017" s="159" t="s">
        <v>4</v>
      </c>
    </row>
    <row r="1018" spans="1:11" x14ac:dyDescent="0.25">
      <c r="A1018" s="153">
        <v>1000</v>
      </c>
      <c r="B1018" s="158"/>
      <c r="C1018" s="174">
        <f ca="1">_xll.meDateFromTenor(C1017,"1D","FOLLOWING",D$13,"NORMAL")</f>
        <v>43847</v>
      </c>
      <c r="D1018" s="20">
        <f ca="1">_xll.meDateFromTenor(C1018,D$14,"Following",D$13,"Normal")</f>
        <v>43850</v>
      </c>
      <c r="E1018" s="175">
        <f ca="1"/>
        <v>1.2801064128629181E-2</v>
      </c>
      <c r="F1018" s="152"/>
      <c r="G1018" s="174">
        <f t="shared" ca="1" si="15"/>
        <v>43847</v>
      </c>
      <c r="H1018" s="20">
        <f ca="1">_xll.meDateFromTenor(G1018,H$14,"Following",H$13,"Normal")</f>
        <v>43938</v>
      </c>
      <c r="I1018" s="175">
        <f ca="1"/>
        <v>1.6953155183325873E-2</v>
      </c>
      <c r="J1018" s="151" t="s">
        <v>4</v>
      </c>
      <c r="K1018" s="159" t="s">
        <v>4</v>
      </c>
    </row>
    <row r="1019" spans="1:11" x14ac:dyDescent="0.25">
      <c r="A1019" s="153">
        <v>1001</v>
      </c>
      <c r="B1019" s="158"/>
      <c r="C1019" s="174">
        <f ca="1">_xll.meDateFromTenor(C1018,"1D","FOLLOWING",D$13,"NORMAL")</f>
        <v>43850</v>
      </c>
      <c r="D1019" s="20">
        <f ca="1">_xll.meDateFromTenor(C1019,D$14,"Following",D$13,"Normal")</f>
        <v>43851</v>
      </c>
      <c r="E1019" s="175">
        <f ca="1"/>
        <v>1.2810142315711249E-2</v>
      </c>
      <c r="F1019" s="152"/>
      <c r="G1019" s="174">
        <f t="shared" ca="1" si="15"/>
        <v>43850</v>
      </c>
      <c r="H1019" s="20">
        <f ca="1">_xll.meDateFromTenor(G1019,H$14,"Following",H$13,"Normal")</f>
        <v>43941</v>
      </c>
      <c r="I1019" s="175">
        <f ca="1"/>
        <v>1.697064324065772E-2</v>
      </c>
      <c r="J1019" s="151" t="s">
        <v>4</v>
      </c>
      <c r="K1019" s="159" t="s">
        <v>4</v>
      </c>
    </row>
    <row r="1020" spans="1:11" x14ac:dyDescent="0.25">
      <c r="A1020" s="153">
        <v>1002</v>
      </c>
      <c r="B1020" s="158"/>
      <c r="C1020" s="174">
        <f ca="1">_xll.meDateFromTenor(C1019,"1D","FOLLOWING",D$13,"NORMAL")</f>
        <v>43851</v>
      </c>
      <c r="D1020" s="20">
        <f ca="1">_xll.meDateFromTenor(C1020,D$14,"Following",D$13,"Normal")</f>
        <v>43852</v>
      </c>
      <c r="E1020" s="175">
        <f ca="1"/>
        <v>1.2814834938641485E-2</v>
      </c>
      <c r="F1020" s="152"/>
      <c r="G1020" s="174">
        <f t="shared" ca="1" si="15"/>
        <v>43851</v>
      </c>
      <c r="H1020" s="20">
        <f ca="1">_xll.meDateFromTenor(G1020,H$14,"Following",H$13,"Normal")</f>
        <v>43942</v>
      </c>
      <c r="I1020" s="175">
        <f ca="1"/>
        <v>1.6976452942377963E-2</v>
      </c>
      <c r="J1020" s="151" t="s">
        <v>4</v>
      </c>
      <c r="K1020" s="159" t="s">
        <v>4</v>
      </c>
    </row>
    <row r="1021" spans="1:11" x14ac:dyDescent="0.25">
      <c r="A1021" s="153">
        <v>1003</v>
      </c>
      <c r="B1021" s="158"/>
      <c r="C1021" s="174">
        <f ca="1">_xll.meDateFromTenor(C1020,"1D","FOLLOWING",D$13,"NORMAL")</f>
        <v>43852</v>
      </c>
      <c r="D1021" s="20">
        <f ca="1">_xll.meDateFromTenor(C1021,D$14,"Following",D$13,"Normal")</f>
        <v>43853</v>
      </c>
      <c r="E1021" s="175">
        <f ca="1"/>
        <v>1.2819483122079634E-2</v>
      </c>
      <c r="F1021" s="152"/>
      <c r="G1021" s="174">
        <f t="shared" ca="1" si="15"/>
        <v>43852</v>
      </c>
      <c r="H1021" s="20">
        <f ca="1">_xll.meDateFromTenor(G1021,H$14,"Following",H$13,"Normal")</f>
        <v>43943</v>
      </c>
      <c r="I1021" s="175">
        <f ca="1"/>
        <v>1.6982252738104126E-2</v>
      </c>
      <c r="J1021" s="151" t="s">
        <v>4</v>
      </c>
      <c r="K1021" s="159" t="s">
        <v>4</v>
      </c>
    </row>
    <row r="1022" spans="1:11" x14ac:dyDescent="0.25">
      <c r="A1022" s="153">
        <v>1004</v>
      </c>
      <c r="B1022" s="158"/>
      <c r="C1022" s="174">
        <f ca="1">_xll.meDateFromTenor(C1021,"1D","FOLLOWING",D$13,"NORMAL")</f>
        <v>43853</v>
      </c>
      <c r="D1022" s="20">
        <f ca="1">_xll.meDateFromTenor(C1022,D$14,"Following",D$13,"Normal")</f>
        <v>43854</v>
      </c>
      <c r="E1022" s="175">
        <f ca="1"/>
        <v>1.2824086859870621E-2</v>
      </c>
      <c r="F1022" s="152"/>
      <c r="G1022" s="174">
        <f t="shared" ca="1" si="15"/>
        <v>43853</v>
      </c>
      <c r="H1022" s="20">
        <f ca="1">_xll.meDateFromTenor(G1022,H$14,"Following",H$13,"Normal")</f>
        <v>43944</v>
      </c>
      <c r="I1022" s="175">
        <f ca="1"/>
        <v>1.6988042579456856E-2</v>
      </c>
      <c r="J1022" s="151" t="s">
        <v>4</v>
      </c>
      <c r="K1022" s="159" t="s">
        <v>4</v>
      </c>
    </row>
    <row r="1023" spans="1:11" x14ac:dyDescent="0.25">
      <c r="A1023" s="153">
        <v>1005</v>
      </c>
      <c r="B1023" s="158"/>
      <c r="C1023" s="174">
        <f ca="1">_xll.meDateFromTenor(C1022,"1D","FOLLOWING",D$13,"NORMAL")</f>
        <v>43854</v>
      </c>
      <c r="D1023" s="20">
        <f ca="1">_xll.meDateFromTenor(C1023,D$14,"Following",D$13,"Normal")</f>
        <v>43857</v>
      </c>
      <c r="E1023" s="175">
        <f ca="1"/>
        <v>1.2833603628497104E-2</v>
      </c>
      <c r="F1023" s="152"/>
      <c r="G1023" s="174">
        <f t="shared" ca="1" si="15"/>
        <v>43854</v>
      </c>
      <c r="H1023" s="20">
        <f ca="1">_xll.meDateFromTenor(G1023,H$14,"Following",H$13,"Normal")</f>
        <v>43945</v>
      </c>
      <c r="I1023" s="175">
        <f ca="1"/>
        <v>1.699382241805681E-2</v>
      </c>
      <c r="J1023" s="151" t="s">
        <v>4</v>
      </c>
      <c r="K1023" s="159" t="s">
        <v>4</v>
      </c>
    </row>
    <row r="1024" spans="1:11" x14ac:dyDescent="0.25">
      <c r="A1024" s="153">
        <v>1006</v>
      </c>
      <c r="B1024" s="158"/>
      <c r="C1024" s="174">
        <f ca="1">_xll.meDateFromTenor(C1023,"1D","FOLLOWING",D$13,"NORMAL")</f>
        <v>43857</v>
      </c>
      <c r="D1024" s="20">
        <f ca="1">_xll.meDateFromTenor(C1024,D$14,"Following",D$13,"Normal")</f>
        <v>43858</v>
      </c>
      <c r="E1024" s="175">
        <f ca="1"/>
        <v>1.2842057229463012E-2</v>
      </c>
      <c r="F1024" s="152"/>
      <c r="G1024" s="174">
        <f t="shared" ca="1" si="15"/>
        <v>43857</v>
      </c>
      <c r="H1024" s="20">
        <f ca="1">_xll.meDateFromTenor(G1024,H$14,"Following",H$13,"Normal")</f>
        <v>43948</v>
      </c>
      <c r="I1024" s="175">
        <f ca="1"/>
        <v>1.7011101433546595E-2</v>
      </c>
      <c r="J1024" s="151" t="s">
        <v>4</v>
      </c>
      <c r="K1024" s="159" t="s">
        <v>4</v>
      </c>
    </row>
    <row r="1025" spans="1:11" x14ac:dyDescent="0.25">
      <c r="A1025" s="153">
        <v>1007</v>
      </c>
      <c r="B1025" s="158"/>
      <c r="C1025" s="174">
        <f ca="1">_xll.meDateFromTenor(C1024,"1D","FOLLOWING",D$13,"NORMAL")</f>
        <v>43858</v>
      </c>
      <c r="D1025" s="20">
        <f ca="1">_xll.meDateFromTenor(C1025,D$14,"Following",D$13,"Normal")</f>
        <v>43859</v>
      </c>
      <c r="E1025" s="175">
        <f ca="1"/>
        <v>1.284643864565287E-2</v>
      </c>
      <c r="F1025" s="152"/>
      <c r="G1025" s="174">
        <f t="shared" ca="1" si="15"/>
        <v>43858</v>
      </c>
      <c r="H1025" s="20">
        <f ca="1">_xll.meDateFromTenor(G1025,H$14,"Following",H$13,"Normal")</f>
        <v>43949</v>
      </c>
      <c r="I1025" s="175">
        <f ca="1"/>
        <v>1.7016840777342016E-2</v>
      </c>
      <c r="J1025" s="151" t="s">
        <v>4</v>
      </c>
      <c r="K1025" s="159" t="s">
        <v>4</v>
      </c>
    </row>
    <row r="1026" spans="1:11" x14ac:dyDescent="0.25">
      <c r="A1026" s="153">
        <v>1008</v>
      </c>
      <c r="B1026" s="158"/>
      <c r="C1026" s="174">
        <f ca="1">_xll.meDateFromTenor(C1025,"1D","FOLLOWING",D$13,"NORMAL")</f>
        <v>43859</v>
      </c>
      <c r="D1026" s="20">
        <f ca="1">_xll.meDateFromTenor(C1026,D$14,"Following",D$13,"Normal")</f>
        <v>43860</v>
      </c>
      <c r="E1026" s="175">
        <f ca="1"/>
        <v>1.28507755787035E-2</v>
      </c>
      <c r="F1026" s="152"/>
      <c r="G1026" s="174">
        <f t="shared" ca="1" si="15"/>
        <v>43859</v>
      </c>
      <c r="H1026" s="20">
        <f ca="1">_xll.meDateFromTenor(G1026,H$14,"Following",H$13,"Normal")</f>
        <v>43950</v>
      </c>
      <c r="I1026" s="175">
        <f ca="1"/>
        <v>1.7022569876487949E-2</v>
      </c>
      <c r="J1026" s="151" t="s">
        <v>4</v>
      </c>
      <c r="K1026" s="159" t="s">
        <v>4</v>
      </c>
    </row>
    <row r="1027" spans="1:11" x14ac:dyDescent="0.25">
      <c r="A1027" s="153">
        <v>1009</v>
      </c>
      <c r="B1027" s="158"/>
      <c r="C1027" s="174">
        <f ca="1">_xll.meDateFromTenor(C1026,"1D","FOLLOWING",D$13,"NORMAL")</f>
        <v>43860</v>
      </c>
      <c r="D1027" s="20">
        <f ca="1">_xll.meDateFromTenor(C1027,D$14,"Following",D$13,"Normal")</f>
        <v>43861</v>
      </c>
      <c r="E1027" s="175">
        <f ca="1"/>
        <v>1.2855068022627916E-2</v>
      </c>
      <c r="F1027" s="152"/>
      <c r="G1027" s="174">
        <f t="shared" ca="1" si="15"/>
        <v>43860</v>
      </c>
      <c r="H1027" s="20">
        <f ca="1">_xll.meDateFromTenor(G1027,H$14,"Following",H$13,"Normal")</f>
        <v>43951</v>
      </c>
      <c r="I1027" s="175">
        <f ca="1"/>
        <v>1.7028288682605051E-2</v>
      </c>
      <c r="J1027" s="151" t="s">
        <v>4</v>
      </c>
      <c r="K1027" s="159" t="s">
        <v>4</v>
      </c>
    </row>
    <row r="1028" spans="1:11" x14ac:dyDescent="0.25">
      <c r="A1028" s="153">
        <v>1010</v>
      </c>
      <c r="B1028" s="158"/>
      <c r="C1028" s="174">
        <f ca="1">_xll.meDateFromTenor(C1027,"1D","FOLLOWING",D$13,"NORMAL")</f>
        <v>43861</v>
      </c>
      <c r="D1028" s="20">
        <f ca="1">_xll.meDateFromTenor(C1028,D$14,"Following",D$13,"Normal")</f>
        <v>43864</v>
      </c>
      <c r="E1028" s="175">
        <f ca="1"/>
        <v>1.2863964225679396E-2</v>
      </c>
      <c r="F1028" s="152"/>
      <c r="G1028" s="174">
        <f t="shared" ca="1" si="15"/>
        <v>43861</v>
      </c>
      <c r="H1028" s="20">
        <f ca="1">_xll.meDateFromTenor(G1028,H$14,"Following",H$13,"Normal")</f>
        <v>43951</v>
      </c>
      <c r="I1028" s="175">
        <f ca="1"/>
        <v>1.7033997147313972E-2</v>
      </c>
      <c r="J1028" s="151" t="s">
        <v>4</v>
      </c>
      <c r="K1028" s="159" t="s">
        <v>4</v>
      </c>
    </row>
    <row r="1029" spans="1:11" x14ac:dyDescent="0.25">
      <c r="A1029" s="153">
        <v>1011</v>
      </c>
      <c r="B1029" s="158"/>
      <c r="C1029" s="174">
        <f ca="1">_xll.meDateFromTenor(C1028,"1D","FOLLOWING",D$13,"NORMAL")</f>
        <v>43864</v>
      </c>
      <c r="D1029" s="20">
        <f ca="1">_xll.meDateFromTenor(C1029,D$14,"Following",D$13,"Normal")</f>
        <v>43865</v>
      </c>
      <c r="E1029" s="175">
        <f ca="1"/>
        <v>1.2871792781645625E-2</v>
      </c>
      <c r="F1029" s="152"/>
      <c r="G1029" s="174">
        <f t="shared" ca="1" si="15"/>
        <v>43864</v>
      </c>
      <c r="H1029" s="20">
        <f ca="1">_xll.meDateFromTenor(G1029,H$14,"Following",H$13,"Normal")</f>
        <v>43955</v>
      </c>
      <c r="I1029" s="175">
        <f ca="1"/>
        <v>1.7051060009198239E-2</v>
      </c>
      <c r="J1029" s="151" t="s">
        <v>4</v>
      </c>
      <c r="K1029" s="159" t="s">
        <v>4</v>
      </c>
    </row>
    <row r="1030" spans="1:11" x14ac:dyDescent="0.25">
      <c r="A1030" s="153">
        <v>1012</v>
      </c>
      <c r="B1030" s="158"/>
      <c r="C1030" s="174">
        <f ca="1">_xll.meDateFromTenor(C1029,"1D","FOLLOWING",D$13,"NORMAL")</f>
        <v>43865</v>
      </c>
      <c r="D1030" s="20">
        <f ca="1">_xll.meDateFromTenor(C1030,D$14,"Following",D$13,"Normal")</f>
        <v>43866</v>
      </c>
      <c r="E1030" s="175">
        <f ca="1"/>
        <v>1.2875862685975056E-2</v>
      </c>
      <c r="F1030" s="152"/>
      <c r="G1030" s="174">
        <f t="shared" ca="1" si="15"/>
        <v>43865</v>
      </c>
      <c r="H1030" s="20">
        <f ca="1">_xll.meDateFromTenor(G1030,H$14,"Following",H$13,"Normal")</f>
        <v>43955</v>
      </c>
      <c r="I1030" s="175">
        <f ca="1"/>
        <v>1.7056726624481024E-2</v>
      </c>
      <c r="J1030" s="151" t="s">
        <v>4</v>
      </c>
      <c r="K1030" s="159" t="s">
        <v>4</v>
      </c>
    </row>
    <row r="1031" spans="1:11" x14ac:dyDescent="0.25">
      <c r="A1031" s="153">
        <v>1013</v>
      </c>
      <c r="B1031" s="158"/>
      <c r="C1031" s="174">
        <f ca="1">_xll.meDateFromTenor(C1030,"1D","FOLLOWING",D$13,"NORMAL")</f>
        <v>43866</v>
      </c>
      <c r="D1031" s="20">
        <f ca="1">_xll.meDateFromTenor(C1031,D$14,"Following",D$13,"Normal")</f>
        <v>43867</v>
      </c>
      <c r="E1031" s="175">
        <f ca="1"/>
        <v>1.2879888063690332E-2</v>
      </c>
      <c r="F1031" s="152"/>
      <c r="G1031" s="174">
        <f t="shared" ca="1" si="15"/>
        <v>43866</v>
      </c>
      <c r="H1031" s="20">
        <f ca="1">_xll.meDateFromTenor(G1031,H$14,"Following",H$13,"Normal")</f>
        <v>43956</v>
      </c>
      <c r="I1031" s="175">
        <f ca="1"/>
        <v>1.7062382656458909E-2</v>
      </c>
      <c r="J1031" s="151" t="s">
        <v>4</v>
      </c>
      <c r="K1031" s="159" t="s">
        <v>4</v>
      </c>
    </row>
    <row r="1032" spans="1:11" x14ac:dyDescent="0.25">
      <c r="A1032" s="153">
        <v>1014</v>
      </c>
      <c r="B1032" s="158"/>
      <c r="C1032" s="174">
        <f ca="1">_xll.meDateFromTenor(C1031,"1D","FOLLOWING",D$13,"NORMAL")</f>
        <v>43867</v>
      </c>
      <c r="D1032" s="20">
        <f ca="1">_xll.meDateFromTenor(C1032,D$14,"Following",D$13,"Normal")</f>
        <v>43868</v>
      </c>
      <c r="E1032" s="175">
        <f ca="1"/>
        <v>1.2883868908220226E-2</v>
      </c>
      <c r="F1032" s="152"/>
      <c r="G1032" s="174">
        <f t="shared" ca="1" si="15"/>
        <v>43867</v>
      </c>
      <c r="H1032" s="20">
        <f ca="1">_xll.meDateFromTenor(G1032,H$14,"Following",H$13,"Normal")</f>
        <v>43957</v>
      </c>
      <c r="I1032" s="175">
        <f ca="1"/>
        <v>1.7068028056752563E-2</v>
      </c>
      <c r="J1032" s="151" t="s">
        <v>4</v>
      </c>
      <c r="K1032" s="159" t="s">
        <v>4</v>
      </c>
    </row>
    <row r="1033" spans="1:11" x14ac:dyDescent="0.25">
      <c r="A1033" s="153">
        <v>1015</v>
      </c>
      <c r="B1033" s="158"/>
      <c r="C1033" s="174">
        <f ca="1">_xll.meDateFromTenor(C1032,"1D","FOLLOWING",D$13,"NORMAL")</f>
        <v>43868</v>
      </c>
      <c r="D1033" s="20">
        <f ca="1">_xll.meDateFromTenor(C1033,D$14,"Following",D$13,"Normal")</f>
        <v>43871</v>
      </c>
      <c r="E1033" s="175">
        <f ca="1"/>
        <v>1.2892143782688614E-2</v>
      </c>
      <c r="F1033" s="152"/>
      <c r="G1033" s="174">
        <f t="shared" ca="1" si="15"/>
        <v>43868</v>
      </c>
      <c r="H1033" s="20">
        <f ca="1">_xll.meDateFromTenor(G1033,H$14,"Following",H$13,"Normal")</f>
        <v>43958</v>
      </c>
      <c r="I1033" s="175">
        <f ca="1"/>
        <v>1.7073662776982634E-2</v>
      </c>
      <c r="J1033" s="151" t="s">
        <v>4</v>
      </c>
      <c r="K1033" s="159" t="s">
        <v>4</v>
      </c>
    </row>
    <row r="1034" spans="1:11" x14ac:dyDescent="0.25">
      <c r="A1034" s="153">
        <v>1016</v>
      </c>
      <c r="B1034" s="158"/>
      <c r="C1034" s="174">
        <f ca="1">_xll.meDateFromTenor(C1033,"1D","FOLLOWING",D$13,"NORMAL")</f>
        <v>43871</v>
      </c>
      <c r="D1034" s="20">
        <f ca="1">_xll.meDateFromTenor(C1034,D$14,"Following",D$13,"Normal")</f>
        <v>43872</v>
      </c>
      <c r="E1034" s="175">
        <f ca="1"/>
        <v>1.2899346831962904E-2</v>
      </c>
      <c r="F1034" s="152"/>
      <c r="G1034" s="174">
        <f t="shared" ca="1" si="15"/>
        <v>43871</v>
      </c>
      <c r="H1034" s="20">
        <f ca="1">_xll.meDateFromTenor(G1034,H$14,"Following",H$13,"Normal")</f>
        <v>43962</v>
      </c>
      <c r="I1034" s="175">
        <f ca="1"/>
        <v>1.7090502373497938E-2</v>
      </c>
      <c r="J1034" s="151" t="s">
        <v>4</v>
      </c>
      <c r="K1034" s="159" t="s">
        <v>4</v>
      </c>
    </row>
    <row r="1035" spans="1:11" x14ac:dyDescent="0.25">
      <c r="A1035" s="153">
        <v>1017</v>
      </c>
      <c r="B1035" s="158"/>
      <c r="C1035" s="174">
        <f ca="1">_xll.meDateFromTenor(C1034,"1D","FOLLOWING",D$13,"NORMAL")</f>
        <v>43872</v>
      </c>
      <c r="D1035" s="20">
        <f ca="1">_xll.meDateFromTenor(C1035,D$14,"Following",D$13,"Normal")</f>
        <v>43873</v>
      </c>
      <c r="E1035" s="175">
        <f ca="1"/>
        <v>1.2903104917649677E-2</v>
      </c>
      <c r="F1035" s="152"/>
      <c r="G1035" s="174">
        <f t="shared" ca="1" si="15"/>
        <v>43872</v>
      </c>
      <c r="H1035" s="20">
        <f ca="1">_xll.meDateFromTenor(G1035,H$14,"Following",H$13,"Normal")</f>
        <v>43962</v>
      </c>
      <c r="I1035" s="175">
        <f ca="1"/>
        <v>1.709609388968026E-2</v>
      </c>
      <c r="J1035" s="151" t="s">
        <v>4</v>
      </c>
      <c r="K1035" s="159" t="s">
        <v>4</v>
      </c>
    </row>
    <row r="1036" spans="1:11" x14ac:dyDescent="0.25">
      <c r="A1036" s="153">
        <v>1018</v>
      </c>
      <c r="B1036" s="158"/>
      <c r="C1036" s="174">
        <f ca="1">_xll.meDateFromTenor(C1035,"1D","FOLLOWING",D$13,"NORMAL")</f>
        <v>43873</v>
      </c>
      <c r="D1036" s="20">
        <f ca="1">_xll.meDateFromTenor(C1036,D$14,"Following",D$13,"Normal")</f>
        <v>43874</v>
      </c>
      <c r="E1036" s="175">
        <f ca="1"/>
        <v>1.2906818432740977E-2</v>
      </c>
      <c r="F1036" s="152"/>
      <c r="G1036" s="174">
        <f t="shared" ca="1" si="15"/>
        <v>43873</v>
      </c>
      <c r="H1036" s="20">
        <f ca="1">_xll.meDateFromTenor(G1036,H$14,"Following",H$13,"Normal")</f>
        <v>43963</v>
      </c>
      <c r="I1036" s="175">
        <f ca="1"/>
        <v>1.7101674483902284E-2</v>
      </c>
      <c r="J1036" s="151" t="s">
        <v>4</v>
      </c>
      <c r="K1036" s="159" t="s">
        <v>4</v>
      </c>
    </row>
    <row r="1037" spans="1:11" x14ac:dyDescent="0.25">
      <c r="A1037" s="153">
        <v>1019</v>
      </c>
      <c r="B1037" s="158"/>
      <c r="C1037" s="174">
        <f ca="1">_xll.meDateFromTenor(C1036,"1D","FOLLOWING",D$13,"NORMAL")</f>
        <v>43874</v>
      </c>
      <c r="D1037" s="20">
        <f ca="1">_xll.meDateFromTenor(C1037,D$14,"Following",D$13,"Normal")</f>
        <v>43875</v>
      </c>
      <c r="E1037" s="175">
        <f ca="1"/>
        <v>1.2910487370698553E-2</v>
      </c>
      <c r="F1037" s="152"/>
      <c r="G1037" s="174">
        <f t="shared" ca="1" si="15"/>
        <v>43874</v>
      </c>
      <c r="H1037" s="20">
        <f ca="1">_xll.meDateFromTenor(G1037,H$14,"Following",H$13,"Normal")</f>
        <v>43964</v>
      </c>
      <c r="I1037" s="175">
        <f ca="1"/>
        <v>1.7107244107784671E-2</v>
      </c>
      <c r="J1037" s="151" t="s">
        <v>4</v>
      </c>
      <c r="K1037" s="159" t="s">
        <v>4</v>
      </c>
    </row>
    <row r="1038" spans="1:11" x14ac:dyDescent="0.25">
      <c r="A1038" s="153">
        <v>1020</v>
      </c>
      <c r="B1038" s="158"/>
      <c r="C1038" s="174">
        <f ca="1">_xll.meDateFromTenor(C1037,"1D","FOLLOWING",D$13,"NORMAL")</f>
        <v>43875</v>
      </c>
      <c r="D1038" s="20">
        <f ca="1">_xll.meDateFromTenor(C1038,D$14,"Following",D$13,"Normal")</f>
        <v>43878</v>
      </c>
      <c r="E1038" s="175">
        <f ca="1"/>
        <v>1.2918140148467285E-2</v>
      </c>
      <c r="F1038" s="152"/>
      <c r="G1038" s="174">
        <f t="shared" ca="1" si="15"/>
        <v>43875</v>
      </c>
      <c r="H1038" s="20">
        <f ca="1">_xll.meDateFromTenor(G1038,H$14,"Following",H$13,"Normal")</f>
        <v>43965</v>
      </c>
      <c r="I1038" s="175">
        <f ca="1"/>
        <v>1.7112802712948072E-2</v>
      </c>
      <c r="J1038" s="151" t="s">
        <v>4</v>
      </c>
      <c r="K1038" s="159" t="s">
        <v>4</v>
      </c>
    </row>
    <row r="1039" spans="1:11" x14ac:dyDescent="0.25">
      <c r="A1039" s="153">
        <v>1021</v>
      </c>
      <c r="B1039" s="158"/>
      <c r="C1039" s="174">
        <f ca="1">_xll.meDateFromTenor(C1038,"1D","FOLLOWING",D$13,"NORMAL")</f>
        <v>43878</v>
      </c>
      <c r="D1039" s="20">
        <f ca="1">_xll.meDateFromTenor(C1039,D$14,"Following",D$13,"Normal")</f>
        <v>43879</v>
      </c>
      <c r="E1039" s="175">
        <f ca="1"/>
        <v>1.2924717226792008E-2</v>
      </c>
      <c r="F1039" s="152"/>
      <c r="G1039" s="174">
        <f t="shared" ca="1" si="15"/>
        <v>43878</v>
      </c>
      <c r="H1039" s="20">
        <f ca="1">_xll.meDateFromTenor(G1039,H$14,"Following",H$13,"Normal")</f>
        <v>43969</v>
      </c>
      <c r="I1039" s="175">
        <f ca="1"/>
        <v>1.712941193233096E-2</v>
      </c>
      <c r="J1039" s="151" t="s">
        <v>4</v>
      </c>
      <c r="K1039" s="159" t="s">
        <v>4</v>
      </c>
    </row>
    <row r="1040" spans="1:11" x14ac:dyDescent="0.25">
      <c r="A1040" s="153">
        <v>1022</v>
      </c>
      <c r="B1040" s="158"/>
      <c r="C1040" s="174">
        <f ca="1">_xll.meDateFromTenor(C1039,"1D","FOLLOWING",D$13,"NORMAL")</f>
        <v>43879</v>
      </c>
      <c r="D1040" s="20">
        <f ca="1">_xll.meDateFromTenor(C1040,D$14,"Following",D$13,"Normal")</f>
        <v>43880</v>
      </c>
      <c r="E1040" s="175">
        <f ca="1"/>
        <v>1.2928163184946695E-2</v>
      </c>
      <c r="F1040" s="152"/>
      <c r="G1040" s="174">
        <f t="shared" ca="1" si="15"/>
        <v>43879</v>
      </c>
      <c r="H1040" s="20">
        <f ca="1">_xll.meDateFromTenor(G1040,H$14,"Following",H$13,"Normal")</f>
        <v>43969</v>
      </c>
      <c r="I1040" s="175">
        <f ca="1"/>
        <v>1.7134925978825006E-2</v>
      </c>
      <c r="J1040" s="151" t="s">
        <v>4</v>
      </c>
      <c r="K1040" s="159" t="s">
        <v>4</v>
      </c>
    </row>
    <row r="1041" spans="1:11" x14ac:dyDescent="0.25">
      <c r="A1041" s="153">
        <v>1023</v>
      </c>
      <c r="B1041" s="158"/>
      <c r="C1041" s="174">
        <f ca="1">_xll.meDateFromTenor(C1040,"1D","FOLLOWING",D$13,"NORMAL")</f>
        <v>43880</v>
      </c>
      <c r="D1041" s="20">
        <f ca="1">_xll.meDateFromTenor(C1041,D$14,"Following",D$13,"Normal")</f>
        <v>43881</v>
      </c>
      <c r="E1041" s="175">
        <f ca="1"/>
        <v>1.293156452847766E-2</v>
      </c>
      <c r="F1041" s="152"/>
      <c r="G1041" s="174">
        <f t="shared" ca="1" si="15"/>
        <v>43880</v>
      </c>
      <c r="H1041" s="20">
        <f ca="1">_xll.meDateFromTenor(G1041,H$14,"Following",H$13,"Normal")</f>
        <v>43970</v>
      </c>
      <c r="I1041" s="175">
        <f ca="1"/>
        <v>1.7140428764703348E-2</v>
      </c>
      <c r="J1041" s="151" t="s">
        <v>4</v>
      </c>
      <c r="K1041" s="159" t="s">
        <v>4</v>
      </c>
    </row>
    <row r="1042" spans="1:11" x14ac:dyDescent="0.25">
      <c r="A1042" s="153">
        <v>1024</v>
      </c>
      <c r="B1042" s="158"/>
      <c r="C1042" s="174">
        <f ca="1">_xll.meDateFromTenor(C1041,"1D","FOLLOWING",D$13,"NORMAL")</f>
        <v>43881</v>
      </c>
      <c r="D1042" s="20">
        <f ca="1">_xll.meDateFromTenor(C1042,D$14,"Following",D$13,"Normal")</f>
        <v>43882</v>
      </c>
      <c r="E1042" s="175">
        <f ca="1"/>
        <v>1.2934921250653739E-2</v>
      </c>
      <c r="F1042" s="152"/>
      <c r="G1042" s="174">
        <f t="shared" ca="1" si="15"/>
        <v>43881</v>
      </c>
      <c r="H1042" s="20">
        <f ca="1">_xll.meDateFromTenor(G1042,H$14,"Following",H$13,"Normal")</f>
        <v>43971</v>
      </c>
      <c r="I1042" s="175">
        <f ca="1"/>
        <v>1.7145920241586649E-2</v>
      </c>
      <c r="J1042" s="151" t="s">
        <v>4</v>
      </c>
      <c r="K1042" s="159" t="s">
        <v>4</v>
      </c>
    </row>
    <row r="1043" spans="1:11" x14ac:dyDescent="0.25">
      <c r="A1043" s="153">
        <v>1025</v>
      </c>
      <c r="B1043" s="158"/>
      <c r="C1043" s="174">
        <f ca="1">_xll.meDateFromTenor(C1042,"1D","FOLLOWING",D$13,"NORMAL")</f>
        <v>43882</v>
      </c>
      <c r="D1043" s="20">
        <f ca="1">_xll.meDateFromTenor(C1043,D$14,"Following",D$13,"Normal")</f>
        <v>43885</v>
      </c>
      <c r="E1043" s="175">
        <f ca="1"/>
        <v>1.2941951159151824E-2</v>
      </c>
      <c r="F1043" s="152"/>
      <c r="G1043" s="174">
        <f t="shared" ca="1" si="15"/>
        <v>43882</v>
      </c>
      <c r="H1043" s="20">
        <f ca="1">_xll.meDateFromTenor(G1043,H$14,"Following",H$13,"Normal")</f>
        <v>43972</v>
      </c>
      <c r="I1043" s="175">
        <f ca="1"/>
        <v>1.7151400361095574E-2</v>
      </c>
      <c r="J1043" s="151" t="s">
        <v>4</v>
      </c>
      <c r="K1043" s="159" t="s">
        <v>4</v>
      </c>
    </row>
    <row r="1044" spans="1:11" x14ac:dyDescent="0.25">
      <c r="A1044" s="153">
        <v>1026</v>
      </c>
      <c r="B1044" s="158"/>
      <c r="C1044" s="174">
        <f ca="1">_xll.meDateFromTenor(C1043,"1D","FOLLOWING",D$13,"NORMAL")</f>
        <v>43885</v>
      </c>
      <c r="D1044" s="20">
        <f ca="1">_xll.meDateFromTenor(C1044,D$14,"Following",D$13,"Normal")</f>
        <v>43886</v>
      </c>
      <c r="E1044" s="175">
        <f ca="1"/>
        <v>1.2948682626372695E-2</v>
      </c>
      <c r="F1044" s="152"/>
      <c r="G1044" s="174">
        <f t="shared" ca="1" si="15"/>
        <v>43885</v>
      </c>
      <c r="H1044" s="20">
        <f ca="1">_xll.meDateFromTenor(G1044,H$14,"Following",H$13,"Normal")</f>
        <v>43976</v>
      </c>
      <c r="I1044" s="175">
        <f ca="1"/>
        <v>1.7167772091582587E-2</v>
      </c>
      <c r="J1044" s="151" t="s">
        <v>4</v>
      </c>
      <c r="K1044" s="159" t="s">
        <v>4</v>
      </c>
    </row>
    <row r="1045" spans="1:11" x14ac:dyDescent="0.25">
      <c r="A1045" s="153">
        <v>1027</v>
      </c>
      <c r="B1045" s="158"/>
      <c r="C1045" s="174">
        <f ca="1">_xll.meDateFromTenor(C1044,"1D","FOLLOWING",D$13,"NORMAL")</f>
        <v>43886</v>
      </c>
      <c r="D1045" s="20">
        <f ca="1">_xll.meDateFromTenor(C1045,D$14,"Following",D$13,"Normal")</f>
        <v>43887</v>
      </c>
      <c r="E1045" s="175">
        <f ca="1"/>
        <v>1.2953403923729907E-2</v>
      </c>
      <c r="F1045" s="152"/>
      <c r="G1045" s="174">
        <f t="shared" ref="G1045:G1108" ca="1" si="16">$C1045</f>
        <v>43886</v>
      </c>
      <c r="H1045" s="20">
        <f ca="1">_xll.meDateFromTenor(G1045,H$14,"Following",H$13,"Normal")</f>
        <v>43976</v>
      </c>
      <c r="I1045" s="175">
        <f ca="1"/>
        <v>1.7173207117471143E-2</v>
      </c>
      <c r="J1045" s="151" t="s">
        <v>4</v>
      </c>
      <c r="K1045" s="159" t="s">
        <v>4</v>
      </c>
    </row>
    <row r="1046" spans="1:11" x14ac:dyDescent="0.25">
      <c r="A1046" s="153">
        <v>1028</v>
      </c>
      <c r="B1046" s="158"/>
      <c r="C1046" s="174">
        <f ca="1">_xll.meDateFromTenor(C1045,"1D","FOLLOWING",D$13,"NORMAL")</f>
        <v>43887</v>
      </c>
      <c r="D1046" s="20">
        <f ca="1">_xll.meDateFromTenor(C1046,D$14,"Following",D$13,"Normal")</f>
        <v>43888</v>
      </c>
      <c r="E1046" s="175">
        <f ca="1"/>
        <v>1.2958119751214275E-2</v>
      </c>
      <c r="F1046" s="152"/>
      <c r="G1046" s="174">
        <f t="shared" ca="1" si="16"/>
        <v>43887</v>
      </c>
      <c r="H1046" s="20">
        <f ca="1">_xll.meDateFromTenor(G1046,H$14,"Following",H$13,"Normal")</f>
        <v>43977</v>
      </c>
      <c r="I1046" s="175">
        <f ca="1"/>
        <v>1.7178632212295521E-2</v>
      </c>
      <c r="J1046" s="151" t="s">
        <v>4</v>
      </c>
      <c r="K1046" s="159" t="s">
        <v>4</v>
      </c>
    </row>
    <row r="1047" spans="1:11" x14ac:dyDescent="0.25">
      <c r="A1047" s="153">
        <v>1029</v>
      </c>
      <c r="B1047" s="158"/>
      <c r="C1047" s="174">
        <f ca="1">_xll.meDateFromTenor(C1046,"1D","FOLLOWING",D$13,"NORMAL")</f>
        <v>43888</v>
      </c>
      <c r="D1047" s="20">
        <f ca="1">_xll.meDateFromTenor(C1047,D$14,"Following",D$13,"Normal")</f>
        <v>43889</v>
      </c>
      <c r="E1047" s="175">
        <f ca="1"/>
        <v>1.2962830108202881E-2</v>
      </c>
      <c r="F1047" s="152"/>
      <c r="G1047" s="174">
        <f t="shared" ca="1" si="16"/>
        <v>43888</v>
      </c>
      <c r="H1047" s="20">
        <f ca="1">_xll.meDateFromTenor(G1047,H$14,"Following",H$13,"Normal")</f>
        <v>43978</v>
      </c>
      <c r="I1047" s="175">
        <f ca="1"/>
        <v>1.7184047370974915E-2</v>
      </c>
      <c r="J1047" s="151" t="s">
        <v>4</v>
      </c>
      <c r="K1047" s="159" t="s">
        <v>4</v>
      </c>
    </row>
    <row r="1048" spans="1:11" x14ac:dyDescent="0.25">
      <c r="A1048" s="153">
        <v>1030</v>
      </c>
      <c r="B1048" s="158"/>
      <c r="C1048" s="174">
        <f ca="1">_xll.meDateFromTenor(C1047,"1D","FOLLOWING",D$13,"NORMAL")</f>
        <v>43889</v>
      </c>
      <c r="D1048" s="20">
        <f ca="1">_xll.meDateFromTenor(C1048,D$14,"Following",D$13,"Normal")</f>
        <v>43892</v>
      </c>
      <c r="E1048" s="175">
        <f ca="1"/>
        <v>1.2972700030412974E-2</v>
      </c>
      <c r="F1048" s="152"/>
      <c r="G1048" s="174">
        <f t="shared" ca="1" si="16"/>
        <v>43889</v>
      </c>
      <c r="H1048" s="20">
        <f ca="1">_xll.meDateFromTenor(G1048,H$14,"Following",H$13,"Normal")</f>
        <v>43979</v>
      </c>
      <c r="I1048" s="175">
        <f ca="1"/>
        <v>1.7189452588428532E-2</v>
      </c>
      <c r="J1048" s="151" t="s">
        <v>4</v>
      </c>
      <c r="K1048" s="159" t="s">
        <v>4</v>
      </c>
    </row>
    <row r="1049" spans="1:11" x14ac:dyDescent="0.25">
      <c r="A1049" s="153">
        <v>1031</v>
      </c>
      <c r="B1049" s="158"/>
      <c r="C1049" s="174">
        <f ca="1">_xll.meDateFromTenor(C1048,"1D","FOLLOWING",D$13,"NORMAL")</f>
        <v>43892</v>
      </c>
      <c r="D1049" s="20">
        <f ca="1">_xll.meDateFromTenor(C1049,D$14,"Following",D$13,"Normal")</f>
        <v>43893</v>
      </c>
      <c r="E1049" s="175">
        <f ca="1"/>
        <v>1.2981616817591036E-2</v>
      </c>
      <c r="F1049" s="152"/>
      <c r="G1049" s="174">
        <f t="shared" ca="1" si="16"/>
        <v>43892</v>
      </c>
      <c r="H1049" s="20">
        <f ca="1">_xll.meDateFromTenor(G1049,H$14,"Following",H$13,"Normal")</f>
        <v>43984</v>
      </c>
      <c r="I1049" s="175">
        <f ca="1"/>
        <v>1.7205608542626791E-2</v>
      </c>
      <c r="J1049" s="151" t="s">
        <v>4</v>
      </c>
      <c r="K1049" s="159" t="s">
        <v>4</v>
      </c>
    </row>
    <row r="1050" spans="1:11" x14ac:dyDescent="0.25">
      <c r="A1050" s="153">
        <v>1032</v>
      </c>
      <c r="B1050" s="158"/>
      <c r="C1050" s="174">
        <f ca="1">_xll.meDateFromTenor(C1049,"1D","FOLLOWING",D$13,"NORMAL")</f>
        <v>43893</v>
      </c>
      <c r="D1050" s="20">
        <f ca="1">_xll.meDateFromTenor(C1050,D$14,"Following",D$13,"Normal")</f>
        <v>43894</v>
      </c>
      <c r="E1050" s="175">
        <f ca="1"/>
        <v>1.2986299812139026E-2</v>
      </c>
      <c r="F1050" s="152"/>
      <c r="G1050" s="174">
        <f t="shared" ca="1" si="16"/>
        <v>43893</v>
      </c>
      <c r="H1050" s="20">
        <f ca="1">_xll.meDateFromTenor(G1050,H$14,"Following",H$13,"Normal")</f>
        <v>43985</v>
      </c>
      <c r="I1050" s="175">
        <f ca="1"/>
        <v>1.7210973944369358E-2</v>
      </c>
      <c r="J1050" s="151" t="s">
        <v>4</v>
      </c>
      <c r="K1050" s="159" t="s">
        <v>4</v>
      </c>
    </row>
    <row r="1051" spans="1:11" x14ac:dyDescent="0.25">
      <c r="A1051" s="153">
        <v>1033</v>
      </c>
      <c r="B1051" s="158"/>
      <c r="C1051" s="174">
        <f ca="1">_xll.meDateFromTenor(C1050,"1D","FOLLOWING",D$13,"NORMAL")</f>
        <v>43894</v>
      </c>
      <c r="D1051" s="20">
        <f ca="1">_xll.meDateFromTenor(C1051,D$14,"Following",D$13,"Normal")</f>
        <v>43895</v>
      </c>
      <c r="E1051" s="175">
        <f ca="1"/>
        <v>1.2990977332274403E-2</v>
      </c>
      <c r="F1051" s="152"/>
      <c r="G1051" s="174">
        <f t="shared" ca="1" si="16"/>
        <v>43894</v>
      </c>
      <c r="H1051" s="20">
        <f ca="1">_xll.meDateFromTenor(G1051,H$14,"Following",H$13,"Normal")</f>
        <v>43986</v>
      </c>
      <c r="I1051" s="175">
        <f ca="1"/>
        <v>1.7216329379482167E-2</v>
      </c>
      <c r="J1051" s="151" t="s">
        <v>4</v>
      </c>
      <c r="K1051" s="159" t="s">
        <v>4</v>
      </c>
    </row>
    <row r="1052" spans="1:11" x14ac:dyDescent="0.25">
      <c r="A1052" s="153">
        <v>1034</v>
      </c>
      <c r="B1052" s="158"/>
      <c r="C1052" s="174">
        <f ca="1">_xll.meDateFromTenor(C1051,"1D","FOLLOWING",D$13,"NORMAL")</f>
        <v>43895</v>
      </c>
      <c r="D1052" s="20">
        <f ca="1">_xll.meDateFromTenor(C1052,D$14,"Following",D$13,"Normal")</f>
        <v>43896</v>
      </c>
      <c r="E1052" s="175">
        <f ca="1"/>
        <v>1.2995649377421004E-2</v>
      </c>
      <c r="F1052" s="152"/>
      <c r="G1052" s="174">
        <f t="shared" ca="1" si="16"/>
        <v>43895</v>
      </c>
      <c r="H1052" s="20">
        <f ca="1">_xll.meDateFromTenor(G1052,H$14,"Following",H$13,"Normal")</f>
        <v>43987</v>
      </c>
      <c r="I1052" s="175">
        <f ca="1"/>
        <v>1.7221674842884428E-2</v>
      </c>
      <c r="J1052" s="151" t="s">
        <v>4</v>
      </c>
      <c r="K1052" s="159" t="s">
        <v>4</v>
      </c>
    </row>
    <row r="1053" spans="1:11" x14ac:dyDescent="0.25">
      <c r="A1053" s="153">
        <v>1035</v>
      </c>
      <c r="B1053" s="158"/>
      <c r="C1053" s="174">
        <f ca="1">_xll.meDateFromTenor(C1052,"1D","FOLLOWING",D$13,"NORMAL")</f>
        <v>43896</v>
      </c>
      <c r="D1053" s="20">
        <f ca="1">_xll.meDateFromTenor(C1053,D$14,"Following",D$13,"Normal")</f>
        <v>43899</v>
      </c>
      <c r="E1053" s="175">
        <f ca="1"/>
        <v>1.3005445023717883E-2</v>
      </c>
      <c r="F1053" s="152"/>
      <c r="G1053" s="174">
        <f t="shared" ca="1" si="16"/>
        <v>43896</v>
      </c>
      <c r="H1053" s="20">
        <f ca="1">_xll.meDateFromTenor(G1053,H$14,"Following",H$13,"Normal")</f>
        <v>43990</v>
      </c>
      <c r="I1053" s="175">
        <f ca="1"/>
        <v>1.7227010329495345E-2</v>
      </c>
      <c r="J1053" s="151" t="s">
        <v>4</v>
      </c>
      <c r="K1053" s="159" t="s">
        <v>4</v>
      </c>
    </row>
    <row r="1054" spans="1:11" x14ac:dyDescent="0.25">
      <c r="A1054" s="153">
        <v>1036</v>
      </c>
      <c r="B1054" s="158"/>
      <c r="C1054" s="174">
        <f ca="1">_xll.meDateFromTenor(C1053,"1D","FOLLOWING",D$13,"NORMAL")</f>
        <v>43899</v>
      </c>
      <c r="D1054" s="20">
        <f ca="1">_xll.meDateFromTenor(C1054,D$14,"Following",D$13,"Normal")</f>
        <v>43900</v>
      </c>
      <c r="E1054" s="175">
        <f ca="1"/>
        <v>1.301428279447033E-2</v>
      </c>
      <c r="F1054" s="152"/>
      <c r="G1054" s="174">
        <f t="shared" ca="1" si="16"/>
        <v>43899</v>
      </c>
      <c r="H1054" s="20">
        <f ca="1">_xll.meDateFromTenor(G1054,H$14,"Following",H$13,"Normal")</f>
        <v>43991</v>
      </c>
      <c r="I1054" s="175">
        <f ca="1"/>
        <v>1.724295687777206E-2</v>
      </c>
      <c r="J1054" s="151" t="s">
        <v>4</v>
      </c>
      <c r="K1054" s="159" t="s">
        <v>4</v>
      </c>
    </row>
    <row r="1055" spans="1:11" x14ac:dyDescent="0.25">
      <c r="A1055" s="153">
        <v>1037</v>
      </c>
      <c r="B1055" s="158"/>
      <c r="C1055" s="174">
        <f ca="1">_xll.meDateFromTenor(C1054,"1D","FOLLOWING",D$13,"NORMAL")</f>
        <v>43900</v>
      </c>
      <c r="D1055" s="20">
        <f ca="1">_xll.meDateFromTenor(C1055,D$14,"Following",D$13,"Normal")</f>
        <v>43901</v>
      </c>
      <c r="E1055" s="175">
        <f ca="1"/>
        <v>1.3018927454730895E-2</v>
      </c>
      <c r="F1055" s="152"/>
      <c r="G1055" s="174">
        <f t="shared" ca="1" si="16"/>
        <v>43900</v>
      </c>
      <c r="H1055" s="20">
        <f ca="1">_xll.meDateFromTenor(G1055,H$14,"Following",H$13,"Normal")</f>
        <v>43992</v>
      </c>
      <c r="I1055" s="175">
        <f ca="1"/>
        <v>1.7248252406409634E-2</v>
      </c>
      <c r="J1055" s="151" t="s">
        <v>4</v>
      </c>
      <c r="K1055" s="159" t="s">
        <v>4</v>
      </c>
    </row>
    <row r="1056" spans="1:11" x14ac:dyDescent="0.25">
      <c r="A1056" s="153">
        <v>1038</v>
      </c>
      <c r="B1056" s="158"/>
      <c r="C1056" s="174">
        <f ca="1">_xll.meDateFromTenor(C1055,"1D","FOLLOWING",D$13,"NORMAL")</f>
        <v>43901</v>
      </c>
      <c r="D1056" s="20">
        <f ca="1">_xll.meDateFromTenor(C1056,D$14,"Following",D$13,"Normal")</f>
        <v>43902</v>
      </c>
      <c r="E1056" s="175">
        <f ca="1"/>
        <v>1.3023566635925927E-2</v>
      </c>
      <c r="F1056" s="152"/>
      <c r="G1056" s="174">
        <f t="shared" ca="1" si="16"/>
        <v>43901</v>
      </c>
      <c r="H1056" s="20">
        <f ca="1">_xll.meDateFromTenor(G1056,H$14,"Following",H$13,"Normal")</f>
        <v>43993</v>
      </c>
      <c r="I1056" s="175">
        <f ca="1"/>
        <v>1.7253537932851885E-2</v>
      </c>
      <c r="J1056" s="151" t="s">
        <v>4</v>
      </c>
      <c r="K1056" s="159" t="s">
        <v>4</v>
      </c>
    </row>
    <row r="1057" spans="1:11" x14ac:dyDescent="0.25">
      <c r="A1057" s="153">
        <v>1039</v>
      </c>
      <c r="B1057" s="158"/>
      <c r="C1057" s="174">
        <f ca="1">_xll.meDateFromTenor(C1056,"1D","FOLLOWING",D$13,"NORMAL")</f>
        <v>43902</v>
      </c>
      <c r="D1057" s="20">
        <f ca="1">_xll.meDateFromTenor(C1057,D$14,"Following",D$13,"Normal")</f>
        <v>43903</v>
      </c>
      <c r="E1057" s="175">
        <f ca="1"/>
        <v>1.3028200337672399E-2</v>
      </c>
      <c r="F1057" s="152"/>
      <c r="G1057" s="174">
        <f t="shared" ca="1" si="16"/>
        <v>43902</v>
      </c>
      <c r="H1057" s="20">
        <f ca="1">_xll.meDateFromTenor(G1057,H$14,"Following",H$13,"Normal")</f>
        <v>43994</v>
      </c>
      <c r="I1057" s="175">
        <f ca="1"/>
        <v>1.7258813452018015E-2</v>
      </c>
      <c r="J1057" s="151" t="s">
        <v>4</v>
      </c>
      <c r="K1057" s="159" t="s">
        <v>4</v>
      </c>
    </row>
    <row r="1058" spans="1:11" x14ac:dyDescent="0.25">
      <c r="A1058" s="153">
        <v>1040</v>
      </c>
      <c r="B1058" s="158"/>
      <c r="C1058" s="174">
        <f ca="1">_xll.meDateFromTenor(C1057,"1D","FOLLOWING",D$13,"NORMAL")</f>
        <v>43903</v>
      </c>
      <c r="D1058" s="20">
        <f ca="1">_xll.meDateFromTenor(C1058,D$14,"Following",D$13,"Normal")</f>
        <v>43906</v>
      </c>
      <c r="E1058" s="175">
        <f ca="1"/>
        <v>1.303792163122643E-2</v>
      </c>
      <c r="F1058" s="152"/>
      <c r="G1058" s="174">
        <f t="shared" ca="1" si="16"/>
        <v>43903</v>
      </c>
      <c r="H1058" s="20">
        <f ca="1">_xll.meDateFromTenor(G1058,H$14,"Following",H$13,"Normal")</f>
        <v>43997</v>
      </c>
      <c r="I1058" s="175">
        <f ca="1"/>
        <v>1.7264078958827225E-2</v>
      </c>
      <c r="J1058" s="151" t="s">
        <v>4</v>
      </c>
      <c r="K1058" s="159" t="s">
        <v>4</v>
      </c>
    </row>
    <row r="1059" spans="1:11" x14ac:dyDescent="0.25">
      <c r="A1059" s="153">
        <v>1041</v>
      </c>
      <c r="B1059" s="158"/>
      <c r="C1059" s="174">
        <f ca="1">_xll.meDateFromTenor(C1058,"1D","FOLLOWING",D$13,"NORMAL")</f>
        <v>43906</v>
      </c>
      <c r="D1059" s="20">
        <f ca="1">_xll.meDateFromTenor(C1059,D$14,"Following",D$13,"Normal")</f>
        <v>43907</v>
      </c>
      <c r="E1059" s="175">
        <f ca="1"/>
        <v>1.304668033560015E-2</v>
      </c>
      <c r="F1059" s="152"/>
      <c r="G1059" s="174">
        <f t="shared" ca="1" si="16"/>
        <v>43906</v>
      </c>
      <c r="H1059" s="20">
        <f ca="1">_xll.meDateFromTenor(G1059,H$14,"Following",H$13,"Normal")</f>
        <v>43998</v>
      </c>
      <c r="I1059" s="175">
        <f ca="1"/>
        <v>1.7279815354305412E-2</v>
      </c>
      <c r="J1059" s="151" t="s">
        <v>4</v>
      </c>
      <c r="K1059" s="159" t="s">
        <v>4</v>
      </c>
    </row>
    <row r="1060" spans="1:11" x14ac:dyDescent="0.25">
      <c r="A1060" s="153">
        <v>1042</v>
      </c>
      <c r="B1060" s="158"/>
      <c r="C1060" s="174">
        <f ca="1">_xll.meDateFromTenor(C1059,"1D","FOLLOWING",D$13,"NORMAL")</f>
        <v>43907</v>
      </c>
      <c r="D1060" s="20">
        <f ca="1">_xll.meDateFromTenor(C1060,D$14,"Following",D$13,"Normal")</f>
        <v>43908</v>
      </c>
      <c r="E1060" s="175">
        <f ca="1"/>
        <v>1.3051286629670502E-2</v>
      </c>
      <c r="F1060" s="152"/>
      <c r="G1060" s="174">
        <f t="shared" ca="1" si="16"/>
        <v>43907</v>
      </c>
      <c r="H1060" s="20">
        <f ca="1">_xll.meDateFromTenor(G1060,H$14,"Following",H$13,"Normal")</f>
        <v>43999</v>
      </c>
      <c r="I1060" s="175">
        <f ca="1"/>
        <v>1.7285040760879E-2</v>
      </c>
      <c r="J1060" s="151" t="s">
        <v>4</v>
      </c>
      <c r="K1060" s="159" t="s">
        <v>4</v>
      </c>
    </row>
    <row r="1061" spans="1:11" x14ac:dyDescent="0.25">
      <c r="A1061" s="153">
        <v>1043</v>
      </c>
      <c r="B1061" s="158"/>
      <c r="C1061" s="174">
        <f ca="1">_xll.meDateFromTenor(C1060,"1D","FOLLOWING",D$13,"NORMAL")</f>
        <v>43908</v>
      </c>
      <c r="D1061" s="20">
        <f ca="1">_xll.meDateFromTenor(C1061,D$14,"Following",D$13,"Normal")</f>
        <v>43909</v>
      </c>
      <c r="E1061" s="175">
        <f ca="1"/>
        <v>1.3055887440198879E-2</v>
      </c>
      <c r="F1061" s="152"/>
      <c r="G1061" s="174">
        <f t="shared" ca="1" si="16"/>
        <v>43908</v>
      </c>
      <c r="H1061" s="20">
        <f ca="1">_xll.meDateFromTenor(G1061,H$14,"Following",H$13,"Normal")</f>
        <v>44000</v>
      </c>
      <c r="I1061" s="175">
        <f ca="1"/>
        <v>1.7290256129691692E-2</v>
      </c>
      <c r="J1061" s="151" t="s">
        <v>4</v>
      </c>
      <c r="K1061" s="159" t="s">
        <v>4</v>
      </c>
    </row>
    <row r="1062" spans="1:11" x14ac:dyDescent="0.25">
      <c r="A1062" s="153">
        <v>1044</v>
      </c>
      <c r="B1062" s="158"/>
      <c r="C1062" s="174">
        <f ca="1">_xll.meDateFromTenor(C1061,"1D","FOLLOWING",D$13,"NORMAL")</f>
        <v>43909</v>
      </c>
      <c r="D1062" s="20">
        <f ca="1">_xll.meDateFromTenor(C1062,D$14,"Following",D$13,"Normal")</f>
        <v>43910</v>
      </c>
      <c r="E1062" s="175">
        <f ca="1"/>
        <v>1.3060482766642425E-2</v>
      </c>
      <c r="F1062" s="152"/>
      <c r="G1062" s="174">
        <f t="shared" ca="1" si="16"/>
        <v>43909</v>
      </c>
      <c r="H1062" s="20">
        <f ca="1">_xll.meDateFromTenor(G1062,H$14,"Following",H$13,"Normal")</f>
        <v>44001</v>
      </c>
      <c r="I1062" s="175">
        <f ca="1"/>
        <v>1.7295461455662697E-2</v>
      </c>
      <c r="J1062" s="151" t="s">
        <v>4</v>
      </c>
      <c r="K1062" s="159" t="s">
        <v>4</v>
      </c>
    </row>
    <row r="1063" spans="1:11" x14ac:dyDescent="0.25">
      <c r="A1063" s="153">
        <v>1045</v>
      </c>
      <c r="B1063" s="158"/>
      <c r="C1063" s="174">
        <f ca="1">_xll.meDateFromTenor(C1062,"1D","FOLLOWING",D$13,"NORMAL")</f>
        <v>43910</v>
      </c>
      <c r="D1063" s="20">
        <f ca="1">_xll.meDateFromTenor(C1063,D$14,"Following",D$13,"Normal")</f>
        <v>43913</v>
      </c>
      <c r="E1063" s="175">
        <f ca="1"/>
        <v>1.3070129630001108E-2</v>
      </c>
      <c r="F1063" s="152"/>
      <c r="G1063" s="174">
        <f t="shared" ca="1" si="16"/>
        <v>43910</v>
      </c>
      <c r="H1063" s="20">
        <f ca="1">_xll.meDateFromTenor(G1063,H$14,"Following",H$13,"Normal")</f>
        <v>44004</v>
      </c>
      <c r="I1063" s="175">
        <f ca="1"/>
        <v>1.7300656733711211E-2</v>
      </c>
      <c r="J1063" s="151" t="s">
        <v>4</v>
      </c>
      <c r="K1063" s="159" t="s">
        <v>4</v>
      </c>
    </row>
    <row r="1064" spans="1:11" x14ac:dyDescent="0.25">
      <c r="A1064" s="153">
        <v>1046</v>
      </c>
      <c r="B1064" s="158"/>
      <c r="C1064" s="174">
        <f ca="1">_xll.meDateFromTenor(C1063,"1D","FOLLOWING",D$13,"NORMAL")</f>
        <v>43913</v>
      </c>
      <c r="D1064" s="20">
        <f ca="1">_xll.meDateFromTenor(C1064,D$14,"Following",D$13,"Normal")</f>
        <v>43914</v>
      </c>
      <c r="E1064" s="175">
        <f ca="1"/>
        <v>1.3078809217719117E-2</v>
      </c>
      <c r="F1064" s="152"/>
      <c r="G1064" s="174">
        <f t="shared" ca="1" si="16"/>
        <v>43913</v>
      </c>
      <c r="H1064" s="20">
        <f ca="1">_xll.meDateFromTenor(G1064,H$14,"Following",H$13,"Normal")</f>
        <v>44005</v>
      </c>
      <c r="I1064" s="175">
        <f ca="1"/>
        <v>1.7316182229513873E-2</v>
      </c>
      <c r="J1064" s="151" t="s">
        <v>4</v>
      </c>
      <c r="K1064" s="159" t="s">
        <v>4</v>
      </c>
    </row>
    <row r="1065" spans="1:11" x14ac:dyDescent="0.25">
      <c r="A1065" s="153">
        <v>1047</v>
      </c>
      <c r="B1065" s="158"/>
      <c r="C1065" s="174">
        <f ca="1">_xll.meDateFromTenor(C1064,"1D","FOLLOWING",D$13,"NORMAL")</f>
        <v>43914</v>
      </c>
      <c r="D1065" s="20">
        <f ca="1">_xll.meDateFromTenor(C1065,D$14,"Following",D$13,"Normal")</f>
        <v>43915</v>
      </c>
      <c r="E1065" s="175">
        <f ca="1"/>
        <v>1.3083377113616465E-2</v>
      </c>
      <c r="F1065" s="152"/>
      <c r="G1065" s="174">
        <f t="shared" ca="1" si="16"/>
        <v>43914</v>
      </c>
      <c r="H1065" s="20">
        <f ca="1">_xll.meDateFromTenor(G1065,H$14,"Following",H$13,"Normal")</f>
        <v>44006</v>
      </c>
      <c r="I1065" s="175">
        <f ca="1"/>
        <v>1.732133726506448E-2</v>
      </c>
      <c r="J1065" s="151" t="s">
        <v>4</v>
      </c>
      <c r="K1065" s="159" t="s">
        <v>4</v>
      </c>
    </row>
    <row r="1066" spans="1:11" x14ac:dyDescent="0.25">
      <c r="A1066" s="153">
        <v>1048</v>
      </c>
      <c r="B1066" s="158"/>
      <c r="C1066" s="174">
        <f ca="1">_xll.meDateFromTenor(C1065,"1D","FOLLOWING",D$13,"NORMAL")</f>
        <v>43915</v>
      </c>
      <c r="D1066" s="20">
        <f ca="1">_xll.meDateFromTenor(C1066,D$14,"Following",D$13,"Normal")</f>
        <v>43916</v>
      </c>
      <c r="E1066" s="175">
        <f ca="1"/>
        <v>1.3087939521352262E-2</v>
      </c>
      <c r="F1066" s="152"/>
      <c r="G1066" s="174">
        <f t="shared" ca="1" si="16"/>
        <v>43915</v>
      </c>
      <c r="H1066" s="20">
        <f ca="1">_xll.meDateFromTenor(G1066,H$14,"Following",H$13,"Normal")</f>
        <v>44007</v>
      </c>
      <c r="I1066" s="175">
        <f ca="1"/>
        <v>1.7326482227288623E-2</v>
      </c>
      <c r="J1066" s="151" t="s">
        <v>4</v>
      </c>
      <c r="K1066" s="159" t="s">
        <v>4</v>
      </c>
    </row>
    <row r="1067" spans="1:11" x14ac:dyDescent="0.25">
      <c r="A1067" s="153">
        <v>1049</v>
      </c>
      <c r="B1067" s="158"/>
      <c r="C1067" s="174">
        <f ca="1">_xll.meDateFromTenor(C1066,"1D","FOLLOWING",D$13,"NORMAL")</f>
        <v>43916</v>
      </c>
      <c r="D1067" s="20">
        <f ca="1">_xll.meDateFromTenor(C1067,D$14,"Following",D$13,"Normal")</f>
        <v>43917</v>
      </c>
      <c r="E1067" s="175">
        <f ca="1"/>
        <v>1.3092496440270281E-2</v>
      </c>
      <c r="F1067" s="152"/>
      <c r="G1067" s="174">
        <f t="shared" ca="1" si="16"/>
        <v>43916</v>
      </c>
      <c r="H1067" s="20">
        <f ca="1">_xll.meDateFromTenor(G1067,H$14,"Following",H$13,"Normal")</f>
        <v>44008</v>
      </c>
      <c r="I1067" s="175">
        <f ca="1"/>
        <v>1.73316171111055E-2</v>
      </c>
      <c r="J1067" s="151" t="s">
        <v>4</v>
      </c>
      <c r="K1067" s="159" t="s">
        <v>4</v>
      </c>
    </row>
    <row r="1068" spans="1:11" x14ac:dyDescent="0.25">
      <c r="A1068" s="153">
        <v>1050</v>
      </c>
      <c r="B1068" s="158"/>
      <c r="C1068" s="174">
        <f ca="1">_xll.meDateFromTenor(C1067,"1D","FOLLOWING",D$13,"NORMAL")</f>
        <v>43917</v>
      </c>
      <c r="D1068" s="20">
        <f ca="1">_xll.meDateFromTenor(C1068,D$14,"Following",D$13,"Normal")</f>
        <v>43920</v>
      </c>
      <c r="E1068" s="175">
        <f ca="1"/>
        <v>1.310206879528838E-2</v>
      </c>
      <c r="F1068" s="152"/>
      <c r="G1068" s="174">
        <f t="shared" ca="1" si="16"/>
        <v>43917</v>
      </c>
      <c r="H1068" s="20">
        <f ca="1">_xll.meDateFromTenor(G1068,H$14,"Following",H$13,"Normal")</f>
        <v>44011</v>
      </c>
      <c r="I1068" s="175">
        <f ca="1"/>
        <v>1.733674191143432E-2</v>
      </c>
      <c r="J1068" s="151" t="s">
        <v>4</v>
      </c>
      <c r="K1068" s="159" t="s">
        <v>4</v>
      </c>
    </row>
    <row r="1069" spans="1:11" x14ac:dyDescent="0.25">
      <c r="A1069" s="153">
        <v>1051</v>
      </c>
      <c r="B1069" s="158"/>
      <c r="C1069" s="174">
        <f ca="1">_xll.meDateFromTenor(C1068,"1D","FOLLOWING",D$13,"NORMAL")</f>
        <v>43920</v>
      </c>
      <c r="D1069" s="20">
        <f ca="1">_xll.meDateFromTenor(C1069,D$14,"Following",D$13,"Normal")</f>
        <v>43921</v>
      </c>
      <c r="E1069" s="175">
        <f ca="1"/>
        <v>1.3110669215634812E-2</v>
      </c>
      <c r="F1069" s="152"/>
      <c r="G1069" s="174">
        <f t="shared" ca="1" si="16"/>
        <v>43920</v>
      </c>
      <c r="H1069" s="20">
        <f ca="1">_xll.meDateFromTenor(G1069,H$14,"Following",H$13,"Normal")</f>
        <v>44012</v>
      </c>
      <c r="I1069" s="175">
        <f ca="1"/>
        <v>1.7352055760684472E-2</v>
      </c>
      <c r="J1069" s="151" t="s">
        <v>4</v>
      </c>
      <c r="K1069" s="159" t="s">
        <v>4</v>
      </c>
    </row>
    <row r="1070" spans="1:11" x14ac:dyDescent="0.25">
      <c r="A1070" s="153">
        <v>1052</v>
      </c>
      <c r="B1070" s="158"/>
      <c r="C1070" s="174">
        <f ca="1">_xll.meDateFromTenor(C1069,"1D","FOLLOWING",D$13,"NORMAL")</f>
        <v>43921</v>
      </c>
      <c r="D1070" s="20">
        <f ca="1">_xll.meDateFromTenor(C1070,D$14,"Following",D$13,"Normal")</f>
        <v>43922</v>
      </c>
      <c r="E1070" s="175">
        <f ca="1"/>
        <v>1.3115198681001784E-2</v>
      </c>
      <c r="F1070" s="152"/>
      <c r="G1070" s="174">
        <f t="shared" ca="1" si="16"/>
        <v>43921</v>
      </c>
      <c r="H1070" s="20">
        <f ca="1">_xll.meDateFromTenor(G1070,H$14,"Following",H$13,"Normal")</f>
        <v>44012</v>
      </c>
      <c r="I1070" s="175">
        <f ca="1"/>
        <v>1.7357140176253099E-2</v>
      </c>
      <c r="J1070" s="151" t="s">
        <v>4</v>
      </c>
      <c r="K1070" s="159" t="s">
        <v>4</v>
      </c>
    </row>
    <row r="1071" spans="1:11" x14ac:dyDescent="0.25">
      <c r="A1071" s="153">
        <v>1053</v>
      </c>
      <c r="B1071" s="158"/>
      <c r="C1071" s="174">
        <f ca="1">_xll.meDateFromTenor(C1070,"1D","FOLLOWING",D$13,"NORMAL")</f>
        <v>43922</v>
      </c>
      <c r="D1071" s="20">
        <f ca="1">_xll.meDateFromTenor(C1071,D$14,"Following",D$13,"Normal")</f>
        <v>43923</v>
      </c>
      <c r="E1071" s="175">
        <f ca="1"/>
        <v>1.3119722653554159E-2</v>
      </c>
      <c r="F1071" s="152"/>
      <c r="G1071" s="174">
        <f t="shared" ca="1" si="16"/>
        <v>43922</v>
      </c>
      <c r="H1071" s="20">
        <f ca="1">_xll.meDateFromTenor(G1071,H$14,"Following",H$13,"Normal")</f>
        <v>44013</v>
      </c>
      <c r="I1071" s="175">
        <f ca="1"/>
        <v>1.736221448292969E-2</v>
      </c>
      <c r="J1071" s="151" t="s">
        <v>4</v>
      </c>
      <c r="K1071" s="159" t="s">
        <v>4</v>
      </c>
    </row>
    <row r="1072" spans="1:11" x14ac:dyDescent="0.25">
      <c r="A1072" s="153">
        <v>1054</v>
      </c>
      <c r="B1072" s="158"/>
      <c r="C1072" s="174">
        <f ca="1">_xll.meDateFromTenor(C1071,"1D","FOLLOWING",D$13,"NORMAL")</f>
        <v>43923</v>
      </c>
      <c r="D1072" s="20">
        <f ca="1">_xll.meDateFromTenor(C1072,D$14,"Following",D$13,"Normal")</f>
        <v>43924</v>
      </c>
      <c r="E1072" s="175">
        <f ca="1"/>
        <v>1.3124241132749161E-2</v>
      </c>
      <c r="F1072" s="152"/>
      <c r="G1072" s="174">
        <f t="shared" ca="1" si="16"/>
        <v>43923</v>
      </c>
      <c r="H1072" s="20">
        <f ca="1">_xll.meDateFromTenor(G1072,H$14,"Following",H$13,"Normal")</f>
        <v>44014</v>
      </c>
      <c r="I1072" s="175">
        <f ca="1"/>
        <v>1.7367278675633448E-2</v>
      </c>
      <c r="J1072" s="151" t="s">
        <v>4</v>
      </c>
      <c r="K1072" s="159" t="s">
        <v>4</v>
      </c>
    </row>
    <row r="1073" spans="1:11" x14ac:dyDescent="0.25">
      <c r="A1073" s="153">
        <v>1055</v>
      </c>
      <c r="B1073" s="158"/>
      <c r="C1073" s="174">
        <f ca="1">_xll.meDateFromTenor(C1072,"1D","FOLLOWING",D$13,"NORMAL")</f>
        <v>43924</v>
      </c>
      <c r="D1073" s="20">
        <f ca="1">_xll.meDateFromTenor(C1073,D$14,"Following",D$13,"Normal")</f>
        <v>43927</v>
      </c>
      <c r="E1073" s="175">
        <f ca="1"/>
        <v>1.3133738900465331E-2</v>
      </c>
      <c r="F1073" s="152"/>
      <c r="G1073" s="174">
        <f t="shared" ca="1" si="16"/>
        <v>43924</v>
      </c>
      <c r="H1073" s="20">
        <f ca="1">_xll.meDateFromTenor(G1073,H$14,"Following",H$13,"Normal")</f>
        <v>44015</v>
      </c>
      <c r="I1073" s="175">
        <f ca="1"/>
        <v>1.737233274928358E-2</v>
      </c>
      <c r="J1073" s="151" t="s">
        <v>4</v>
      </c>
      <c r="K1073" s="159" t="s">
        <v>4</v>
      </c>
    </row>
    <row r="1074" spans="1:11" x14ac:dyDescent="0.25">
      <c r="A1074" s="153">
        <v>1056</v>
      </c>
      <c r="B1074" s="158"/>
      <c r="C1074" s="174">
        <f ca="1">_xll.meDateFromTenor(C1073,"1D","FOLLOWING",D$13,"NORMAL")</f>
        <v>43927</v>
      </c>
      <c r="D1074" s="20">
        <f ca="1">_xll.meDateFromTenor(C1074,D$14,"Following",D$13,"Normal")</f>
        <v>43928</v>
      </c>
      <c r="E1074" s="175">
        <f ca="1"/>
        <v>1.314226010226564E-2</v>
      </c>
      <c r="F1074" s="152"/>
      <c r="G1074" s="174">
        <f t="shared" ca="1" si="16"/>
        <v>43927</v>
      </c>
      <c r="H1074" s="20">
        <f ca="1">_xll.meDateFromTenor(G1074,H$14,"Following",H$13,"Normal")</f>
        <v>44018</v>
      </c>
      <c r="I1074" s="175">
        <f ca="1"/>
        <v>1.7387434205104232E-2</v>
      </c>
      <c r="J1074" s="151" t="s">
        <v>4</v>
      </c>
      <c r="K1074" s="159" t="s">
        <v>4</v>
      </c>
    </row>
    <row r="1075" spans="1:11" x14ac:dyDescent="0.25">
      <c r="A1075" s="153">
        <v>1057</v>
      </c>
      <c r="B1075" s="158"/>
      <c r="C1075" s="174">
        <f ca="1">_xll.meDateFromTenor(C1074,"1D","FOLLOWING",D$13,"NORMAL")</f>
        <v>43928</v>
      </c>
      <c r="D1075" s="20">
        <f ca="1">_xll.meDateFromTenor(C1075,D$14,"Following",D$13,"Normal")</f>
        <v>43929</v>
      </c>
      <c r="E1075" s="175">
        <f ca="1"/>
        <v>1.3146751104631425E-2</v>
      </c>
      <c r="F1075" s="152"/>
      <c r="G1075" s="174">
        <f t="shared" ca="1" si="16"/>
        <v>43928</v>
      </c>
      <c r="H1075" s="20">
        <f ca="1">_xll.meDateFromTenor(G1075,H$14,"Following",H$13,"Normal")</f>
        <v>44019</v>
      </c>
      <c r="I1075" s="175">
        <f ca="1"/>
        <v>1.7392447751731887E-2</v>
      </c>
      <c r="J1075" s="151" t="s">
        <v>4</v>
      </c>
      <c r="K1075" s="159" t="s">
        <v>4</v>
      </c>
    </row>
    <row r="1076" spans="1:11" x14ac:dyDescent="0.25">
      <c r="A1076" s="153">
        <v>1058</v>
      </c>
      <c r="B1076" s="158"/>
      <c r="C1076" s="174">
        <f ca="1">_xll.meDateFromTenor(C1075,"1D","FOLLOWING",D$13,"NORMAL")</f>
        <v>43929</v>
      </c>
      <c r="D1076" s="20">
        <f ca="1">_xll.meDateFromTenor(C1076,D$14,"Following",D$13,"Normal")</f>
        <v>43930</v>
      </c>
      <c r="E1076" s="175">
        <f ca="1"/>
        <v>1.3151236609403245E-2</v>
      </c>
      <c r="F1076" s="152"/>
      <c r="G1076" s="174">
        <f t="shared" ca="1" si="16"/>
        <v>43929</v>
      </c>
      <c r="H1076" s="20">
        <f ca="1">_xll.meDateFromTenor(G1076,H$14,"Following",H$13,"Normal")</f>
        <v>44020</v>
      </c>
      <c r="I1076" s="175">
        <f ca="1"/>
        <v>1.7397451153901934E-2</v>
      </c>
      <c r="J1076" s="151" t="s">
        <v>4</v>
      </c>
      <c r="K1076" s="159" t="s">
        <v>4</v>
      </c>
    </row>
    <row r="1077" spans="1:11" x14ac:dyDescent="0.25">
      <c r="A1077" s="153">
        <v>1059</v>
      </c>
      <c r="B1077" s="158"/>
      <c r="C1077" s="174">
        <f ca="1">_xll.meDateFromTenor(C1076,"1D","FOLLOWING",D$13,"NORMAL")</f>
        <v>43930</v>
      </c>
      <c r="D1077" s="20">
        <f ca="1">_xll.meDateFromTenor(C1077,D$14,"Following",D$13,"Normal")</f>
        <v>43935</v>
      </c>
      <c r="E1077" s="175">
        <f ca="1"/>
        <v>1.3165617490798434E-2</v>
      </c>
      <c r="F1077" s="152"/>
      <c r="G1077" s="174">
        <f t="shared" ca="1" si="16"/>
        <v>43930</v>
      </c>
      <c r="H1077" s="20">
        <f ca="1">_xll.meDateFromTenor(G1077,H$14,"Following",H$13,"Normal")</f>
        <v>44021</v>
      </c>
      <c r="I1077" s="175">
        <f ca="1"/>
        <v>1.7402444406533574E-2</v>
      </c>
      <c r="J1077" s="151" t="s">
        <v>4</v>
      </c>
      <c r="K1077" s="159" t="s">
        <v>4</v>
      </c>
    </row>
    <row r="1078" spans="1:11" x14ac:dyDescent="0.25">
      <c r="A1078" s="153">
        <v>1060</v>
      </c>
      <c r="B1078" s="158"/>
      <c r="C1078" s="174">
        <f ca="1">_xll.meDateFromTenor(C1077,"1D","FOLLOWING",D$13,"NORMAL")</f>
        <v>43935</v>
      </c>
      <c r="D1078" s="20">
        <f ca="1">_xll.meDateFromTenor(C1078,D$14,"Following",D$13,"Normal")</f>
        <v>43936</v>
      </c>
      <c r="E1078" s="175">
        <f ca="1"/>
        <v>1.3178034155345507E-2</v>
      </c>
      <c r="F1078" s="152"/>
      <c r="G1078" s="174">
        <f t="shared" ca="1" si="16"/>
        <v>43935</v>
      </c>
      <c r="H1078" s="20">
        <f ca="1">_xll.meDateFromTenor(G1078,H$14,"Following",H$13,"Normal")</f>
        <v>44026</v>
      </c>
      <c r="I1078" s="175">
        <f ca="1"/>
        <v>1.7427258248787863E-2</v>
      </c>
      <c r="J1078" s="151" t="s">
        <v>4</v>
      </c>
      <c r="K1078" s="159" t="s">
        <v>4</v>
      </c>
    </row>
    <row r="1079" spans="1:11" x14ac:dyDescent="0.25">
      <c r="A1079" s="153">
        <v>1061</v>
      </c>
      <c r="B1079" s="158"/>
      <c r="C1079" s="174">
        <f ca="1">_xll.meDateFromTenor(C1078,"1D","FOLLOWING",D$13,"NORMAL")</f>
        <v>43936</v>
      </c>
      <c r="D1079" s="20">
        <f ca="1">_xll.meDateFromTenor(C1079,D$14,"Following",D$13,"Normal")</f>
        <v>43937</v>
      </c>
      <c r="E1079" s="175">
        <f ca="1"/>
        <v>1.3182481159546171E-2</v>
      </c>
      <c r="F1079" s="152"/>
      <c r="G1079" s="174">
        <f t="shared" ca="1" si="16"/>
        <v>43936</v>
      </c>
      <c r="H1079" s="20">
        <f ca="1">_xll.meDateFromTenor(G1079,H$14,"Following",H$13,"Normal")</f>
        <v>44027</v>
      </c>
      <c r="I1079" s="175">
        <f ca="1"/>
        <v>1.7432190497492367E-2</v>
      </c>
      <c r="J1079" s="151" t="s">
        <v>4</v>
      </c>
      <c r="K1079" s="159" t="s">
        <v>4</v>
      </c>
    </row>
    <row r="1080" spans="1:11" x14ac:dyDescent="0.25">
      <c r="A1080" s="153">
        <v>1062</v>
      </c>
      <c r="B1080" s="158"/>
      <c r="C1080" s="174">
        <f ca="1">_xll.meDateFromTenor(C1079,"1D","FOLLOWING",D$13,"NORMAL")</f>
        <v>43937</v>
      </c>
      <c r="D1080" s="20">
        <f ca="1">_xll.meDateFromTenor(C1080,D$14,"Following",D$13,"Normal")</f>
        <v>43938</v>
      </c>
      <c r="E1080" s="175">
        <f ca="1"/>
        <v>1.318692266087711E-2</v>
      </c>
      <c r="F1080" s="152"/>
      <c r="G1080" s="174">
        <f t="shared" ca="1" si="16"/>
        <v>43937</v>
      </c>
      <c r="H1080" s="20">
        <f ca="1">_xll.meDateFromTenor(G1080,H$14,"Following",H$13,"Normal")</f>
        <v>44028</v>
      </c>
      <c r="I1080" s="175">
        <f ca="1"/>
        <v>1.7437112561092896E-2</v>
      </c>
      <c r="J1080" s="151" t="s">
        <v>4</v>
      </c>
      <c r="K1080" s="159" t="s">
        <v>4</v>
      </c>
    </row>
    <row r="1081" spans="1:11" x14ac:dyDescent="0.25">
      <c r="A1081" s="153">
        <v>1063</v>
      </c>
      <c r="B1081" s="158"/>
      <c r="C1081" s="174">
        <f ca="1">_xll.meDateFromTenor(C1080,"1D","FOLLOWING",D$13,"NORMAL")</f>
        <v>43938</v>
      </c>
      <c r="D1081" s="20">
        <f ca="1">_xll.meDateFromTenor(C1081,D$14,"Following",D$13,"Normal")</f>
        <v>43941</v>
      </c>
      <c r="E1081" s="175">
        <f ca="1"/>
        <v>1.3196271014672033E-2</v>
      </c>
      <c r="F1081" s="152"/>
      <c r="G1081" s="174">
        <f t="shared" ca="1" si="16"/>
        <v>43938</v>
      </c>
      <c r="H1081" s="20">
        <f ca="1">_xll.meDateFromTenor(G1081,H$14,"Following",H$13,"Normal")</f>
        <v>44029</v>
      </c>
      <c r="I1081" s="175">
        <f ca="1"/>
        <v>1.7442024434508655E-2</v>
      </c>
      <c r="J1081" s="151" t="s">
        <v>4</v>
      </c>
      <c r="K1081" s="159" t="s">
        <v>4</v>
      </c>
    </row>
    <row r="1082" spans="1:11" x14ac:dyDescent="0.25">
      <c r="A1082" s="153">
        <v>1064</v>
      </c>
      <c r="B1082" s="158"/>
      <c r="C1082" s="174">
        <f ca="1">_xll.meDateFromTenor(C1081,"1D","FOLLOWING",D$13,"NORMAL")</f>
        <v>43941</v>
      </c>
      <c r="D1082" s="20">
        <f ca="1">_xll.meDateFromTenor(C1082,D$14,"Following",D$13,"Normal")</f>
        <v>43942</v>
      </c>
      <c r="E1082" s="175">
        <f ca="1"/>
        <v>1.3204633624932453E-2</v>
      </c>
      <c r="F1082" s="152"/>
      <c r="G1082" s="174">
        <f t="shared" ca="1" si="16"/>
        <v>43941</v>
      </c>
      <c r="H1082" s="20">
        <f ca="1">_xll.meDateFromTenor(G1082,H$14,"Following",H$13,"Normal")</f>
        <v>44032</v>
      </c>
      <c r="I1082" s="175">
        <f ca="1"/>
        <v>1.7456698862839345E-2</v>
      </c>
      <c r="J1082" s="151" t="s">
        <v>4</v>
      </c>
      <c r="K1082" s="159" t="s">
        <v>4</v>
      </c>
    </row>
    <row r="1083" spans="1:11" x14ac:dyDescent="0.25">
      <c r="A1083" s="153">
        <v>1065</v>
      </c>
      <c r="B1083" s="158"/>
      <c r="C1083" s="174">
        <f ca="1">_xll.meDateFromTenor(C1082,"1D","FOLLOWING",D$13,"NORMAL")</f>
        <v>43942</v>
      </c>
      <c r="D1083" s="20">
        <f ca="1">_xll.meDateFromTenor(C1083,D$14,"Following",D$13,"Normal")</f>
        <v>43943</v>
      </c>
      <c r="E1083" s="175">
        <f ca="1"/>
        <v>1.3209047602191926E-2</v>
      </c>
      <c r="F1083" s="152"/>
      <c r="G1083" s="174">
        <f t="shared" ca="1" si="16"/>
        <v>43942</v>
      </c>
      <c r="H1083" s="20">
        <f ca="1">_xll.meDateFromTenor(G1083,H$14,"Following",H$13,"Normal")</f>
        <v>44033</v>
      </c>
      <c r="I1083" s="175">
        <f ca="1"/>
        <v>1.746156992470806E-2</v>
      </c>
      <c r="J1083" s="151" t="s">
        <v>4</v>
      </c>
      <c r="K1083" s="159" t="s">
        <v>4</v>
      </c>
    </row>
    <row r="1084" spans="1:11" x14ac:dyDescent="0.25">
      <c r="A1084" s="153">
        <v>1066</v>
      </c>
      <c r="B1084" s="158"/>
      <c r="C1084" s="174">
        <f ca="1">_xll.meDateFromTenor(C1083,"1D","FOLLOWING",D$13,"NORMAL")</f>
        <v>43943</v>
      </c>
      <c r="D1084" s="20">
        <f ca="1">_xll.meDateFromTenor(C1084,D$14,"Following",D$13,"Normal")</f>
        <v>43944</v>
      </c>
      <c r="E1084" s="175">
        <f ca="1"/>
        <v>1.3213456072664826E-2</v>
      </c>
      <c r="F1084" s="152"/>
      <c r="G1084" s="174">
        <f t="shared" ca="1" si="16"/>
        <v>43943</v>
      </c>
      <c r="H1084" s="20">
        <f ca="1">_xll.meDateFromTenor(G1084,H$14,"Following",H$13,"Normal")</f>
        <v>44034</v>
      </c>
      <c r="I1084" s="175">
        <f ca="1"/>
        <v>1.7466430770988025E-2</v>
      </c>
      <c r="J1084" s="151" t="s">
        <v>4</v>
      </c>
      <c r="K1084" s="159" t="s">
        <v>4</v>
      </c>
    </row>
    <row r="1085" spans="1:11" x14ac:dyDescent="0.25">
      <c r="A1085" s="153">
        <v>1067</v>
      </c>
      <c r="B1085" s="158"/>
      <c r="C1085" s="174">
        <f ca="1">_xll.meDateFromTenor(C1084,"1D","FOLLOWING",D$13,"NORMAL")</f>
        <v>43944</v>
      </c>
      <c r="D1085" s="20">
        <f ca="1">_xll.meDateFromTenor(C1085,D$14,"Following",D$13,"Normal")</f>
        <v>43945</v>
      </c>
      <c r="E1085" s="175">
        <f ca="1"/>
        <v>1.3217859035454959E-2</v>
      </c>
      <c r="F1085" s="152"/>
      <c r="G1085" s="174">
        <f t="shared" ca="1" si="16"/>
        <v>43944</v>
      </c>
      <c r="H1085" s="20">
        <f ca="1">_xll.meDateFromTenor(G1085,H$14,"Following",H$13,"Normal")</f>
        <v>44035</v>
      </c>
      <c r="I1085" s="175">
        <f ca="1"/>
        <v>1.7471281396598447E-2</v>
      </c>
      <c r="J1085" s="151" t="s">
        <v>4</v>
      </c>
      <c r="K1085" s="159" t="s">
        <v>4</v>
      </c>
    </row>
    <row r="1086" spans="1:11" x14ac:dyDescent="0.25">
      <c r="A1086" s="153">
        <v>1068</v>
      </c>
      <c r="B1086" s="158"/>
      <c r="C1086" s="174">
        <f ca="1">_xll.meDateFromTenor(C1085,"1D","FOLLOWING",D$13,"NORMAL")</f>
        <v>43945</v>
      </c>
      <c r="D1086" s="20">
        <f ca="1">_xll.meDateFromTenor(C1086,D$14,"Following",D$13,"Normal")</f>
        <v>43948</v>
      </c>
      <c r="E1086" s="175">
        <f ca="1"/>
        <v>1.3227132561218409E-2</v>
      </c>
      <c r="F1086" s="152"/>
      <c r="G1086" s="174">
        <f t="shared" ca="1" si="16"/>
        <v>43945</v>
      </c>
      <c r="H1086" s="20">
        <f ca="1">_xll.meDateFromTenor(G1086,H$14,"Following",H$13,"Normal")</f>
        <v>44036</v>
      </c>
      <c r="I1086" s="175">
        <f ca="1"/>
        <v>1.7476121796458521E-2</v>
      </c>
      <c r="J1086" s="151" t="s">
        <v>4</v>
      </c>
      <c r="K1086" s="159" t="s">
        <v>4</v>
      </c>
    </row>
    <row r="1087" spans="1:11" x14ac:dyDescent="0.25">
      <c r="A1087" s="153">
        <v>1069</v>
      </c>
      <c r="B1087" s="158"/>
      <c r="C1087" s="174">
        <f ca="1">_xll.meDateFromTenor(C1086,"1D","FOLLOWING",D$13,"NORMAL")</f>
        <v>43948</v>
      </c>
      <c r="D1087" s="20">
        <f ca="1">_xll.meDateFromTenor(C1087,D$14,"Following",D$13,"Normal")</f>
        <v>43949</v>
      </c>
      <c r="E1087" s="175">
        <f ca="1"/>
        <v>1.3235415797659007E-2</v>
      </c>
      <c r="F1087" s="152"/>
      <c r="G1087" s="174">
        <f t="shared" ca="1" si="16"/>
        <v>43948</v>
      </c>
      <c r="H1087" s="20">
        <f ca="1">_xll.meDateFromTenor(G1087,H$14,"Following",H$13,"Normal")</f>
        <v>44039</v>
      </c>
      <c r="I1087" s="175">
        <f ca="1"/>
        <v>1.7490581590728745E-2</v>
      </c>
      <c r="J1087" s="151" t="s">
        <v>4</v>
      </c>
      <c r="K1087" s="159" t="s">
        <v>4</v>
      </c>
    </row>
    <row r="1088" spans="1:11" x14ac:dyDescent="0.25">
      <c r="A1088" s="153">
        <v>1070</v>
      </c>
      <c r="B1088" s="158"/>
      <c r="C1088" s="174">
        <f ca="1">_xll.meDateFromTenor(C1087,"1D","FOLLOWING",D$13,"NORMAL")</f>
        <v>43949</v>
      </c>
      <c r="D1088" s="20">
        <f ca="1">_xll.meDateFromTenor(C1088,D$14,"Following",D$13,"Normal")</f>
        <v>43950</v>
      </c>
      <c r="E1088" s="175">
        <f ca="1"/>
        <v>1.3239791212489456E-2</v>
      </c>
      <c r="F1088" s="152"/>
      <c r="G1088" s="174">
        <f t="shared" ca="1" si="16"/>
        <v>43949</v>
      </c>
      <c r="H1088" s="20">
        <f ca="1">_xll.meDateFromTenor(G1088,H$14,"Following",H$13,"Normal")</f>
        <v>44040</v>
      </c>
      <c r="I1088" s="175">
        <f ca="1"/>
        <v>1.7495381036779497E-2</v>
      </c>
      <c r="J1088" s="151" t="s">
        <v>4</v>
      </c>
      <c r="K1088" s="159" t="s">
        <v>4</v>
      </c>
    </row>
    <row r="1089" spans="1:11" x14ac:dyDescent="0.25">
      <c r="A1089" s="153">
        <v>1071</v>
      </c>
      <c r="B1089" s="158"/>
      <c r="C1089" s="174">
        <f ca="1">_xll.meDateFromTenor(C1088,"1D","FOLLOWING",D$13,"NORMAL")</f>
        <v>43950</v>
      </c>
      <c r="D1089" s="20">
        <f ca="1">_xll.meDateFromTenor(C1089,D$14,"Following",D$13,"Normal")</f>
        <v>43951</v>
      </c>
      <c r="E1089" s="175">
        <f ca="1"/>
        <v>1.3244161115812891E-2</v>
      </c>
      <c r="F1089" s="152"/>
      <c r="G1089" s="174">
        <f t="shared" ca="1" si="16"/>
        <v>43950</v>
      </c>
      <c r="H1089" s="20">
        <f ca="1">_xll.meDateFromTenor(G1089,H$14,"Following",H$13,"Normal")</f>
        <v>44041</v>
      </c>
      <c r="I1089" s="175">
        <f ca="1"/>
        <v>1.7500170231675927E-2</v>
      </c>
      <c r="J1089" s="151" t="s">
        <v>4</v>
      </c>
      <c r="K1089" s="159" t="s">
        <v>4</v>
      </c>
    </row>
    <row r="1090" spans="1:11" x14ac:dyDescent="0.25">
      <c r="A1090" s="153">
        <v>1072</v>
      </c>
      <c r="B1090" s="158"/>
      <c r="C1090" s="174">
        <f ca="1">_xll.meDateFromTenor(C1089,"1D","FOLLOWING",D$13,"NORMAL")</f>
        <v>43951</v>
      </c>
      <c r="D1090" s="20">
        <f ca="1">_xll.meDateFromTenor(C1090,D$14,"Following",D$13,"Normal")</f>
        <v>43955</v>
      </c>
      <c r="E1090" s="175">
        <f ca="1"/>
        <v>1.3255790396449243E-2</v>
      </c>
      <c r="F1090" s="152"/>
      <c r="G1090" s="174">
        <f t="shared" ca="1" si="16"/>
        <v>43951</v>
      </c>
      <c r="H1090" s="20">
        <f ca="1">_xll.meDateFromTenor(G1090,H$14,"Following",H$13,"Normal")</f>
        <v>44042</v>
      </c>
      <c r="I1090" s="175">
        <f ca="1"/>
        <v>1.7504949170337243E-2</v>
      </c>
      <c r="J1090" s="151" t="s">
        <v>4</v>
      </c>
      <c r="K1090" s="159" t="s">
        <v>4</v>
      </c>
    </row>
    <row r="1091" spans="1:11" x14ac:dyDescent="0.25">
      <c r="A1091" s="153">
        <v>1073</v>
      </c>
      <c r="B1091" s="158"/>
      <c r="C1091" s="174">
        <f ca="1">_xll.meDateFromTenor(C1090,"1D","FOLLOWING",D$13,"NORMAL")</f>
        <v>43955</v>
      </c>
      <c r="D1091" s="20">
        <f ca="1">_xll.meDateFromTenor(C1091,D$14,"Following",D$13,"Normal")</f>
        <v>43956</v>
      </c>
      <c r="E1091" s="175">
        <f ca="1"/>
        <v>1.3265927932877434E-2</v>
      </c>
      <c r="F1091" s="152"/>
      <c r="G1091" s="174">
        <f t="shared" ca="1" si="16"/>
        <v>43955</v>
      </c>
      <c r="H1091" s="20">
        <f ca="1">_xll.meDateFromTenor(G1091,H$14,"Following",H$13,"Normal")</f>
        <v>44047</v>
      </c>
      <c r="I1091" s="175">
        <f ca="1"/>
        <v>1.7523962261015411E-2</v>
      </c>
      <c r="J1091" s="151" t="s">
        <v>4</v>
      </c>
      <c r="K1091" s="159" t="s">
        <v>4</v>
      </c>
    </row>
    <row r="1092" spans="1:11" x14ac:dyDescent="0.25">
      <c r="A1092" s="153">
        <v>1074</v>
      </c>
      <c r="B1092" s="158"/>
      <c r="C1092" s="174">
        <f ca="1">_xll.meDateFromTenor(C1091,"1D","FOLLOWING",D$13,"NORMAL")</f>
        <v>43956</v>
      </c>
      <c r="D1092" s="20">
        <f ca="1">_xll.meDateFromTenor(C1092,D$14,"Following",D$13,"Normal")</f>
        <v>43957</v>
      </c>
      <c r="E1092" s="175">
        <f ca="1"/>
        <v>1.3270264751705733E-2</v>
      </c>
      <c r="F1092" s="152"/>
      <c r="G1092" s="174">
        <f t="shared" ca="1" si="16"/>
        <v>43956</v>
      </c>
      <c r="H1092" s="20">
        <f ca="1">_xll.meDateFromTenor(G1092,H$14,"Following",H$13,"Normal")</f>
        <v>44048</v>
      </c>
      <c r="I1092" s="175">
        <f ca="1"/>
        <v>1.75286898422892E-2</v>
      </c>
      <c r="J1092" s="151" t="s">
        <v>4</v>
      </c>
      <c r="K1092" s="159" t="s">
        <v>4</v>
      </c>
    </row>
    <row r="1093" spans="1:11" x14ac:dyDescent="0.25">
      <c r="A1093" s="153">
        <v>1075</v>
      </c>
      <c r="B1093" s="158"/>
      <c r="C1093" s="174">
        <f ca="1">_xll.meDateFromTenor(C1092,"1D","FOLLOWING",D$13,"NORMAL")</f>
        <v>43957</v>
      </c>
      <c r="D1093" s="20">
        <f ca="1">_xll.meDateFromTenor(C1093,D$14,"Following",D$13,"Normal")</f>
        <v>43958</v>
      </c>
      <c r="E1093" s="175">
        <f ca="1"/>
        <v>1.3274596054058264E-2</v>
      </c>
      <c r="F1093" s="152"/>
      <c r="G1093" s="174">
        <f t="shared" ca="1" si="16"/>
        <v>43957</v>
      </c>
      <c r="H1093" s="20">
        <f ca="1">_xll.meDateFromTenor(G1093,H$14,"Following",H$13,"Normal")</f>
        <v>44049</v>
      </c>
      <c r="I1093" s="175">
        <f ca="1"/>
        <v>1.75334071368431E-2</v>
      </c>
      <c r="J1093" s="151" t="s">
        <v>4</v>
      </c>
      <c r="K1093" s="159" t="s">
        <v>4</v>
      </c>
    </row>
    <row r="1094" spans="1:11" x14ac:dyDescent="0.25">
      <c r="A1094" s="153">
        <v>1076</v>
      </c>
      <c r="B1094" s="158"/>
      <c r="C1094" s="174">
        <f ca="1">_xll.meDateFromTenor(C1093,"1D","FOLLOWING",D$13,"NORMAL")</f>
        <v>43958</v>
      </c>
      <c r="D1094" s="20">
        <f ca="1">_xll.meDateFromTenor(C1094,D$14,"Following",D$13,"Normal")</f>
        <v>43959</v>
      </c>
      <c r="E1094" s="175">
        <f ca="1"/>
        <v>1.3278921839232577E-2</v>
      </c>
      <c r="F1094" s="152"/>
      <c r="G1094" s="174">
        <f t="shared" ca="1" si="16"/>
        <v>43958</v>
      </c>
      <c r="H1094" s="20">
        <f ca="1">_xll.meDateFromTenor(G1094,H$14,"Following",H$13,"Normal")</f>
        <v>44050</v>
      </c>
      <c r="I1094" s="175">
        <f ca="1"/>
        <v>1.7538114139596314E-2</v>
      </c>
      <c r="J1094" s="151" t="s">
        <v>4</v>
      </c>
      <c r="K1094" s="159" t="s">
        <v>4</v>
      </c>
    </row>
    <row r="1095" spans="1:11" x14ac:dyDescent="0.25">
      <c r="A1095" s="153">
        <v>1077</v>
      </c>
      <c r="B1095" s="158"/>
      <c r="C1095" s="174">
        <f ca="1">_xll.meDateFromTenor(C1094,"1D","FOLLOWING",D$13,"NORMAL")</f>
        <v>43959</v>
      </c>
      <c r="D1095" s="20">
        <f ca="1">_xll.meDateFromTenor(C1095,D$14,"Following",D$13,"Normal")</f>
        <v>43962</v>
      </c>
      <c r="E1095" s="175">
        <f ca="1"/>
        <v>1.3288045463592418E-2</v>
      </c>
      <c r="F1095" s="152"/>
      <c r="G1095" s="174">
        <f t="shared" ca="1" si="16"/>
        <v>43959</v>
      </c>
      <c r="H1095" s="20">
        <f ca="1">_xll.meDateFromTenor(G1095,H$14,"Following",H$13,"Normal")</f>
        <v>44053</v>
      </c>
      <c r="I1095" s="175">
        <f ca="1"/>
        <v>1.7542810845468042E-2</v>
      </c>
      <c r="J1095" s="151" t="s">
        <v>4</v>
      </c>
      <c r="K1095" s="159" t="s">
        <v>4</v>
      </c>
    </row>
    <row r="1096" spans="1:11" x14ac:dyDescent="0.25">
      <c r="A1096" s="153">
        <v>1078</v>
      </c>
      <c r="B1096" s="158"/>
      <c r="C1096" s="174">
        <f ca="1">_xll.meDateFromTenor(C1095,"1D","FOLLOWING",D$13,"NORMAL")</f>
        <v>43962</v>
      </c>
      <c r="D1096" s="20">
        <f ca="1">_xll.meDateFromTenor(C1096,D$14,"Following",D$13,"Normal")</f>
        <v>43963</v>
      </c>
      <c r="E1096" s="175">
        <f ca="1"/>
        <v>1.3296169794456645E-2</v>
      </c>
      <c r="F1096" s="152"/>
      <c r="G1096" s="174">
        <f t="shared" ca="1" si="16"/>
        <v>43962</v>
      </c>
      <c r="H1096" s="20">
        <f ca="1">_xll.meDateFromTenor(G1096,H$14,"Following",H$13,"Normal")</f>
        <v>44054</v>
      </c>
      <c r="I1096" s="175">
        <f ca="1"/>
        <v>1.7556839130986369E-2</v>
      </c>
      <c r="J1096" s="151" t="s">
        <v>4</v>
      </c>
      <c r="K1096" s="159" t="s">
        <v>4</v>
      </c>
    </row>
    <row r="1097" spans="1:11" x14ac:dyDescent="0.25">
      <c r="A1097" s="153">
        <v>1079</v>
      </c>
      <c r="B1097" s="158"/>
      <c r="C1097" s="174">
        <f ca="1">_xll.meDateFromTenor(C1096,"1D","FOLLOWING",D$13,"NORMAL")</f>
        <v>43963</v>
      </c>
      <c r="D1097" s="20">
        <f ca="1">_xll.meDateFromTenor(C1097,D$14,"Following",D$13,"Normal")</f>
        <v>43964</v>
      </c>
      <c r="E1097" s="175">
        <f ca="1"/>
        <v>1.3300467983377169E-2</v>
      </c>
      <c r="F1097" s="152"/>
      <c r="G1097" s="174">
        <f t="shared" ca="1" si="16"/>
        <v>43963</v>
      </c>
      <c r="H1097" s="20">
        <f ca="1">_xll.meDateFromTenor(G1097,H$14,"Following",H$13,"Normal")</f>
        <v>44055</v>
      </c>
      <c r="I1097" s="175">
        <f ca="1"/>
        <v>1.7561494598524203E-2</v>
      </c>
      <c r="J1097" s="151" t="s">
        <v>4</v>
      </c>
      <c r="K1097" s="159" t="s">
        <v>4</v>
      </c>
    </row>
    <row r="1098" spans="1:11" x14ac:dyDescent="0.25">
      <c r="A1098" s="153">
        <v>1080</v>
      </c>
      <c r="B1098" s="158"/>
      <c r="C1098" s="174">
        <f ca="1">_xll.meDateFromTenor(C1097,"1D","FOLLOWING",D$13,"NORMAL")</f>
        <v>43964</v>
      </c>
      <c r="D1098" s="20">
        <f ca="1">_xll.meDateFromTenor(C1098,D$14,"Following",D$13,"Normal")</f>
        <v>43965</v>
      </c>
      <c r="E1098" s="175">
        <f ca="1"/>
        <v>1.3304760650882883E-2</v>
      </c>
      <c r="F1098" s="152"/>
      <c r="G1098" s="174">
        <f t="shared" ca="1" si="16"/>
        <v>43964</v>
      </c>
      <c r="H1098" s="20">
        <f ca="1">_xll.meDateFromTenor(G1098,H$14,"Following",H$13,"Normal")</f>
        <v>44056</v>
      </c>
      <c r="I1098" s="175">
        <f ca="1"/>
        <v>1.7566139743776576E-2</v>
      </c>
      <c r="J1098" s="151" t="s">
        <v>4</v>
      </c>
      <c r="K1098" s="159" t="s">
        <v>4</v>
      </c>
    </row>
    <row r="1099" spans="1:11" x14ac:dyDescent="0.25">
      <c r="A1099" s="153">
        <v>1081</v>
      </c>
      <c r="B1099" s="158"/>
      <c r="C1099" s="174">
        <f ca="1">_xll.meDateFromTenor(C1098,"1D","FOLLOWING",D$13,"NORMAL")</f>
        <v>43965</v>
      </c>
      <c r="D1099" s="20">
        <f ca="1">_xll.meDateFromTenor(C1099,D$14,"Following",D$13,"Normal")</f>
        <v>43966</v>
      </c>
      <c r="E1099" s="175">
        <f ca="1"/>
        <v>1.3309047796477154E-2</v>
      </c>
      <c r="F1099" s="152"/>
      <c r="G1099" s="174">
        <f t="shared" ca="1" si="16"/>
        <v>43965</v>
      </c>
      <c r="H1099" s="20">
        <f ca="1">_xll.meDateFromTenor(G1099,H$14,"Following",H$13,"Normal")</f>
        <v>44057</v>
      </c>
      <c r="I1099" s="175">
        <f ca="1"/>
        <v>1.7570774561662689E-2</v>
      </c>
      <c r="J1099" s="151" t="s">
        <v>4</v>
      </c>
      <c r="K1099" s="159" t="s">
        <v>4</v>
      </c>
    </row>
    <row r="1100" spans="1:11" x14ac:dyDescent="0.25">
      <c r="A1100" s="153">
        <v>1082</v>
      </c>
      <c r="B1100" s="158"/>
      <c r="C1100" s="174">
        <f ca="1">_xll.meDateFromTenor(C1099,"1D","FOLLOWING",D$13,"NORMAL")</f>
        <v>43966</v>
      </c>
      <c r="D1100" s="20">
        <f ca="1">_xll.meDateFromTenor(C1100,D$14,"Following",D$13,"Normal")</f>
        <v>43969</v>
      </c>
      <c r="E1100" s="175">
        <f ca="1"/>
        <v>1.3318096346069598E-2</v>
      </c>
      <c r="F1100" s="152"/>
      <c r="G1100" s="174">
        <f t="shared" ca="1" si="16"/>
        <v>43966</v>
      </c>
      <c r="H1100" s="20">
        <f ca="1">_xll.meDateFromTenor(G1100,H$14,"Following",H$13,"Normal")</f>
        <v>44060</v>
      </c>
      <c r="I1100" s="175">
        <f ca="1"/>
        <v>1.7575399047101748E-2</v>
      </c>
      <c r="J1100" s="151" t="s">
        <v>4</v>
      </c>
      <c r="K1100" s="159" t="s">
        <v>4</v>
      </c>
    </row>
    <row r="1101" spans="1:11" x14ac:dyDescent="0.25">
      <c r="A1101" s="153">
        <v>1083</v>
      </c>
      <c r="B1101" s="158"/>
      <c r="C1101" s="174">
        <f ca="1">_xll.meDateFromTenor(C1100,"1D","FOLLOWING",D$13,"NORMAL")</f>
        <v>43969</v>
      </c>
      <c r="D1101" s="20">
        <f ca="1">_xll.meDateFromTenor(C1101,D$14,"Following",D$13,"Normal")</f>
        <v>43970</v>
      </c>
      <c r="E1101" s="175">
        <f ca="1"/>
        <v>1.3326141144414242E-2</v>
      </c>
      <c r="F1101" s="152"/>
      <c r="G1101" s="174">
        <f t="shared" ca="1" si="16"/>
        <v>43969</v>
      </c>
      <c r="H1101" s="20">
        <f ca="1">_xll.meDateFromTenor(G1101,H$14,"Following",H$13,"Normal")</f>
        <v>44061</v>
      </c>
      <c r="I1101" s="175">
        <f ca="1"/>
        <v>1.758921045792864E-2</v>
      </c>
      <c r="J1101" s="151" t="s">
        <v>4</v>
      </c>
      <c r="K1101" s="159" t="s">
        <v>4</v>
      </c>
    </row>
    <row r="1102" spans="1:11" x14ac:dyDescent="0.25">
      <c r="A1102" s="153">
        <v>1084</v>
      </c>
      <c r="B1102" s="158"/>
      <c r="C1102" s="174">
        <f ca="1">_xll.meDateFromTenor(C1101,"1D","FOLLOWING",D$13,"NORMAL")</f>
        <v>43970</v>
      </c>
      <c r="D1102" s="20">
        <f ca="1">_xll.meDateFromTenor(C1102,D$14,"Following",D$13,"Normal")</f>
        <v>43971</v>
      </c>
      <c r="E1102" s="175">
        <f ca="1"/>
        <v>1.3330400669311307E-2</v>
      </c>
      <c r="F1102" s="152"/>
      <c r="G1102" s="174">
        <f t="shared" ca="1" si="16"/>
        <v>43970</v>
      </c>
      <c r="H1102" s="20">
        <f ca="1">_xll.meDateFromTenor(G1102,H$14,"Following",H$13,"Normal")</f>
        <v>44062</v>
      </c>
      <c r="I1102" s="175">
        <f ca="1"/>
        <v>1.7593793562771524E-2</v>
      </c>
      <c r="J1102" s="151" t="s">
        <v>4</v>
      </c>
      <c r="K1102" s="159" t="s">
        <v>4</v>
      </c>
    </row>
    <row r="1103" spans="1:11" x14ac:dyDescent="0.25">
      <c r="A1103" s="153">
        <v>1085</v>
      </c>
      <c r="B1103" s="158"/>
      <c r="C1103" s="174">
        <f ca="1">_xll.meDateFromTenor(C1102,"1D","FOLLOWING",D$13,"NORMAL")</f>
        <v>43971</v>
      </c>
      <c r="D1103" s="20">
        <f ca="1">_xll.meDateFromTenor(C1103,D$14,"Following",D$13,"Normal")</f>
        <v>43972</v>
      </c>
      <c r="E1103" s="175">
        <f ca="1"/>
        <v>1.3334654667980363E-2</v>
      </c>
      <c r="F1103" s="152"/>
      <c r="G1103" s="174">
        <f t="shared" ca="1" si="16"/>
        <v>43971</v>
      </c>
      <c r="H1103" s="20">
        <f ca="1">_xll.meDateFromTenor(G1103,H$14,"Following",H$13,"Normal")</f>
        <v>44063</v>
      </c>
      <c r="I1103" s="175">
        <f ca="1"/>
        <v>1.7598366309763375E-2</v>
      </c>
      <c r="J1103" s="151" t="s">
        <v>4</v>
      </c>
      <c r="K1103" s="159" t="s">
        <v>4</v>
      </c>
    </row>
    <row r="1104" spans="1:11" x14ac:dyDescent="0.25">
      <c r="A1104" s="153">
        <v>1086</v>
      </c>
      <c r="B1104" s="158"/>
      <c r="C1104" s="174">
        <f ca="1">_xll.meDateFromTenor(C1103,"1D","FOLLOWING",D$13,"NORMAL")</f>
        <v>43972</v>
      </c>
      <c r="D1104" s="20">
        <f ca="1">_xll.meDateFromTenor(C1104,D$14,"Following",D$13,"Normal")</f>
        <v>43973</v>
      </c>
      <c r="E1104" s="175">
        <f ca="1"/>
        <v>1.3338903139719043E-2</v>
      </c>
      <c r="F1104" s="152"/>
      <c r="G1104" s="174">
        <f t="shared" ca="1" si="16"/>
        <v>43972</v>
      </c>
      <c r="H1104" s="20">
        <f ca="1">_xll.meDateFromTenor(G1104,H$14,"Following",H$13,"Normal")</f>
        <v>44064</v>
      </c>
      <c r="I1104" s="175">
        <f ca="1"/>
        <v>1.7602928693823391E-2</v>
      </c>
      <c r="J1104" s="151" t="s">
        <v>4</v>
      </c>
      <c r="K1104" s="159" t="s">
        <v>4</v>
      </c>
    </row>
    <row r="1105" spans="1:11" x14ac:dyDescent="0.25">
      <c r="A1105" s="153">
        <v>1087</v>
      </c>
      <c r="B1105" s="158"/>
      <c r="C1105" s="174">
        <f ca="1">_xll.meDateFromTenor(C1104,"1D","FOLLOWING",D$13,"NORMAL")</f>
        <v>43973</v>
      </c>
      <c r="D1105" s="20">
        <f ca="1">_xll.meDateFromTenor(C1105,D$14,"Following",D$13,"Normal")</f>
        <v>43976</v>
      </c>
      <c r="E1105" s="175">
        <f ca="1"/>
        <v>1.3347876530946269E-2</v>
      </c>
      <c r="F1105" s="152"/>
      <c r="G1105" s="174">
        <f t="shared" ca="1" si="16"/>
        <v>43973</v>
      </c>
      <c r="H1105" s="20">
        <f ca="1">_xll.meDateFromTenor(G1105,H$14,"Following",H$13,"Normal")</f>
        <v>44067</v>
      </c>
      <c r="I1105" s="175">
        <f ca="1"/>
        <v>1.7607480709870785E-2</v>
      </c>
      <c r="J1105" s="151" t="s">
        <v>4</v>
      </c>
      <c r="K1105" s="159" t="s">
        <v>4</v>
      </c>
    </row>
    <row r="1106" spans="1:11" x14ac:dyDescent="0.25">
      <c r="A1106" s="153">
        <v>1088</v>
      </c>
      <c r="B1106" s="158"/>
      <c r="C1106" s="174">
        <f ca="1">_xll.meDateFromTenor(C1105,"1D","FOLLOWING",D$13,"NORMAL")</f>
        <v>43976</v>
      </c>
      <c r="D1106" s="20">
        <f ca="1">_xll.meDateFromTenor(C1106,D$14,"Following",D$13,"Normal")</f>
        <v>43977</v>
      </c>
      <c r="E1106" s="175">
        <f ca="1"/>
        <v>1.3355841743198888E-2</v>
      </c>
      <c r="F1106" s="152"/>
      <c r="G1106" s="174">
        <f t="shared" ca="1" si="16"/>
        <v>43976</v>
      </c>
      <c r="H1106" s="20">
        <f ca="1">_xll.meDateFromTenor(G1106,H$14,"Following",H$13,"Normal")</f>
        <v>44068</v>
      </c>
      <c r="I1106" s="175">
        <f ca="1"/>
        <v>1.7621074499129256E-2</v>
      </c>
      <c r="J1106" s="151" t="s">
        <v>4</v>
      </c>
      <c r="K1106" s="159" t="s">
        <v>4</v>
      </c>
    </row>
    <row r="1107" spans="1:11" x14ac:dyDescent="0.25">
      <c r="A1107" s="153">
        <v>1089</v>
      </c>
      <c r="B1107" s="158"/>
      <c r="C1107" s="174">
        <f ca="1">_xll.meDateFromTenor(C1106,"1D","FOLLOWING",D$13,"NORMAL")</f>
        <v>43977</v>
      </c>
      <c r="D1107" s="20">
        <f ca="1">_xll.meDateFromTenor(C1107,D$14,"Following",D$13,"Normal")</f>
        <v>43978</v>
      </c>
      <c r="E1107" s="175">
        <f ca="1"/>
        <v>1.3360069852817034E-2</v>
      </c>
      <c r="F1107" s="152"/>
      <c r="G1107" s="174">
        <f t="shared" ca="1" si="16"/>
        <v>43977</v>
      </c>
      <c r="H1107" s="20">
        <f ca="1">_xll.meDateFromTenor(G1107,H$14,"Following",H$13,"Normal")</f>
        <v>44069</v>
      </c>
      <c r="I1107" s="175">
        <f ca="1"/>
        <v>1.7625584992318189E-2</v>
      </c>
      <c r="J1107" s="151" t="s">
        <v>4</v>
      </c>
      <c r="K1107" s="159" t="s">
        <v>4</v>
      </c>
    </row>
    <row r="1108" spans="1:11" x14ac:dyDescent="0.25">
      <c r="A1108" s="153">
        <v>1090</v>
      </c>
      <c r="B1108" s="158"/>
      <c r="C1108" s="174">
        <f ca="1">_xll.meDateFromTenor(C1107,"1D","FOLLOWING",D$13,"NORMAL")</f>
        <v>43978</v>
      </c>
      <c r="D1108" s="20">
        <f ca="1">_xll.meDateFromTenor(C1108,D$14,"Following",D$13,"Normal")</f>
        <v>43979</v>
      </c>
      <c r="E1108" s="175">
        <f ca="1"/>
        <v>1.3364307544538842E-2</v>
      </c>
      <c r="F1108" s="152"/>
      <c r="G1108" s="174">
        <f t="shared" ca="1" si="16"/>
        <v>43978</v>
      </c>
      <c r="H1108" s="20">
        <f ca="1">_xll.meDateFromTenor(G1108,H$14,"Following",H$13,"Normal")</f>
        <v>44070</v>
      </c>
      <c r="I1108" s="175">
        <f ca="1"/>
        <v>1.7630083950312011E-2</v>
      </c>
      <c r="J1108" s="151" t="s">
        <v>4</v>
      </c>
      <c r="K1108" s="159" t="s">
        <v>4</v>
      </c>
    </row>
    <row r="1109" spans="1:11" x14ac:dyDescent="0.25">
      <c r="A1109" s="153">
        <v>1091</v>
      </c>
      <c r="B1109" s="158"/>
      <c r="C1109" s="174">
        <f ca="1">_xll.meDateFromTenor(C1108,"1D","FOLLOWING",D$13,"NORMAL")</f>
        <v>43979</v>
      </c>
      <c r="D1109" s="20">
        <f ca="1">_xll.meDateFromTenor(C1109,D$14,"Following",D$13,"Normal")</f>
        <v>43980</v>
      </c>
      <c r="E1109" s="175">
        <f ca="1"/>
        <v>1.3368551450641105E-2</v>
      </c>
      <c r="F1109" s="152"/>
      <c r="G1109" s="174">
        <f t="shared" ref="G1109:G1172" ca="1" si="17">$C1109</f>
        <v>43979</v>
      </c>
      <c r="H1109" s="20">
        <f ca="1">_xll.meDateFromTenor(G1109,H$14,"Following",H$13,"Normal")</f>
        <v>44071</v>
      </c>
      <c r="I1109" s="175">
        <f ca="1"/>
        <v>1.7634570284493931E-2</v>
      </c>
      <c r="J1109" s="151" t="s">
        <v>4</v>
      </c>
      <c r="K1109" s="159" t="s">
        <v>4</v>
      </c>
    </row>
    <row r="1110" spans="1:11" x14ac:dyDescent="0.25">
      <c r="A1110" s="153">
        <v>1092</v>
      </c>
      <c r="B1110" s="158"/>
      <c r="C1110" s="174">
        <f ca="1">_xll.meDateFromTenor(C1109,"1D","FOLLOWING",D$13,"NORMAL")</f>
        <v>43980</v>
      </c>
      <c r="D1110" s="20">
        <f ca="1">_xll.meDateFromTenor(C1110,D$14,"Following",D$13,"Normal")</f>
        <v>43983</v>
      </c>
      <c r="E1110" s="175">
        <f ca="1"/>
        <v>1.3377557060528438E-2</v>
      </c>
      <c r="F1110" s="152"/>
      <c r="G1110" s="174">
        <f t="shared" ca="1" si="17"/>
        <v>43980</v>
      </c>
      <c r="H1110" s="20">
        <f ca="1">_xll.meDateFromTenor(G1110,H$14,"Following",H$13,"Normal")</f>
        <v>44074</v>
      </c>
      <c r="I1110" s="175">
        <f ca="1"/>
        <v>1.7639044077146924E-2</v>
      </c>
      <c r="J1110" s="151" t="s">
        <v>4</v>
      </c>
      <c r="K1110" s="159" t="s">
        <v>4</v>
      </c>
    </row>
    <row r="1111" spans="1:11" x14ac:dyDescent="0.25">
      <c r="A1111" s="153">
        <v>1093</v>
      </c>
      <c r="B1111" s="158"/>
      <c r="C1111" s="174">
        <f ca="1">_xll.meDateFromTenor(C1110,"1D","FOLLOWING",D$13,"NORMAL")</f>
        <v>43983</v>
      </c>
      <c r="D1111" s="20">
        <f ca="1">_xll.meDateFromTenor(C1111,D$14,"Following",D$13,"Normal")</f>
        <v>43984</v>
      </c>
      <c r="E1111" s="175">
        <f ca="1"/>
        <v>1.3385589240220281E-2</v>
      </c>
      <c r="F1111" s="152"/>
      <c r="G1111" s="174">
        <f t="shared" ca="1" si="17"/>
        <v>43983</v>
      </c>
      <c r="H1111" s="20">
        <f ca="1">_xll.meDateFromTenor(G1111,H$14,"Following",H$13,"Normal")</f>
        <v>44075</v>
      </c>
      <c r="I1111" s="175">
        <f ca="1"/>
        <v>1.7652391028762159E-2</v>
      </c>
      <c r="J1111" s="151" t="s">
        <v>4</v>
      </c>
      <c r="K1111" s="159" t="s">
        <v>4</v>
      </c>
    </row>
    <row r="1112" spans="1:11" x14ac:dyDescent="0.25">
      <c r="A1112" s="153">
        <v>1094</v>
      </c>
      <c r="B1112" s="158"/>
      <c r="C1112" s="174">
        <f ca="1">_xll.meDateFromTenor(C1111,"1D","FOLLOWING",D$13,"NORMAL")</f>
        <v>43984</v>
      </c>
      <c r="D1112" s="20">
        <f ca="1">_xll.meDateFromTenor(C1112,D$14,"Following",D$13,"Normal")</f>
        <v>43985</v>
      </c>
      <c r="E1112" s="175">
        <f ca="1"/>
        <v>1.3389864234183391E-2</v>
      </c>
      <c r="F1112" s="152"/>
      <c r="G1112" s="174">
        <f t="shared" ca="1" si="17"/>
        <v>43984</v>
      </c>
      <c r="H1112" s="20">
        <f ca="1">_xll.meDateFromTenor(G1112,H$14,"Following",H$13,"Normal")</f>
        <v>44076</v>
      </c>
      <c r="I1112" s="175">
        <f ca="1"/>
        <v>1.7656815478129247E-2</v>
      </c>
      <c r="J1112" s="151" t="s">
        <v>4</v>
      </c>
      <c r="K1112" s="159" t="s">
        <v>4</v>
      </c>
    </row>
    <row r="1113" spans="1:11" x14ac:dyDescent="0.25">
      <c r="A1113" s="153">
        <v>1095</v>
      </c>
      <c r="B1113" s="158"/>
      <c r="C1113" s="174">
        <f ca="1">_xll.meDateFromTenor(C1112,"1D","FOLLOWING",D$13,"NORMAL")</f>
        <v>43985</v>
      </c>
      <c r="D1113" s="20">
        <f ca="1">_xll.meDateFromTenor(C1113,D$14,"Following",D$13,"Normal")</f>
        <v>43986</v>
      </c>
      <c r="E1113" s="175">
        <f ca="1"/>
        <v>1.3394145448841892E-2</v>
      </c>
      <c r="F1113" s="152"/>
      <c r="G1113" s="174">
        <f t="shared" ca="1" si="17"/>
        <v>43985</v>
      </c>
      <c r="H1113" s="20">
        <f ca="1">_xll.meDateFromTenor(G1113,H$14,"Following",H$13,"Normal")</f>
        <v>44077</v>
      </c>
      <c r="I1113" s="175">
        <f ca="1"/>
        <v>1.7661227797382304E-2</v>
      </c>
      <c r="J1113" s="151" t="s">
        <v>4</v>
      </c>
      <c r="K1113" s="159" t="s">
        <v>4</v>
      </c>
    </row>
    <row r="1114" spans="1:11" x14ac:dyDescent="0.25">
      <c r="A1114" s="153">
        <v>1096</v>
      </c>
      <c r="B1114" s="158"/>
      <c r="C1114" s="174">
        <f ca="1">_xll.meDateFromTenor(C1113,"1D","FOLLOWING",D$13,"NORMAL")</f>
        <v>43986</v>
      </c>
      <c r="D1114" s="20">
        <f ca="1">_xll.meDateFromTenor(C1114,D$14,"Following",D$13,"Normal")</f>
        <v>43987</v>
      </c>
      <c r="E1114" s="175">
        <f ca="1"/>
        <v>1.339843288501227E-2</v>
      </c>
      <c r="F1114" s="152"/>
      <c r="G1114" s="174">
        <f t="shared" ca="1" si="17"/>
        <v>43986</v>
      </c>
      <c r="H1114" s="20">
        <f ca="1">_xll.meDateFromTenor(G1114,H$14,"Following",H$13,"Normal")</f>
        <v>44078</v>
      </c>
      <c r="I1114" s="175">
        <f ca="1"/>
        <v>1.7665628068804309E-2</v>
      </c>
      <c r="J1114" s="151" t="s">
        <v>4</v>
      </c>
      <c r="K1114" s="159" t="s">
        <v>4</v>
      </c>
    </row>
    <row r="1115" spans="1:11" x14ac:dyDescent="0.25">
      <c r="A1115" s="153">
        <v>1097</v>
      </c>
      <c r="B1115" s="158"/>
      <c r="C1115" s="174">
        <f ca="1">_xll.meDateFromTenor(C1114,"1D","FOLLOWING",D$13,"NORMAL")</f>
        <v>43987</v>
      </c>
      <c r="D1115" s="20">
        <f ca="1">_xll.meDateFromTenor(C1115,D$14,"Following",D$13,"Normal")</f>
        <v>43990</v>
      </c>
      <c r="E1115" s="175">
        <f ca="1"/>
        <v>1.340752780920984E-2</v>
      </c>
      <c r="F1115" s="152"/>
      <c r="G1115" s="174">
        <f t="shared" ca="1" si="17"/>
        <v>43987</v>
      </c>
      <c r="H1115" s="20">
        <f ca="1">_xll.meDateFromTenor(G1115,H$14,"Following",H$13,"Normal")</f>
        <v>44081</v>
      </c>
      <c r="I1115" s="175">
        <f ca="1"/>
        <v>1.7670016374678233E-2</v>
      </c>
      <c r="J1115" s="151" t="s">
        <v>4</v>
      </c>
      <c r="K1115" s="159" t="s">
        <v>4</v>
      </c>
    </row>
    <row r="1116" spans="1:11" x14ac:dyDescent="0.25">
      <c r="A1116" s="153">
        <v>1098</v>
      </c>
      <c r="B1116" s="158"/>
      <c r="C1116" s="174">
        <f ca="1">_xll.meDateFromTenor(C1115,"1D","FOLLOWING",D$13,"NORMAL")</f>
        <v>43990</v>
      </c>
      <c r="D1116" s="20">
        <f ca="1">_xll.meDateFromTenor(C1116,D$14,"Following",D$13,"Normal")</f>
        <v>43991</v>
      </c>
      <c r="E1116" s="175">
        <f ca="1"/>
        <v>1.3415644868290916E-2</v>
      </c>
      <c r="F1116" s="152"/>
      <c r="G1116" s="174">
        <f t="shared" ca="1" si="17"/>
        <v>43990</v>
      </c>
      <c r="H1116" s="20">
        <f ca="1">_xll.meDateFromTenor(G1116,H$14,"Following",H$13,"Normal")</f>
        <v>44082</v>
      </c>
      <c r="I1116" s="175">
        <f ca="1"/>
        <v>1.7683110321841344E-2</v>
      </c>
      <c r="J1116" s="151" t="s">
        <v>4</v>
      </c>
      <c r="K1116" s="159" t="s">
        <v>4</v>
      </c>
    </row>
    <row r="1117" spans="1:11" x14ac:dyDescent="0.25">
      <c r="A1117" s="153">
        <v>1099</v>
      </c>
      <c r="B1117" s="158"/>
      <c r="C1117" s="174">
        <f ca="1">_xll.meDateFromTenor(C1116,"1D","FOLLOWING",D$13,"NORMAL")</f>
        <v>43991</v>
      </c>
      <c r="D1117" s="20">
        <f ca="1">_xll.meDateFromTenor(C1117,D$14,"Following",D$13,"Normal")</f>
        <v>43992</v>
      </c>
      <c r="E1117" s="175">
        <f ca="1"/>
        <v>1.3419963428915728E-2</v>
      </c>
      <c r="F1117" s="152"/>
      <c r="G1117" s="174">
        <f t="shared" ca="1" si="17"/>
        <v>43991</v>
      </c>
      <c r="H1117" s="20">
        <f ca="1">_xll.meDateFromTenor(G1117,H$14,"Following",H$13,"Normal")</f>
        <v>44083</v>
      </c>
      <c r="I1117" s="175">
        <f ca="1"/>
        <v>1.7687451588352755E-2</v>
      </c>
      <c r="J1117" s="151" t="s">
        <v>4</v>
      </c>
      <c r="K1117" s="159" t="s">
        <v>4</v>
      </c>
    </row>
    <row r="1118" spans="1:11" x14ac:dyDescent="0.25">
      <c r="A1118" s="153">
        <v>1100</v>
      </c>
      <c r="B1118" s="158"/>
      <c r="C1118" s="174">
        <f ca="1">_xll.meDateFromTenor(C1117,"1D","FOLLOWING",D$13,"NORMAL")</f>
        <v>43992</v>
      </c>
      <c r="D1118" s="20">
        <f ca="1">_xll.meDateFromTenor(C1118,D$14,"Following",D$13,"Normal")</f>
        <v>43993</v>
      </c>
      <c r="E1118" s="175">
        <f ca="1"/>
        <v>1.3424288217447318E-2</v>
      </c>
      <c r="F1118" s="152"/>
      <c r="G1118" s="174">
        <f t="shared" ca="1" si="17"/>
        <v>43992</v>
      </c>
      <c r="H1118" s="20">
        <f ca="1">_xll.meDateFromTenor(G1118,H$14,"Following",H$13,"Normal")</f>
        <v>44084</v>
      </c>
      <c r="I1118" s="175">
        <f ca="1"/>
        <v>1.7691781300730978E-2</v>
      </c>
      <c r="J1118" s="151" t="s">
        <v>4</v>
      </c>
      <c r="K1118" s="159" t="s">
        <v>4</v>
      </c>
    </row>
    <row r="1119" spans="1:11" x14ac:dyDescent="0.25">
      <c r="A1119" s="153">
        <v>1101</v>
      </c>
      <c r="B1119" s="158"/>
      <c r="C1119" s="174">
        <f ca="1">_xll.meDateFromTenor(C1118,"1D","FOLLOWING",D$13,"NORMAL")</f>
        <v>43993</v>
      </c>
      <c r="D1119" s="20">
        <f ca="1">_xll.meDateFromTenor(C1119,D$14,"Following",D$13,"Normal")</f>
        <v>43994</v>
      </c>
      <c r="E1119" s="175">
        <f ca="1"/>
        <v>1.3428619235147498E-2</v>
      </c>
      <c r="F1119" s="152"/>
      <c r="G1119" s="174">
        <f t="shared" ca="1" si="17"/>
        <v>43993</v>
      </c>
      <c r="H1119" s="20">
        <f ca="1">_xll.meDateFromTenor(G1119,H$14,"Following",H$13,"Normal")</f>
        <v>44085</v>
      </c>
      <c r="I1119" s="175">
        <f ca="1"/>
        <v>1.7696099541258996E-2</v>
      </c>
      <c r="J1119" s="151" t="s">
        <v>4</v>
      </c>
      <c r="K1119" s="159" t="s">
        <v>4</v>
      </c>
    </row>
    <row r="1120" spans="1:11" x14ac:dyDescent="0.25">
      <c r="A1120" s="153">
        <v>1102</v>
      </c>
      <c r="B1120" s="158"/>
      <c r="C1120" s="174">
        <f ca="1">_xll.meDateFromTenor(C1119,"1D","FOLLOWING",D$13,"NORMAL")</f>
        <v>43994</v>
      </c>
      <c r="D1120" s="20">
        <f ca="1">_xll.meDateFromTenor(C1120,D$14,"Following",D$13,"Normal")</f>
        <v>43997</v>
      </c>
      <c r="E1120" s="175">
        <f ca="1"/>
        <v>1.3437803603907781E-2</v>
      </c>
      <c r="F1120" s="152"/>
      <c r="G1120" s="174">
        <f t="shared" ca="1" si="17"/>
        <v>43994</v>
      </c>
      <c r="H1120" s="20">
        <f ca="1">_xll.meDateFromTenor(G1120,H$14,"Following",H$13,"Normal")</f>
        <v>44088</v>
      </c>
      <c r="I1120" s="175">
        <f ca="1"/>
        <v>1.770040639221979E-2</v>
      </c>
      <c r="J1120" s="151" t="s">
        <v>4</v>
      </c>
      <c r="K1120" s="159" t="s">
        <v>4</v>
      </c>
    </row>
    <row r="1121" spans="1:11" x14ac:dyDescent="0.25">
      <c r="A1121" s="153">
        <v>1103</v>
      </c>
      <c r="B1121" s="158"/>
      <c r="C1121" s="174">
        <f ca="1">_xll.meDateFromTenor(C1120,"1D","FOLLOWING",D$13,"NORMAL")</f>
        <v>43997</v>
      </c>
      <c r="D1121" s="20">
        <f ca="1">_xll.meDateFromTenor(C1121,D$14,"Following",D$13,"Normal")</f>
        <v>43998</v>
      </c>
      <c r="E1121" s="175">
        <f ca="1"/>
        <v>1.3446005617245826E-2</v>
      </c>
      <c r="F1121" s="152"/>
      <c r="G1121" s="174">
        <f t="shared" ca="1" si="17"/>
        <v>43997</v>
      </c>
      <c r="H1121" s="20">
        <f ca="1">_xll.meDateFromTenor(G1121,H$14,"Following",H$13,"Normal")</f>
        <v>44089</v>
      </c>
      <c r="I1121" s="175">
        <f ca="1"/>
        <v>1.771325943052858E-2</v>
      </c>
      <c r="J1121" s="151" t="s">
        <v>4</v>
      </c>
      <c r="K1121" s="159" t="s">
        <v>4</v>
      </c>
    </row>
    <row r="1122" spans="1:11" x14ac:dyDescent="0.25">
      <c r="A1122" s="153">
        <v>1104</v>
      </c>
      <c r="B1122" s="158"/>
      <c r="C1122" s="174">
        <f ca="1">_xll.meDateFromTenor(C1121,"1D","FOLLOWING",D$13,"NORMAL")</f>
        <v>43998</v>
      </c>
      <c r="D1122" s="20">
        <f ca="1">_xll.meDateFromTenor(C1122,D$14,"Following",D$13,"Normal")</f>
        <v>43999</v>
      </c>
      <c r="E1122" s="175">
        <f ca="1"/>
        <v>1.3450367795859848E-2</v>
      </c>
      <c r="F1122" s="152"/>
      <c r="G1122" s="174">
        <f t="shared" ca="1" si="17"/>
        <v>43998</v>
      </c>
      <c r="H1122" s="20">
        <f ca="1">_xll.meDateFromTenor(G1122,H$14,"Following",H$13,"Normal")</f>
        <v>44090</v>
      </c>
      <c r="I1122" s="175">
        <f ca="1"/>
        <v>1.7717521546050247E-2</v>
      </c>
      <c r="J1122" s="151" t="s">
        <v>4</v>
      </c>
      <c r="K1122" s="159" t="s">
        <v>4</v>
      </c>
    </row>
    <row r="1123" spans="1:11" x14ac:dyDescent="0.25">
      <c r="A1123" s="153">
        <v>1105</v>
      </c>
      <c r="B1123" s="158"/>
      <c r="C1123" s="174">
        <f ca="1">_xll.meDateFromTenor(C1122,"1D","FOLLOWING",D$13,"NORMAL")</f>
        <v>43999</v>
      </c>
      <c r="D1123" s="20">
        <f ca="1">_xll.meDateFromTenor(C1123,D$14,"Following",D$13,"Normal")</f>
        <v>44000</v>
      </c>
      <c r="E1123" s="175">
        <f ca="1"/>
        <v>1.3454736209894659E-2</v>
      </c>
      <c r="F1123" s="152"/>
      <c r="G1123" s="174">
        <f t="shared" ca="1" si="17"/>
        <v>43999</v>
      </c>
      <c r="H1123" s="20">
        <f ca="1">_xll.meDateFromTenor(G1123,H$14,"Following",H$13,"Normal")</f>
        <v>44091</v>
      </c>
      <c r="I1123" s="175">
        <f ca="1"/>
        <v>1.7721772683419575E-2</v>
      </c>
      <c r="J1123" s="151" t="s">
        <v>4</v>
      </c>
      <c r="K1123" s="159" t="s">
        <v>4</v>
      </c>
    </row>
    <row r="1124" spans="1:11" x14ac:dyDescent="0.25">
      <c r="A1124" s="153">
        <v>1106</v>
      </c>
      <c r="B1124" s="158"/>
      <c r="C1124" s="174">
        <f ca="1">_xll.meDateFromTenor(C1123,"1D","FOLLOWING",D$13,"NORMAL")</f>
        <v>44000</v>
      </c>
      <c r="D1124" s="20">
        <f ca="1">_xll.meDateFromTenor(C1124,D$14,"Following",D$13,"Normal")</f>
        <v>44001</v>
      </c>
      <c r="E1124" s="175">
        <f ca="1"/>
        <v>1.3459110860372219E-2</v>
      </c>
      <c r="F1124" s="152"/>
      <c r="G1124" s="174">
        <f t="shared" ca="1" si="17"/>
        <v>44000</v>
      </c>
      <c r="H1124" s="20">
        <f ca="1">_xll.meDateFromTenor(G1124,H$14,"Following",H$13,"Normal")</f>
        <v>44092</v>
      </c>
      <c r="I1124" s="175">
        <f ca="1"/>
        <v>1.772601292491954E-2</v>
      </c>
      <c r="J1124" s="151" t="s">
        <v>4</v>
      </c>
      <c r="K1124" s="159" t="s">
        <v>4</v>
      </c>
    </row>
    <row r="1125" spans="1:11" x14ac:dyDescent="0.25">
      <c r="A1125" s="153">
        <v>1107</v>
      </c>
      <c r="B1125" s="158"/>
      <c r="C1125" s="174">
        <f ca="1">_xll.meDateFromTenor(C1124,"1D","FOLLOWING",D$13,"NORMAL")</f>
        <v>44001</v>
      </c>
      <c r="D1125" s="20">
        <f ca="1">_xll.meDateFromTenor(C1125,D$14,"Following",D$13,"Normal")</f>
        <v>44004</v>
      </c>
      <c r="E1125" s="175">
        <f ca="1"/>
        <v>1.3468384804840793E-2</v>
      </c>
      <c r="F1125" s="152"/>
      <c r="G1125" s="174">
        <f t="shared" ca="1" si="17"/>
        <v>44001</v>
      </c>
      <c r="H1125" s="20">
        <f ca="1">_xll.meDateFromTenor(G1125,H$14,"Following",H$13,"Normal")</f>
        <v>44095</v>
      </c>
      <c r="I1125" s="175">
        <f ca="1"/>
        <v>1.7730242352833131E-2</v>
      </c>
      <c r="J1125" s="151" t="s">
        <v>4</v>
      </c>
      <c r="K1125" s="159" t="s">
        <v>4</v>
      </c>
    </row>
    <row r="1126" spans="1:11" x14ac:dyDescent="0.25">
      <c r="A1126" s="153">
        <v>1108</v>
      </c>
      <c r="B1126" s="158"/>
      <c r="C1126" s="174">
        <f ca="1">_xll.meDateFromTenor(C1125,"1D","FOLLOWING",D$13,"NORMAL")</f>
        <v>44004</v>
      </c>
      <c r="D1126" s="20">
        <f ca="1">_xll.meDateFromTenor(C1126,D$14,"Following",D$13,"Normal")</f>
        <v>44005</v>
      </c>
      <c r="E1126" s="175">
        <f ca="1"/>
        <v>1.3476671847596603E-2</v>
      </c>
      <c r="F1126" s="152"/>
      <c r="G1126" s="174">
        <f t="shared" ca="1" si="17"/>
        <v>44004</v>
      </c>
      <c r="H1126" s="20">
        <f ca="1">_xll.meDateFromTenor(G1126,H$14,"Following",H$13,"Normal")</f>
        <v>44096</v>
      </c>
      <c r="I1126" s="175">
        <f ca="1"/>
        <v>1.7742866577885402E-2</v>
      </c>
      <c r="J1126" s="151" t="s">
        <v>4</v>
      </c>
      <c r="K1126" s="159" t="s">
        <v>4</v>
      </c>
    </row>
    <row r="1127" spans="1:11" x14ac:dyDescent="0.25">
      <c r="A1127" s="153">
        <v>1109</v>
      </c>
      <c r="B1127" s="158"/>
      <c r="C1127" s="174">
        <f ca="1">_xll.meDateFromTenor(C1126,"1D","FOLLOWING",D$13,"NORMAL")</f>
        <v>44005</v>
      </c>
      <c r="D1127" s="20">
        <f ca="1">_xll.meDateFromTenor(C1127,D$14,"Following",D$13,"Normal")</f>
        <v>44006</v>
      </c>
      <c r="E1127" s="175">
        <f ca="1"/>
        <v>1.348107769600702E-2</v>
      </c>
      <c r="F1127" s="152"/>
      <c r="G1127" s="174">
        <f t="shared" ca="1" si="17"/>
        <v>44005</v>
      </c>
      <c r="H1127" s="20">
        <f ca="1">_xll.meDateFromTenor(G1127,H$14,"Following",H$13,"Normal")</f>
        <v>44097</v>
      </c>
      <c r="I1127" s="175">
        <f ca="1"/>
        <v>1.7747053574283255E-2</v>
      </c>
      <c r="J1127" s="151" t="s">
        <v>4</v>
      </c>
      <c r="K1127" s="159" t="s">
        <v>4</v>
      </c>
    </row>
    <row r="1128" spans="1:11" x14ac:dyDescent="0.25">
      <c r="A1128" s="153">
        <v>1110</v>
      </c>
      <c r="B1128" s="158"/>
      <c r="C1128" s="174">
        <f ca="1">_xll.meDateFromTenor(C1127,"1D","FOLLOWING",D$13,"NORMAL")</f>
        <v>44006</v>
      </c>
      <c r="D1128" s="20">
        <f ca="1">_xll.meDateFromTenor(C1128,D$14,"Following",D$13,"Normal")</f>
        <v>44007</v>
      </c>
      <c r="E1128" s="175">
        <f ca="1"/>
        <v>1.3485489787175122E-2</v>
      </c>
      <c r="F1128" s="152"/>
      <c r="G1128" s="174">
        <f t="shared" ca="1" si="17"/>
        <v>44006</v>
      </c>
      <c r="H1128" s="20">
        <f ca="1">_xll.meDateFromTenor(G1128,H$14,"Following",H$13,"Normal")</f>
        <v>44098</v>
      </c>
      <c r="I1128" s="175">
        <f ca="1"/>
        <v>1.7751230168509623E-2</v>
      </c>
      <c r="J1128" s="151" t="s">
        <v>4</v>
      </c>
      <c r="K1128" s="159" t="s">
        <v>4</v>
      </c>
    </row>
    <row r="1129" spans="1:11" x14ac:dyDescent="0.25">
      <c r="A1129" s="153">
        <v>1111</v>
      </c>
      <c r="B1129" s="158"/>
      <c r="C1129" s="174">
        <f ca="1">_xll.meDateFromTenor(C1128,"1D","FOLLOWING",D$13,"NORMAL")</f>
        <v>44007</v>
      </c>
      <c r="D1129" s="20">
        <f ca="1">_xll.meDateFromTenor(C1129,D$14,"Following",D$13,"Normal")</f>
        <v>44008</v>
      </c>
      <c r="E1129" s="175">
        <f ca="1"/>
        <v>1.3489908122237255E-2</v>
      </c>
      <c r="F1129" s="152"/>
      <c r="G1129" s="174">
        <f t="shared" ca="1" si="17"/>
        <v>44007</v>
      </c>
      <c r="H1129" s="20">
        <f ca="1">_xll.meDateFromTenor(G1129,H$14,"Following",H$13,"Normal")</f>
        <v>44099</v>
      </c>
      <c r="I1129" s="175">
        <f ca="1"/>
        <v>1.7755396442847474E-2</v>
      </c>
      <c r="J1129" s="151" t="s">
        <v>4</v>
      </c>
      <c r="K1129" s="159" t="s">
        <v>4</v>
      </c>
    </row>
    <row r="1130" spans="1:11" x14ac:dyDescent="0.25">
      <c r="A1130" s="153">
        <v>1112</v>
      </c>
      <c r="B1130" s="158"/>
      <c r="C1130" s="174">
        <f ca="1">_xll.meDateFromTenor(C1129,"1D","FOLLOWING",D$13,"NORMAL")</f>
        <v>44008</v>
      </c>
      <c r="D1130" s="20">
        <f ca="1">_xll.meDateFromTenor(C1130,D$14,"Following",D$13,"Normal")</f>
        <v>44011</v>
      </c>
      <c r="E1130" s="175">
        <f ca="1"/>
        <v>1.3499271774141558E-2</v>
      </c>
      <c r="F1130" s="152"/>
      <c r="G1130" s="174">
        <f t="shared" ca="1" si="17"/>
        <v>44008</v>
      </c>
      <c r="H1130" s="20">
        <f ca="1">_xll.meDateFromTenor(G1130,H$14,"Following",H$13,"Normal")</f>
        <v>44102</v>
      </c>
      <c r="I1130" s="175">
        <f ca="1"/>
        <v>1.7759552479579797E-2</v>
      </c>
      <c r="J1130" s="151" t="s">
        <v>4</v>
      </c>
      <c r="K1130" s="159" t="s">
        <v>4</v>
      </c>
    </row>
    <row r="1131" spans="1:11" x14ac:dyDescent="0.25">
      <c r="A1131" s="153">
        <v>1113</v>
      </c>
      <c r="B1131" s="158"/>
      <c r="C1131" s="174">
        <f ca="1">_xll.meDateFromTenor(C1130,"1D","FOLLOWING",D$13,"NORMAL")</f>
        <v>44011</v>
      </c>
      <c r="D1131" s="20">
        <f ca="1">_xll.meDateFromTenor(C1131,D$14,"Following",D$13,"Normal")</f>
        <v>44012</v>
      </c>
      <c r="E1131" s="175">
        <f ca="1"/>
        <v>1.3507643921946132E-2</v>
      </c>
      <c r="F1131" s="152"/>
      <c r="G1131" s="174">
        <f t="shared" ca="1" si="17"/>
        <v>44011</v>
      </c>
      <c r="H1131" s="20">
        <f ca="1">_xll.meDateFromTenor(G1131,H$14,"Following",H$13,"Normal")</f>
        <v>44103</v>
      </c>
      <c r="I1131" s="175">
        <f ca="1"/>
        <v>1.7771959986973351E-2</v>
      </c>
      <c r="J1131" s="151" t="s">
        <v>4</v>
      </c>
      <c r="K1131" s="159" t="s">
        <v>4</v>
      </c>
    </row>
    <row r="1132" spans="1:11" x14ac:dyDescent="0.25">
      <c r="A1132" s="153">
        <v>1114</v>
      </c>
      <c r="B1132" s="158"/>
      <c r="C1132" s="174">
        <f ca="1">_xll.meDateFromTenor(C1131,"1D","FOLLOWING",D$13,"NORMAL")</f>
        <v>44012</v>
      </c>
      <c r="D1132" s="20">
        <f ca="1">_xll.meDateFromTenor(C1132,D$14,"Following",D$13,"Normal")</f>
        <v>44013</v>
      </c>
      <c r="E1132" s="175">
        <f ca="1"/>
        <v>1.3512093492094143E-2</v>
      </c>
      <c r="F1132" s="152"/>
      <c r="G1132" s="174">
        <f t="shared" ca="1" si="17"/>
        <v>44012</v>
      </c>
      <c r="H1132" s="20">
        <f ca="1">_xll.meDateFromTenor(G1132,H$14,"Following",H$13,"Normal")</f>
        <v>44104</v>
      </c>
      <c r="I1132" s="175">
        <f ca="1"/>
        <v>1.7776075896113325E-2</v>
      </c>
      <c r="J1132" s="151" t="s">
        <v>4</v>
      </c>
      <c r="K1132" s="159" t="s">
        <v>4</v>
      </c>
    </row>
    <row r="1133" spans="1:11" x14ac:dyDescent="0.25">
      <c r="A1133" s="153">
        <v>1115</v>
      </c>
      <c r="B1133" s="158"/>
      <c r="C1133" s="174">
        <f ca="1">_xll.meDateFromTenor(C1132,"1D","FOLLOWING",D$13,"NORMAL")</f>
        <v>44013</v>
      </c>
      <c r="D1133" s="20">
        <f ca="1">_xll.meDateFromTenor(C1133,D$14,"Following",D$13,"Normal")</f>
        <v>44014</v>
      </c>
      <c r="E1133" s="175">
        <f ca="1"/>
        <v>1.3516549312531089E-2</v>
      </c>
      <c r="F1133" s="152"/>
      <c r="G1133" s="174">
        <f t="shared" ca="1" si="17"/>
        <v>44013</v>
      </c>
      <c r="H1133" s="20">
        <f ca="1">_xll.meDateFromTenor(G1133,H$14,"Following",H$13,"Normal")</f>
        <v>44105</v>
      </c>
      <c r="I1133" s="175">
        <f ca="1"/>
        <v>1.7780181979062663E-2</v>
      </c>
      <c r="J1133" s="151" t="s">
        <v>4</v>
      </c>
      <c r="K1133" s="159" t="s">
        <v>4</v>
      </c>
    </row>
    <row r="1134" spans="1:11" x14ac:dyDescent="0.25">
      <c r="A1134" s="153">
        <v>1116</v>
      </c>
      <c r="B1134" s="158"/>
      <c r="C1134" s="174">
        <f ca="1">_xll.meDateFromTenor(C1133,"1D","FOLLOWING",D$13,"NORMAL")</f>
        <v>44014</v>
      </c>
      <c r="D1134" s="20">
        <f ca="1">_xll.meDateFromTenor(C1134,D$14,"Following",D$13,"Normal")</f>
        <v>44015</v>
      </c>
      <c r="E1134" s="175">
        <f ca="1"/>
        <v>1.3521011384118983E-2</v>
      </c>
      <c r="F1134" s="152"/>
      <c r="G1134" s="174">
        <f t="shared" ca="1" si="17"/>
        <v>44014</v>
      </c>
      <c r="H1134" s="20">
        <f ca="1">_xll.meDateFromTenor(G1134,H$14,"Following",H$13,"Normal")</f>
        <v>44106</v>
      </c>
      <c r="I1134" s="175">
        <f ca="1"/>
        <v>1.7784278318104332E-2</v>
      </c>
      <c r="J1134" s="151" t="s">
        <v>4</v>
      </c>
      <c r="K1134" s="159" t="s">
        <v>4</v>
      </c>
    </row>
    <row r="1135" spans="1:11" x14ac:dyDescent="0.25">
      <c r="A1135" s="153">
        <v>1117</v>
      </c>
      <c r="B1135" s="158"/>
      <c r="C1135" s="174">
        <f ca="1">_xll.meDateFromTenor(C1134,"1D","FOLLOWING",D$13,"NORMAL")</f>
        <v>44015</v>
      </c>
      <c r="D1135" s="20">
        <f ca="1">_xll.meDateFromTenor(C1135,D$14,"Following",D$13,"Normal")</f>
        <v>44018</v>
      </c>
      <c r="E1135" s="175">
        <f ca="1"/>
        <v>1.3530464876031148E-2</v>
      </c>
      <c r="F1135" s="152"/>
      <c r="G1135" s="174">
        <f t="shared" ca="1" si="17"/>
        <v>44015</v>
      </c>
      <c r="H1135" s="20">
        <f ca="1">_xll.meDateFromTenor(G1135,H$14,"Following",H$13,"Normal")</f>
        <v>44109</v>
      </c>
      <c r="I1135" s="175">
        <f ca="1"/>
        <v>1.7788364995521319E-2</v>
      </c>
      <c r="J1135" s="151" t="s">
        <v>4</v>
      </c>
      <c r="K1135" s="159" t="s">
        <v>4</v>
      </c>
    </row>
    <row r="1136" spans="1:11" x14ac:dyDescent="0.25">
      <c r="A1136" s="153">
        <v>1118</v>
      </c>
      <c r="B1136" s="158"/>
      <c r="C1136" s="174">
        <f ca="1">_xll.meDateFromTenor(C1135,"1D","FOLLOWING",D$13,"NORMAL")</f>
        <v>44018</v>
      </c>
      <c r="D1136" s="20">
        <f ca="1">_xll.meDateFromTenor(C1136,D$14,"Following",D$13,"Normal")</f>
        <v>44019</v>
      </c>
      <c r="E1136" s="175">
        <f ca="1"/>
        <v>1.3538922205025387E-2</v>
      </c>
      <c r="F1136" s="152"/>
      <c r="G1136" s="174">
        <f t="shared" ca="1" si="17"/>
        <v>44018</v>
      </c>
      <c r="H1136" s="20">
        <f ca="1">_xll.meDateFromTenor(G1136,H$14,"Following",H$13,"Normal")</f>
        <v>44110</v>
      </c>
      <c r="I1136" s="175">
        <f ca="1"/>
        <v>1.7800567880853956E-2</v>
      </c>
      <c r="J1136" s="151" t="s">
        <v>4</v>
      </c>
      <c r="K1136" s="159" t="s">
        <v>4</v>
      </c>
    </row>
    <row r="1137" spans="1:11" x14ac:dyDescent="0.25">
      <c r="A1137" s="153">
        <v>1119</v>
      </c>
      <c r="B1137" s="158"/>
      <c r="C1137" s="174">
        <f ca="1">_xll.meDateFromTenor(C1136,"1D","FOLLOWING",D$13,"NORMAL")</f>
        <v>44019</v>
      </c>
      <c r="D1137" s="20">
        <f ca="1">_xll.meDateFromTenor(C1137,D$14,"Following",D$13,"Normal")</f>
        <v>44020</v>
      </c>
      <c r="E1137" s="175">
        <f ca="1"/>
        <v>1.3543415549206454E-2</v>
      </c>
      <c r="F1137" s="152"/>
      <c r="G1137" s="174">
        <f t="shared" ca="1" si="17"/>
        <v>44019</v>
      </c>
      <c r="H1137" s="20">
        <f ca="1">_xll.meDateFromTenor(G1137,H$14,"Following",H$13,"Normal")</f>
        <v>44111</v>
      </c>
      <c r="I1137" s="175">
        <f ca="1"/>
        <v>1.7804616734601989E-2</v>
      </c>
      <c r="J1137" s="151" t="s">
        <v>4</v>
      </c>
      <c r="K1137" s="159" t="s">
        <v>4</v>
      </c>
    </row>
    <row r="1138" spans="1:11" x14ac:dyDescent="0.25">
      <c r="A1138" s="153">
        <v>1120</v>
      </c>
      <c r="B1138" s="158"/>
      <c r="C1138" s="174">
        <f ca="1">_xll.meDateFromTenor(C1137,"1D","FOLLOWING",D$13,"NORMAL")</f>
        <v>44020</v>
      </c>
      <c r="D1138" s="20">
        <f ca="1">_xll.meDateFromTenor(C1138,D$14,"Following",D$13,"Normal")</f>
        <v>44021</v>
      </c>
      <c r="E1138" s="175">
        <f ca="1"/>
        <v>1.354791515101327E-2</v>
      </c>
      <c r="F1138" s="152"/>
      <c r="G1138" s="174">
        <f t="shared" ca="1" si="17"/>
        <v>44020</v>
      </c>
      <c r="H1138" s="20">
        <f ca="1">_xll.meDateFromTenor(G1138,H$14,"Following",H$13,"Normal")</f>
        <v>44112</v>
      </c>
      <c r="I1138" s="175">
        <f ca="1"/>
        <v>1.7808656338140227E-2</v>
      </c>
      <c r="J1138" s="151" t="s">
        <v>4</v>
      </c>
      <c r="K1138" s="159" t="s">
        <v>4</v>
      </c>
    </row>
    <row r="1139" spans="1:11" x14ac:dyDescent="0.25">
      <c r="A1139" s="153">
        <v>1121</v>
      </c>
      <c r="B1139" s="158"/>
      <c r="C1139" s="174">
        <f ca="1">_xll.meDateFromTenor(C1138,"1D","FOLLOWING",D$13,"NORMAL")</f>
        <v>44021</v>
      </c>
      <c r="D1139" s="20">
        <f ca="1">_xll.meDateFromTenor(C1139,D$14,"Following",D$13,"Normal")</f>
        <v>44022</v>
      </c>
      <c r="E1139" s="175">
        <f ca="1"/>
        <v>1.3552421011742139E-2</v>
      </c>
      <c r="F1139" s="152"/>
      <c r="G1139" s="174">
        <f t="shared" ca="1" si="17"/>
        <v>44021</v>
      </c>
      <c r="H1139" s="20">
        <f ca="1">_xll.meDateFromTenor(G1139,H$14,"Following",H$13,"Normal")</f>
        <v>44113</v>
      </c>
      <c r="I1139" s="175">
        <f ca="1"/>
        <v>1.7812686773751651E-2</v>
      </c>
      <c r="J1139" s="151" t="s">
        <v>4</v>
      </c>
      <c r="K1139" s="159" t="s">
        <v>4</v>
      </c>
    </row>
    <row r="1140" spans="1:11" x14ac:dyDescent="0.25">
      <c r="A1140" s="153">
        <v>1122</v>
      </c>
      <c r="B1140" s="158"/>
      <c r="C1140" s="174">
        <f ca="1">_xll.meDateFromTenor(C1139,"1D","FOLLOWING",D$13,"NORMAL")</f>
        <v>44022</v>
      </c>
      <c r="D1140" s="20">
        <f ca="1">_xll.meDateFromTenor(C1140,D$14,"Following",D$13,"Normal")</f>
        <v>44025</v>
      </c>
      <c r="E1140" s="175">
        <f ca="1"/>
        <v>1.3561964476797464E-2</v>
      </c>
      <c r="F1140" s="152"/>
      <c r="G1140" s="174">
        <f t="shared" ca="1" si="17"/>
        <v>44022</v>
      </c>
      <c r="H1140" s="20">
        <f ca="1">_xll.meDateFromTenor(G1140,H$14,"Following",H$13,"Normal")</f>
        <v>44116</v>
      </c>
      <c r="I1140" s="175">
        <f ca="1"/>
        <v>1.781670812371924E-2</v>
      </c>
      <c r="J1140" s="151" t="s">
        <v>4</v>
      </c>
      <c r="K1140" s="159" t="s">
        <v>4</v>
      </c>
    </row>
    <row r="1141" spans="1:11" x14ac:dyDescent="0.25">
      <c r="A1141" s="153">
        <v>1123</v>
      </c>
      <c r="B1141" s="158"/>
      <c r="C1141" s="174">
        <f ca="1">_xll.meDateFromTenor(C1140,"1D","FOLLOWING",D$13,"NORMAL")</f>
        <v>44025</v>
      </c>
      <c r="D1141" s="20">
        <f ca="1">_xll.meDateFromTenor(C1141,D$14,"Following",D$13,"Normal")</f>
        <v>44026</v>
      </c>
      <c r="E1141" s="175">
        <f ca="1"/>
        <v>1.3570507063438427E-2</v>
      </c>
      <c r="F1141" s="152"/>
      <c r="G1141" s="174">
        <f t="shared" ca="1" si="17"/>
        <v>44025</v>
      </c>
      <c r="H1141" s="20">
        <f ca="1">_xll.meDateFromTenor(G1141,H$14,"Following",H$13,"Normal")</f>
        <v>44117</v>
      </c>
      <c r="I1141" s="175">
        <f ca="1"/>
        <v>1.7828718482588761E-2</v>
      </c>
      <c r="J1141" s="151" t="s">
        <v>4</v>
      </c>
      <c r="K1141" s="159" t="s">
        <v>4</v>
      </c>
    </row>
    <row r="1142" spans="1:11" x14ac:dyDescent="0.25">
      <c r="A1142" s="153">
        <v>1124</v>
      </c>
      <c r="B1142" s="158"/>
      <c r="C1142" s="174">
        <f ca="1">_xll.meDateFromTenor(C1141,"1D","FOLLOWING",D$13,"NORMAL")</f>
        <v>44026</v>
      </c>
      <c r="D1142" s="20">
        <f ca="1">_xll.meDateFromTenor(C1142,D$14,"Following",D$13,"Normal")</f>
        <v>44027</v>
      </c>
      <c r="E1142" s="175">
        <f ca="1"/>
        <v>1.3575044234153221E-2</v>
      </c>
      <c r="F1142" s="152"/>
      <c r="G1142" s="174">
        <f t="shared" ca="1" si="17"/>
        <v>44026</v>
      </c>
      <c r="H1142" s="20">
        <f ca="1">_xll.meDateFromTenor(G1142,H$14,"Following",H$13,"Normal")</f>
        <v>44118</v>
      </c>
      <c r="I1142" s="175">
        <f ca="1"/>
        <v>1.7832704312810786E-2</v>
      </c>
      <c r="J1142" s="151" t="s">
        <v>4</v>
      </c>
      <c r="K1142" s="159" t="s">
        <v>4</v>
      </c>
    </row>
    <row r="1143" spans="1:11" x14ac:dyDescent="0.25">
      <c r="A1143" s="153">
        <v>1125</v>
      </c>
      <c r="B1143" s="158"/>
      <c r="C1143" s="174">
        <f ca="1">_xll.meDateFromTenor(C1142,"1D","FOLLOWING",D$13,"NORMAL")</f>
        <v>44027</v>
      </c>
      <c r="D1143" s="20">
        <f ca="1">_xll.meDateFromTenor(C1143,D$14,"Following",D$13,"Normal")</f>
        <v>44028</v>
      </c>
      <c r="E1143" s="175">
        <f ca="1"/>
        <v>1.3579587670025093E-2</v>
      </c>
      <c r="F1143" s="152"/>
      <c r="G1143" s="174">
        <f t="shared" ca="1" si="17"/>
        <v>44027</v>
      </c>
      <c r="H1143" s="20">
        <f ca="1">_xll.meDateFromTenor(G1143,H$14,"Following",H$13,"Normal")</f>
        <v>44119</v>
      </c>
      <c r="I1143" s="175">
        <f ca="1"/>
        <v>1.783668146880386E-2</v>
      </c>
      <c r="J1143" s="151" t="s">
        <v>4</v>
      </c>
      <c r="K1143" s="159" t="s">
        <v>4</v>
      </c>
    </row>
    <row r="1144" spans="1:11" x14ac:dyDescent="0.25">
      <c r="A1144" s="153">
        <v>1126</v>
      </c>
      <c r="B1144" s="158"/>
      <c r="C1144" s="174">
        <f ca="1">_xll.meDateFromTenor(C1143,"1D","FOLLOWING",D$13,"NORMAL")</f>
        <v>44028</v>
      </c>
      <c r="D1144" s="20">
        <f ca="1">_xll.meDateFromTenor(C1144,D$14,"Following",D$13,"Normal")</f>
        <v>44029</v>
      </c>
      <c r="E1144" s="175">
        <f ca="1"/>
        <v>1.3584137372395597E-2</v>
      </c>
      <c r="F1144" s="152"/>
      <c r="G1144" s="174">
        <f t="shared" ca="1" si="17"/>
        <v>44028</v>
      </c>
      <c r="H1144" s="20">
        <f ca="1">_xll.meDateFromTenor(G1144,H$14,"Following",H$13,"Normal")</f>
        <v>44120</v>
      </c>
      <c r="I1144" s="175">
        <f ca="1"/>
        <v>1.7840650032850972E-2</v>
      </c>
      <c r="J1144" s="151" t="s">
        <v>4</v>
      </c>
      <c r="K1144" s="159" t="s">
        <v>4</v>
      </c>
    </row>
    <row r="1145" spans="1:11" x14ac:dyDescent="0.25">
      <c r="A1145" s="153">
        <v>1127</v>
      </c>
      <c r="B1145" s="158"/>
      <c r="C1145" s="174">
        <f ca="1">_xll.meDateFromTenor(C1144,"1D","FOLLOWING",D$13,"NORMAL")</f>
        <v>44029</v>
      </c>
      <c r="D1145" s="20">
        <f ca="1">_xll.meDateFromTenor(C1145,D$14,"Following",D$13,"Normal")</f>
        <v>44032</v>
      </c>
      <c r="E1145" s="175">
        <f ca="1"/>
        <v>1.3593770944791634E-2</v>
      </c>
      <c r="F1145" s="152"/>
      <c r="G1145" s="174">
        <f t="shared" ca="1" si="17"/>
        <v>44029</v>
      </c>
      <c r="H1145" s="20">
        <f ca="1">_xll.meDateFromTenor(G1145,H$14,"Following",H$13,"Normal")</f>
        <v>44123</v>
      </c>
      <c r="I1145" s="175">
        <f ca="1"/>
        <v>1.7844610087235091E-2</v>
      </c>
      <c r="J1145" s="151" t="s">
        <v>4</v>
      </c>
      <c r="K1145" s="159" t="s">
        <v>4</v>
      </c>
    </row>
    <row r="1146" spans="1:11" x14ac:dyDescent="0.25">
      <c r="A1146" s="153">
        <v>1128</v>
      </c>
      <c r="B1146" s="158"/>
      <c r="C1146" s="174">
        <f ca="1">_xll.meDateFromTenor(C1145,"1D","FOLLOWING",D$13,"NORMAL")</f>
        <v>44032</v>
      </c>
      <c r="D1146" s="20">
        <f ca="1">_xll.meDateFromTenor(C1146,D$14,"Following",D$13,"Normal")</f>
        <v>44033</v>
      </c>
      <c r="E1146" s="175">
        <f ca="1"/>
        <v>1.3602398865992887E-2</v>
      </c>
      <c r="F1146" s="152"/>
      <c r="G1146" s="174">
        <f t="shared" ca="1" si="17"/>
        <v>44032</v>
      </c>
      <c r="H1146" s="20">
        <f ca="1">_xll.meDateFromTenor(G1146,H$14,"Following",H$13,"Normal")</f>
        <v>44124</v>
      </c>
      <c r="I1146" s="175">
        <f ca="1"/>
        <v>1.7856440015239301E-2</v>
      </c>
      <c r="J1146" s="151" t="s">
        <v>4</v>
      </c>
      <c r="K1146" s="159" t="s">
        <v>4</v>
      </c>
    </row>
    <row r="1147" spans="1:11" x14ac:dyDescent="0.25">
      <c r="A1147" s="153">
        <v>1129</v>
      </c>
      <c r="B1147" s="158"/>
      <c r="C1147" s="174">
        <f ca="1">_xll.meDateFromTenor(C1146,"1D","FOLLOWING",D$13,"NORMAL")</f>
        <v>44033</v>
      </c>
      <c r="D1147" s="20">
        <f ca="1">_xll.meDateFromTenor(C1147,D$14,"Following",D$13,"Normal")</f>
        <v>44034</v>
      </c>
      <c r="E1147" s="175">
        <f ca="1"/>
        <v>1.3606979916016563E-2</v>
      </c>
      <c r="F1147" s="152"/>
      <c r="G1147" s="174">
        <f t="shared" ca="1" si="17"/>
        <v>44033</v>
      </c>
      <c r="H1147" s="20">
        <f ca="1">_xll.meDateFromTenor(G1147,H$14,"Following",H$13,"Normal")</f>
        <v>44125</v>
      </c>
      <c r="I1147" s="175">
        <f ca="1"/>
        <v>1.7860366853801247E-2</v>
      </c>
      <c r="J1147" s="151" t="s">
        <v>4</v>
      </c>
      <c r="K1147" s="159" t="s">
        <v>4</v>
      </c>
    </row>
    <row r="1148" spans="1:11" x14ac:dyDescent="0.25">
      <c r="A1148" s="153">
        <v>1130</v>
      </c>
      <c r="B1148" s="158"/>
      <c r="C1148" s="174">
        <f ca="1">_xll.meDateFromTenor(C1147,"1D","FOLLOWING",D$13,"NORMAL")</f>
        <v>44034</v>
      </c>
      <c r="D1148" s="20">
        <f ca="1">_xll.meDateFromTenor(C1148,D$14,"Following",D$13,"Normal")</f>
        <v>44035</v>
      </c>
      <c r="E1148" s="175">
        <f ca="1"/>
        <v>1.361156723901367E-2</v>
      </c>
      <c r="F1148" s="152"/>
      <c r="G1148" s="174">
        <f t="shared" ca="1" si="17"/>
        <v>44034</v>
      </c>
      <c r="H1148" s="20">
        <f ca="1">_xll.meDateFromTenor(G1148,H$14,"Following",H$13,"Normal")</f>
        <v>44126</v>
      </c>
      <c r="I1148" s="175">
        <f ca="1"/>
        <v>1.7864285594115095E-2</v>
      </c>
      <c r="J1148" s="151" t="s">
        <v>4</v>
      </c>
      <c r="K1148" s="159" t="s">
        <v>4</v>
      </c>
    </row>
    <row r="1149" spans="1:11" x14ac:dyDescent="0.25">
      <c r="A1149" s="153">
        <v>1131</v>
      </c>
      <c r="B1149" s="158"/>
      <c r="C1149" s="174">
        <f ca="1">_xll.meDateFromTenor(C1148,"1D","FOLLOWING",D$13,"NORMAL")</f>
        <v>44035</v>
      </c>
      <c r="D1149" s="20">
        <f ca="1">_xll.meDateFromTenor(C1149,D$14,"Following",D$13,"Normal")</f>
        <v>44036</v>
      </c>
      <c r="E1149" s="175">
        <f ca="1"/>
        <v>1.3616160835721041E-2</v>
      </c>
      <c r="F1149" s="152"/>
      <c r="G1149" s="174">
        <f t="shared" ca="1" si="17"/>
        <v>44035</v>
      </c>
      <c r="H1149" s="20">
        <f ca="1">_xll.meDateFromTenor(G1149,H$14,"Following",H$13,"Normal")</f>
        <v>44127</v>
      </c>
      <c r="I1149" s="175">
        <f ca="1"/>
        <v>1.7868196318463824E-2</v>
      </c>
      <c r="J1149" s="151" t="s">
        <v>4</v>
      </c>
      <c r="K1149" s="159" t="s">
        <v>4</v>
      </c>
    </row>
    <row r="1150" spans="1:11" x14ac:dyDescent="0.25">
      <c r="A1150" s="153">
        <v>1132</v>
      </c>
      <c r="B1150" s="158"/>
      <c r="C1150" s="174">
        <f ca="1">_xll.meDateFromTenor(C1149,"1D","FOLLOWING",D$13,"NORMAL")</f>
        <v>44036</v>
      </c>
      <c r="D1150" s="20">
        <f ca="1">_xll.meDateFromTenor(C1150,D$14,"Following",D$13,"Normal")</f>
        <v>44039</v>
      </c>
      <c r="E1150" s="175">
        <f ca="1"/>
        <v>1.3625884650458208E-2</v>
      </c>
      <c r="F1150" s="152"/>
      <c r="G1150" s="174">
        <f t="shared" ca="1" si="17"/>
        <v>44036</v>
      </c>
      <c r="H1150" s="20">
        <f ca="1">_xll.meDateFromTenor(G1150,H$14,"Following",H$13,"Normal")</f>
        <v>44130</v>
      </c>
      <c r="I1150" s="175">
        <f ca="1"/>
        <v>1.7872099109130415E-2</v>
      </c>
      <c r="J1150" s="151" t="s">
        <v>4</v>
      </c>
      <c r="K1150" s="159" t="s">
        <v>4</v>
      </c>
    </row>
    <row r="1151" spans="1:11" x14ac:dyDescent="0.25">
      <c r="A1151" s="153">
        <v>1133</v>
      </c>
      <c r="B1151" s="158"/>
      <c r="C1151" s="174">
        <f ca="1">_xll.meDateFromTenor(C1150,"1D","FOLLOWING",D$13,"NORMAL")</f>
        <v>44039</v>
      </c>
      <c r="D1151" s="20">
        <f ca="1">_xll.meDateFromTenor(C1151,D$14,"Following",D$13,"Normal")</f>
        <v>44040</v>
      </c>
      <c r="E1151" s="175">
        <f ca="1"/>
        <v>1.363459798360509E-2</v>
      </c>
      <c r="F1151" s="152"/>
      <c r="G1151" s="174">
        <f t="shared" ca="1" si="17"/>
        <v>44039</v>
      </c>
      <c r="H1151" s="20">
        <f ca="1">_xll.meDateFromTenor(G1151,H$14,"Following",H$13,"Normal")</f>
        <v>44131</v>
      </c>
      <c r="I1151" s="175">
        <f ca="1"/>
        <v>1.7883760701867112E-2</v>
      </c>
      <c r="J1151" s="151" t="s">
        <v>4</v>
      </c>
      <c r="K1151" s="159" t="s">
        <v>4</v>
      </c>
    </row>
    <row r="1152" spans="1:11" x14ac:dyDescent="0.25">
      <c r="A1152" s="153">
        <v>1134</v>
      </c>
      <c r="B1152" s="158"/>
      <c r="C1152" s="174">
        <f ca="1">_xll.meDateFromTenor(C1151,"1D","FOLLOWING",D$13,"NORMAL")</f>
        <v>44040</v>
      </c>
      <c r="D1152" s="20">
        <f ca="1">_xll.meDateFromTenor(C1152,D$14,"Following",D$13,"Normal")</f>
        <v>44041</v>
      </c>
      <c r="E1152" s="175">
        <f ca="1"/>
        <v>1.3639222966086448E-2</v>
      </c>
      <c r="F1152" s="152"/>
      <c r="G1152" s="174">
        <f t="shared" ca="1" si="17"/>
        <v>44040</v>
      </c>
      <c r="H1152" s="20">
        <f ca="1">_xll.meDateFromTenor(G1152,H$14,"Following",H$13,"Normal")</f>
        <v>44132</v>
      </c>
      <c r="I1152" s="175">
        <f ca="1"/>
        <v>1.7887632580634916E-2</v>
      </c>
      <c r="J1152" s="151" t="s">
        <v>4</v>
      </c>
      <c r="K1152" s="159" t="s">
        <v>4</v>
      </c>
    </row>
    <row r="1153" spans="1:11" x14ac:dyDescent="0.25">
      <c r="A1153" s="153">
        <v>1135</v>
      </c>
      <c r="B1153" s="158"/>
      <c r="C1153" s="174">
        <f ca="1">_xll.meDateFromTenor(C1152,"1D","FOLLOWING",D$13,"NORMAL")</f>
        <v>44041</v>
      </c>
      <c r="D1153" s="20">
        <f ca="1">_xll.meDateFromTenor(C1153,D$14,"Following",D$13,"Normal")</f>
        <v>44042</v>
      </c>
      <c r="E1153" s="175">
        <f ca="1"/>
        <v>1.3643854229135144E-2</v>
      </c>
      <c r="F1153" s="152"/>
      <c r="G1153" s="174">
        <f t="shared" ca="1" si="17"/>
        <v>44041</v>
      </c>
      <c r="H1153" s="20">
        <f ca="1">_xll.meDateFromTenor(G1153,H$14,"Following",H$13,"Normal")</f>
        <v>44133</v>
      </c>
      <c r="I1153" s="175">
        <f ca="1"/>
        <v>1.789149693713547E-2</v>
      </c>
      <c r="J1153" s="151" t="s">
        <v>4</v>
      </c>
      <c r="K1153" s="159" t="s">
        <v>4</v>
      </c>
    </row>
    <row r="1154" spans="1:11" x14ac:dyDescent="0.25">
      <c r="A1154" s="153">
        <v>1136</v>
      </c>
      <c r="B1154" s="158"/>
      <c r="C1154" s="174">
        <f ca="1">_xll.meDateFromTenor(C1153,"1D","FOLLOWING",D$13,"NORMAL")</f>
        <v>44042</v>
      </c>
      <c r="D1154" s="20">
        <f ca="1">_xll.meDateFromTenor(C1154,D$14,"Following",D$13,"Normal")</f>
        <v>44043</v>
      </c>
      <c r="E1154" s="175">
        <f ca="1"/>
        <v>1.3648491773647919E-2</v>
      </c>
      <c r="F1154" s="152"/>
      <c r="G1154" s="174">
        <f t="shared" ca="1" si="17"/>
        <v>44042</v>
      </c>
      <c r="H1154" s="20">
        <f ca="1">_xll.meDateFromTenor(G1154,H$14,"Following",H$13,"Normal")</f>
        <v>44134</v>
      </c>
      <c r="I1154" s="175">
        <f ca="1"/>
        <v>1.7895353853651753E-2</v>
      </c>
      <c r="J1154" s="151" t="s">
        <v>4</v>
      </c>
      <c r="K1154" s="159" t="s">
        <v>4</v>
      </c>
    </row>
    <row r="1155" spans="1:11" x14ac:dyDescent="0.25">
      <c r="A1155" s="153">
        <v>1137</v>
      </c>
      <c r="B1155" s="158"/>
      <c r="C1155" s="174">
        <f ca="1">_xll.meDateFromTenor(C1154,"1D","FOLLOWING",D$13,"NORMAL")</f>
        <v>44043</v>
      </c>
      <c r="D1155" s="20">
        <f ca="1">_xll.meDateFromTenor(C1155,D$14,"Following",D$13,"Normal")</f>
        <v>44046</v>
      </c>
      <c r="E1155" s="175">
        <f ca="1"/>
        <v>1.3658305966356851E-2</v>
      </c>
      <c r="F1155" s="152"/>
      <c r="G1155" s="174">
        <f t="shared" ca="1" si="17"/>
        <v>44043</v>
      </c>
      <c r="H1155" s="20">
        <f ca="1">_xll.meDateFromTenor(G1155,H$14,"Following",H$13,"Normal")</f>
        <v>44137</v>
      </c>
      <c r="I1155" s="175">
        <f ca="1"/>
        <v>1.7899203412466744E-2</v>
      </c>
      <c r="J1155" s="151" t="s">
        <v>4</v>
      </c>
      <c r="K1155" s="159" t="s">
        <v>4</v>
      </c>
    </row>
    <row r="1156" spans="1:11" x14ac:dyDescent="0.25">
      <c r="A1156" s="153">
        <v>1138</v>
      </c>
      <c r="B1156" s="158"/>
      <c r="C1156" s="174">
        <f ca="1">_xll.meDateFromTenor(C1155,"1D","FOLLOWING",D$13,"NORMAL")</f>
        <v>44046</v>
      </c>
      <c r="D1156" s="20">
        <f ca="1">_xll.meDateFromTenor(C1156,D$14,"Following",D$13,"Normal")</f>
        <v>44047</v>
      </c>
      <c r="E1156" s="175">
        <f ca="1"/>
        <v>1.3667104788936971E-2</v>
      </c>
      <c r="F1156" s="152"/>
      <c r="G1156" s="174">
        <f t="shared" ca="1" si="17"/>
        <v>44046</v>
      </c>
      <c r="H1156" s="20">
        <f ca="1">_xll.meDateFromTenor(G1156,H$14,"Following",H$13,"Normal")</f>
        <v>44138</v>
      </c>
      <c r="I1156" s="175">
        <f ca="1"/>
        <v>1.7910708765533728E-2</v>
      </c>
      <c r="J1156" s="151" t="s">
        <v>4</v>
      </c>
      <c r="K1156" s="159" t="s">
        <v>4</v>
      </c>
    </row>
    <row r="1157" spans="1:11" x14ac:dyDescent="0.25">
      <c r="A1157" s="153">
        <v>1139</v>
      </c>
      <c r="B1157" s="158"/>
      <c r="C1157" s="174">
        <f ca="1">_xll.meDateFromTenor(C1156,"1D","FOLLOWING",D$13,"NORMAL")</f>
        <v>44047</v>
      </c>
      <c r="D1157" s="20">
        <f ca="1">_xll.meDateFromTenor(C1157,D$14,"Following",D$13,"Normal")</f>
        <v>44048</v>
      </c>
      <c r="E1157" s="175">
        <f ca="1"/>
        <v>1.3671773757504363E-2</v>
      </c>
      <c r="F1157" s="152"/>
      <c r="G1157" s="174">
        <f t="shared" ca="1" si="17"/>
        <v>44047</v>
      </c>
      <c r="H1157" s="20">
        <f ca="1">_xll.meDateFromTenor(G1157,H$14,"Following",H$13,"Normal")</f>
        <v>44139</v>
      </c>
      <c r="I1157" s="175">
        <f ca="1"/>
        <v>1.7914529716373327E-2</v>
      </c>
      <c r="J1157" s="151" t="s">
        <v>4</v>
      </c>
      <c r="K1157" s="159" t="s">
        <v>4</v>
      </c>
    </row>
    <row r="1158" spans="1:11" x14ac:dyDescent="0.25">
      <c r="A1158" s="153">
        <v>1140</v>
      </c>
      <c r="B1158" s="158"/>
      <c r="C1158" s="174">
        <f ca="1">_xll.meDateFromTenor(C1157,"1D","FOLLOWING",D$13,"NORMAL")</f>
        <v>44048</v>
      </c>
      <c r="D1158" s="20">
        <f ca="1">_xll.meDateFromTenor(C1158,D$14,"Following",D$13,"Normal")</f>
        <v>44049</v>
      </c>
      <c r="E1158" s="175">
        <f ca="1"/>
        <v>1.3676449014090611E-2</v>
      </c>
      <c r="F1158" s="152"/>
      <c r="G1158" s="174">
        <f t="shared" ca="1" si="17"/>
        <v>44048</v>
      </c>
      <c r="H1158" s="20">
        <f ca="1">_xll.meDateFromTenor(G1158,H$14,"Following",H$13,"Normal")</f>
        <v>44140</v>
      </c>
      <c r="I1158" s="175">
        <f ca="1"/>
        <v>1.7918343720926516E-2</v>
      </c>
      <c r="J1158" s="151" t="s">
        <v>4</v>
      </c>
      <c r="K1158" s="159" t="s">
        <v>4</v>
      </c>
    </row>
    <row r="1159" spans="1:11" x14ac:dyDescent="0.25">
      <c r="A1159" s="153">
        <v>1141</v>
      </c>
      <c r="B1159" s="158"/>
      <c r="C1159" s="174">
        <f ca="1">_xll.meDateFromTenor(C1158,"1D","FOLLOWING",D$13,"NORMAL")</f>
        <v>44049</v>
      </c>
      <c r="D1159" s="20">
        <f ca="1">_xll.meDateFromTenor(C1159,D$14,"Following",D$13,"Normal")</f>
        <v>44050</v>
      </c>
      <c r="E1159" s="175">
        <f ca="1"/>
        <v>1.3681130559957204E-2</v>
      </c>
      <c r="F1159" s="152"/>
      <c r="G1159" s="174">
        <f t="shared" ca="1" si="17"/>
        <v>44049</v>
      </c>
      <c r="H1159" s="20">
        <f ca="1">_xll.meDateFromTenor(G1159,H$14,"Following",H$13,"Normal")</f>
        <v>44141</v>
      </c>
      <c r="I1159" s="175">
        <f ca="1"/>
        <v>1.7922150861476287E-2</v>
      </c>
      <c r="J1159" s="151" t="s">
        <v>4</v>
      </c>
      <c r="K1159" s="159" t="s">
        <v>4</v>
      </c>
    </row>
    <row r="1160" spans="1:11" x14ac:dyDescent="0.25">
      <c r="A1160" s="153">
        <v>1142</v>
      </c>
      <c r="B1160" s="158"/>
      <c r="C1160" s="174">
        <f ca="1">_xll.meDateFromTenor(C1159,"1D","FOLLOWING",D$13,"NORMAL")</f>
        <v>44050</v>
      </c>
      <c r="D1160" s="20">
        <f ca="1">_xll.meDateFromTenor(C1160,D$14,"Following",D$13,"Normal")</f>
        <v>44053</v>
      </c>
      <c r="E1160" s="175">
        <f ca="1"/>
        <v>1.3691035267174525E-2</v>
      </c>
      <c r="F1160" s="152"/>
      <c r="G1160" s="174">
        <f t="shared" ca="1" si="17"/>
        <v>44050</v>
      </c>
      <c r="H1160" s="20">
        <f ca="1">_xll.meDateFromTenor(G1160,H$14,"Following",H$13,"Normal")</f>
        <v>44144</v>
      </c>
      <c r="I1160" s="175">
        <f ca="1"/>
        <v>1.7925951220305613E-2</v>
      </c>
      <c r="J1160" s="151" t="s">
        <v>4</v>
      </c>
      <c r="K1160" s="159" t="s">
        <v>4</v>
      </c>
    </row>
    <row r="1161" spans="1:11" x14ac:dyDescent="0.25">
      <c r="A1161" s="153">
        <v>1143</v>
      </c>
      <c r="B1161" s="158"/>
      <c r="C1161" s="174">
        <f ca="1">_xll.meDateFromTenor(C1160,"1D","FOLLOWING",D$13,"NORMAL")</f>
        <v>44053</v>
      </c>
      <c r="D1161" s="20">
        <f ca="1">_xll.meDateFromTenor(C1161,D$14,"Following",D$13,"Normal")</f>
        <v>44054</v>
      </c>
      <c r="E1161" s="175">
        <f ca="1"/>
        <v>1.3699919657355142E-2</v>
      </c>
      <c r="F1161" s="152"/>
      <c r="G1161" s="174">
        <f t="shared" ca="1" si="17"/>
        <v>44053</v>
      </c>
      <c r="H1161" s="20">
        <f ca="1">_xll.meDateFromTenor(G1161,H$14,"Following",H$13,"Normal")</f>
        <v>44145</v>
      </c>
      <c r="I1161" s="175">
        <f ca="1"/>
        <v>1.7937312429300689E-2</v>
      </c>
      <c r="J1161" s="151" t="s">
        <v>4</v>
      </c>
      <c r="K1161" s="159" t="s">
        <v>4</v>
      </c>
    </row>
    <row r="1162" spans="1:11" x14ac:dyDescent="0.25">
      <c r="A1162" s="153">
        <v>1144</v>
      </c>
      <c r="B1162" s="158"/>
      <c r="C1162" s="174">
        <f ca="1">_xll.meDateFromTenor(C1161,"1D","FOLLOWING",D$13,"NORMAL")</f>
        <v>44054</v>
      </c>
      <c r="D1162" s="20">
        <f ca="1">_xll.meDateFromTenor(C1162,D$14,"Following",D$13,"Normal")</f>
        <v>44055</v>
      </c>
      <c r="E1162" s="175">
        <f ca="1"/>
        <v>1.3704632665663149E-2</v>
      </c>
      <c r="F1162" s="152"/>
      <c r="G1162" s="174">
        <f t="shared" ca="1" si="17"/>
        <v>44054</v>
      </c>
      <c r="H1162" s="20">
        <f ca="1">_xll.meDateFromTenor(G1162,H$14,"Following",H$13,"Normal")</f>
        <v>44146</v>
      </c>
      <c r="I1162" s="175">
        <f ca="1"/>
        <v>1.7941086484078012E-2</v>
      </c>
      <c r="J1162" s="151" t="s">
        <v>4</v>
      </c>
      <c r="K1162" s="159" t="s">
        <v>4</v>
      </c>
    </row>
    <row r="1163" spans="1:11" x14ac:dyDescent="0.25">
      <c r="A1163" s="153">
        <v>1145</v>
      </c>
      <c r="B1163" s="158"/>
      <c r="C1163" s="174">
        <f ca="1">_xll.meDateFromTenor(C1162,"1D","FOLLOWING",D$13,"NORMAL")</f>
        <v>44055</v>
      </c>
      <c r="D1163" s="20">
        <f ca="1">_xll.meDateFromTenor(C1163,D$14,"Following",D$13,"Normal")</f>
        <v>44056</v>
      </c>
      <c r="E1163" s="175">
        <f ca="1"/>
        <v>1.3709351969806239E-2</v>
      </c>
      <c r="F1163" s="152"/>
      <c r="G1163" s="174">
        <f t="shared" ca="1" si="17"/>
        <v>44055</v>
      </c>
      <c r="H1163" s="20">
        <f ca="1">_xll.meDateFromTenor(G1163,H$14,"Following",H$13,"Normal")</f>
        <v>44147</v>
      </c>
      <c r="I1163" s="175">
        <f ca="1"/>
        <v>1.7944854168549778E-2</v>
      </c>
      <c r="J1163" s="151" t="s">
        <v>4</v>
      </c>
      <c r="K1163" s="159" t="s">
        <v>4</v>
      </c>
    </row>
    <row r="1164" spans="1:11" x14ac:dyDescent="0.25">
      <c r="A1164" s="153">
        <v>1146</v>
      </c>
      <c r="B1164" s="158"/>
      <c r="C1164" s="174">
        <f ca="1">_xll.meDateFromTenor(C1163,"1D","FOLLOWING",D$13,"NORMAL")</f>
        <v>44056</v>
      </c>
      <c r="D1164" s="20">
        <f ca="1">_xll.meDateFromTenor(C1164,D$14,"Following",D$13,"Normal")</f>
        <v>44057</v>
      </c>
      <c r="E1164" s="175">
        <f ca="1"/>
        <v>1.3714077570761173E-2</v>
      </c>
      <c r="F1164" s="152"/>
      <c r="G1164" s="174">
        <f t="shared" ca="1" si="17"/>
        <v>44056</v>
      </c>
      <c r="H1164" s="20">
        <f ca="1">_xll.meDateFromTenor(G1164,H$14,"Following",H$13,"Normal")</f>
        <v>44148</v>
      </c>
      <c r="I1164" s="175">
        <f ca="1"/>
        <v>1.7948615564998969E-2</v>
      </c>
      <c r="J1164" s="151" t="s">
        <v>4</v>
      </c>
      <c r="K1164" s="159" t="s">
        <v>4</v>
      </c>
    </row>
    <row r="1165" spans="1:11" x14ac:dyDescent="0.25">
      <c r="A1165" s="153">
        <v>1147</v>
      </c>
      <c r="B1165" s="158"/>
      <c r="C1165" s="174">
        <f ca="1">_xll.meDateFromTenor(C1164,"1D","FOLLOWING",D$13,"NORMAL")</f>
        <v>44057</v>
      </c>
      <c r="D1165" s="20">
        <f ca="1">_xll.meDateFromTenor(C1165,D$14,"Following",D$13,"Normal")</f>
        <v>44060</v>
      </c>
      <c r="E1165" s="175">
        <f ca="1"/>
        <v>1.3724072929725424E-2</v>
      </c>
      <c r="F1165" s="152"/>
      <c r="G1165" s="174">
        <f t="shared" ca="1" si="17"/>
        <v>44057</v>
      </c>
      <c r="H1165" s="20">
        <f ca="1">_xll.meDateFromTenor(G1165,H$14,"Following",H$13,"Normal")</f>
        <v>44151</v>
      </c>
      <c r="I1165" s="175">
        <f ca="1"/>
        <v>1.7952370755708564E-2</v>
      </c>
      <c r="J1165" s="151" t="s">
        <v>4</v>
      </c>
      <c r="K1165" s="159" t="s">
        <v>4</v>
      </c>
    </row>
    <row r="1166" spans="1:11" x14ac:dyDescent="0.25">
      <c r="A1166" s="153">
        <v>1148</v>
      </c>
      <c r="B1166" s="158"/>
      <c r="C1166" s="174">
        <f ca="1">_xll.meDateFromTenor(C1165,"1D","FOLLOWING",D$13,"NORMAL")</f>
        <v>44060</v>
      </c>
      <c r="D1166" s="20">
        <f ca="1">_xll.meDateFromTenor(C1166,D$14,"Following",D$13,"Normal")</f>
        <v>44061</v>
      </c>
      <c r="E1166" s="175">
        <f ca="1"/>
        <v>1.3733042966015432E-2</v>
      </c>
      <c r="F1166" s="152"/>
      <c r="G1166" s="174">
        <f t="shared" ca="1" si="17"/>
        <v>44060</v>
      </c>
      <c r="H1166" s="20">
        <f ca="1">_xll.meDateFromTenor(G1166,H$14,"Following",H$13,"Normal")</f>
        <v>44152</v>
      </c>
      <c r="I1166" s="175">
        <f ca="1"/>
        <v>1.7963599916229533E-2</v>
      </c>
      <c r="J1166" s="151" t="s">
        <v>4</v>
      </c>
      <c r="K1166" s="159" t="s">
        <v>4</v>
      </c>
    </row>
    <row r="1167" spans="1:11" x14ac:dyDescent="0.25">
      <c r="A1167" s="153">
        <v>1149</v>
      </c>
      <c r="B1167" s="158"/>
      <c r="C1167" s="174">
        <f ca="1">_xll.meDateFromTenor(C1166,"1D","FOLLOWING",D$13,"NORMAL")</f>
        <v>44061</v>
      </c>
      <c r="D1167" s="20">
        <f ca="1">_xll.meDateFromTenor(C1167,D$14,"Following",D$13,"Normal")</f>
        <v>44062</v>
      </c>
      <c r="E1167" s="175">
        <f ca="1"/>
        <v>1.3737800068163237E-2</v>
      </c>
      <c r="F1167" s="152"/>
      <c r="G1167" s="174">
        <f t="shared" ca="1" si="17"/>
        <v>44061</v>
      </c>
      <c r="H1167" s="20">
        <f ca="1">_xll.meDateFromTenor(G1167,H$14,"Following",H$13,"Normal")</f>
        <v>44153</v>
      </c>
      <c r="I1167" s="175">
        <f ca="1"/>
        <v>1.7967331106810511E-2</v>
      </c>
      <c r="J1167" s="151" t="s">
        <v>4</v>
      </c>
      <c r="K1167" s="159" t="s">
        <v>4</v>
      </c>
    </row>
    <row r="1168" spans="1:11" x14ac:dyDescent="0.25">
      <c r="A1168" s="153">
        <v>1150</v>
      </c>
      <c r="B1168" s="158"/>
      <c r="C1168" s="174">
        <f ca="1">_xll.meDateFromTenor(C1167,"1D","FOLLOWING",D$13,"NORMAL")</f>
        <v>44062</v>
      </c>
      <c r="D1168" s="20">
        <f ca="1">_xll.meDateFromTenor(C1168,D$14,"Following",D$13,"Normal")</f>
        <v>44063</v>
      </c>
      <c r="E1168" s="175">
        <f ca="1"/>
        <v>1.3742563473917472E-2</v>
      </c>
      <c r="F1168" s="152"/>
      <c r="G1168" s="174">
        <f t="shared" ca="1" si="17"/>
        <v>44062</v>
      </c>
      <c r="H1168" s="20">
        <f ca="1">_xll.meDateFromTenor(G1168,H$14,"Following",H$13,"Normal")</f>
        <v>44154</v>
      </c>
      <c r="I1168" s="175">
        <f ca="1"/>
        <v>1.7971056503066789E-2</v>
      </c>
      <c r="J1168" s="151" t="s">
        <v>4</v>
      </c>
      <c r="K1168" s="159" t="s">
        <v>4</v>
      </c>
    </row>
    <row r="1169" spans="1:11" x14ac:dyDescent="0.25">
      <c r="A1169" s="153">
        <v>1151</v>
      </c>
      <c r="B1169" s="158"/>
      <c r="C1169" s="174">
        <f ca="1">_xll.meDateFromTenor(C1168,"1D","FOLLOWING",D$13,"NORMAL")</f>
        <v>44063</v>
      </c>
      <c r="D1169" s="20">
        <f ca="1">_xll.meDateFromTenor(C1169,D$14,"Following",D$13,"Normal")</f>
        <v>44064</v>
      </c>
      <c r="E1169" s="175">
        <f ca="1"/>
        <v>1.3747333184219794E-2</v>
      </c>
      <c r="F1169" s="152"/>
      <c r="G1169" s="174">
        <f t="shared" ca="1" si="17"/>
        <v>44063</v>
      </c>
      <c r="H1169" s="20">
        <f ca="1">_xll.meDateFromTenor(G1169,H$14,"Following",H$13,"Normal")</f>
        <v>44155</v>
      </c>
      <c r="I1169" s="175">
        <f ca="1"/>
        <v>1.7974776187281334E-2</v>
      </c>
      <c r="J1169" s="151" t="s">
        <v>4</v>
      </c>
      <c r="K1169" s="159" t="s">
        <v>4</v>
      </c>
    </row>
    <row r="1170" spans="1:11" x14ac:dyDescent="0.25">
      <c r="A1170" s="153">
        <v>1152</v>
      </c>
      <c r="B1170" s="158"/>
      <c r="C1170" s="174">
        <f ca="1">_xll.meDateFromTenor(C1169,"1D","FOLLOWING",D$13,"NORMAL")</f>
        <v>44064</v>
      </c>
      <c r="D1170" s="20">
        <f ca="1">_xll.meDateFromTenor(C1170,D$14,"Following",D$13,"Normal")</f>
        <v>44067</v>
      </c>
      <c r="E1170" s="175">
        <f ca="1"/>
        <v>1.3757419333072179E-2</v>
      </c>
      <c r="F1170" s="152"/>
      <c r="G1170" s="174">
        <f t="shared" ca="1" si="17"/>
        <v>44064</v>
      </c>
      <c r="H1170" s="20">
        <f ca="1">_xll.meDateFromTenor(G1170,H$14,"Following",H$13,"Normal")</f>
        <v>44158</v>
      </c>
      <c r="I1170" s="175">
        <f ca="1"/>
        <v>1.797849024173713E-2</v>
      </c>
      <c r="J1170" s="151" t="s">
        <v>4</v>
      </c>
      <c r="K1170" s="159" t="s">
        <v>4</v>
      </c>
    </row>
    <row r="1171" spans="1:11" x14ac:dyDescent="0.25">
      <c r="A1171" s="153">
        <v>1153</v>
      </c>
      <c r="B1171" s="158"/>
      <c r="C1171" s="174">
        <f ca="1">_xll.meDateFromTenor(C1170,"1D","FOLLOWING",D$13,"NORMAL")</f>
        <v>44067</v>
      </c>
      <c r="D1171" s="20">
        <f ca="1">_xll.meDateFromTenor(C1171,D$14,"Following",D$13,"Normal")</f>
        <v>44068</v>
      </c>
      <c r="E1171" s="175">
        <f ca="1"/>
        <v>1.3766261095857836E-2</v>
      </c>
      <c r="F1171" s="152"/>
      <c r="G1171" s="174">
        <f t="shared" ca="1" si="17"/>
        <v>44067</v>
      </c>
      <c r="H1171" s="20">
        <f ca="1">_xll.meDateFromTenor(G1171,H$14,"Following",H$13,"Normal")</f>
        <v>44159</v>
      </c>
      <c r="I1171" s="175">
        <f ca="1"/>
        <v>1.7989599449381794E-2</v>
      </c>
      <c r="J1171" s="151" t="s">
        <v>4</v>
      </c>
      <c r="K1171" s="159" t="s">
        <v>4</v>
      </c>
    </row>
    <row r="1172" spans="1:11" x14ac:dyDescent="0.25">
      <c r="A1172" s="153">
        <v>1154</v>
      </c>
      <c r="B1172" s="158"/>
      <c r="C1172" s="174">
        <f ca="1">_xll.meDateFromTenor(C1171,"1D","FOLLOWING",D$13,"NORMAL")</f>
        <v>44068</v>
      </c>
      <c r="D1172" s="20">
        <f ca="1">_xll.meDateFromTenor(C1172,D$14,"Following",D$13,"Normal")</f>
        <v>44069</v>
      </c>
      <c r="E1172" s="175">
        <f ca="1"/>
        <v>1.3770636077758998E-2</v>
      </c>
      <c r="F1172" s="152"/>
      <c r="G1172" s="174">
        <f t="shared" ca="1" si="17"/>
        <v>44068</v>
      </c>
      <c r="H1172" s="20">
        <f ca="1">_xll.meDateFromTenor(G1172,H$14,"Following",H$13,"Normal")</f>
        <v>44160</v>
      </c>
      <c r="I1172" s="175">
        <f ca="1"/>
        <v>1.7993282300483176E-2</v>
      </c>
      <c r="J1172" s="151" t="s">
        <v>4</v>
      </c>
      <c r="K1172" s="159" t="s">
        <v>4</v>
      </c>
    </row>
    <row r="1173" spans="1:11" x14ac:dyDescent="0.25">
      <c r="A1173" s="153">
        <v>1155</v>
      </c>
      <c r="B1173" s="158"/>
      <c r="C1173" s="174">
        <f ca="1">_xll.meDateFromTenor(C1172,"1D","FOLLOWING",D$13,"NORMAL")</f>
        <v>44069</v>
      </c>
      <c r="D1173" s="20">
        <f ca="1">_xll.meDateFromTenor(C1173,D$14,"Following",D$13,"Normal")</f>
        <v>44070</v>
      </c>
      <c r="E1173" s="175">
        <f ca="1"/>
        <v>1.3775019964688063E-2</v>
      </c>
      <c r="F1173" s="152"/>
      <c r="G1173" s="174">
        <f t="shared" ref="G1173:G1236" ca="1" si="18">$C1173</f>
        <v>44069</v>
      </c>
      <c r="H1173" s="20">
        <f ca="1">_xll.meDateFromTenor(G1173,H$14,"Following",H$13,"Normal")</f>
        <v>44161</v>
      </c>
      <c r="I1173" s="175">
        <f ca="1"/>
        <v>1.7996941249852315E-2</v>
      </c>
      <c r="J1173" s="151" t="s">
        <v>4</v>
      </c>
      <c r="K1173" s="159" t="s">
        <v>4</v>
      </c>
    </row>
    <row r="1174" spans="1:11" x14ac:dyDescent="0.25">
      <c r="A1174" s="153">
        <v>1156</v>
      </c>
      <c r="B1174" s="158"/>
      <c r="C1174" s="174">
        <f ca="1">_xll.meDateFromTenor(C1173,"1D","FOLLOWING",D$13,"NORMAL")</f>
        <v>44070</v>
      </c>
      <c r="D1174" s="20">
        <f ca="1">_xll.meDateFromTenor(C1174,D$14,"Following",D$13,"Normal")</f>
        <v>44071</v>
      </c>
      <c r="E1174" s="175">
        <f ca="1"/>
        <v>1.3779412758101493E-2</v>
      </c>
      <c r="F1174" s="152"/>
      <c r="G1174" s="174">
        <f t="shared" ca="1" si="18"/>
        <v>44070</v>
      </c>
      <c r="H1174" s="20">
        <f ca="1">_xll.meDateFromTenor(G1174,H$14,"Following",H$13,"Normal")</f>
        <v>44162</v>
      </c>
      <c r="I1174" s="175">
        <f ca="1"/>
        <v>1.8000576876137212E-2</v>
      </c>
      <c r="J1174" s="151" t="s">
        <v>4</v>
      </c>
      <c r="K1174" s="159" t="s">
        <v>4</v>
      </c>
    </row>
    <row r="1175" spans="1:11" x14ac:dyDescent="0.25">
      <c r="A1175" s="153">
        <v>1157</v>
      </c>
      <c r="B1175" s="158"/>
      <c r="C1175" s="174">
        <f ca="1">_xll.meDateFromTenor(C1174,"1D","FOLLOWING",D$13,"NORMAL")</f>
        <v>44071</v>
      </c>
      <c r="D1175" s="20">
        <f ca="1">_xll.meDateFromTenor(C1175,D$14,"Following",D$13,"Normal")</f>
        <v>44074</v>
      </c>
      <c r="E1175" s="175">
        <f ca="1"/>
        <v>1.3788756145229212E-2</v>
      </c>
      <c r="F1175" s="152"/>
      <c r="G1175" s="174">
        <f t="shared" ca="1" si="18"/>
        <v>44071</v>
      </c>
      <c r="H1175" s="20">
        <f ca="1">_xll.meDateFromTenor(G1175,H$14,"Following",H$13,"Normal")</f>
        <v>44165</v>
      </c>
      <c r="I1175" s="175">
        <f ca="1"/>
        <v>1.8004189757985858E-2</v>
      </c>
      <c r="J1175" s="151" t="s">
        <v>4</v>
      </c>
      <c r="K1175" s="159" t="s">
        <v>4</v>
      </c>
    </row>
    <row r="1176" spans="1:11" x14ac:dyDescent="0.25">
      <c r="A1176" s="153">
        <v>1158</v>
      </c>
      <c r="B1176" s="158"/>
      <c r="C1176" s="174">
        <f ca="1">_xll.meDateFromTenor(C1175,"1D","FOLLOWING",D$13,"NORMAL")</f>
        <v>44074</v>
      </c>
      <c r="D1176" s="20">
        <f ca="1">_xll.meDateFromTenor(C1176,D$14,"Following",D$13,"Normal")</f>
        <v>44075</v>
      </c>
      <c r="E1176" s="175">
        <f ca="1"/>
        <v>1.3797073026309316E-2</v>
      </c>
      <c r="F1176" s="152"/>
      <c r="G1176" s="174">
        <f t="shared" ca="1" si="18"/>
        <v>44074</v>
      </c>
      <c r="H1176" s="20">
        <f ca="1">_xll.meDateFromTenor(G1176,H$14,"Following",H$13,"Normal")</f>
        <v>44165</v>
      </c>
      <c r="I1176" s="175">
        <f ca="1"/>
        <v>1.8014897723394232E-2</v>
      </c>
      <c r="J1176" s="151" t="s">
        <v>4</v>
      </c>
      <c r="K1176" s="159" t="s">
        <v>4</v>
      </c>
    </row>
    <row r="1177" spans="1:11" x14ac:dyDescent="0.25">
      <c r="A1177" s="153">
        <v>1159</v>
      </c>
      <c r="B1177" s="158"/>
      <c r="C1177" s="174">
        <f ca="1">_xll.meDateFromTenor(C1176,"1D","FOLLOWING",D$13,"NORMAL")</f>
        <v>44075</v>
      </c>
      <c r="D1177" s="20">
        <f ca="1">_xll.meDateFromTenor(C1177,D$14,"Following",D$13,"Normal")</f>
        <v>44076</v>
      </c>
      <c r="E1177" s="175">
        <f ca="1"/>
        <v>1.3801510374473809E-2</v>
      </c>
      <c r="F1177" s="152"/>
      <c r="G1177" s="174">
        <f t="shared" ca="1" si="18"/>
        <v>44075</v>
      </c>
      <c r="H1177" s="20">
        <f ca="1">_xll.meDateFromTenor(G1177,H$14,"Following",H$13,"Normal")</f>
        <v>44166</v>
      </c>
      <c r="I1177" s="175">
        <f ca="1"/>
        <v>1.8018425413977811E-2</v>
      </c>
      <c r="J1177" s="151" t="s">
        <v>4</v>
      </c>
      <c r="K1177" s="159" t="s">
        <v>4</v>
      </c>
    </row>
    <row r="1178" spans="1:11" x14ac:dyDescent="0.25">
      <c r="A1178" s="153">
        <v>1160</v>
      </c>
      <c r="B1178" s="158"/>
      <c r="C1178" s="174">
        <f ca="1">_xll.meDateFromTenor(C1177,"1D","FOLLOWING",D$13,"NORMAL")</f>
        <v>44076</v>
      </c>
      <c r="D1178" s="20">
        <f ca="1">_xll.meDateFromTenor(C1178,D$14,"Following",D$13,"Normal")</f>
        <v>44077</v>
      </c>
      <c r="E1178" s="175">
        <f ca="1"/>
        <v>1.3805956638075526E-2</v>
      </c>
      <c r="F1178" s="152"/>
      <c r="G1178" s="174">
        <f t="shared" ca="1" si="18"/>
        <v>44076</v>
      </c>
      <c r="H1178" s="20">
        <f ca="1">_xll.meDateFromTenor(G1178,H$14,"Following",H$13,"Normal")</f>
        <v>44167</v>
      </c>
      <c r="I1178" s="175">
        <f ca="1"/>
        <v>1.8021933253365114E-2</v>
      </c>
      <c r="J1178" s="151" t="s">
        <v>4</v>
      </c>
      <c r="K1178" s="159" t="s">
        <v>4</v>
      </c>
    </row>
    <row r="1179" spans="1:11" x14ac:dyDescent="0.25">
      <c r="A1179" s="153">
        <v>1161</v>
      </c>
      <c r="B1179" s="158"/>
      <c r="C1179" s="174">
        <f ca="1">_xll.meDateFromTenor(C1178,"1D","FOLLOWING",D$13,"NORMAL")</f>
        <v>44077</v>
      </c>
      <c r="D1179" s="20">
        <f ca="1">_xll.meDateFromTenor(C1179,D$14,"Following",D$13,"Normal")</f>
        <v>44078</v>
      </c>
      <c r="E1179" s="175">
        <f ca="1"/>
        <v>1.3810411818535658E-2</v>
      </c>
      <c r="F1179" s="152"/>
      <c r="G1179" s="174">
        <f t="shared" ca="1" si="18"/>
        <v>44077</v>
      </c>
      <c r="H1179" s="20">
        <f ca="1">_xll.meDateFromTenor(G1179,H$14,"Following",H$13,"Normal")</f>
        <v>44168</v>
      </c>
      <c r="I1179" s="175">
        <f ca="1"/>
        <v>1.8025421820204127E-2</v>
      </c>
      <c r="J1179" s="151" t="s">
        <v>4</v>
      </c>
      <c r="K1179" s="159" t="s">
        <v>4</v>
      </c>
    </row>
    <row r="1180" spans="1:11" x14ac:dyDescent="0.25">
      <c r="A1180" s="153">
        <v>1162</v>
      </c>
      <c r="B1180" s="158"/>
      <c r="C1180" s="174">
        <f ca="1">_xll.meDateFromTenor(C1179,"1D","FOLLOWING",D$13,"NORMAL")</f>
        <v>44078</v>
      </c>
      <c r="D1180" s="20">
        <f ca="1">_xll.meDateFromTenor(C1180,D$14,"Following",D$13,"Normal")</f>
        <v>44081</v>
      </c>
      <c r="E1180" s="175">
        <f ca="1"/>
        <v>1.3819882401549752E-2</v>
      </c>
      <c r="F1180" s="152"/>
      <c r="G1180" s="174">
        <f t="shared" ca="1" si="18"/>
        <v>44078</v>
      </c>
      <c r="H1180" s="20">
        <f ca="1">_xll.meDateFromTenor(G1180,H$14,"Following",H$13,"Normal")</f>
        <v>44169</v>
      </c>
      <c r="I1180" s="175">
        <f ca="1"/>
        <v>1.802889169314285E-2</v>
      </c>
      <c r="J1180" s="151" t="s">
        <v>4</v>
      </c>
      <c r="K1180" s="159" t="s">
        <v>4</v>
      </c>
    </row>
    <row r="1181" spans="1:11" x14ac:dyDescent="0.25">
      <c r="A1181" s="153">
        <v>1163</v>
      </c>
      <c r="B1181" s="158"/>
      <c r="C1181" s="174">
        <f ca="1">_xll.meDateFromTenor(C1180,"1D","FOLLOWING",D$13,"NORMAL")</f>
        <v>44081</v>
      </c>
      <c r="D1181" s="20">
        <f ca="1">_xll.meDateFromTenor(C1181,D$14,"Following",D$13,"Normal")</f>
        <v>44082</v>
      </c>
      <c r="E1181" s="175">
        <f ca="1"/>
        <v>1.3828321739681796E-2</v>
      </c>
      <c r="F1181" s="152"/>
      <c r="G1181" s="174">
        <f t="shared" ca="1" si="18"/>
        <v>44081</v>
      </c>
      <c r="H1181" s="20">
        <f ca="1">_xll.meDateFromTenor(G1181,H$14,"Following",H$13,"Normal")</f>
        <v>44172</v>
      </c>
      <c r="I1181" s="175">
        <f ca="1"/>
        <v>1.8039194935037191E-2</v>
      </c>
      <c r="J1181" s="151" t="s">
        <v>4</v>
      </c>
      <c r="K1181" s="159" t="s">
        <v>4</v>
      </c>
    </row>
    <row r="1182" spans="1:11" x14ac:dyDescent="0.25">
      <c r="A1182" s="153">
        <v>1164</v>
      </c>
      <c r="B1182" s="158"/>
      <c r="C1182" s="174">
        <f ca="1">_xll.meDateFromTenor(C1181,"1D","FOLLOWING",D$13,"NORMAL")</f>
        <v>44082</v>
      </c>
      <c r="D1182" s="20">
        <f ca="1">_xll.meDateFromTenor(C1182,D$14,"Following",D$13,"Normal")</f>
        <v>44083</v>
      </c>
      <c r="E1182" s="175">
        <f ca="1"/>
        <v>1.3832821527188828E-2</v>
      </c>
      <c r="F1182" s="152"/>
      <c r="G1182" s="174">
        <f t="shared" ca="1" si="18"/>
        <v>44082</v>
      </c>
      <c r="H1182" s="20">
        <f ca="1">_xll.meDateFromTenor(G1182,H$14,"Following",H$13,"Normal")</f>
        <v>44173</v>
      </c>
      <c r="I1182" s="175">
        <f ca="1"/>
        <v>1.8042595818854677E-2</v>
      </c>
      <c r="J1182" s="151" t="s">
        <v>4</v>
      </c>
      <c r="K1182" s="159" t="s">
        <v>4</v>
      </c>
    </row>
    <row r="1183" spans="1:11" x14ac:dyDescent="0.25">
      <c r="A1183" s="153">
        <v>1165</v>
      </c>
      <c r="B1183" s="158"/>
      <c r="C1183" s="174">
        <f ca="1">_xll.meDateFromTenor(C1182,"1D","FOLLOWING",D$13,"NORMAL")</f>
        <v>44083</v>
      </c>
      <c r="D1183" s="20">
        <f ca="1">_xll.meDateFromTenor(C1183,D$14,"Following",D$13,"Normal")</f>
        <v>44084</v>
      </c>
      <c r="E1183" s="175">
        <f ca="1"/>
        <v>1.3837330240666969E-2</v>
      </c>
      <c r="F1183" s="152"/>
      <c r="G1183" s="174">
        <f t="shared" ca="1" si="18"/>
        <v>44083</v>
      </c>
      <c r="H1183" s="20">
        <f ca="1">_xll.meDateFromTenor(G1183,H$14,"Following",H$13,"Normal")</f>
        <v>44174</v>
      </c>
      <c r="I1183" s="175">
        <f ca="1"/>
        <v>1.8045980902011843E-2</v>
      </c>
      <c r="J1183" s="151" t="s">
        <v>4</v>
      </c>
      <c r="K1183" s="159" t="s">
        <v>4</v>
      </c>
    </row>
    <row r="1184" spans="1:11" x14ac:dyDescent="0.25">
      <c r="A1184" s="153">
        <v>1166</v>
      </c>
      <c r="B1184" s="158"/>
      <c r="C1184" s="174">
        <f ca="1">_xll.meDateFromTenor(C1183,"1D","FOLLOWING",D$13,"NORMAL")</f>
        <v>44084</v>
      </c>
      <c r="D1184" s="20">
        <f ca="1">_xll.meDateFromTenor(C1184,D$14,"Following",D$13,"Normal")</f>
        <v>44085</v>
      </c>
      <c r="E1184" s="175">
        <f ca="1"/>
        <v>1.3841847881568338E-2</v>
      </c>
      <c r="F1184" s="152"/>
      <c r="G1184" s="174">
        <f t="shared" ca="1" si="18"/>
        <v>44084</v>
      </c>
      <c r="H1184" s="20">
        <f ca="1">_xll.meDateFromTenor(G1184,H$14,"Following",H$13,"Normal")</f>
        <v>44175</v>
      </c>
      <c r="I1184" s="175">
        <f ca="1"/>
        <v>1.8049350763156679E-2</v>
      </c>
      <c r="J1184" s="151" t="s">
        <v>4</v>
      </c>
      <c r="K1184" s="159" t="s">
        <v>4</v>
      </c>
    </row>
    <row r="1185" spans="1:11" x14ac:dyDescent="0.25">
      <c r="A1185" s="153">
        <v>1167</v>
      </c>
      <c r="B1185" s="158"/>
      <c r="C1185" s="174">
        <f ca="1">_xll.meDateFromTenor(C1184,"1D","FOLLOWING",D$13,"NORMAL")</f>
        <v>44085</v>
      </c>
      <c r="D1185" s="20">
        <f ca="1">_xll.meDateFromTenor(C1185,D$14,"Following",D$13,"Normal")</f>
        <v>44088</v>
      </c>
      <c r="E1185" s="175">
        <f ca="1"/>
        <v>1.3851445846181042E-2</v>
      </c>
      <c r="F1185" s="152"/>
      <c r="G1185" s="174">
        <f t="shared" ca="1" si="18"/>
        <v>44085</v>
      </c>
      <c r="H1185" s="20">
        <f ca="1">_xll.meDateFromTenor(G1185,H$14,"Following",H$13,"Normal")</f>
        <v>44176</v>
      </c>
      <c r="I1185" s="175">
        <f ca="1"/>
        <v>1.8052705980937174E-2</v>
      </c>
      <c r="J1185" s="151" t="s">
        <v>4</v>
      </c>
      <c r="K1185" s="159" t="s">
        <v>4</v>
      </c>
    </row>
    <row r="1186" spans="1:11" x14ac:dyDescent="0.25">
      <c r="A1186" s="153">
        <v>1168</v>
      </c>
      <c r="B1186" s="158"/>
      <c r="C1186" s="174">
        <f ca="1">_xll.meDateFromTenor(C1185,"1D","FOLLOWING",D$13,"NORMAL")</f>
        <v>44088</v>
      </c>
      <c r="D1186" s="20">
        <f ca="1">_xll.meDateFromTenor(C1186,D$14,"Following",D$13,"Normal")</f>
        <v>44089</v>
      </c>
      <c r="E1186" s="175">
        <f ca="1"/>
        <v>1.3860007749257939E-2</v>
      </c>
      <c r="F1186" s="152"/>
      <c r="G1186" s="174">
        <f t="shared" ca="1" si="18"/>
        <v>44088</v>
      </c>
      <c r="H1186" s="20">
        <f ca="1">_xll.meDateFromTenor(G1186,H$14,"Following",H$13,"Normal")</f>
        <v>44179</v>
      </c>
      <c r="I1186" s="175">
        <f ca="1"/>
        <v>1.8062689560572599E-2</v>
      </c>
      <c r="J1186" s="151" t="s">
        <v>4</v>
      </c>
      <c r="K1186" s="159" t="s">
        <v>4</v>
      </c>
    </row>
    <row r="1187" spans="1:11" x14ac:dyDescent="0.25">
      <c r="A1187" s="153">
        <v>1169</v>
      </c>
      <c r="B1187" s="158"/>
      <c r="C1187" s="174">
        <f ca="1">_xll.meDateFromTenor(C1186,"1D","FOLLOWING",D$13,"NORMAL")</f>
        <v>44089</v>
      </c>
      <c r="D1187" s="20">
        <f ca="1">_xll.meDateFromTenor(C1187,D$14,"Following",D$13,"Normal")</f>
        <v>44090</v>
      </c>
      <c r="E1187" s="175">
        <f ca="1"/>
        <v>1.3864570049719794E-2</v>
      </c>
      <c r="F1187" s="152"/>
      <c r="G1187" s="174">
        <f t="shared" ca="1" si="18"/>
        <v>44089</v>
      </c>
      <c r="H1187" s="20">
        <f ca="1">_xll.meDateFromTenor(G1187,H$14,"Following",H$13,"Normal")</f>
        <v>44180</v>
      </c>
      <c r="I1187" s="175">
        <f ca="1"/>
        <v>1.8065991991375693E-2</v>
      </c>
      <c r="J1187" s="151" t="s">
        <v>4</v>
      </c>
      <c r="K1187" s="159" t="s">
        <v>4</v>
      </c>
    </row>
    <row r="1188" spans="1:11" x14ac:dyDescent="0.25">
      <c r="A1188" s="153">
        <v>1170</v>
      </c>
      <c r="B1188" s="158"/>
      <c r="C1188" s="174">
        <f ca="1">_xll.meDateFromTenor(C1187,"1D","FOLLOWING",D$13,"NORMAL")</f>
        <v>44090</v>
      </c>
      <c r="D1188" s="20">
        <f ca="1">_xll.meDateFromTenor(C1188,D$14,"Following",D$13,"Normal")</f>
        <v>44091</v>
      </c>
      <c r="E1188" s="175">
        <f ca="1"/>
        <v>1.3869141286704297E-2</v>
      </c>
      <c r="F1188" s="152"/>
      <c r="G1188" s="174">
        <f t="shared" ca="1" si="18"/>
        <v>44090</v>
      </c>
      <c r="H1188" s="20">
        <f ca="1">_xll.meDateFromTenor(G1188,H$14,"Following",H$13,"Normal")</f>
        <v>44181</v>
      </c>
      <c r="I1188" s="175">
        <f ca="1"/>
        <v>1.8069282672054425E-2</v>
      </c>
      <c r="J1188" s="151" t="s">
        <v>4</v>
      </c>
      <c r="K1188" s="159" t="s">
        <v>4</v>
      </c>
    </row>
    <row r="1189" spans="1:11" x14ac:dyDescent="0.25">
      <c r="A1189" s="153">
        <v>1171</v>
      </c>
      <c r="B1189" s="158"/>
      <c r="C1189" s="174">
        <f ca="1">_xll.meDateFromTenor(C1188,"1D","FOLLOWING",D$13,"NORMAL")</f>
        <v>44091</v>
      </c>
      <c r="D1189" s="20">
        <f ca="1">_xll.meDateFromTenor(C1189,D$14,"Following",D$13,"Normal")</f>
        <v>44092</v>
      </c>
      <c r="E1189" s="175">
        <f ca="1"/>
        <v>1.3873721461668034E-2</v>
      </c>
      <c r="F1189" s="152"/>
      <c r="G1189" s="174">
        <f t="shared" ca="1" si="18"/>
        <v>44091</v>
      </c>
      <c r="H1189" s="20">
        <f ca="1">_xll.meDateFromTenor(G1189,H$14,"Following",H$13,"Normal")</f>
        <v>44182</v>
      </c>
      <c r="I1189" s="175">
        <f ca="1"/>
        <v>1.8072562181256784E-2</v>
      </c>
      <c r="J1189" s="151" t="s">
        <v>4</v>
      </c>
      <c r="K1189" s="159" t="s">
        <v>4</v>
      </c>
    </row>
    <row r="1190" spans="1:11" x14ac:dyDescent="0.25">
      <c r="A1190" s="153">
        <v>1172</v>
      </c>
      <c r="B1190" s="158"/>
      <c r="C1190" s="174">
        <f ca="1">_xll.meDateFromTenor(C1189,"1D","FOLLOWING",D$13,"NORMAL")</f>
        <v>44092</v>
      </c>
      <c r="D1190" s="20">
        <f ca="1">_xll.meDateFromTenor(C1190,D$14,"Following",D$13,"Normal")</f>
        <v>44095</v>
      </c>
      <c r="E1190" s="175">
        <f ca="1"/>
        <v>1.3883446994763935E-2</v>
      </c>
      <c r="F1190" s="152"/>
      <c r="G1190" s="174">
        <f t="shared" ca="1" si="18"/>
        <v>44092</v>
      </c>
      <c r="H1190" s="20">
        <f ca="1">_xll.meDateFromTenor(G1190,H$14,"Following",H$13,"Normal")</f>
        <v>44183</v>
      </c>
      <c r="I1190" s="175">
        <f ca="1"/>
        <v>1.8075831097630765E-2</v>
      </c>
      <c r="J1190" s="151" t="s">
        <v>4</v>
      </c>
      <c r="K1190" s="159" t="s">
        <v>4</v>
      </c>
    </row>
    <row r="1191" spans="1:11" x14ac:dyDescent="0.25">
      <c r="A1191" s="153">
        <v>1173</v>
      </c>
      <c r="B1191" s="158"/>
      <c r="C1191" s="174">
        <f ca="1">_xll.meDateFromTenor(C1190,"1D","FOLLOWING",D$13,"NORMAL")</f>
        <v>44095</v>
      </c>
      <c r="D1191" s="20">
        <f ca="1">_xll.meDateFromTenor(C1191,D$14,"Following",D$13,"Normal")</f>
        <v>44096</v>
      </c>
      <c r="E1191" s="175">
        <f ca="1"/>
        <v>1.3892131571264838E-2</v>
      </c>
      <c r="F1191" s="152"/>
      <c r="G1191" s="174">
        <f t="shared" ca="1" si="18"/>
        <v>44095</v>
      </c>
      <c r="H1191" s="20">
        <f ca="1">_xll.meDateFromTenor(G1191,H$14,"Following",H$13,"Normal")</f>
        <v>44186</v>
      </c>
      <c r="I1191" s="175">
        <f ca="1"/>
        <v>1.8085580076262379E-2</v>
      </c>
      <c r="J1191" s="151" t="s">
        <v>4</v>
      </c>
      <c r="K1191" s="159" t="s">
        <v>4</v>
      </c>
    </row>
    <row r="1192" spans="1:11" x14ac:dyDescent="0.25">
      <c r="A1192" s="153">
        <v>1174</v>
      </c>
      <c r="B1192" s="158"/>
      <c r="C1192" s="174">
        <f ca="1">_xll.meDateFromTenor(C1191,"1D","FOLLOWING",D$13,"NORMAL")</f>
        <v>44096</v>
      </c>
      <c r="D1192" s="20">
        <f ca="1">_xll.meDateFromTenor(C1192,D$14,"Following",D$13,"Normal")</f>
        <v>44097</v>
      </c>
      <c r="E1192" s="175">
        <f ca="1"/>
        <v>1.3896756458773356E-2</v>
      </c>
      <c r="F1192" s="152"/>
      <c r="G1192" s="174">
        <f t="shared" ca="1" si="18"/>
        <v>44096</v>
      </c>
      <c r="H1192" s="20">
        <f ca="1">_xll.meDateFromTenor(G1192,H$14,"Following",H$13,"Normal")</f>
        <v>44187</v>
      </c>
      <c r="I1192" s="175">
        <f ca="1"/>
        <v>1.8088812407802787E-2</v>
      </c>
      <c r="J1192" s="151" t="s">
        <v>4</v>
      </c>
      <c r="K1192" s="159" t="s">
        <v>4</v>
      </c>
    </row>
    <row r="1193" spans="1:11" x14ac:dyDescent="0.25">
      <c r="A1193" s="153">
        <v>1175</v>
      </c>
      <c r="B1193" s="158"/>
      <c r="C1193" s="174">
        <f ca="1">_xll.meDateFromTenor(C1192,"1D","FOLLOWING",D$13,"NORMAL")</f>
        <v>44097</v>
      </c>
      <c r="D1193" s="20">
        <f ca="1">_xll.meDateFromTenor(C1193,D$14,"Following",D$13,"Normal")</f>
        <v>44098</v>
      </c>
      <c r="E1193" s="175">
        <f ca="1"/>
        <v>1.3901390293293899E-2</v>
      </c>
      <c r="F1193" s="152"/>
      <c r="G1193" s="174">
        <f t="shared" ca="1" si="18"/>
        <v>44097</v>
      </c>
      <c r="H1193" s="20">
        <f ca="1">_xll.meDateFromTenor(G1193,H$14,"Following",H$13,"Normal")</f>
        <v>44188</v>
      </c>
      <c r="I1193" s="175">
        <f ca="1"/>
        <v>1.8092037039754788E-2</v>
      </c>
      <c r="J1193" s="151" t="s">
        <v>4</v>
      </c>
      <c r="K1193" s="159" t="s">
        <v>4</v>
      </c>
    </row>
    <row r="1194" spans="1:11" x14ac:dyDescent="0.25">
      <c r="A1194" s="153">
        <v>1176</v>
      </c>
      <c r="B1194" s="158"/>
      <c r="C1194" s="174">
        <f ca="1">_xll.meDateFromTenor(C1193,"1D","FOLLOWING",D$13,"NORMAL")</f>
        <v>44098</v>
      </c>
      <c r="D1194" s="20">
        <f ca="1">_xll.meDateFromTenor(C1194,D$14,"Following",D$13,"Normal")</f>
        <v>44099</v>
      </c>
      <c r="E1194" s="175">
        <f ca="1"/>
        <v>1.3906033076407412E-2</v>
      </c>
      <c r="F1194" s="152"/>
      <c r="G1194" s="174">
        <f t="shared" ca="1" si="18"/>
        <v>44098</v>
      </c>
      <c r="H1194" s="20">
        <f ca="1">_xll.meDateFromTenor(G1194,H$14,"Following",H$13,"Normal")</f>
        <v>44189</v>
      </c>
      <c r="I1194" s="175">
        <f ca="1"/>
        <v>1.8095254550766375E-2</v>
      </c>
      <c r="J1194" s="151" t="s">
        <v>4</v>
      </c>
      <c r="K1194" s="159" t="s">
        <v>4</v>
      </c>
    </row>
    <row r="1195" spans="1:11" x14ac:dyDescent="0.25">
      <c r="A1195" s="153">
        <v>1177</v>
      </c>
      <c r="B1195" s="158"/>
      <c r="C1195" s="174">
        <f ca="1">_xll.meDateFromTenor(C1194,"1D","FOLLOWING",D$13,"NORMAL")</f>
        <v>44099</v>
      </c>
      <c r="D1195" s="20">
        <f ca="1">_xll.meDateFromTenor(C1195,D$14,"Following",D$13,"Normal")</f>
        <v>44102</v>
      </c>
      <c r="E1195" s="175">
        <f ca="1"/>
        <v>1.391588636611453E-2</v>
      </c>
      <c r="F1195" s="152"/>
      <c r="G1195" s="174">
        <f t="shared" ca="1" si="18"/>
        <v>44099</v>
      </c>
      <c r="H1195" s="20">
        <f ca="1">_xll.meDateFromTenor(G1195,H$14,"Following",H$13,"Normal")</f>
        <v>44193</v>
      </c>
      <c r="I1195" s="175">
        <f ca="1"/>
        <v>1.8098465519485539E-2</v>
      </c>
      <c r="J1195" s="151" t="s">
        <v>4</v>
      </c>
      <c r="K1195" s="159" t="s">
        <v>4</v>
      </c>
    </row>
    <row r="1196" spans="1:11" x14ac:dyDescent="0.25">
      <c r="A1196" s="153">
        <v>1178</v>
      </c>
      <c r="B1196" s="158"/>
      <c r="C1196" s="174">
        <f ca="1">_xll.meDateFromTenor(C1195,"1D","FOLLOWING",D$13,"NORMAL")</f>
        <v>44102</v>
      </c>
      <c r="D1196" s="20">
        <f ca="1">_xll.meDateFromTenor(C1196,D$14,"Following",D$13,"Normal")</f>
        <v>44103</v>
      </c>
      <c r="E1196" s="175">
        <f ca="1"/>
        <v>1.3924693725193603E-2</v>
      </c>
      <c r="F1196" s="152"/>
      <c r="G1196" s="174">
        <f t="shared" ca="1" si="18"/>
        <v>44102</v>
      </c>
      <c r="H1196" s="20">
        <f ca="1">_xll.meDateFromTenor(G1196,H$14,"Following",H$13,"Normal")</f>
        <v>44193</v>
      </c>
      <c r="I1196" s="175">
        <f ca="1"/>
        <v>1.8108064958368454E-2</v>
      </c>
      <c r="J1196" s="151" t="s">
        <v>4</v>
      </c>
      <c r="K1196" s="159" t="s">
        <v>4</v>
      </c>
    </row>
    <row r="1197" spans="1:11" x14ac:dyDescent="0.25">
      <c r="A1197" s="153">
        <v>1179</v>
      </c>
      <c r="B1197" s="158"/>
      <c r="C1197" s="174">
        <f ca="1">_xll.meDateFromTenor(C1196,"1D","FOLLOWING",D$13,"NORMAL")</f>
        <v>44103</v>
      </c>
      <c r="D1197" s="20">
        <f ca="1">_xll.meDateFromTenor(C1197,D$14,"Following",D$13,"Normal")</f>
        <v>44104</v>
      </c>
      <c r="E1197" s="175">
        <f ca="1"/>
        <v>1.3929381274107089E-2</v>
      </c>
      <c r="F1197" s="152"/>
      <c r="G1197" s="174">
        <f t="shared" ca="1" si="18"/>
        <v>44103</v>
      </c>
      <c r="H1197" s="20">
        <f ca="1">_xll.meDateFromTenor(G1197,H$14,"Following",H$13,"Normal")</f>
        <v>44194</v>
      </c>
      <c r="I1197" s="175">
        <f ca="1"/>
        <v>1.8111255544397881E-2</v>
      </c>
      <c r="J1197" s="151" t="s">
        <v>4</v>
      </c>
      <c r="K1197" s="159" t="s">
        <v>4</v>
      </c>
    </row>
    <row r="1198" spans="1:11" x14ac:dyDescent="0.25">
      <c r="A1198" s="153">
        <v>1180</v>
      </c>
      <c r="B1198" s="158"/>
      <c r="C1198" s="174">
        <f ca="1">_xll.meDateFromTenor(C1197,"1D","FOLLOWING",D$13,"NORMAL")</f>
        <v>44104</v>
      </c>
      <c r="D1198" s="20">
        <f ca="1">_xll.meDateFromTenor(C1198,D$14,"Following",D$13,"Normal")</f>
        <v>44105</v>
      </c>
      <c r="E1198" s="175">
        <f ca="1"/>
        <v>1.3934077780646301E-2</v>
      </c>
      <c r="F1198" s="152"/>
      <c r="G1198" s="174">
        <f t="shared" ca="1" si="18"/>
        <v>44104</v>
      </c>
      <c r="H1198" s="20">
        <f ca="1">_xll.meDateFromTenor(G1198,H$14,"Following",H$13,"Normal")</f>
        <v>44195</v>
      </c>
      <c r="I1198" s="175">
        <f ca="1"/>
        <v>1.8114442481374851E-2</v>
      </c>
      <c r="J1198" s="151" t="s">
        <v>4</v>
      </c>
      <c r="K1198" s="159" t="s">
        <v>4</v>
      </c>
    </row>
    <row r="1199" spans="1:11" x14ac:dyDescent="0.25">
      <c r="A1199" s="153">
        <v>1181</v>
      </c>
      <c r="B1199" s="158"/>
      <c r="C1199" s="174">
        <f ca="1">_xll.meDateFromTenor(C1198,"1D","FOLLOWING",D$13,"NORMAL")</f>
        <v>44105</v>
      </c>
      <c r="D1199" s="20">
        <f ca="1">_xll.meDateFromTenor(C1199,D$14,"Following",D$13,"Normal")</f>
        <v>44106</v>
      </c>
      <c r="E1199" s="175">
        <f ca="1"/>
        <v>1.3938783246587651E-2</v>
      </c>
      <c r="F1199" s="152"/>
      <c r="G1199" s="174">
        <f t="shared" ca="1" si="18"/>
        <v>44105</v>
      </c>
      <c r="H1199" s="20">
        <f ca="1">_xll.meDateFromTenor(G1199,H$14,"Following",H$13,"Normal")</f>
        <v>44200</v>
      </c>
      <c r="I1199" s="175">
        <f ca="1"/>
        <v>1.811762634794737E-2</v>
      </c>
      <c r="J1199" s="151" t="s">
        <v>4</v>
      </c>
      <c r="K1199" s="159" t="s">
        <v>4</v>
      </c>
    </row>
    <row r="1200" spans="1:11" x14ac:dyDescent="0.25">
      <c r="A1200" s="153">
        <v>1182</v>
      </c>
      <c r="B1200" s="158"/>
      <c r="C1200" s="174">
        <f ca="1">_xll.meDateFromTenor(C1199,"1D","FOLLOWING",D$13,"NORMAL")</f>
        <v>44106</v>
      </c>
      <c r="D1200" s="20">
        <f ca="1">_xll.meDateFromTenor(C1200,D$14,"Following",D$13,"Normal")</f>
        <v>44109</v>
      </c>
      <c r="E1200" s="175">
        <f ca="1"/>
        <v>1.3948764481996195E-2</v>
      </c>
      <c r="F1200" s="152"/>
      <c r="G1200" s="174">
        <f t="shared" ca="1" si="18"/>
        <v>44106</v>
      </c>
      <c r="H1200" s="20">
        <f ca="1">_xll.meDateFromTenor(G1200,H$14,"Following",H$13,"Normal")</f>
        <v>44200</v>
      </c>
      <c r="I1200" s="175">
        <f ca="1"/>
        <v>1.8120807722763425E-2</v>
      </c>
      <c r="J1200" s="151" t="s">
        <v>4</v>
      </c>
      <c r="K1200" s="159" t="s">
        <v>4</v>
      </c>
    </row>
    <row r="1201" spans="1:11" x14ac:dyDescent="0.25">
      <c r="A1201" s="153">
        <v>1183</v>
      </c>
      <c r="B1201" s="158"/>
      <c r="C1201" s="174">
        <f ca="1">_xll.meDateFromTenor(C1200,"1D","FOLLOWING",D$13,"NORMAL")</f>
        <v>44109</v>
      </c>
      <c r="D1201" s="20">
        <f ca="1">_xll.meDateFromTenor(C1201,D$14,"Following",D$13,"Normal")</f>
        <v>44110</v>
      </c>
      <c r="E1201" s="175">
        <f ca="1"/>
        <v>1.3957694733364228E-2</v>
      </c>
      <c r="F1201" s="152"/>
      <c r="G1201" s="174">
        <f t="shared" ca="1" si="18"/>
        <v>44109</v>
      </c>
      <c r="H1201" s="20">
        <f ca="1">_xll.meDateFromTenor(G1201,H$14,"Following",H$13,"Normal")</f>
        <v>44201</v>
      </c>
      <c r="I1201" s="175">
        <f ca="1"/>
        <v>1.813034268315275E-2</v>
      </c>
      <c r="J1201" s="151" t="s">
        <v>4</v>
      </c>
      <c r="K1201" s="159" t="s">
        <v>4</v>
      </c>
    </row>
    <row r="1202" spans="1:11" x14ac:dyDescent="0.25">
      <c r="A1202" s="153">
        <v>1184</v>
      </c>
      <c r="B1202" s="158"/>
      <c r="C1202" s="174">
        <f ca="1">_xll.meDateFromTenor(C1201,"1D","FOLLOWING",D$13,"NORMAL")</f>
        <v>44110</v>
      </c>
      <c r="D1202" s="20">
        <f ca="1">_xll.meDateFromTenor(C1202,D$14,"Following",D$13,"Normal")</f>
        <v>44111</v>
      </c>
      <c r="E1202" s="175">
        <f ca="1"/>
        <v>1.3962445018405083E-2</v>
      </c>
      <c r="F1202" s="152"/>
      <c r="G1202" s="174">
        <f t="shared" ca="1" si="18"/>
        <v>44110</v>
      </c>
      <c r="H1202" s="20">
        <f ca="1">_xll.meDateFromTenor(G1202,H$14,"Following",H$13,"Normal")</f>
        <v>44202</v>
      </c>
      <c r="I1202" s="175">
        <f ca="1"/>
        <v>1.8133519867348544E-2</v>
      </c>
      <c r="J1202" s="151" t="s">
        <v>4</v>
      </c>
      <c r="K1202" s="159" t="s">
        <v>4</v>
      </c>
    </row>
    <row r="1203" spans="1:11" x14ac:dyDescent="0.25">
      <c r="A1203" s="153">
        <v>1185</v>
      </c>
      <c r="B1203" s="158"/>
      <c r="C1203" s="174">
        <f ca="1">_xll.meDateFromTenor(C1202,"1D","FOLLOWING",D$13,"NORMAL")</f>
        <v>44111</v>
      </c>
      <c r="D1203" s="20">
        <f ca="1">_xll.meDateFromTenor(C1203,D$14,"Following",D$13,"Normal")</f>
        <v>44112</v>
      </c>
      <c r="E1203" s="175">
        <f ca="1"/>
        <v>1.3967204272120677E-2</v>
      </c>
      <c r="F1203" s="152"/>
      <c r="G1203" s="174">
        <f t="shared" ca="1" si="18"/>
        <v>44111</v>
      </c>
      <c r="H1203" s="20">
        <f ca="1">_xll.meDateFromTenor(G1203,H$14,"Following",H$13,"Normal")</f>
        <v>44203</v>
      </c>
      <c r="I1203" s="175">
        <f ca="1"/>
        <v>1.8136697326599203E-2</v>
      </c>
      <c r="J1203" s="151" t="s">
        <v>4</v>
      </c>
      <c r="K1203" s="159" t="s">
        <v>4</v>
      </c>
    </row>
    <row r="1204" spans="1:11" x14ac:dyDescent="0.25">
      <c r="A1204" s="153">
        <v>1186</v>
      </c>
      <c r="B1204" s="158"/>
      <c r="C1204" s="174">
        <f ca="1">_xll.meDateFromTenor(C1203,"1D","FOLLOWING",D$13,"NORMAL")</f>
        <v>44112</v>
      </c>
      <c r="D1204" s="20">
        <f ca="1">_xll.meDateFromTenor(C1204,D$14,"Following",D$13,"Normal")</f>
        <v>44113</v>
      </c>
      <c r="E1204" s="175">
        <f ca="1"/>
        <v>1.3971972495772126E-2</v>
      </c>
      <c r="F1204" s="152"/>
      <c r="G1204" s="174">
        <f t="shared" ca="1" si="18"/>
        <v>44112</v>
      </c>
      <c r="H1204" s="20">
        <f ca="1">_xll.meDateFromTenor(G1204,H$14,"Following",H$13,"Normal")</f>
        <v>44204</v>
      </c>
      <c r="I1204" s="175">
        <f ca="1"/>
        <v>1.8139875459447619E-2</v>
      </c>
      <c r="J1204" s="151" t="s">
        <v>4</v>
      </c>
      <c r="K1204" s="159" t="s">
        <v>4</v>
      </c>
    </row>
    <row r="1205" spans="1:11" x14ac:dyDescent="0.25">
      <c r="A1205" s="153">
        <v>1187</v>
      </c>
      <c r="B1205" s="158"/>
      <c r="C1205" s="174">
        <f ca="1">_xll.meDateFromTenor(C1204,"1D","FOLLOWING",D$13,"NORMAL")</f>
        <v>44113</v>
      </c>
      <c r="D1205" s="20">
        <f ca="1">_xll.meDateFromTenor(C1205,D$14,"Following",D$13,"Normal")</f>
        <v>44116</v>
      </c>
      <c r="E1205" s="175">
        <f ca="1"/>
        <v>1.3982081867275026E-2</v>
      </c>
      <c r="F1205" s="152"/>
      <c r="G1205" s="174">
        <f t="shared" ca="1" si="18"/>
        <v>44113</v>
      </c>
      <c r="H1205" s="20">
        <f ca="1">_xll.meDateFromTenor(G1205,H$14,"Following",H$13,"Normal")</f>
        <v>44207</v>
      </c>
      <c r="I1205" s="175">
        <f ca="1"/>
        <v>1.8143054663571027E-2</v>
      </c>
      <c r="J1205" s="151" t="s">
        <v>4</v>
      </c>
      <c r="K1205" s="159" t="s">
        <v>4</v>
      </c>
    </row>
    <row r="1206" spans="1:11" x14ac:dyDescent="0.25">
      <c r="A1206" s="153">
        <v>1188</v>
      </c>
      <c r="B1206" s="158"/>
      <c r="C1206" s="174">
        <f ca="1">_xll.meDateFromTenor(C1205,"1D","FOLLOWING",D$13,"NORMAL")</f>
        <v>44116</v>
      </c>
      <c r="D1206" s="20">
        <f ca="1">_xll.meDateFromTenor(C1206,D$14,"Following",D$13,"Normal")</f>
        <v>44117</v>
      </c>
      <c r="E1206" s="175">
        <f ca="1"/>
        <v>1.3991135121178588E-2</v>
      </c>
      <c r="F1206" s="152"/>
      <c r="G1206" s="174">
        <f t="shared" ca="1" si="18"/>
        <v>44116</v>
      </c>
      <c r="H1206" s="20">
        <f ca="1">_xll.meDateFromTenor(G1206,H$14,"Following",H$13,"Normal")</f>
        <v>44208</v>
      </c>
      <c r="I1206" s="175">
        <f ca="1"/>
        <v>1.8152602680363613E-2</v>
      </c>
      <c r="J1206" s="151" t="s">
        <v>4</v>
      </c>
      <c r="K1206" s="159" t="s">
        <v>4</v>
      </c>
    </row>
    <row r="1207" spans="1:11" x14ac:dyDescent="0.25">
      <c r="A1207" s="153">
        <v>1189</v>
      </c>
      <c r="B1207" s="158"/>
      <c r="C1207" s="174">
        <f ca="1">_xll.meDateFromTenor(C1206,"1D","FOLLOWING",D$13,"NORMAL")</f>
        <v>44117</v>
      </c>
      <c r="D1207" s="20">
        <f ca="1">_xll.meDateFromTenor(C1207,D$14,"Following",D$13,"Normal")</f>
        <v>44118</v>
      </c>
      <c r="E1207" s="175">
        <f ca="1"/>
        <v>1.3995948217984179E-2</v>
      </c>
      <c r="F1207" s="152"/>
      <c r="G1207" s="174">
        <f t="shared" ca="1" si="18"/>
        <v>44117</v>
      </c>
      <c r="H1207" s="20">
        <f ca="1">_xll.meDateFromTenor(G1207,H$14,"Following",H$13,"Normal")</f>
        <v>44209</v>
      </c>
      <c r="I1207" s="175">
        <f ca="1"/>
        <v>1.8155790146359395E-2</v>
      </c>
      <c r="J1207" s="151" t="s">
        <v>4</v>
      </c>
      <c r="K1207" s="159" t="s">
        <v>4</v>
      </c>
    </row>
    <row r="1208" spans="1:11" x14ac:dyDescent="0.25">
      <c r="A1208" s="153">
        <v>1190</v>
      </c>
      <c r="B1208" s="158"/>
      <c r="C1208" s="174">
        <f ca="1">_xll.meDateFromTenor(C1207,"1D","FOLLOWING",D$13,"NORMAL")</f>
        <v>44118</v>
      </c>
      <c r="D1208" s="20">
        <f ca="1">_xll.meDateFromTenor(C1208,D$14,"Following",D$13,"Normal")</f>
        <v>44119</v>
      </c>
      <c r="E1208" s="175">
        <f ca="1"/>
        <v>1.4000770293998186E-2</v>
      </c>
      <c r="F1208" s="152"/>
      <c r="G1208" s="174">
        <f t="shared" ca="1" si="18"/>
        <v>44118</v>
      </c>
      <c r="H1208" s="20">
        <f ca="1">_xll.meDateFromTenor(G1208,H$14,"Following",H$13,"Normal")</f>
        <v>44210</v>
      </c>
      <c r="I1208" s="175">
        <f ca="1"/>
        <v>1.8158980672016368E-2</v>
      </c>
      <c r="J1208" s="151" t="s">
        <v>4</v>
      </c>
      <c r="K1208" s="159" t="s">
        <v>4</v>
      </c>
    </row>
    <row r="1209" spans="1:11" x14ac:dyDescent="0.25">
      <c r="A1209" s="153">
        <v>1191</v>
      </c>
      <c r="B1209" s="158"/>
      <c r="C1209" s="174">
        <f ca="1">_xll.meDateFromTenor(C1208,"1D","FOLLOWING",D$13,"NORMAL")</f>
        <v>44119</v>
      </c>
      <c r="D1209" s="20">
        <f ca="1">_xll.meDateFromTenor(C1209,D$14,"Following",D$13,"Normal")</f>
        <v>44120</v>
      </c>
      <c r="E1209" s="175">
        <f ca="1"/>
        <v>1.4005601350837239E-2</v>
      </c>
      <c r="F1209" s="152"/>
      <c r="G1209" s="174">
        <f t="shared" ca="1" si="18"/>
        <v>44119</v>
      </c>
      <c r="H1209" s="20">
        <f ca="1">_xll.meDateFromTenor(G1209,H$14,"Following",H$13,"Normal")</f>
        <v>44211</v>
      </c>
      <c r="I1209" s="175">
        <f ca="1"/>
        <v>1.8162174655011777E-2</v>
      </c>
      <c r="J1209" s="151" t="s">
        <v>4</v>
      </c>
      <c r="K1209" s="159" t="s">
        <v>4</v>
      </c>
    </row>
    <row r="1210" spans="1:11" x14ac:dyDescent="0.25">
      <c r="A1210" s="153">
        <v>1192</v>
      </c>
      <c r="B1210" s="158"/>
      <c r="C1210" s="174">
        <f ca="1">_xll.meDateFromTenor(C1209,"1D","FOLLOWING",D$13,"NORMAL")</f>
        <v>44120</v>
      </c>
      <c r="D1210" s="20">
        <f ca="1">_xll.meDateFromTenor(C1210,D$14,"Following",D$13,"Normal")</f>
        <v>44123</v>
      </c>
      <c r="E1210" s="175">
        <f ca="1"/>
        <v>1.4015839050029313E-2</v>
      </c>
      <c r="F1210" s="152"/>
      <c r="G1210" s="174">
        <f t="shared" ca="1" si="18"/>
        <v>44120</v>
      </c>
      <c r="H1210" s="20">
        <f ca="1">_xll.meDateFromTenor(G1210,H$14,"Following",H$13,"Normal")</f>
        <v>44214</v>
      </c>
      <c r="I1210" s="175">
        <f ca="1"/>
        <v>1.8165372493022854E-2</v>
      </c>
      <c r="J1210" s="151" t="s">
        <v>4</v>
      </c>
      <c r="K1210" s="159" t="s">
        <v>4</v>
      </c>
    </row>
    <row r="1211" spans="1:11" x14ac:dyDescent="0.25">
      <c r="A1211" s="153">
        <v>1193</v>
      </c>
      <c r="B1211" s="158"/>
      <c r="C1211" s="174">
        <f ca="1">_xll.meDateFromTenor(C1210,"1D","FOLLOWING",D$13,"NORMAL")</f>
        <v>44123</v>
      </c>
      <c r="D1211" s="20">
        <f ca="1">_xll.meDateFromTenor(C1211,D$14,"Following",D$13,"Normal")</f>
        <v>44124</v>
      </c>
      <c r="E1211" s="175">
        <f ca="1"/>
        <v>1.4025015417511515E-2</v>
      </c>
      <c r="F1211" s="152"/>
      <c r="G1211" s="174">
        <f t="shared" ca="1" si="18"/>
        <v>44123</v>
      </c>
      <c r="H1211" s="20">
        <f ca="1">_xll.meDateFromTenor(G1211,H$14,"Following",H$13,"Normal")</f>
        <v>44215</v>
      </c>
      <c r="I1211" s="175">
        <f ca="1"/>
        <v>1.8174993113922511E-2</v>
      </c>
      <c r="J1211" s="151" t="s">
        <v>4</v>
      </c>
      <c r="K1211" s="159" t="s">
        <v>4</v>
      </c>
    </row>
    <row r="1212" spans="1:11" x14ac:dyDescent="0.25">
      <c r="A1212" s="153">
        <v>1194</v>
      </c>
      <c r="B1212" s="158"/>
      <c r="C1212" s="174">
        <f ca="1">_xll.meDateFromTenor(C1211,"1D","FOLLOWING",D$13,"NORMAL")</f>
        <v>44124</v>
      </c>
      <c r="D1212" s="20">
        <f ca="1">_xll.meDateFromTenor(C1212,D$14,"Following",D$13,"Normal")</f>
        <v>44125</v>
      </c>
      <c r="E1212" s="175">
        <f ca="1"/>
        <v>1.4029891401603517E-2</v>
      </c>
      <c r="F1212" s="152"/>
      <c r="G1212" s="174">
        <f t="shared" ca="1" si="18"/>
        <v>44124</v>
      </c>
      <c r="H1212" s="20">
        <f ca="1">_xll.meDateFromTenor(G1212,H$14,"Following",H$13,"Normal")</f>
        <v>44216</v>
      </c>
      <c r="I1212" s="175">
        <f ca="1"/>
        <v>1.817821034876867E-2</v>
      </c>
      <c r="J1212" s="151" t="s">
        <v>4</v>
      </c>
      <c r="K1212" s="159" t="s">
        <v>4</v>
      </c>
    </row>
    <row r="1213" spans="1:11" x14ac:dyDescent="0.25">
      <c r="A1213" s="153">
        <v>1195</v>
      </c>
      <c r="B1213" s="158"/>
      <c r="C1213" s="174">
        <f ca="1">_xll.meDateFromTenor(C1212,"1D","FOLLOWING",D$13,"NORMAL")</f>
        <v>44125</v>
      </c>
      <c r="D1213" s="20">
        <f ca="1">_xll.meDateFromTenor(C1213,D$14,"Following",D$13,"Normal")</f>
        <v>44126</v>
      </c>
      <c r="E1213" s="175">
        <f ca="1"/>
        <v>1.4034776375953035E-2</v>
      </c>
      <c r="F1213" s="152"/>
      <c r="G1213" s="174">
        <f t="shared" ca="1" si="18"/>
        <v>44125</v>
      </c>
      <c r="H1213" s="20">
        <f ca="1">_xll.meDateFromTenor(G1213,H$14,"Following",H$13,"Normal")</f>
        <v>44217</v>
      </c>
      <c r="I1213" s="175">
        <f ca="1"/>
        <v>1.81814334270167E-2</v>
      </c>
      <c r="J1213" s="151" t="s">
        <v>4</v>
      </c>
      <c r="K1213" s="159" t="s">
        <v>4</v>
      </c>
    </row>
    <row r="1214" spans="1:11" x14ac:dyDescent="0.25">
      <c r="A1214" s="153">
        <v>1196</v>
      </c>
      <c r="B1214" s="158"/>
      <c r="C1214" s="174">
        <f ca="1">_xll.meDateFromTenor(C1213,"1D","FOLLOWING",D$13,"NORMAL")</f>
        <v>44126</v>
      </c>
      <c r="D1214" s="20">
        <f ca="1">_xll.meDateFromTenor(C1214,D$14,"Following",D$13,"Normal")</f>
        <v>44127</v>
      </c>
      <c r="E1214" s="175">
        <f ca="1"/>
        <v>1.4039670341901038E-2</v>
      </c>
      <c r="F1214" s="152"/>
      <c r="G1214" s="174">
        <f t="shared" ca="1" si="18"/>
        <v>44126</v>
      </c>
      <c r="H1214" s="20">
        <f ca="1">_xll.meDateFromTenor(G1214,H$14,"Following",H$13,"Normal")</f>
        <v>44218</v>
      </c>
      <c r="I1214" s="175">
        <f ca="1"/>
        <v>1.8184662746343838E-2</v>
      </c>
      <c r="J1214" s="151" t="s">
        <v>4</v>
      </c>
      <c r="K1214" s="159" t="s">
        <v>4</v>
      </c>
    </row>
    <row r="1215" spans="1:11" x14ac:dyDescent="0.25">
      <c r="A1215" s="153">
        <v>1197</v>
      </c>
      <c r="B1215" s="158"/>
      <c r="C1215" s="174">
        <f ca="1">_xll.meDateFromTenor(C1214,"1D","FOLLOWING",D$13,"NORMAL")</f>
        <v>44127</v>
      </c>
      <c r="D1215" s="20">
        <f ca="1">_xll.meDateFromTenor(C1215,D$14,"Following",D$13,"Normal")</f>
        <v>44130</v>
      </c>
      <c r="E1215" s="175">
        <f ca="1"/>
        <v>1.4050036561491919E-2</v>
      </c>
      <c r="F1215" s="152"/>
      <c r="G1215" s="174">
        <f t="shared" ca="1" si="18"/>
        <v>44127</v>
      </c>
      <c r="H1215" s="20">
        <f ca="1">_xll.meDateFromTenor(G1215,H$14,"Following",H$13,"Normal")</f>
        <v>44221</v>
      </c>
      <c r="I1215" s="175">
        <f ca="1"/>
        <v>1.8187898704427323E-2</v>
      </c>
      <c r="J1215" s="151" t="s">
        <v>4</v>
      </c>
      <c r="K1215" s="159" t="s">
        <v>4</v>
      </c>
    </row>
    <row r="1216" spans="1:11" x14ac:dyDescent="0.25">
      <c r="A1216" s="153">
        <v>1198</v>
      </c>
      <c r="B1216" s="158"/>
      <c r="C1216" s="174">
        <f ca="1">_xll.meDateFromTenor(C1215,"1D","FOLLOWING",D$13,"NORMAL")</f>
        <v>44130</v>
      </c>
      <c r="D1216" s="20">
        <f ca="1">_xll.meDateFromTenor(C1216,D$14,"Following",D$13,"Normal")</f>
        <v>44131</v>
      </c>
      <c r="E1216" s="175">
        <f ca="1"/>
        <v>1.405933615400431E-2</v>
      </c>
      <c r="F1216" s="152"/>
      <c r="G1216" s="174">
        <f t="shared" ca="1" si="18"/>
        <v>44130</v>
      </c>
      <c r="H1216" s="20">
        <f ca="1">_xll.meDateFromTenor(G1216,H$14,"Following",H$13,"Normal")</f>
        <v>44222</v>
      </c>
      <c r="I1216" s="175">
        <f ca="1"/>
        <v>1.8197650387988266E-2</v>
      </c>
      <c r="J1216" s="151" t="s">
        <v>4</v>
      </c>
      <c r="K1216" s="159" t="s">
        <v>4</v>
      </c>
    </row>
    <row r="1217" spans="1:11" x14ac:dyDescent="0.25">
      <c r="A1217" s="153">
        <v>1199</v>
      </c>
      <c r="B1217" s="158"/>
      <c r="C1217" s="174">
        <f ca="1">_xll.meDateFromTenor(C1216,"1D","FOLLOWING",D$13,"NORMAL")</f>
        <v>44131</v>
      </c>
      <c r="D1217" s="20">
        <f ca="1">_xll.meDateFromTenor(C1217,D$14,"Following",D$13,"Normal")</f>
        <v>44132</v>
      </c>
      <c r="E1217" s="175">
        <f ca="1"/>
        <v>1.4064275101810542E-2</v>
      </c>
      <c r="F1217" s="152"/>
      <c r="G1217" s="174">
        <f t="shared" ca="1" si="18"/>
        <v>44131</v>
      </c>
      <c r="H1217" s="20">
        <f ca="1">_xll.meDateFromTenor(G1217,H$14,"Following",H$13,"Normal")</f>
        <v>44223</v>
      </c>
      <c r="I1217" s="175">
        <f ca="1"/>
        <v>1.8200916877869538E-2</v>
      </c>
      <c r="J1217" s="151" t="s">
        <v>4</v>
      </c>
      <c r="K1217" s="159" t="s">
        <v>4</v>
      </c>
    </row>
    <row r="1218" spans="1:11" x14ac:dyDescent="0.25">
      <c r="A1218" s="153">
        <v>1200</v>
      </c>
      <c r="B1218" s="158"/>
      <c r="C1218" s="174">
        <f ca="1">_xll.meDateFromTenor(C1217,"1D","FOLLOWING",D$13,"NORMAL")</f>
        <v>44132</v>
      </c>
      <c r="D1218" s="20">
        <f ca="1">_xll.meDateFromTenor(C1218,D$14,"Following",D$13,"Normal")</f>
        <v>44133</v>
      </c>
      <c r="E1218" s="175">
        <f ca="1"/>
        <v>1.406922305066568E-2</v>
      </c>
      <c r="F1218" s="152"/>
      <c r="G1218" s="174">
        <f t="shared" ca="1" si="18"/>
        <v>44132</v>
      </c>
      <c r="H1218" s="20">
        <f ca="1">_xll.meDateFromTenor(G1218,H$14,"Following",H$13,"Normal")</f>
        <v>44224</v>
      </c>
      <c r="I1218" s="175">
        <f ca="1"/>
        <v>1.820419199489336E-2</v>
      </c>
      <c r="J1218" s="151" t="s">
        <v>4</v>
      </c>
      <c r="K1218" s="159" t="s">
        <v>4</v>
      </c>
    </row>
    <row r="1219" spans="1:11" x14ac:dyDescent="0.25">
      <c r="A1219" s="153">
        <v>1201</v>
      </c>
      <c r="B1219" s="158"/>
      <c r="C1219" s="174">
        <f ca="1">_xll.meDateFromTenor(C1218,"1D","FOLLOWING",D$13,"NORMAL")</f>
        <v>44133</v>
      </c>
      <c r="D1219" s="20">
        <f ca="1">_xll.meDateFromTenor(C1219,D$14,"Following",D$13,"Normal")</f>
        <v>44134</v>
      </c>
      <c r="E1219" s="175">
        <f ca="1"/>
        <v>1.4074180002230395E-2</v>
      </c>
      <c r="F1219" s="152"/>
      <c r="G1219" s="174">
        <f t="shared" ca="1" si="18"/>
        <v>44133</v>
      </c>
      <c r="H1219" s="20">
        <f ca="1">_xll.meDateFromTenor(G1219,H$14,"Following",H$13,"Normal")</f>
        <v>44225</v>
      </c>
      <c r="I1219" s="175">
        <f ca="1"/>
        <v>1.8207476136736966E-2</v>
      </c>
      <c r="J1219" s="151" t="s">
        <v>4</v>
      </c>
      <c r="K1219" s="159" t="s">
        <v>4</v>
      </c>
    </row>
    <row r="1220" spans="1:11" x14ac:dyDescent="0.25">
      <c r="A1220" s="153">
        <v>1202</v>
      </c>
      <c r="B1220" s="158"/>
      <c r="C1220" s="174">
        <f ca="1">_xll.meDateFromTenor(C1219,"1D","FOLLOWING",D$13,"NORMAL")</f>
        <v>44134</v>
      </c>
      <c r="D1220" s="20">
        <f ca="1">_xll.meDateFromTenor(C1220,D$14,"Following",D$13,"Normal")</f>
        <v>44137</v>
      </c>
      <c r="E1220" s="175">
        <f ca="1"/>
        <v>1.4084674936035404E-2</v>
      </c>
      <c r="F1220" s="152"/>
      <c r="G1220" s="174">
        <f t="shared" ca="1" si="18"/>
        <v>44134</v>
      </c>
      <c r="H1220" s="20">
        <f ca="1">_xll.meDateFromTenor(G1220,H$14,"Following",H$13,"Normal")</f>
        <v>44228</v>
      </c>
      <c r="I1220" s="175">
        <f ca="1"/>
        <v>1.8210769701077597E-2</v>
      </c>
      <c r="J1220" s="151" t="s">
        <v>4</v>
      </c>
      <c r="K1220" s="159" t="s">
        <v>4</v>
      </c>
    </row>
    <row r="1221" spans="1:11" x14ac:dyDescent="0.25">
      <c r="A1221" s="153">
        <v>1203</v>
      </c>
      <c r="B1221" s="158"/>
      <c r="C1221" s="174">
        <f ca="1">_xll.meDateFromTenor(C1220,"1D","FOLLOWING",D$13,"NORMAL")</f>
        <v>44137</v>
      </c>
      <c r="D1221" s="20">
        <f ca="1">_xll.meDateFromTenor(C1221,D$14,"Following",D$13,"Normal")</f>
        <v>44138</v>
      </c>
      <c r="E1221" s="175">
        <f ca="1"/>
        <v>1.4094097865908779E-2</v>
      </c>
      <c r="F1221" s="152"/>
      <c r="G1221" s="174">
        <f t="shared" ca="1" si="18"/>
        <v>44137</v>
      </c>
      <c r="H1221" s="20">
        <f ca="1">_xll.meDateFromTenor(G1221,H$14,"Following",H$13,"Normal")</f>
        <v>44229</v>
      </c>
      <c r="I1221" s="175">
        <f ca="1"/>
        <v>1.8220710905854039E-2</v>
      </c>
      <c r="J1221" s="151" t="s">
        <v>4</v>
      </c>
      <c r="K1221" s="159" t="s">
        <v>4</v>
      </c>
    </row>
    <row r="1222" spans="1:11" x14ac:dyDescent="0.25">
      <c r="A1222" s="153">
        <v>1204</v>
      </c>
      <c r="B1222" s="158"/>
      <c r="C1222" s="174">
        <f ca="1">_xll.meDateFromTenor(C1221,"1D","FOLLOWING",D$13,"NORMAL")</f>
        <v>44138</v>
      </c>
      <c r="D1222" s="20">
        <f ca="1">_xll.meDateFromTenor(C1222,D$14,"Following",D$13,"Normal")</f>
        <v>44139</v>
      </c>
      <c r="E1222" s="175">
        <f ca="1"/>
        <v>1.4099099854017E-2</v>
      </c>
      <c r="F1222" s="152"/>
      <c r="G1222" s="174">
        <f t="shared" ca="1" si="18"/>
        <v>44138</v>
      </c>
      <c r="H1222" s="20">
        <f ca="1">_xll.meDateFromTenor(G1222,H$14,"Following",H$13,"Normal")</f>
        <v>44230</v>
      </c>
      <c r="I1222" s="175">
        <f ca="1"/>
        <v>1.8224046136955167E-2</v>
      </c>
      <c r="J1222" s="151" t="s">
        <v>4</v>
      </c>
      <c r="K1222" s="159" t="s">
        <v>4</v>
      </c>
    </row>
    <row r="1223" spans="1:11" x14ac:dyDescent="0.25">
      <c r="A1223" s="153">
        <v>1205</v>
      </c>
      <c r="B1223" s="158"/>
      <c r="C1223" s="174">
        <f ca="1">_xll.meDateFromTenor(C1222,"1D","FOLLOWING",D$13,"NORMAL")</f>
        <v>44139</v>
      </c>
      <c r="D1223" s="20">
        <f ca="1">_xll.meDateFromTenor(C1223,D$14,"Following",D$13,"Normal")</f>
        <v>44140</v>
      </c>
      <c r="E1223" s="175">
        <f ca="1"/>
        <v>1.4104110854267231E-2</v>
      </c>
      <c r="F1223" s="152"/>
      <c r="G1223" s="174">
        <f t="shared" ca="1" si="18"/>
        <v>44139</v>
      </c>
      <c r="H1223" s="20">
        <f ca="1">_xll.meDateFromTenor(G1223,H$14,"Following",H$13,"Normal")</f>
        <v>44231</v>
      </c>
      <c r="I1223" s="175">
        <f ca="1"/>
        <v>1.8227392778939519E-2</v>
      </c>
      <c r="J1223" s="151" t="s">
        <v>4</v>
      </c>
      <c r="K1223" s="159" t="s">
        <v>4</v>
      </c>
    </row>
    <row r="1224" spans="1:11" x14ac:dyDescent="0.25">
      <c r="A1224" s="153">
        <v>1206</v>
      </c>
      <c r="B1224" s="158"/>
      <c r="C1224" s="174">
        <f ca="1">_xll.meDateFromTenor(C1223,"1D","FOLLOWING",D$13,"NORMAL")</f>
        <v>44140</v>
      </c>
      <c r="D1224" s="20">
        <f ca="1">_xll.meDateFromTenor(C1224,D$14,"Following",D$13,"Normal")</f>
        <v>44141</v>
      </c>
      <c r="E1224" s="175">
        <f ca="1"/>
        <v>1.4109130868116356E-2</v>
      </c>
      <c r="F1224" s="152"/>
      <c r="G1224" s="174">
        <f t="shared" ca="1" si="18"/>
        <v>44140</v>
      </c>
      <c r="H1224" s="20">
        <f ca="1">_xll.meDateFromTenor(G1224,H$14,"Following",H$13,"Normal")</f>
        <v>44232</v>
      </c>
      <c r="I1224" s="175">
        <f ca="1"/>
        <v>1.8230751229484334E-2</v>
      </c>
      <c r="J1224" s="151" t="s">
        <v>4</v>
      </c>
      <c r="K1224" s="159" t="s">
        <v>4</v>
      </c>
    </row>
    <row r="1225" spans="1:11" x14ac:dyDescent="0.25">
      <c r="A1225" s="153">
        <v>1207</v>
      </c>
      <c r="B1225" s="158"/>
      <c r="C1225" s="174">
        <f ca="1">_xll.meDateFromTenor(C1224,"1D","FOLLOWING",D$13,"NORMAL")</f>
        <v>44141</v>
      </c>
      <c r="D1225" s="20">
        <f ca="1">_xll.meDateFromTenor(C1225,D$14,"Following",D$13,"Normal")</f>
        <v>44144</v>
      </c>
      <c r="E1225" s="175">
        <f ca="1"/>
        <v>1.4119754711491702E-2</v>
      </c>
      <c r="F1225" s="152"/>
      <c r="G1225" s="174">
        <f t="shared" ca="1" si="18"/>
        <v>44141</v>
      </c>
      <c r="H1225" s="20">
        <f ca="1">_xll.meDateFromTenor(G1225,H$14,"Following",H$13,"Normal")</f>
        <v>44235</v>
      </c>
      <c r="I1225" s="175">
        <f ca="1"/>
        <v>1.8234121886266847E-2</v>
      </c>
      <c r="J1225" s="151" t="s">
        <v>4</v>
      </c>
      <c r="K1225" s="159" t="s">
        <v>4</v>
      </c>
    </row>
    <row r="1226" spans="1:11" x14ac:dyDescent="0.25">
      <c r="A1226" s="153">
        <v>1208</v>
      </c>
      <c r="B1226" s="158"/>
      <c r="C1226" s="174">
        <f ca="1">_xll.meDateFromTenor(C1225,"1D","FOLLOWING",D$13,"NORMAL")</f>
        <v>44144</v>
      </c>
      <c r="D1226" s="20">
        <f ca="1">_xll.meDateFromTenor(C1226,D$14,"Following",D$13,"Normal")</f>
        <v>44145</v>
      </c>
      <c r="E1226" s="175">
        <f ca="1"/>
        <v>1.4129301091447921E-2</v>
      </c>
      <c r="F1226" s="152"/>
      <c r="G1226" s="174">
        <f t="shared" ca="1" si="18"/>
        <v>44144</v>
      </c>
      <c r="H1226" s="20">
        <f ca="1">_xll.meDateFromTenor(G1226,H$14,"Following",H$13,"Normal")</f>
        <v>44236</v>
      </c>
      <c r="I1226" s="175">
        <f ca="1"/>
        <v>1.8244311070813004E-2</v>
      </c>
      <c r="J1226" s="151" t="s">
        <v>4</v>
      </c>
      <c r="K1226" s="159" t="s">
        <v>4</v>
      </c>
    </row>
    <row r="1227" spans="1:11" x14ac:dyDescent="0.25">
      <c r="A1227" s="153">
        <v>1209</v>
      </c>
      <c r="B1227" s="158"/>
      <c r="C1227" s="174">
        <f ca="1">_xll.meDateFromTenor(C1226,"1D","FOLLOWING",D$13,"NORMAL")</f>
        <v>44145</v>
      </c>
      <c r="D1227" s="20">
        <f ca="1">_xll.meDateFromTenor(C1227,D$14,"Following",D$13,"Normal")</f>
        <v>44146</v>
      </c>
      <c r="E1227" s="175">
        <f ca="1"/>
        <v>1.413436619713827E-2</v>
      </c>
      <c r="F1227" s="152"/>
      <c r="G1227" s="174">
        <f t="shared" ca="1" si="18"/>
        <v>44145</v>
      </c>
      <c r="H1227" s="20">
        <f ca="1">_xll.meDateFromTenor(G1227,H$14,"Following",H$13,"Normal")</f>
        <v>44237</v>
      </c>
      <c r="I1227" s="175">
        <f ca="1"/>
        <v>1.8247734529318722E-2</v>
      </c>
      <c r="J1227" s="151" t="s">
        <v>4</v>
      </c>
      <c r="K1227" s="159" t="s">
        <v>4</v>
      </c>
    </row>
    <row r="1228" spans="1:11" x14ac:dyDescent="0.25">
      <c r="A1228" s="153">
        <v>1210</v>
      </c>
      <c r="B1228" s="158"/>
      <c r="C1228" s="174">
        <f ca="1">_xll.meDateFromTenor(C1227,"1D","FOLLOWING",D$13,"NORMAL")</f>
        <v>44146</v>
      </c>
      <c r="D1228" s="20">
        <f ca="1">_xll.meDateFromTenor(C1228,D$14,"Following",D$13,"Normal")</f>
        <v>44147</v>
      </c>
      <c r="E1228" s="175">
        <f ca="1"/>
        <v>1.4139440325939924E-2</v>
      </c>
      <c r="F1228" s="152"/>
      <c r="G1228" s="174">
        <f t="shared" ca="1" si="18"/>
        <v>44146</v>
      </c>
      <c r="H1228" s="20">
        <f ca="1">_xll.meDateFromTenor(G1228,H$14,"Following",H$13,"Normal")</f>
        <v>44238</v>
      </c>
      <c r="I1228" s="175">
        <f ca="1"/>
        <v>1.8251172182448341E-2</v>
      </c>
      <c r="J1228" s="151" t="s">
        <v>4</v>
      </c>
      <c r="K1228" s="159" t="s">
        <v>4</v>
      </c>
    </row>
    <row r="1229" spans="1:11" x14ac:dyDescent="0.25">
      <c r="A1229" s="153">
        <v>1211</v>
      </c>
      <c r="B1229" s="158"/>
      <c r="C1229" s="174">
        <f ca="1">_xll.meDateFromTenor(C1228,"1D","FOLLOWING",D$13,"NORMAL")</f>
        <v>44147</v>
      </c>
      <c r="D1229" s="20">
        <f ca="1">_xll.meDateFromTenor(C1229,D$14,"Following",D$13,"Normal")</f>
        <v>44148</v>
      </c>
      <c r="E1229" s="175">
        <f ca="1"/>
        <v>1.4144523479513458E-2</v>
      </c>
      <c r="F1229" s="152"/>
      <c r="G1229" s="174">
        <f t="shared" ca="1" si="18"/>
        <v>44147</v>
      </c>
      <c r="H1229" s="20">
        <f ca="1">_xll.meDateFromTenor(G1229,H$14,"Following",H$13,"Normal")</f>
        <v>44239</v>
      </c>
      <c r="I1229" s="175">
        <f ca="1"/>
        <v>1.8254624427879101E-2</v>
      </c>
      <c r="J1229" s="151" t="s">
        <v>4</v>
      </c>
      <c r="K1229" s="159" t="s">
        <v>4</v>
      </c>
    </row>
    <row r="1230" spans="1:11" x14ac:dyDescent="0.25">
      <c r="A1230" s="153">
        <v>1212</v>
      </c>
      <c r="B1230" s="158"/>
      <c r="C1230" s="174">
        <f ca="1">_xll.meDateFromTenor(C1229,"1D","FOLLOWING",D$13,"NORMAL")</f>
        <v>44148</v>
      </c>
      <c r="D1230" s="20">
        <f ca="1">_xll.meDateFromTenor(C1230,D$14,"Following",D$13,"Normal")</f>
        <v>44151</v>
      </c>
      <c r="E1230" s="175">
        <f ca="1"/>
        <v>1.4155276428820779E-2</v>
      </c>
      <c r="F1230" s="152"/>
      <c r="G1230" s="174">
        <f t="shared" ca="1" si="18"/>
        <v>44148</v>
      </c>
      <c r="H1230" s="20">
        <f ca="1">_xll.meDateFromTenor(G1230,H$14,"Following",H$13,"Normal")</f>
        <v>44242</v>
      </c>
      <c r="I1230" s="175">
        <f ca="1"/>
        <v>1.8258091663288237E-2</v>
      </c>
      <c r="J1230" s="151" t="s">
        <v>4</v>
      </c>
      <c r="K1230" s="159" t="s">
        <v>4</v>
      </c>
    </row>
    <row r="1231" spans="1:11" x14ac:dyDescent="0.25">
      <c r="A1231" s="153">
        <v>1213</v>
      </c>
      <c r="B1231" s="158"/>
      <c r="C1231" s="174">
        <f ca="1">_xll.meDateFromTenor(C1230,"1D","FOLLOWING",D$13,"NORMAL")</f>
        <v>44151</v>
      </c>
      <c r="D1231" s="20">
        <f ca="1">_xll.meDateFromTenor(C1231,D$14,"Following",D$13,"Normal")</f>
        <v>44152</v>
      </c>
      <c r="E1231" s="175">
        <f ca="1"/>
        <v>1.4164946372410288E-2</v>
      </c>
      <c r="F1231" s="152"/>
      <c r="G1231" s="174">
        <f t="shared" ca="1" si="18"/>
        <v>44151</v>
      </c>
      <c r="H1231" s="20">
        <f ca="1">_xll.meDateFromTenor(G1231,H$14,"Following",H$13,"Normal")</f>
        <v>44243</v>
      </c>
      <c r="I1231" s="175">
        <f ca="1"/>
        <v>1.8268587286158319E-2</v>
      </c>
      <c r="J1231" s="151" t="s">
        <v>4</v>
      </c>
      <c r="K1231" s="159" t="s">
        <v>4</v>
      </c>
    </row>
    <row r="1232" spans="1:11" x14ac:dyDescent="0.25">
      <c r="A1232" s="153">
        <v>1214</v>
      </c>
      <c r="B1232" s="158"/>
      <c r="C1232" s="174">
        <f ca="1">_xll.meDateFromTenor(C1231,"1D","FOLLOWING",D$13,"NORMAL")</f>
        <v>44152</v>
      </c>
      <c r="D1232" s="20">
        <f ca="1">_xll.meDateFromTenor(C1232,D$14,"Following",D$13,"Normal")</f>
        <v>44153</v>
      </c>
      <c r="E1232" s="175">
        <f ca="1"/>
        <v>1.4170074673318751E-2</v>
      </c>
      <c r="F1232" s="152"/>
      <c r="G1232" s="174">
        <f t="shared" ca="1" si="18"/>
        <v>44152</v>
      </c>
      <c r="H1232" s="20">
        <f ca="1">_xll.meDateFromTenor(G1232,H$14,"Following",H$13,"Normal")</f>
        <v>44244</v>
      </c>
      <c r="I1232" s="175">
        <f ca="1"/>
        <v>1.8272118458253366E-2</v>
      </c>
      <c r="J1232" s="151" t="s">
        <v>4</v>
      </c>
      <c r="K1232" s="159" t="s">
        <v>4</v>
      </c>
    </row>
    <row r="1233" spans="1:11" x14ac:dyDescent="0.25">
      <c r="A1233" s="153">
        <v>1215</v>
      </c>
      <c r="B1233" s="158"/>
      <c r="C1233" s="174">
        <f ca="1">_xll.meDateFromTenor(C1232,"1D","FOLLOWING",D$13,"NORMAL")</f>
        <v>44153</v>
      </c>
      <c r="D1233" s="20">
        <f ca="1">_xll.meDateFromTenor(C1233,D$14,"Following",D$13,"Normal")</f>
        <v>44154</v>
      </c>
      <c r="E1233" s="175">
        <f ca="1"/>
        <v>1.4175212008431531E-2</v>
      </c>
      <c r="F1233" s="152"/>
      <c r="G1233" s="174">
        <f t="shared" ca="1" si="18"/>
        <v>44153</v>
      </c>
      <c r="H1233" s="20">
        <f ca="1">_xll.meDateFromTenor(G1233,H$14,"Following",H$13,"Normal")</f>
        <v>44245</v>
      </c>
      <c r="I1233" s="175">
        <f ca="1"/>
        <v>1.8275666608712993E-2</v>
      </c>
      <c r="J1233" s="151" t="s">
        <v>4</v>
      </c>
      <c r="K1233" s="159" t="s">
        <v>4</v>
      </c>
    </row>
    <row r="1234" spans="1:11" x14ac:dyDescent="0.25">
      <c r="A1234" s="153">
        <v>1216</v>
      </c>
      <c r="B1234" s="158"/>
      <c r="C1234" s="174">
        <f ca="1">_xll.meDateFromTenor(C1233,"1D","FOLLOWING",D$13,"NORMAL")</f>
        <v>44154</v>
      </c>
      <c r="D1234" s="20">
        <f ca="1">_xll.meDateFromTenor(C1234,D$14,"Following",D$13,"Normal")</f>
        <v>44155</v>
      </c>
      <c r="E1234" s="175">
        <f ca="1"/>
        <v>1.418035837944541E-2</v>
      </c>
      <c r="F1234" s="152"/>
      <c r="G1234" s="174">
        <f t="shared" ca="1" si="18"/>
        <v>44154</v>
      </c>
      <c r="H1234" s="20">
        <f ca="1">_xll.meDateFromTenor(G1234,H$14,"Following",H$13,"Normal")</f>
        <v>44246</v>
      </c>
      <c r="I1234" s="175">
        <f ca="1"/>
        <v>1.8279232135214436E-2</v>
      </c>
      <c r="J1234" s="151" t="s">
        <v>4</v>
      </c>
      <c r="K1234" s="159" t="s">
        <v>4</v>
      </c>
    </row>
    <row r="1235" spans="1:11" x14ac:dyDescent="0.25">
      <c r="A1235" s="153">
        <v>1217</v>
      </c>
      <c r="B1235" s="158"/>
      <c r="C1235" s="174">
        <f ca="1">_xll.meDateFromTenor(C1234,"1D","FOLLOWING",D$13,"NORMAL")</f>
        <v>44155</v>
      </c>
      <c r="D1235" s="20">
        <f ca="1">_xll.meDateFromTenor(C1235,D$14,"Following",D$13,"Normal")</f>
        <v>44158</v>
      </c>
      <c r="E1235" s="175">
        <f ca="1"/>
        <v>1.4191240632434448E-2</v>
      </c>
      <c r="F1235" s="152"/>
      <c r="G1235" s="174">
        <f t="shared" ca="1" si="18"/>
        <v>44155</v>
      </c>
      <c r="H1235" s="20">
        <f ca="1">_xll.meDateFromTenor(G1235,H$14,"Following",H$13,"Normal")</f>
        <v>44249</v>
      </c>
      <c r="I1235" s="175">
        <f ca="1"/>
        <v>1.8282815435434932E-2</v>
      </c>
      <c r="J1235" s="151" t="s">
        <v>4</v>
      </c>
      <c r="K1235" s="159" t="s">
        <v>4</v>
      </c>
    </row>
    <row r="1236" spans="1:11" x14ac:dyDescent="0.25">
      <c r="A1236" s="153">
        <v>1218</v>
      </c>
      <c r="B1236" s="158"/>
      <c r="C1236" s="174">
        <f ca="1">_xll.meDateFromTenor(C1235,"1D","FOLLOWING",D$13,"NORMAL")</f>
        <v>44158</v>
      </c>
      <c r="D1236" s="20">
        <f ca="1">_xll.meDateFromTenor(C1236,D$14,"Following",D$13,"Normal")</f>
        <v>44159</v>
      </c>
      <c r="E1236" s="175">
        <f ca="1"/>
        <v>1.4201659857706706E-2</v>
      </c>
      <c r="F1236" s="152"/>
      <c r="G1236" s="174">
        <f t="shared" ca="1" si="18"/>
        <v>44158</v>
      </c>
      <c r="H1236" s="20">
        <f ca="1">_xll.meDateFromTenor(G1236,H$14,"Following",H$13,"Normal")</f>
        <v>44250</v>
      </c>
      <c r="I1236" s="175">
        <f ca="1"/>
        <v>1.8293675955183154E-2</v>
      </c>
      <c r="J1236" s="151" t="s">
        <v>4</v>
      </c>
      <c r="K1236" s="159" t="s">
        <v>4</v>
      </c>
    </row>
    <row r="1237" spans="1:11" x14ac:dyDescent="0.25">
      <c r="A1237" s="153">
        <v>1219</v>
      </c>
      <c r="B1237" s="158"/>
      <c r="C1237" s="174">
        <f ca="1">_xll.meDateFromTenor(C1236,"1D","FOLLOWING",D$13,"NORMAL")</f>
        <v>44159</v>
      </c>
      <c r="D1237" s="20">
        <f ca="1">_xll.meDateFromTenor(C1237,D$14,"Following",D$13,"Normal")</f>
        <v>44160</v>
      </c>
      <c r="E1237" s="175">
        <f ca="1"/>
        <v>1.4208063960150508E-2</v>
      </c>
      <c r="F1237" s="152"/>
      <c r="G1237" s="174">
        <f t="shared" ref="G1237:G1300" ca="1" si="19">$C1237</f>
        <v>44159</v>
      </c>
      <c r="H1237" s="20">
        <f ca="1">_xll.meDateFromTenor(G1237,H$14,"Following",H$13,"Normal")</f>
        <v>44251</v>
      </c>
      <c r="I1237" s="175">
        <f ca="1"/>
        <v>1.8297325459668071E-2</v>
      </c>
      <c r="J1237" s="151" t="s">
        <v>4</v>
      </c>
      <c r="K1237" s="159" t="s">
        <v>4</v>
      </c>
    </row>
    <row r="1238" spans="1:11" x14ac:dyDescent="0.25">
      <c r="A1238" s="153">
        <v>1220</v>
      </c>
      <c r="B1238" s="158"/>
      <c r="C1238" s="174">
        <f ca="1">_xll.meDateFromTenor(C1237,"1D","FOLLOWING",D$13,"NORMAL")</f>
        <v>44160</v>
      </c>
      <c r="D1238" s="20">
        <f ca="1">_xll.meDateFromTenor(C1238,D$14,"Following",D$13,"Normal")</f>
        <v>44161</v>
      </c>
      <c r="E1238" s="175">
        <f ca="1"/>
        <v>1.4214419082103738E-2</v>
      </c>
      <c r="F1238" s="152"/>
      <c r="G1238" s="174">
        <f t="shared" ca="1" si="19"/>
        <v>44160</v>
      </c>
      <c r="H1238" s="20">
        <f ca="1">_xll.meDateFromTenor(G1238,H$14,"Following",H$13,"Normal")</f>
        <v>44252</v>
      </c>
      <c r="I1238" s="175">
        <f ca="1"/>
        <v>1.8300976835814508E-2</v>
      </c>
      <c r="J1238" s="151" t="s">
        <v>4</v>
      </c>
      <c r="K1238" s="159" t="s">
        <v>4</v>
      </c>
    </row>
    <row r="1239" spans="1:11" x14ac:dyDescent="0.25">
      <c r="A1239" s="153">
        <v>1221</v>
      </c>
      <c r="B1239" s="158"/>
      <c r="C1239" s="174">
        <f ca="1">_xll.meDateFromTenor(C1238,"1D","FOLLOWING",D$13,"NORMAL")</f>
        <v>44161</v>
      </c>
      <c r="D1239" s="20">
        <f ca="1">_xll.meDateFromTenor(C1239,D$14,"Following",D$13,"Normal")</f>
        <v>44162</v>
      </c>
      <c r="E1239" s="175">
        <f ca="1"/>
        <v>1.4220725215954298E-2</v>
      </c>
      <c r="F1239" s="152"/>
      <c r="G1239" s="174">
        <f t="shared" ca="1" si="19"/>
        <v>44161</v>
      </c>
      <c r="H1239" s="20">
        <f ca="1">_xll.meDateFromTenor(G1239,H$14,"Following",H$13,"Normal")</f>
        <v>44253</v>
      </c>
      <c r="I1239" s="175">
        <f ca="1"/>
        <v>1.83046302477867E-2</v>
      </c>
      <c r="J1239" s="151" t="s">
        <v>4</v>
      </c>
      <c r="K1239" s="159" t="s">
        <v>4</v>
      </c>
    </row>
    <row r="1240" spans="1:11" x14ac:dyDescent="0.25">
      <c r="A1240" s="153">
        <v>1222</v>
      </c>
      <c r="B1240" s="158"/>
      <c r="C1240" s="174">
        <f ca="1">_xll.meDateFromTenor(C1239,"1D","FOLLOWING",D$13,"NORMAL")</f>
        <v>44162</v>
      </c>
      <c r="D1240" s="20">
        <f ca="1">_xll.meDateFromTenor(C1240,D$14,"Following",D$13,"Normal")</f>
        <v>44165</v>
      </c>
      <c r="E1240" s="175">
        <f ca="1"/>
        <v>1.4233736891827418E-2</v>
      </c>
      <c r="F1240" s="152"/>
      <c r="G1240" s="174">
        <f t="shared" ca="1" si="19"/>
        <v>44162</v>
      </c>
      <c r="H1240" s="20">
        <f ca="1">_xll.meDateFromTenor(G1240,H$14,"Following",H$13,"Normal")</f>
        <v>44256</v>
      </c>
      <c r="I1240" s="175">
        <f ca="1"/>
        <v>1.8308285859748884E-2</v>
      </c>
      <c r="J1240" s="151" t="s">
        <v>4</v>
      </c>
      <c r="K1240" s="159" t="s">
        <v>4</v>
      </c>
    </row>
    <row r="1241" spans="1:11" x14ac:dyDescent="0.25">
      <c r="A1241" s="153">
        <v>1223</v>
      </c>
      <c r="B1241" s="158"/>
      <c r="C1241" s="174">
        <f ca="1">_xll.meDateFromTenor(C1240,"1D","FOLLOWING",D$13,"NORMAL")</f>
        <v>44165</v>
      </c>
      <c r="D1241" s="20">
        <f ca="1">_xll.meDateFromTenor(C1241,D$14,"Following",D$13,"Normal")</f>
        <v>44166</v>
      </c>
      <c r="E1241" s="175">
        <f ca="1"/>
        <v>1.4245459722237445E-2</v>
      </c>
      <c r="F1241" s="152"/>
      <c r="G1241" s="174">
        <f t="shared" ca="1" si="19"/>
        <v>44165</v>
      </c>
      <c r="H1241" s="20">
        <f ca="1">_xll.meDateFromTenor(G1241,H$14,"Following",H$13,"Normal")</f>
        <v>44256</v>
      </c>
      <c r="I1241" s="175">
        <f ca="1"/>
        <v>1.8319267537217701E-2</v>
      </c>
      <c r="J1241" s="151" t="s">
        <v>4</v>
      </c>
      <c r="K1241" s="159" t="s">
        <v>4</v>
      </c>
    </row>
    <row r="1242" spans="1:11" x14ac:dyDescent="0.25">
      <c r="A1242" s="153">
        <v>1224</v>
      </c>
      <c r="B1242" s="158"/>
      <c r="C1242" s="174">
        <f ca="1">_xll.meDateFromTenor(C1241,"1D","FOLLOWING",D$13,"NORMAL")</f>
        <v>44166</v>
      </c>
      <c r="D1242" s="20">
        <f ca="1">_xll.meDateFromTenor(C1242,D$14,"Following",D$13,"Normal")</f>
        <v>44167</v>
      </c>
      <c r="E1242" s="175">
        <f ca="1"/>
        <v>1.4251520804038463E-2</v>
      </c>
      <c r="F1242" s="152"/>
      <c r="G1242" s="174">
        <f t="shared" ca="1" si="19"/>
        <v>44166</v>
      </c>
      <c r="H1242" s="20">
        <f ca="1">_xll.meDateFromTenor(G1242,H$14,"Following",H$13,"Normal")</f>
        <v>44256</v>
      </c>
      <c r="I1242" s="175">
        <f ca="1"/>
        <v>1.832293359078218E-2</v>
      </c>
      <c r="J1242" s="151" t="s">
        <v>4</v>
      </c>
      <c r="K1242" s="159" t="s">
        <v>4</v>
      </c>
    </row>
    <row r="1243" spans="1:11" x14ac:dyDescent="0.25">
      <c r="A1243" s="153">
        <v>1225</v>
      </c>
      <c r="B1243" s="158"/>
      <c r="C1243" s="174">
        <f ca="1">_xll.meDateFromTenor(C1242,"1D","FOLLOWING",D$13,"NORMAL")</f>
        <v>44167</v>
      </c>
      <c r="D1243" s="20">
        <f ca="1">_xll.meDateFromTenor(C1243,D$14,"Following",D$13,"Normal")</f>
        <v>44168</v>
      </c>
      <c r="E1243" s="175">
        <f ca="1"/>
        <v>1.4257532852732782E-2</v>
      </c>
      <c r="F1243" s="152"/>
      <c r="G1243" s="174">
        <f t="shared" ca="1" si="19"/>
        <v>44167</v>
      </c>
      <c r="H1243" s="20">
        <f ca="1">_xll.meDateFromTenor(G1243,H$14,"Following",H$13,"Normal")</f>
        <v>44257</v>
      </c>
      <c r="I1243" s="175">
        <f ca="1"/>
        <v>1.8326602665157812E-2</v>
      </c>
      <c r="J1243" s="151" t="s">
        <v>4</v>
      </c>
      <c r="K1243" s="159" t="s">
        <v>4</v>
      </c>
    </row>
    <row r="1244" spans="1:11" x14ac:dyDescent="0.25">
      <c r="A1244" s="153">
        <v>1226</v>
      </c>
      <c r="B1244" s="158"/>
      <c r="C1244" s="174">
        <f ca="1">_xll.meDateFromTenor(C1243,"1D","FOLLOWING",D$13,"NORMAL")</f>
        <v>44168</v>
      </c>
      <c r="D1244" s="20">
        <f ca="1">_xll.meDateFromTenor(C1244,D$14,"Following",D$13,"Normal")</f>
        <v>44169</v>
      </c>
      <c r="E1244" s="175">
        <f ca="1"/>
        <v>1.4263495861144393E-2</v>
      </c>
      <c r="F1244" s="152"/>
      <c r="G1244" s="174">
        <f t="shared" ca="1" si="19"/>
        <v>44168</v>
      </c>
      <c r="H1244" s="20">
        <f ca="1">_xll.meDateFromTenor(G1244,H$14,"Following",H$13,"Normal")</f>
        <v>44258</v>
      </c>
      <c r="I1244" s="175">
        <f ca="1"/>
        <v>1.8330274924508838E-2</v>
      </c>
      <c r="J1244" s="151" t="s">
        <v>4</v>
      </c>
      <c r="K1244" s="159" t="s">
        <v>4</v>
      </c>
    </row>
    <row r="1245" spans="1:11" x14ac:dyDescent="0.25">
      <c r="A1245" s="153">
        <v>1227</v>
      </c>
      <c r="B1245" s="158"/>
      <c r="C1245" s="174">
        <f ca="1">_xll.meDateFromTenor(C1244,"1D","FOLLOWING",D$13,"NORMAL")</f>
        <v>44169</v>
      </c>
      <c r="D1245" s="20">
        <f ca="1">_xll.meDateFromTenor(C1245,D$14,"Following",D$13,"Normal")</f>
        <v>44172</v>
      </c>
      <c r="E1245" s="175">
        <f ca="1"/>
        <v>1.4275824443216579E-2</v>
      </c>
      <c r="F1245" s="152"/>
      <c r="G1245" s="174">
        <f t="shared" ca="1" si="19"/>
        <v>44169</v>
      </c>
      <c r="H1245" s="20">
        <f ca="1">_xll.meDateFromTenor(G1245,H$14,"Following",H$13,"Normal")</f>
        <v>44259</v>
      </c>
      <c r="I1245" s="175">
        <f ca="1"/>
        <v>1.833395053299949E-2</v>
      </c>
      <c r="J1245" s="151" t="s">
        <v>4</v>
      </c>
      <c r="K1245" s="159" t="s">
        <v>4</v>
      </c>
    </row>
    <row r="1246" spans="1:11" x14ac:dyDescent="0.25">
      <c r="A1246" s="153">
        <v>1228</v>
      </c>
      <c r="B1246" s="158"/>
      <c r="C1246" s="174">
        <f ca="1">_xll.meDateFromTenor(C1245,"1D","FOLLOWING",D$13,"NORMAL")</f>
        <v>44172</v>
      </c>
      <c r="D1246" s="20">
        <f ca="1">_xll.meDateFromTenor(C1246,D$14,"Following",D$13,"Normal")</f>
        <v>44173</v>
      </c>
      <c r="E1246" s="175">
        <f ca="1"/>
        <v>1.4286857338936646E-2</v>
      </c>
      <c r="F1246" s="152"/>
      <c r="G1246" s="174">
        <f t="shared" ca="1" si="19"/>
        <v>44172</v>
      </c>
      <c r="H1246" s="20">
        <f ca="1">_xll.meDateFromTenor(G1246,H$14,"Following",H$13,"Normal")</f>
        <v>44263</v>
      </c>
      <c r="I1246" s="175">
        <f ca="1"/>
        <v>1.834499909495154E-2</v>
      </c>
      <c r="J1246" s="151" t="s">
        <v>4</v>
      </c>
      <c r="K1246" s="159" t="s">
        <v>4</v>
      </c>
    </row>
    <row r="1247" spans="1:11" x14ac:dyDescent="0.25">
      <c r="A1247" s="153">
        <v>1229</v>
      </c>
      <c r="B1247" s="158"/>
      <c r="C1247" s="174">
        <f ca="1">_xll.meDateFromTenor(C1246,"1D","FOLLOWING",D$13,"NORMAL")</f>
        <v>44173</v>
      </c>
      <c r="D1247" s="20">
        <f ca="1">_xll.meDateFromTenor(C1247,D$14,"Following",D$13,"Normal")</f>
        <v>44174</v>
      </c>
      <c r="E1247" s="175">
        <f ca="1"/>
        <v>1.42925750317313E-2</v>
      </c>
      <c r="F1247" s="152"/>
      <c r="G1247" s="174">
        <f t="shared" ca="1" si="19"/>
        <v>44173</v>
      </c>
      <c r="H1247" s="20">
        <f ca="1">_xll.meDateFromTenor(G1247,H$14,"Following",H$13,"Normal")</f>
        <v>44263</v>
      </c>
      <c r="I1247" s="175">
        <f ca="1"/>
        <v>1.8348689741643037E-2</v>
      </c>
      <c r="J1247" s="151" t="s">
        <v>4</v>
      </c>
      <c r="K1247" s="159" t="s">
        <v>4</v>
      </c>
    </row>
    <row r="1248" spans="1:11" x14ac:dyDescent="0.25">
      <c r="A1248" s="153">
        <v>1230</v>
      </c>
      <c r="B1248" s="158"/>
      <c r="C1248" s="174">
        <f ca="1">_xll.meDateFromTenor(C1247,"1D","FOLLOWING",D$13,"NORMAL")</f>
        <v>44174</v>
      </c>
      <c r="D1248" s="20">
        <f ca="1">_xll.meDateFromTenor(C1248,D$14,"Following",D$13,"Normal")</f>
        <v>44175</v>
      </c>
      <c r="E1248" s="175">
        <f ca="1"/>
        <v>1.4298243638835015E-2</v>
      </c>
      <c r="F1248" s="152"/>
      <c r="G1248" s="174">
        <f t="shared" ca="1" si="19"/>
        <v>44174</v>
      </c>
      <c r="H1248" s="20">
        <f ca="1">_xll.meDateFromTenor(G1248,H$14,"Following",H$13,"Normal")</f>
        <v>44264</v>
      </c>
      <c r="I1248" s="175">
        <f ca="1"/>
        <v>1.8352384558295326E-2</v>
      </c>
      <c r="J1248" s="151" t="s">
        <v>4</v>
      </c>
      <c r="K1248" s="159" t="s">
        <v>4</v>
      </c>
    </row>
    <row r="1249" spans="1:11" x14ac:dyDescent="0.25">
      <c r="A1249" s="153">
        <v>1231</v>
      </c>
      <c r="B1249" s="158"/>
      <c r="C1249" s="174">
        <f ca="1">_xll.meDateFromTenor(C1248,"1D","FOLLOWING",D$13,"NORMAL")</f>
        <v>44175</v>
      </c>
      <c r="D1249" s="20">
        <f ca="1">_xll.meDateFromTenor(C1249,D$14,"Following",D$13,"Normal")</f>
        <v>44176</v>
      </c>
      <c r="E1249" s="175">
        <f ca="1"/>
        <v>1.4303863152414061E-2</v>
      </c>
      <c r="F1249" s="152"/>
      <c r="G1249" s="174">
        <f t="shared" ca="1" si="19"/>
        <v>44175</v>
      </c>
      <c r="H1249" s="20">
        <f ca="1">_xll.meDateFromTenor(G1249,H$14,"Following",H$13,"Normal")</f>
        <v>44265</v>
      </c>
      <c r="I1249" s="175">
        <f ca="1"/>
        <v>1.8356083709072647E-2</v>
      </c>
      <c r="J1249" s="151" t="s">
        <v>4</v>
      </c>
      <c r="K1249" s="159" t="s">
        <v>4</v>
      </c>
    </row>
    <row r="1250" spans="1:11" x14ac:dyDescent="0.25">
      <c r="A1250" s="153">
        <v>1232</v>
      </c>
      <c r="B1250" s="158"/>
      <c r="C1250" s="174">
        <f ca="1">_xll.meDateFromTenor(C1249,"1D","FOLLOWING",D$13,"NORMAL")</f>
        <v>44176</v>
      </c>
      <c r="D1250" s="20">
        <f ca="1">_xll.meDateFromTenor(C1250,D$14,"Following",D$13,"Normal")</f>
        <v>44179</v>
      </c>
      <c r="E1250" s="175">
        <f ca="1"/>
        <v>1.4315507719881281E-2</v>
      </c>
      <c r="F1250" s="152"/>
      <c r="G1250" s="174">
        <f t="shared" ca="1" si="19"/>
        <v>44176</v>
      </c>
      <c r="H1250" s="20">
        <f ca="1">_xll.meDateFromTenor(G1250,H$14,"Following",H$13,"Normal")</f>
        <v>44266</v>
      </c>
      <c r="I1250" s="175">
        <f ca="1"/>
        <v>1.8359787358139229E-2</v>
      </c>
      <c r="J1250" s="151" t="s">
        <v>4</v>
      </c>
      <c r="K1250" s="159" t="s">
        <v>4</v>
      </c>
    </row>
    <row r="1251" spans="1:11" x14ac:dyDescent="0.25">
      <c r="A1251" s="153">
        <v>1233</v>
      </c>
      <c r="B1251" s="158"/>
      <c r="C1251" s="174">
        <f ca="1">_xll.meDateFromTenor(C1250,"1D","FOLLOWING",D$13,"NORMAL")</f>
        <v>44179</v>
      </c>
      <c r="D1251" s="20">
        <f ca="1">_xll.meDateFromTenor(C1251,D$14,"Following",D$13,"Normal")</f>
        <v>44180</v>
      </c>
      <c r="E1251" s="175">
        <f ca="1"/>
        <v>1.4325850121299621E-2</v>
      </c>
      <c r="F1251" s="152"/>
      <c r="G1251" s="174">
        <f t="shared" ca="1" si="19"/>
        <v>44179</v>
      </c>
      <c r="H1251" s="20">
        <f ca="1">_xll.meDateFromTenor(G1251,H$14,"Following",H$13,"Normal")</f>
        <v>44270</v>
      </c>
      <c r="I1251" s="175">
        <f ca="1"/>
        <v>1.8370926936716898E-2</v>
      </c>
      <c r="J1251" s="151" t="s">
        <v>4</v>
      </c>
      <c r="K1251" s="159" t="s">
        <v>4</v>
      </c>
    </row>
    <row r="1252" spans="1:11" x14ac:dyDescent="0.25">
      <c r="A1252" s="153">
        <v>1234</v>
      </c>
      <c r="B1252" s="158"/>
      <c r="C1252" s="174">
        <f ca="1">_xll.meDateFromTenor(C1251,"1D","FOLLOWING",D$13,"NORMAL")</f>
        <v>44180</v>
      </c>
      <c r="D1252" s="20">
        <f ca="1">_xll.meDateFromTenor(C1252,D$14,"Following",D$13,"Normal")</f>
        <v>44181</v>
      </c>
      <c r="E1252" s="175">
        <f ca="1"/>
        <v>1.4331224054033845E-2</v>
      </c>
      <c r="F1252" s="152"/>
      <c r="G1252" s="174">
        <f t="shared" ca="1" si="19"/>
        <v>44180</v>
      </c>
      <c r="H1252" s="20">
        <f ca="1">_xll.meDateFromTenor(G1252,H$14,"Following",H$13,"Normal")</f>
        <v>44270</v>
      </c>
      <c r="I1252" s="175">
        <f ca="1"/>
        <v>1.8374650220582874E-2</v>
      </c>
      <c r="J1252" s="151" t="s">
        <v>4</v>
      </c>
      <c r="K1252" s="159" t="s">
        <v>4</v>
      </c>
    </row>
    <row r="1253" spans="1:11" x14ac:dyDescent="0.25">
      <c r="A1253" s="153">
        <v>1235</v>
      </c>
      <c r="B1253" s="158"/>
      <c r="C1253" s="174">
        <f ca="1">_xll.meDateFromTenor(C1252,"1D","FOLLOWING",D$13,"NORMAL")</f>
        <v>44181</v>
      </c>
      <c r="D1253" s="20">
        <f ca="1">_xll.meDateFromTenor(C1253,D$14,"Following",D$13,"Normal")</f>
        <v>44182</v>
      </c>
      <c r="E1253" s="175">
        <f ca="1"/>
        <v>1.4336548847604503E-2</v>
      </c>
      <c r="F1253" s="152"/>
      <c r="G1253" s="174">
        <f t="shared" ca="1" si="19"/>
        <v>44181</v>
      </c>
      <c r="H1253" s="20">
        <f ca="1">_xll.meDateFromTenor(G1253,H$14,"Following",H$13,"Normal")</f>
        <v>44271</v>
      </c>
      <c r="I1253" s="175">
        <f ca="1"/>
        <v>1.8378378823559281E-2</v>
      </c>
      <c r="J1253" s="151" t="s">
        <v>4</v>
      </c>
      <c r="K1253" s="159" t="s">
        <v>4</v>
      </c>
    </row>
    <row r="1254" spans="1:11" x14ac:dyDescent="0.25">
      <c r="A1254" s="153">
        <v>1236</v>
      </c>
      <c r="B1254" s="158"/>
      <c r="C1254" s="174">
        <f ca="1">_xll.meDateFromTenor(C1253,"1D","FOLLOWING",D$13,"NORMAL")</f>
        <v>44182</v>
      </c>
      <c r="D1254" s="20">
        <f ca="1">_xll.meDateFromTenor(C1254,D$14,"Following",D$13,"Normal")</f>
        <v>44183</v>
      </c>
      <c r="E1254" s="175">
        <f ca="1"/>
        <v>1.4341824494559209E-2</v>
      </c>
      <c r="F1254" s="152"/>
      <c r="G1254" s="174">
        <f t="shared" ca="1" si="19"/>
        <v>44182</v>
      </c>
      <c r="H1254" s="20">
        <f ca="1">_xll.meDateFromTenor(G1254,H$14,"Following",H$13,"Normal")</f>
        <v>44272</v>
      </c>
      <c r="I1254" s="175">
        <f ca="1"/>
        <v>1.8382112909810358E-2</v>
      </c>
      <c r="J1254" s="151" t="s">
        <v>4</v>
      </c>
      <c r="K1254" s="159" t="s">
        <v>4</v>
      </c>
    </row>
    <row r="1255" spans="1:11" x14ac:dyDescent="0.25">
      <c r="A1255" s="153">
        <v>1237</v>
      </c>
      <c r="B1255" s="158"/>
      <c r="C1255" s="174">
        <f ca="1">_xll.meDateFromTenor(C1254,"1D","FOLLOWING",D$13,"NORMAL")</f>
        <v>44183</v>
      </c>
      <c r="D1255" s="20">
        <f ca="1">_xll.meDateFromTenor(C1255,D$14,"Following",D$13,"Normal")</f>
        <v>44186</v>
      </c>
      <c r="E1255" s="175">
        <f ca="1"/>
        <v>1.4352784118703815E-2</v>
      </c>
      <c r="F1255" s="152"/>
      <c r="G1255" s="174">
        <f t="shared" ca="1" si="19"/>
        <v>44183</v>
      </c>
      <c r="H1255" s="20">
        <f ca="1">_xll.meDateFromTenor(G1255,H$14,"Following",H$13,"Normal")</f>
        <v>44273</v>
      </c>
      <c r="I1255" s="175">
        <f ca="1"/>
        <v>1.8385852643500331E-2</v>
      </c>
      <c r="J1255" s="151" t="s">
        <v>4</v>
      </c>
      <c r="K1255" s="159" t="s">
        <v>4</v>
      </c>
    </row>
    <row r="1256" spans="1:11" x14ac:dyDescent="0.25">
      <c r="A1256" s="153">
        <v>1238</v>
      </c>
      <c r="B1256" s="158"/>
      <c r="C1256" s="174">
        <f ca="1">_xll.meDateFromTenor(C1255,"1D","FOLLOWING",D$13,"NORMAL")</f>
        <v>44186</v>
      </c>
      <c r="D1256" s="20">
        <f ca="1">_xll.meDateFromTenor(C1256,D$14,"Following",D$13,"Normal")</f>
        <v>44187</v>
      </c>
      <c r="E1256" s="175">
        <f ca="1"/>
        <v>1.4362435462211807E-2</v>
      </c>
      <c r="F1256" s="152"/>
      <c r="G1256" s="174">
        <f t="shared" ca="1" si="19"/>
        <v>44186</v>
      </c>
      <c r="H1256" s="20">
        <f ca="1">_xll.meDateFromTenor(G1256,H$14,"Following",H$13,"Normal")</f>
        <v>44277</v>
      </c>
      <c r="I1256" s="175">
        <f ca="1"/>
        <v>1.8397107370845999E-2</v>
      </c>
      <c r="J1256" s="151" t="s">
        <v>4</v>
      </c>
      <c r="K1256" s="159" t="s">
        <v>4</v>
      </c>
    </row>
    <row r="1257" spans="1:11" x14ac:dyDescent="0.25">
      <c r="A1257" s="153">
        <v>1239</v>
      </c>
      <c r="B1257" s="158"/>
      <c r="C1257" s="174">
        <f ca="1">_xll.meDateFromTenor(C1256,"1D","FOLLOWING",D$13,"NORMAL")</f>
        <v>44187</v>
      </c>
      <c r="D1257" s="20">
        <f ca="1">_xll.meDateFromTenor(C1257,D$14,"Following",D$13,"Normal")</f>
        <v>44188</v>
      </c>
      <c r="E1257" s="175">
        <f ca="1"/>
        <v>1.4367465260714102E-2</v>
      </c>
      <c r="F1257" s="152"/>
      <c r="G1257" s="174">
        <f t="shared" ca="1" si="19"/>
        <v>44187</v>
      </c>
      <c r="H1257" s="20">
        <f ca="1">_xll.meDateFromTenor(G1257,H$14,"Following",H$13,"Normal")</f>
        <v>44277</v>
      </c>
      <c r="I1257" s="175">
        <f ca="1"/>
        <v>1.8400871335933919E-2</v>
      </c>
      <c r="J1257" s="151" t="s">
        <v>4</v>
      </c>
      <c r="K1257" s="159" t="s">
        <v>4</v>
      </c>
    </row>
    <row r="1258" spans="1:11" x14ac:dyDescent="0.25">
      <c r="A1258" s="153">
        <v>1240</v>
      </c>
      <c r="B1258" s="158"/>
      <c r="C1258" s="174">
        <f ca="1">_xll.meDateFromTenor(C1257,"1D","FOLLOWING",D$13,"NORMAL")</f>
        <v>44188</v>
      </c>
      <c r="D1258" s="20">
        <f ca="1">_xll.meDateFromTenor(C1258,D$14,"Following",D$13,"Normal")</f>
        <v>44189</v>
      </c>
      <c r="E1258" s="175">
        <f ca="1"/>
        <v>1.437244586647732E-2</v>
      </c>
      <c r="F1258" s="152"/>
      <c r="G1258" s="174">
        <f t="shared" ca="1" si="19"/>
        <v>44188</v>
      </c>
      <c r="H1258" s="20">
        <f ca="1">_xll.meDateFromTenor(G1258,H$14,"Following",H$13,"Normal")</f>
        <v>44278</v>
      </c>
      <c r="I1258" s="175">
        <f ca="1"/>
        <v>1.8404641769281905E-2</v>
      </c>
      <c r="J1258" s="151" t="s">
        <v>4</v>
      </c>
      <c r="K1258" s="159" t="s">
        <v>4</v>
      </c>
    </row>
    <row r="1259" spans="1:11" x14ac:dyDescent="0.25">
      <c r="A1259" s="153">
        <v>1241</v>
      </c>
      <c r="B1259" s="158"/>
      <c r="C1259" s="174">
        <f ca="1">_xll.meDateFromTenor(C1258,"1D","FOLLOWING",D$13,"NORMAL")</f>
        <v>44189</v>
      </c>
      <c r="D1259" s="20">
        <f ca="1">_xll.meDateFromTenor(C1259,D$14,"Following",D$13,"Normal")</f>
        <v>44193</v>
      </c>
      <c r="E1259" s="175">
        <f ca="1"/>
        <v>1.4385513532029265E-2</v>
      </c>
      <c r="F1259" s="152"/>
      <c r="G1259" s="174">
        <f t="shared" ca="1" si="19"/>
        <v>44189</v>
      </c>
      <c r="H1259" s="20">
        <f ca="1">_xll.meDateFromTenor(G1259,H$14,"Following",H$13,"Normal")</f>
        <v>44279</v>
      </c>
      <c r="I1259" s="175">
        <f ca="1"/>
        <v>1.8408418835054195E-2</v>
      </c>
      <c r="J1259" s="151" t="s">
        <v>4</v>
      </c>
      <c r="K1259" s="159" t="s">
        <v>4</v>
      </c>
    </row>
    <row r="1260" spans="1:11" x14ac:dyDescent="0.25">
      <c r="A1260" s="153">
        <v>1242</v>
      </c>
      <c r="B1260" s="158"/>
      <c r="C1260" s="174">
        <f ca="1">_xll.meDateFromTenor(C1259,"1D","FOLLOWING",D$13,"NORMAL")</f>
        <v>44193</v>
      </c>
      <c r="D1260" s="20">
        <f ca="1">_xll.meDateFromTenor(C1260,D$14,"Following",D$13,"Normal")</f>
        <v>44194</v>
      </c>
      <c r="E1260" s="175">
        <f ca="1"/>
        <v>1.4396610734988123E-2</v>
      </c>
      <c r="F1260" s="152"/>
      <c r="G1260" s="174">
        <f t="shared" ca="1" si="19"/>
        <v>44193</v>
      </c>
      <c r="H1260" s="20">
        <f ca="1">_xll.meDateFromTenor(G1260,H$14,"Following",H$13,"Normal")</f>
        <v>44284</v>
      </c>
      <c r="I1260" s="175">
        <f ca="1"/>
        <v>1.8423596705671078E-2</v>
      </c>
      <c r="J1260" s="151" t="s">
        <v>4</v>
      </c>
      <c r="K1260" s="159" t="s">
        <v>4</v>
      </c>
    </row>
    <row r="1261" spans="1:11" x14ac:dyDescent="0.25">
      <c r="A1261" s="153">
        <v>1243</v>
      </c>
      <c r="B1261" s="158"/>
      <c r="C1261" s="174">
        <f ca="1">_xll.meDateFromTenor(C1260,"1D","FOLLOWING",D$13,"NORMAL")</f>
        <v>44194</v>
      </c>
      <c r="D1261" s="20">
        <f ca="1">_xll.meDateFromTenor(C1261,D$14,"Following",D$13,"Normal")</f>
        <v>44195</v>
      </c>
      <c r="E1261" s="175">
        <f ca="1"/>
        <v>1.4401296022501477E-2</v>
      </c>
      <c r="F1261" s="152"/>
      <c r="G1261" s="174">
        <f t="shared" ca="1" si="19"/>
        <v>44194</v>
      </c>
      <c r="H1261" s="20">
        <f ca="1">_xll.meDateFromTenor(G1261,H$14,"Following",H$13,"Normal")</f>
        <v>44284</v>
      </c>
      <c r="I1261" s="175">
        <f ca="1"/>
        <v>1.84274093960284E-2</v>
      </c>
      <c r="J1261" s="151" t="s">
        <v>4</v>
      </c>
      <c r="K1261" s="159" t="s">
        <v>4</v>
      </c>
    </row>
    <row r="1262" spans="1:11" x14ac:dyDescent="0.25">
      <c r="A1262" s="153">
        <v>1244</v>
      </c>
      <c r="B1262" s="158"/>
      <c r="C1262" s="174">
        <f ca="1">_xll.meDateFromTenor(C1261,"1D","FOLLOWING",D$13,"NORMAL")</f>
        <v>44195</v>
      </c>
      <c r="D1262" s="20">
        <f ca="1">_xll.meDateFromTenor(C1262,D$14,"Following",D$13,"Normal")</f>
        <v>44196</v>
      </c>
      <c r="E1262" s="175">
        <f ca="1"/>
        <v>1.4405932063417249E-2</v>
      </c>
      <c r="F1262" s="152"/>
      <c r="G1262" s="174">
        <f t="shared" ca="1" si="19"/>
        <v>44195</v>
      </c>
      <c r="H1262" s="20">
        <f ca="1">_xll.meDateFromTenor(G1262,H$14,"Following",H$13,"Normal")</f>
        <v>44285</v>
      </c>
      <c r="I1262" s="175">
        <f ca="1"/>
        <v>1.8431229703795429E-2</v>
      </c>
      <c r="J1262" s="151" t="s">
        <v>4</v>
      </c>
      <c r="K1262" s="159" t="s">
        <v>4</v>
      </c>
    </row>
    <row r="1263" spans="1:11" x14ac:dyDescent="0.25">
      <c r="A1263" s="153">
        <v>1245</v>
      </c>
      <c r="B1263" s="158"/>
      <c r="C1263" s="174">
        <f ca="1">_xll.meDateFromTenor(C1262,"1D","FOLLOWING",D$13,"NORMAL")</f>
        <v>44196</v>
      </c>
      <c r="D1263" s="20">
        <f ca="1">_xll.meDateFromTenor(C1263,D$14,"Following",D$13,"Normal")</f>
        <v>44200</v>
      </c>
      <c r="E1263" s="175">
        <f ca="1"/>
        <v>1.4457671374610345E-2</v>
      </c>
      <c r="F1263" s="152"/>
      <c r="G1263" s="174">
        <f t="shared" ca="1" si="19"/>
        <v>44196</v>
      </c>
      <c r="H1263" s="20">
        <f ca="1">_xll.meDateFromTenor(G1263,H$14,"Following",H$13,"Normal")</f>
        <v>44286</v>
      </c>
      <c r="I1263" s="175">
        <f ca="1"/>
        <v>1.8435057793136398E-2</v>
      </c>
      <c r="J1263" s="151" t="s">
        <v>4</v>
      </c>
      <c r="K1263" s="159" t="s">
        <v>4</v>
      </c>
    </row>
    <row r="1264" spans="1:11" x14ac:dyDescent="0.25">
      <c r="A1264" s="153">
        <v>1246</v>
      </c>
      <c r="B1264" s="158"/>
      <c r="C1264" s="174">
        <f ca="1">_xll.meDateFromTenor(C1263,"1D","FOLLOWING",D$13,"NORMAL")</f>
        <v>44200</v>
      </c>
      <c r="D1264" s="20">
        <f ca="1">_xll.meDateFromTenor(C1264,D$14,"Following",D$13,"Normal")</f>
        <v>44201</v>
      </c>
      <c r="E1264" s="175">
        <f ca="1"/>
        <v>1.4467957826738112E-2</v>
      </c>
      <c r="F1264" s="152"/>
      <c r="G1264" s="174">
        <f t="shared" ca="1" si="19"/>
        <v>44200</v>
      </c>
      <c r="H1264" s="20">
        <f ca="1">_xll.meDateFromTenor(G1264,H$14,"Following",H$13,"Normal")</f>
        <v>44292</v>
      </c>
      <c r="I1264" s="175">
        <f ca="1"/>
        <v>1.8450493607642234E-2</v>
      </c>
      <c r="J1264" s="151" t="s">
        <v>4</v>
      </c>
      <c r="K1264" s="159" t="s">
        <v>4</v>
      </c>
    </row>
    <row r="1265" spans="1:11" x14ac:dyDescent="0.25">
      <c r="A1265" s="153">
        <v>1247</v>
      </c>
      <c r="B1265" s="158"/>
      <c r="C1265" s="174">
        <f ca="1">_xll.meDateFromTenor(C1264,"1D","FOLLOWING",D$13,"NORMAL")</f>
        <v>44201</v>
      </c>
      <c r="D1265" s="20">
        <f ca="1">_xll.meDateFromTenor(C1265,D$14,"Following",D$13,"Normal")</f>
        <v>44202</v>
      </c>
      <c r="E1265" s="175">
        <f ca="1"/>
        <v>1.4472321361156537E-2</v>
      </c>
      <c r="F1265" s="152"/>
      <c r="G1265" s="174">
        <f t="shared" ca="1" si="19"/>
        <v>44201</v>
      </c>
      <c r="H1265" s="20">
        <f ca="1">_xll.meDateFromTenor(G1265,H$14,"Following",H$13,"Normal")</f>
        <v>44292</v>
      </c>
      <c r="I1265" s="175">
        <f ca="1"/>
        <v>1.845437377598818E-2</v>
      </c>
      <c r="J1265" s="151" t="s">
        <v>4</v>
      </c>
      <c r="K1265" s="159" t="s">
        <v>4</v>
      </c>
    </row>
    <row r="1266" spans="1:11" x14ac:dyDescent="0.25">
      <c r="A1266" s="153">
        <v>1248</v>
      </c>
      <c r="B1266" s="158"/>
      <c r="C1266" s="174">
        <f ca="1">_xll.meDateFromTenor(C1265,"1D","FOLLOWING",D$13,"NORMAL")</f>
        <v>44202</v>
      </c>
      <c r="D1266" s="20">
        <f ca="1">_xll.meDateFromTenor(C1266,D$14,"Following",D$13,"Normal")</f>
        <v>44203</v>
      </c>
      <c r="E1266" s="175">
        <f ca="1"/>
        <v>1.4476635187887733E-2</v>
      </c>
      <c r="F1266" s="152"/>
      <c r="G1266" s="174">
        <f t="shared" ca="1" si="19"/>
        <v>44202</v>
      </c>
      <c r="H1266" s="20">
        <f ca="1">_xll.meDateFromTenor(G1266,H$14,"Following",H$13,"Normal")</f>
        <v>44292</v>
      </c>
      <c r="I1266" s="175">
        <f ca="1"/>
        <v>1.845826276125638E-2</v>
      </c>
      <c r="J1266" s="151" t="s">
        <v>4</v>
      </c>
      <c r="K1266" s="159" t="s">
        <v>4</v>
      </c>
    </row>
    <row r="1267" spans="1:11" x14ac:dyDescent="0.25">
      <c r="A1267" s="153">
        <v>1249</v>
      </c>
      <c r="B1267" s="158"/>
      <c r="C1267" s="174">
        <f ca="1">_xll.meDateFromTenor(C1266,"1D","FOLLOWING",D$13,"NORMAL")</f>
        <v>44203</v>
      </c>
      <c r="D1267" s="20">
        <f ca="1">_xll.meDateFromTenor(C1267,D$14,"Following",D$13,"Normal")</f>
        <v>44204</v>
      </c>
      <c r="E1267" s="175">
        <f ca="1"/>
        <v>1.4480899299196416E-2</v>
      </c>
      <c r="F1267" s="152"/>
      <c r="G1267" s="174">
        <f t="shared" ca="1" si="19"/>
        <v>44203</v>
      </c>
      <c r="H1267" s="20">
        <f ca="1">_xll.meDateFromTenor(G1267,H$14,"Following",H$13,"Normal")</f>
        <v>44293</v>
      </c>
      <c r="I1267" s="175">
        <f ca="1"/>
        <v>1.8462160728964064E-2</v>
      </c>
      <c r="J1267" s="151" t="s">
        <v>4</v>
      </c>
      <c r="K1267" s="159" t="s">
        <v>4</v>
      </c>
    </row>
    <row r="1268" spans="1:11" x14ac:dyDescent="0.25">
      <c r="A1268" s="153">
        <v>1250</v>
      </c>
      <c r="B1268" s="158"/>
      <c r="C1268" s="174">
        <f ca="1">_xll.meDateFromTenor(C1267,"1D","FOLLOWING",D$13,"NORMAL")</f>
        <v>44204</v>
      </c>
      <c r="D1268" s="20">
        <f ca="1">_xll.meDateFromTenor(C1268,D$14,"Following",D$13,"Normal")</f>
        <v>44207</v>
      </c>
      <c r="E1268" s="175">
        <f ca="1"/>
        <v>1.4489844934972131E-2</v>
      </c>
      <c r="F1268" s="152"/>
      <c r="G1268" s="174">
        <f t="shared" ca="1" si="19"/>
        <v>44204</v>
      </c>
      <c r="H1268" s="20">
        <f ca="1">_xll.meDateFromTenor(G1268,H$14,"Following",H$13,"Normal")</f>
        <v>44294</v>
      </c>
      <c r="I1268" s="175">
        <f ca="1"/>
        <v>1.846606784462846E-2</v>
      </c>
      <c r="J1268" s="151" t="s">
        <v>4</v>
      </c>
      <c r="K1268" s="159" t="s">
        <v>4</v>
      </c>
    </row>
    <row r="1269" spans="1:11" x14ac:dyDescent="0.25">
      <c r="A1269" s="153">
        <v>1251</v>
      </c>
      <c r="B1269" s="158"/>
      <c r="C1269" s="174">
        <f ca="1">_xll.meDateFromTenor(C1268,"1D","FOLLOWING",D$13,"NORMAL")</f>
        <v>44207</v>
      </c>
      <c r="D1269" s="20">
        <f ca="1">_xll.meDateFromTenor(C1269,D$14,"Following",D$13,"Normal")</f>
        <v>44208</v>
      </c>
      <c r="E1269" s="175">
        <f ca="1"/>
        <v>1.4497458431821524E-2</v>
      </c>
      <c r="F1269" s="152"/>
      <c r="G1269" s="174">
        <f t="shared" ca="1" si="19"/>
        <v>44207</v>
      </c>
      <c r="H1269" s="20">
        <f ca="1">_xll.meDateFromTenor(G1269,H$14,"Following",H$13,"Normal")</f>
        <v>44298</v>
      </c>
      <c r="I1269" s="175">
        <f ca="1"/>
        <v>1.8477845734534204E-2</v>
      </c>
      <c r="J1269" s="151" t="s">
        <v>4</v>
      </c>
      <c r="K1269" s="159" t="s">
        <v>4</v>
      </c>
    </row>
    <row r="1270" spans="1:11" x14ac:dyDescent="0.25">
      <c r="A1270" s="153">
        <v>1252</v>
      </c>
      <c r="B1270" s="158"/>
      <c r="C1270" s="174">
        <f ca="1">_xll.meDateFromTenor(C1269,"1D","FOLLOWING",D$13,"NORMAL")</f>
        <v>44208</v>
      </c>
      <c r="D1270" s="20">
        <f ca="1">_xll.meDateFromTenor(C1270,D$14,"Following",D$13,"Normal")</f>
        <v>44209</v>
      </c>
      <c r="E1270" s="175">
        <f ca="1"/>
        <v>1.4501473847177102E-2</v>
      </c>
      <c r="F1270" s="152"/>
      <c r="G1270" s="174">
        <f t="shared" ca="1" si="19"/>
        <v>44208</v>
      </c>
      <c r="H1270" s="20">
        <f ca="1">_xll.meDateFromTenor(G1270,H$14,"Following",H$13,"Normal")</f>
        <v>44298</v>
      </c>
      <c r="I1270" s="175">
        <f ca="1"/>
        <v>1.8481791097197737E-2</v>
      </c>
      <c r="J1270" s="151" t="s">
        <v>4</v>
      </c>
      <c r="K1270" s="159" t="s">
        <v>4</v>
      </c>
    </row>
    <row r="1271" spans="1:11" x14ac:dyDescent="0.25">
      <c r="A1271" s="153">
        <v>1253</v>
      </c>
      <c r="B1271" s="158"/>
      <c r="C1271" s="174">
        <f ca="1">_xll.meDateFromTenor(C1270,"1D","FOLLOWING",D$13,"NORMAL")</f>
        <v>44209</v>
      </c>
      <c r="D1271" s="20">
        <f ca="1">_xll.meDateFromTenor(C1271,D$14,"Following",D$13,"Normal")</f>
        <v>44210</v>
      </c>
      <c r="E1271" s="175">
        <f ca="1"/>
        <v>1.4505439499788038E-2</v>
      </c>
      <c r="F1271" s="152"/>
      <c r="G1271" s="174">
        <f t="shared" ca="1" si="19"/>
        <v>44209</v>
      </c>
      <c r="H1271" s="20">
        <f ca="1">_xll.meDateFromTenor(G1271,H$14,"Following",H$13,"Normal")</f>
        <v>44299</v>
      </c>
      <c r="I1271" s="175">
        <f ca="1"/>
        <v>1.8485746435404123E-2</v>
      </c>
      <c r="J1271" s="151" t="s">
        <v>4</v>
      </c>
      <c r="K1271" s="159" t="s">
        <v>4</v>
      </c>
    </row>
    <row r="1272" spans="1:11" x14ac:dyDescent="0.25">
      <c r="A1272" s="153">
        <v>1254</v>
      </c>
      <c r="B1272" s="158"/>
      <c r="C1272" s="174">
        <f ca="1">_xll.meDateFromTenor(C1271,"1D","FOLLOWING",D$13,"NORMAL")</f>
        <v>44210</v>
      </c>
      <c r="D1272" s="20">
        <f ca="1">_xll.meDateFromTenor(C1272,D$14,"Following",D$13,"Normal")</f>
        <v>44211</v>
      </c>
      <c r="E1272" s="175">
        <f ca="1"/>
        <v>1.45093553814823E-2</v>
      </c>
      <c r="F1272" s="152"/>
      <c r="G1272" s="174">
        <f t="shared" ca="1" si="19"/>
        <v>44210</v>
      </c>
      <c r="H1272" s="20">
        <f ca="1">_xll.meDateFromTenor(G1272,H$14,"Following",H$13,"Normal")</f>
        <v>44300</v>
      </c>
      <c r="I1272" s="175">
        <f ca="1"/>
        <v>1.8489711914670599E-2</v>
      </c>
      <c r="J1272" s="151" t="s">
        <v>4</v>
      </c>
      <c r="K1272" s="159" t="s">
        <v>4</v>
      </c>
    </row>
    <row r="1273" spans="1:11" x14ac:dyDescent="0.25">
      <c r="A1273" s="153">
        <v>1255</v>
      </c>
      <c r="B1273" s="158"/>
      <c r="C1273" s="174">
        <f ca="1">_xll.meDateFromTenor(C1272,"1D","FOLLOWING",D$13,"NORMAL")</f>
        <v>44211</v>
      </c>
      <c r="D1273" s="20">
        <f ca="1">_xll.meDateFromTenor(C1273,D$14,"Following",D$13,"Normal")</f>
        <v>44214</v>
      </c>
      <c r="E1273" s="175">
        <f ca="1"/>
        <v>1.4517606610065785E-2</v>
      </c>
      <c r="F1273" s="152"/>
      <c r="G1273" s="174">
        <f t="shared" ca="1" si="19"/>
        <v>44211</v>
      </c>
      <c r="H1273" s="20">
        <f ca="1">_xll.meDateFromTenor(G1273,H$14,"Following",H$13,"Normal")</f>
        <v>44301</v>
      </c>
      <c r="I1273" s="175">
        <f ca="1"/>
        <v>1.8493687700514388E-2</v>
      </c>
      <c r="J1273" s="151" t="s">
        <v>4</v>
      </c>
      <c r="K1273" s="159" t="s">
        <v>4</v>
      </c>
    </row>
    <row r="1274" spans="1:11" x14ac:dyDescent="0.25">
      <c r="A1274" s="153">
        <v>1256</v>
      </c>
      <c r="B1274" s="158"/>
      <c r="C1274" s="174">
        <f ca="1">_xll.meDateFromTenor(C1273,"1D","FOLLOWING",D$13,"NORMAL")</f>
        <v>44214</v>
      </c>
      <c r="D1274" s="20">
        <f ca="1">_xll.meDateFromTenor(C1274,D$14,"Following",D$13,"Normal")</f>
        <v>44215</v>
      </c>
      <c r="E1274" s="175">
        <f ca="1"/>
        <v>1.4524521041250299E-2</v>
      </c>
      <c r="F1274" s="152"/>
      <c r="G1274" s="174">
        <f t="shared" ca="1" si="19"/>
        <v>44214</v>
      </c>
      <c r="H1274" s="20">
        <f ca="1">_xll.meDateFromTenor(G1274,H$14,"Following",H$13,"Normal")</f>
        <v>44305</v>
      </c>
      <c r="I1274" s="175">
        <f ca="1"/>
        <v>1.8505678552681936E-2</v>
      </c>
      <c r="J1274" s="151" t="s">
        <v>4</v>
      </c>
      <c r="K1274" s="159" t="s">
        <v>4</v>
      </c>
    </row>
    <row r="1275" spans="1:11" x14ac:dyDescent="0.25">
      <c r="A1275" s="153">
        <v>1257</v>
      </c>
      <c r="B1275" s="158"/>
      <c r="C1275" s="174">
        <f ca="1">_xll.meDateFromTenor(C1274,"1D","FOLLOWING",D$13,"NORMAL")</f>
        <v>44215</v>
      </c>
      <c r="D1275" s="20">
        <f ca="1">_xll.meDateFromTenor(C1275,D$14,"Following",D$13,"Normal")</f>
        <v>44216</v>
      </c>
      <c r="E1275" s="175">
        <f ca="1"/>
        <v>1.4528187949631887E-2</v>
      </c>
      <c r="F1275" s="152"/>
      <c r="G1275" s="174">
        <f t="shared" ca="1" si="19"/>
        <v>44215</v>
      </c>
      <c r="H1275" s="20">
        <f ca="1">_xll.meDateFromTenor(G1275,H$14,"Following",H$13,"Normal")</f>
        <v>44305</v>
      </c>
      <c r="I1275" s="175">
        <f ca="1"/>
        <v>1.8509697220007271E-2</v>
      </c>
      <c r="J1275" s="151" t="s">
        <v>4</v>
      </c>
      <c r="K1275" s="159" t="s">
        <v>4</v>
      </c>
    </row>
    <row r="1276" spans="1:11" x14ac:dyDescent="0.25">
      <c r="A1276" s="153">
        <v>1258</v>
      </c>
      <c r="B1276" s="158"/>
      <c r="C1276" s="174">
        <f ca="1">_xll.meDateFromTenor(C1275,"1D","FOLLOWING",D$13,"NORMAL")</f>
        <v>44216</v>
      </c>
      <c r="D1276" s="20">
        <f ca="1">_xll.meDateFromTenor(C1276,D$14,"Following",D$13,"Normal")</f>
        <v>44217</v>
      </c>
      <c r="E1276" s="175">
        <f ca="1"/>
        <v>1.4531805039534834E-2</v>
      </c>
      <c r="F1276" s="152"/>
      <c r="G1276" s="174">
        <f t="shared" ca="1" si="19"/>
        <v>44216</v>
      </c>
      <c r="H1276" s="20">
        <f ca="1">_xll.meDateFromTenor(G1276,H$14,"Following",H$13,"Normal")</f>
        <v>44306</v>
      </c>
      <c r="I1276" s="175">
        <f ca="1"/>
        <v>1.8513727021496073E-2</v>
      </c>
      <c r="J1276" s="151" t="s">
        <v>4</v>
      </c>
      <c r="K1276" s="159" t="s">
        <v>4</v>
      </c>
    </row>
    <row r="1277" spans="1:11" x14ac:dyDescent="0.25">
      <c r="A1277" s="153">
        <v>1259</v>
      </c>
      <c r="B1277" s="158"/>
      <c r="C1277" s="174">
        <f ca="1">_xll.meDateFromTenor(C1276,"1D","FOLLOWING",D$13,"NORMAL")</f>
        <v>44217</v>
      </c>
      <c r="D1277" s="20">
        <f ca="1">_xll.meDateFromTenor(C1277,D$14,"Following",D$13,"Normal")</f>
        <v>44218</v>
      </c>
      <c r="E1277" s="175">
        <f ca="1"/>
        <v>1.453537230290418E-2</v>
      </c>
      <c r="F1277" s="152"/>
      <c r="G1277" s="174">
        <f t="shared" ca="1" si="19"/>
        <v>44217</v>
      </c>
      <c r="H1277" s="20">
        <f ca="1">_xll.meDateFromTenor(G1277,H$14,"Following",H$13,"Normal")</f>
        <v>44307</v>
      </c>
      <c r="I1277" s="175">
        <f ca="1"/>
        <v>1.8517768122665559E-2</v>
      </c>
      <c r="J1277" s="151" t="s">
        <v>4</v>
      </c>
      <c r="K1277" s="159" t="s">
        <v>4</v>
      </c>
    </row>
    <row r="1278" spans="1:11" x14ac:dyDescent="0.25">
      <c r="A1278" s="153">
        <v>1260</v>
      </c>
      <c r="B1278" s="158"/>
      <c r="C1278" s="174">
        <f ca="1">_xll.meDateFromTenor(C1277,"1D","FOLLOWING",D$13,"NORMAL")</f>
        <v>44218</v>
      </c>
      <c r="D1278" s="20">
        <f ca="1">_xll.meDateFromTenor(C1278,D$14,"Following",D$13,"Normal")</f>
        <v>44221</v>
      </c>
      <c r="E1278" s="175">
        <f ca="1"/>
        <v>1.4542928152873445E-2</v>
      </c>
      <c r="F1278" s="152"/>
      <c r="G1278" s="174">
        <f t="shared" ca="1" si="19"/>
        <v>44218</v>
      </c>
      <c r="H1278" s="20">
        <f ca="1">_xll.meDateFromTenor(G1278,H$14,"Following",H$13,"Normal")</f>
        <v>44308</v>
      </c>
      <c r="I1278" s="175">
        <f ca="1"/>
        <v>1.8521820689032964E-2</v>
      </c>
      <c r="J1278" s="151" t="s">
        <v>4</v>
      </c>
      <c r="K1278" s="159" t="s">
        <v>4</v>
      </c>
    </row>
    <row r="1279" spans="1:11" x14ac:dyDescent="0.25">
      <c r="A1279" s="153">
        <v>1261</v>
      </c>
      <c r="B1279" s="158"/>
      <c r="C1279" s="174">
        <f ca="1">_xll.meDateFromTenor(C1278,"1D","FOLLOWING",D$13,"NORMAL")</f>
        <v>44221</v>
      </c>
      <c r="D1279" s="20">
        <f ca="1">_xll.meDateFromTenor(C1279,D$14,"Following",D$13,"Normal")</f>
        <v>44222</v>
      </c>
      <c r="E1279" s="175">
        <f ca="1"/>
        <v>1.4549142931776728E-2</v>
      </c>
      <c r="F1279" s="152"/>
      <c r="G1279" s="174">
        <f t="shared" ca="1" si="19"/>
        <v>44221</v>
      </c>
      <c r="H1279" s="20">
        <f ca="1">_xll.meDateFromTenor(G1279,H$14,"Following",H$13,"Normal")</f>
        <v>44312</v>
      </c>
      <c r="I1279" s="175">
        <f ca="1"/>
        <v>1.8534048834494988E-2</v>
      </c>
      <c r="J1279" s="151" t="s">
        <v>4</v>
      </c>
      <c r="K1279" s="159" t="s">
        <v>4</v>
      </c>
    </row>
    <row r="1280" spans="1:11" x14ac:dyDescent="0.25">
      <c r="A1280" s="153">
        <v>1262</v>
      </c>
      <c r="B1280" s="158"/>
      <c r="C1280" s="174">
        <f ca="1">_xll.meDateFromTenor(C1279,"1D","FOLLOWING",D$13,"NORMAL")</f>
        <v>44222</v>
      </c>
      <c r="D1280" s="20">
        <f ca="1">_xll.meDateFromTenor(C1280,D$14,"Following",D$13,"Normal")</f>
        <v>44223</v>
      </c>
      <c r="E1280" s="175">
        <f ca="1"/>
        <v>1.4552460942927217E-2</v>
      </c>
      <c r="F1280" s="152"/>
      <c r="G1280" s="174">
        <f t="shared" ca="1" si="19"/>
        <v>44222</v>
      </c>
      <c r="H1280" s="20">
        <f ca="1">_xll.meDateFromTenor(G1280,H$14,"Following",H$13,"Normal")</f>
        <v>44312</v>
      </c>
      <c r="I1280" s="175">
        <f ca="1"/>
        <v>1.8538148916826355E-2</v>
      </c>
      <c r="J1280" s="151" t="s">
        <v>4</v>
      </c>
      <c r="K1280" s="159" t="s">
        <v>4</v>
      </c>
    </row>
    <row r="1281" spans="1:11" x14ac:dyDescent="0.25">
      <c r="A1281" s="153">
        <v>1263</v>
      </c>
      <c r="B1281" s="158"/>
      <c r="C1281" s="174">
        <f ca="1">_xll.meDateFromTenor(C1280,"1D","FOLLOWING",D$13,"NORMAL")</f>
        <v>44223</v>
      </c>
      <c r="D1281" s="20">
        <f ca="1">_xll.meDateFromTenor(C1281,D$14,"Following",D$13,"Normal")</f>
        <v>44224</v>
      </c>
      <c r="E1281" s="175">
        <f ca="1"/>
        <v>1.4555729079643809E-2</v>
      </c>
      <c r="F1281" s="152"/>
      <c r="G1281" s="174">
        <f t="shared" ca="1" si="19"/>
        <v>44223</v>
      </c>
      <c r="H1281" s="20">
        <f ca="1">_xll.meDateFromTenor(G1281,H$14,"Following",H$13,"Normal")</f>
        <v>44313</v>
      </c>
      <c r="I1281" s="175">
        <f ca="1"/>
        <v>1.8542261291941788E-2</v>
      </c>
      <c r="J1281" s="151" t="s">
        <v>4</v>
      </c>
      <c r="K1281" s="159" t="s">
        <v>4</v>
      </c>
    </row>
    <row r="1282" spans="1:11" x14ac:dyDescent="0.25">
      <c r="A1282" s="153">
        <v>1264</v>
      </c>
      <c r="B1282" s="158"/>
      <c r="C1282" s="174">
        <f ca="1">_xll.meDateFromTenor(C1281,"1D","FOLLOWING",D$13,"NORMAL")</f>
        <v>44224</v>
      </c>
      <c r="D1282" s="20">
        <f ca="1">_xll.meDateFromTenor(C1282,D$14,"Following",D$13,"Normal")</f>
        <v>44225</v>
      </c>
      <c r="E1282" s="175">
        <f ca="1"/>
        <v>1.4558947333871579E-2</v>
      </c>
      <c r="F1282" s="152"/>
      <c r="G1282" s="174">
        <f t="shared" ca="1" si="19"/>
        <v>44224</v>
      </c>
      <c r="H1282" s="20">
        <f ca="1">_xll.meDateFromTenor(G1282,H$14,"Following",H$13,"Normal")</f>
        <v>44314</v>
      </c>
      <c r="I1282" s="175">
        <f ca="1"/>
        <v>1.8546386125358513E-2</v>
      </c>
      <c r="J1282" s="151" t="s">
        <v>4</v>
      </c>
      <c r="K1282" s="159" t="s">
        <v>4</v>
      </c>
    </row>
    <row r="1283" spans="1:11" x14ac:dyDescent="0.25">
      <c r="A1283" s="153">
        <v>1265</v>
      </c>
      <c r="B1283" s="158"/>
      <c r="C1283" s="174">
        <f ca="1">_xll.meDateFromTenor(C1282,"1D","FOLLOWING",D$13,"NORMAL")</f>
        <v>44225</v>
      </c>
      <c r="D1283" s="20">
        <f ca="1">_xll.meDateFromTenor(C1283,D$14,"Following",D$13,"Normal")</f>
        <v>44228</v>
      </c>
      <c r="E1283" s="175">
        <f ca="1"/>
        <v>1.4565806828520763E-2</v>
      </c>
      <c r="F1283" s="152"/>
      <c r="G1283" s="174">
        <f t="shared" ca="1" si="19"/>
        <v>44225</v>
      </c>
      <c r="H1283" s="20">
        <f ca="1">_xll.meDateFromTenor(G1283,H$14,"Following",H$13,"Normal")</f>
        <v>44315</v>
      </c>
      <c r="I1283" s="175">
        <f ca="1"/>
        <v>1.8550523582593761E-2</v>
      </c>
      <c r="J1283" s="151" t="s">
        <v>4</v>
      </c>
      <c r="K1283" s="159" t="s">
        <v>4</v>
      </c>
    </row>
    <row r="1284" spans="1:11" x14ac:dyDescent="0.25">
      <c r="A1284" s="153">
        <v>1266</v>
      </c>
      <c r="B1284" s="158"/>
      <c r="C1284" s="174">
        <f ca="1">_xll.meDateFromTenor(C1283,"1D","FOLLOWING",D$13,"NORMAL")</f>
        <v>44228</v>
      </c>
      <c r="D1284" s="20">
        <f ca="1">_xll.meDateFromTenor(C1284,D$14,"Following",D$13,"Normal")</f>
        <v>44229</v>
      </c>
      <c r="E1284" s="175">
        <f ca="1"/>
        <v>1.45713213659106E-2</v>
      </c>
      <c r="F1284" s="152"/>
      <c r="G1284" s="174">
        <f t="shared" ca="1" si="19"/>
        <v>44228</v>
      </c>
      <c r="H1284" s="20">
        <f ca="1">_xll.meDateFromTenor(G1284,H$14,"Following",H$13,"Normal")</f>
        <v>44319</v>
      </c>
      <c r="I1284" s="175">
        <f ca="1"/>
        <v>1.8563013352382925E-2</v>
      </c>
      <c r="J1284" s="151" t="s">
        <v>4</v>
      </c>
      <c r="K1284" s="159" t="s">
        <v>4</v>
      </c>
    </row>
    <row r="1285" spans="1:11" x14ac:dyDescent="0.25">
      <c r="A1285" s="153">
        <v>1267</v>
      </c>
      <c r="B1285" s="158"/>
      <c r="C1285" s="174">
        <f ca="1">_xll.meDateFromTenor(C1284,"1D","FOLLOWING",D$13,"NORMAL")</f>
        <v>44229</v>
      </c>
      <c r="D1285" s="20">
        <f ca="1">_xll.meDateFromTenor(C1285,D$14,"Following",D$13,"Normal")</f>
        <v>44230</v>
      </c>
      <c r="E1285" s="175">
        <f ca="1"/>
        <v>1.45742900874945E-2</v>
      </c>
      <c r="F1285" s="152"/>
      <c r="G1285" s="174">
        <f t="shared" ca="1" si="19"/>
        <v>44229</v>
      </c>
      <c r="H1285" s="20">
        <f ca="1">_xll.meDateFromTenor(G1285,H$14,"Following",H$13,"Normal")</f>
        <v>44319</v>
      </c>
      <c r="I1285" s="175">
        <f ca="1"/>
        <v>1.856720296006455E-2</v>
      </c>
      <c r="J1285" s="151" t="s">
        <v>4</v>
      </c>
      <c r="K1285" s="159" t="s">
        <v>4</v>
      </c>
    </row>
    <row r="1286" spans="1:11" x14ac:dyDescent="0.25">
      <c r="A1286" s="153">
        <v>1268</v>
      </c>
      <c r="B1286" s="158"/>
      <c r="C1286" s="174">
        <f ca="1">_xll.meDateFromTenor(C1285,"1D","FOLLOWING",D$13,"NORMAL")</f>
        <v>44230</v>
      </c>
      <c r="D1286" s="20">
        <f ca="1">_xll.meDateFromTenor(C1286,D$14,"Following",D$13,"Normal")</f>
        <v>44231</v>
      </c>
      <c r="E1286" s="175">
        <f ca="1"/>
        <v>1.4577208878548015E-2</v>
      </c>
      <c r="F1286" s="152"/>
      <c r="G1286" s="174">
        <f t="shared" ca="1" si="19"/>
        <v>44230</v>
      </c>
      <c r="H1286" s="20">
        <f ca="1">_xll.meDateFromTenor(G1286,H$14,"Following",H$13,"Normal")</f>
        <v>44319</v>
      </c>
      <c r="I1286" s="175">
        <f ca="1"/>
        <v>1.8571406019150839E-2</v>
      </c>
      <c r="J1286" s="151" t="s">
        <v>4</v>
      </c>
      <c r="K1286" s="159" t="s">
        <v>4</v>
      </c>
    </row>
    <row r="1287" spans="1:11" x14ac:dyDescent="0.25">
      <c r="A1287" s="153">
        <v>1269</v>
      </c>
      <c r="B1287" s="158"/>
      <c r="C1287" s="174">
        <f ca="1">_xll.meDateFromTenor(C1286,"1D","FOLLOWING",D$13,"NORMAL")</f>
        <v>44231</v>
      </c>
      <c r="D1287" s="20">
        <f ca="1">_xll.meDateFromTenor(C1287,D$14,"Following",D$13,"Normal")</f>
        <v>44232</v>
      </c>
      <c r="E1287" s="175">
        <f ca="1"/>
        <v>1.4580077730899029E-2</v>
      </c>
      <c r="F1287" s="152"/>
      <c r="G1287" s="174">
        <f t="shared" ca="1" si="19"/>
        <v>44231</v>
      </c>
      <c r="H1287" s="20">
        <f ca="1">_xll.meDateFromTenor(G1287,H$14,"Following",H$13,"Normal")</f>
        <v>44320</v>
      </c>
      <c r="I1287" s="175">
        <f ca="1"/>
        <v>1.8575622695159028E-2</v>
      </c>
      <c r="J1287" s="151" t="s">
        <v>4</v>
      </c>
      <c r="K1287" s="159" t="s">
        <v>4</v>
      </c>
    </row>
    <row r="1288" spans="1:11" x14ac:dyDescent="0.25">
      <c r="A1288" s="153">
        <v>1270</v>
      </c>
      <c r="B1288" s="158"/>
      <c r="C1288" s="174">
        <f ca="1">_xll.meDateFromTenor(C1287,"1D","FOLLOWING",D$13,"NORMAL")</f>
        <v>44232</v>
      </c>
      <c r="D1288" s="20">
        <f ca="1">_xll.meDateFromTenor(C1288,D$14,"Following",D$13,"Normal")</f>
        <v>44235</v>
      </c>
      <c r="E1288" s="175">
        <f ca="1"/>
        <v>1.4586239888832727E-2</v>
      </c>
      <c r="F1288" s="152"/>
      <c r="G1288" s="174">
        <f t="shared" ca="1" si="19"/>
        <v>44232</v>
      </c>
      <c r="H1288" s="20">
        <f ca="1">_xll.meDateFromTenor(G1288,H$14,"Following",H$13,"Normal")</f>
        <v>44321</v>
      </c>
      <c r="I1288" s="175">
        <f ca="1"/>
        <v>1.857985315360634E-2</v>
      </c>
      <c r="J1288" s="151" t="s">
        <v>4</v>
      </c>
      <c r="K1288" s="159" t="s">
        <v>4</v>
      </c>
    </row>
    <row r="1289" spans="1:11" x14ac:dyDescent="0.25">
      <c r="A1289" s="153">
        <v>1271</v>
      </c>
      <c r="B1289" s="158"/>
      <c r="C1289" s="174">
        <f ca="1">_xll.meDateFromTenor(C1288,"1D","FOLLOWING",D$13,"NORMAL")</f>
        <v>44235</v>
      </c>
      <c r="D1289" s="20">
        <f ca="1">_xll.meDateFromTenor(C1289,D$14,"Following",D$13,"Normal")</f>
        <v>44236</v>
      </c>
      <c r="E1289" s="175">
        <f ca="1"/>
        <v>1.4591053592718445E-2</v>
      </c>
      <c r="F1289" s="152"/>
      <c r="G1289" s="174">
        <f t="shared" ca="1" si="19"/>
        <v>44235</v>
      </c>
      <c r="H1289" s="20">
        <f ca="1">_xll.meDateFromTenor(G1289,H$14,"Following",H$13,"Normal")</f>
        <v>44326</v>
      </c>
      <c r="I1289" s="175">
        <f ca="1"/>
        <v>1.8592628878755318E-2</v>
      </c>
      <c r="J1289" s="151" t="s">
        <v>4</v>
      </c>
      <c r="K1289" s="159" t="s">
        <v>4</v>
      </c>
    </row>
    <row r="1290" spans="1:11" x14ac:dyDescent="0.25">
      <c r="A1290" s="153">
        <v>1272</v>
      </c>
      <c r="B1290" s="158"/>
      <c r="C1290" s="174">
        <f ca="1">_xll.meDateFromTenor(C1289,"1D","FOLLOWING",D$13,"NORMAL")</f>
        <v>44236</v>
      </c>
      <c r="D1290" s="20">
        <f ca="1">_xll.meDateFromTenor(C1290,D$14,"Following",D$13,"Normal")</f>
        <v>44237</v>
      </c>
      <c r="E1290" s="175">
        <f ca="1"/>
        <v>1.4593672630989372E-2</v>
      </c>
      <c r="F1290" s="152"/>
      <c r="G1290" s="174">
        <f t="shared" ca="1" si="19"/>
        <v>44236</v>
      </c>
      <c r="H1290" s="20">
        <f ca="1">_xll.meDateFromTenor(G1290,H$14,"Following",H$13,"Normal")</f>
        <v>44326</v>
      </c>
      <c r="I1290" s="175">
        <f ca="1"/>
        <v>1.8596916122131421E-2</v>
      </c>
      <c r="J1290" s="151" t="s">
        <v>4</v>
      </c>
      <c r="K1290" s="159" t="s">
        <v>4</v>
      </c>
    </row>
    <row r="1291" spans="1:11" x14ac:dyDescent="0.25">
      <c r="A1291" s="153">
        <v>1273</v>
      </c>
      <c r="B1291" s="158"/>
      <c r="C1291" s="174">
        <f ca="1">_xll.meDateFromTenor(C1290,"1D","FOLLOWING",D$13,"NORMAL")</f>
        <v>44237</v>
      </c>
      <c r="D1291" s="20">
        <f ca="1">_xll.meDateFromTenor(C1291,D$14,"Following",D$13,"Normal")</f>
        <v>44238</v>
      </c>
      <c r="E1291" s="175">
        <f ca="1"/>
        <v>1.4596241682196471E-2</v>
      </c>
      <c r="F1291" s="152"/>
      <c r="G1291" s="174">
        <f t="shared" ca="1" si="19"/>
        <v>44237</v>
      </c>
      <c r="H1291" s="20">
        <f ca="1">_xll.meDateFromTenor(G1291,H$14,"Following",H$13,"Normal")</f>
        <v>44326</v>
      </c>
      <c r="I1291" s="175">
        <f ca="1"/>
        <v>1.8601217975532793E-2</v>
      </c>
      <c r="J1291" s="151" t="s">
        <v>4</v>
      </c>
      <c r="K1291" s="159" t="s">
        <v>4</v>
      </c>
    </row>
    <row r="1292" spans="1:11" x14ac:dyDescent="0.25">
      <c r="A1292" s="153">
        <v>1274</v>
      </c>
      <c r="B1292" s="158"/>
      <c r="C1292" s="174">
        <f ca="1">_xll.meDateFromTenor(C1291,"1D","FOLLOWING",D$13,"NORMAL")</f>
        <v>44238</v>
      </c>
      <c r="D1292" s="20">
        <f ca="1">_xll.meDateFromTenor(C1292,D$14,"Following",D$13,"Normal")</f>
        <v>44239</v>
      </c>
      <c r="E1292" s="175">
        <f ca="1"/>
        <v>1.4598760738284864E-2</v>
      </c>
      <c r="F1292" s="152"/>
      <c r="G1292" s="174">
        <f t="shared" ca="1" si="19"/>
        <v>44238</v>
      </c>
      <c r="H1292" s="20">
        <f ca="1">_xll.meDateFromTenor(G1292,H$14,"Following",H$13,"Normal")</f>
        <v>44327</v>
      </c>
      <c r="I1292" s="175">
        <f ca="1"/>
        <v>1.8605534604476663E-2</v>
      </c>
      <c r="J1292" s="151" t="s">
        <v>4</v>
      </c>
      <c r="K1292" s="159" t="s">
        <v>4</v>
      </c>
    </row>
    <row r="1293" spans="1:11" x14ac:dyDescent="0.25">
      <c r="A1293" s="153">
        <v>1275</v>
      </c>
      <c r="B1293" s="158"/>
      <c r="C1293" s="174">
        <f ca="1">_xll.meDateFromTenor(C1292,"1D","FOLLOWING",D$13,"NORMAL")</f>
        <v>44239</v>
      </c>
      <c r="D1293" s="20">
        <f ca="1">_xll.meDateFromTenor(C1293,D$14,"Following",D$13,"Normal")</f>
        <v>44242</v>
      </c>
      <c r="E1293" s="175">
        <f ca="1"/>
        <v>1.4604224573479369E-2</v>
      </c>
      <c r="F1293" s="152"/>
      <c r="G1293" s="174">
        <f t="shared" ca="1" si="19"/>
        <v>44239</v>
      </c>
      <c r="H1293" s="20">
        <f ca="1">_xll.meDateFromTenor(G1293,H$14,"Following",H$13,"Normal")</f>
        <v>44328</v>
      </c>
      <c r="I1293" s="175">
        <f ca="1"/>
        <v>1.8609866174480263E-2</v>
      </c>
      <c r="J1293" s="151" t="s">
        <v>4</v>
      </c>
      <c r="K1293" s="159" t="s">
        <v>4</v>
      </c>
    </row>
    <row r="1294" spans="1:11" x14ac:dyDescent="0.25">
      <c r="A1294" s="153">
        <v>1276</v>
      </c>
      <c r="B1294" s="158"/>
      <c r="C1294" s="174">
        <f ca="1">_xll.meDateFromTenor(C1293,"1D","FOLLOWING",D$13,"NORMAL")</f>
        <v>44242</v>
      </c>
      <c r="D1294" s="20">
        <f ca="1">_xll.meDateFromTenor(C1294,D$14,"Following",D$13,"Normal")</f>
        <v>44243</v>
      </c>
      <c r="E1294" s="175">
        <f ca="1"/>
        <v>1.46083368499485E-2</v>
      </c>
      <c r="F1294" s="152"/>
      <c r="G1294" s="174">
        <f t="shared" ca="1" si="19"/>
        <v>44242</v>
      </c>
      <c r="H1294" s="20">
        <f ca="1">_xll.meDateFromTenor(G1294,H$14,"Following",H$13,"Normal")</f>
        <v>44333</v>
      </c>
      <c r="I1294" s="175">
        <f ca="1"/>
        <v>1.8622952186021727E-2</v>
      </c>
      <c r="J1294" s="151" t="s">
        <v>4</v>
      </c>
      <c r="K1294" s="159" t="s">
        <v>4</v>
      </c>
    </row>
    <row r="1295" spans="1:11" x14ac:dyDescent="0.25">
      <c r="A1295" s="153">
        <v>1277</v>
      </c>
      <c r="B1295" s="158"/>
      <c r="C1295" s="174">
        <f ca="1">_xll.meDateFromTenor(C1294,"1D","FOLLOWING",D$13,"NORMAL")</f>
        <v>44243</v>
      </c>
      <c r="D1295" s="20">
        <f ca="1">_xll.meDateFromTenor(C1295,D$14,"Following",D$13,"Normal")</f>
        <v>44244</v>
      </c>
      <c r="E1295" s="175">
        <f ca="1"/>
        <v>1.4610605809204305E-2</v>
      </c>
      <c r="F1295" s="152"/>
      <c r="G1295" s="174">
        <f t="shared" ca="1" si="19"/>
        <v>44243</v>
      </c>
      <c r="H1295" s="20">
        <f ca="1">_xll.meDateFromTenor(G1295,H$14,"Following",H$13,"Normal")</f>
        <v>44333</v>
      </c>
      <c r="I1295" s="175">
        <f ca="1"/>
        <v>1.862734517543653E-2</v>
      </c>
      <c r="J1295" s="151" t="s">
        <v>4</v>
      </c>
      <c r="K1295" s="159" t="s">
        <v>4</v>
      </c>
    </row>
    <row r="1296" spans="1:11" x14ac:dyDescent="0.25">
      <c r="A1296" s="153">
        <v>1278</v>
      </c>
      <c r="B1296" s="158"/>
      <c r="C1296" s="174">
        <f ca="1">_xll.meDateFromTenor(C1295,"1D","FOLLOWING",D$13,"NORMAL")</f>
        <v>44244</v>
      </c>
      <c r="D1296" s="20">
        <f ca="1">_xll.meDateFromTenor(C1296,D$14,"Following",D$13,"Normal")</f>
        <v>44245</v>
      </c>
      <c r="E1296" s="175">
        <f ca="1"/>
        <v>1.461282472482023E-2</v>
      </c>
      <c r="F1296" s="152"/>
      <c r="G1296" s="174">
        <f t="shared" ca="1" si="19"/>
        <v>44244</v>
      </c>
      <c r="H1296" s="20">
        <f ca="1">_xll.meDateFromTenor(G1296,H$14,"Following",H$13,"Normal")</f>
        <v>44333</v>
      </c>
      <c r="I1296" s="175">
        <f ca="1"/>
        <v>1.8631753933497208E-2</v>
      </c>
      <c r="J1296" s="151" t="s">
        <v>4</v>
      </c>
      <c r="K1296" s="159" t="s">
        <v>4</v>
      </c>
    </row>
    <row r="1297" spans="1:11" x14ac:dyDescent="0.25">
      <c r="A1297" s="153">
        <v>1279</v>
      </c>
      <c r="B1297" s="158"/>
      <c r="C1297" s="174">
        <f ca="1">_xll.meDateFromTenor(C1296,"1D","FOLLOWING",D$13,"NORMAL")</f>
        <v>44245</v>
      </c>
      <c r="D1297" s="20">
        <f ca="1">_xll.meDateFromTenor(C1297,D$14,"Following",D$13,"Normal")</f>
        <v>44246</v>
      </c>
      <c r="E1297" s="175">
        <f ca="1"/>
        <v>1.4614993588704042E-2</v>
      </c>
      <c r="F1297" s="152"/>
      <c r="G1297" s="174">
        <f t="shared" ca="1" si="19"/>
        <v>44245</v>
      </c>
      <c r="H1297" s="20">
        <f ca="1">_xll.meDateFromTenor(G1297,H$14,"Following",H$13,"Normal")</f>
        <v>44334</v>
      </c>
      <c r="I1297" s="175">
        <f ca="1"/>
        <v>1.8636178625720985E-2</v>
      </c>
      <c r="J1297" s="151" t="s">
        <v>4</v>
      </c>
      <c r="K1297" s="159" t="s">
        <v>4</v>
      </c>
    </row>
    <row r="1298" spans="1:11" x14ac:dyDescent="0.25">
      <c r="A1298" s="153">
        <v>1280</v>
      </c>
      <c r="B1298" s="158"/>
      <c r="C1298" s="174">
        <f ca="1">_xll.meDateFromTenor(C1297,"1D","FOLLOWING",D$13,"NORMAL")</f>
        <v>44246</v>
      </c>
      <c r="D1298" s="20">
        <f ca="1">_xll.meDateFromTenor(C1298,D$14,"Following",D$13,"Normal")</f>
        <v>44249</v>
      </c>
      <c r="E1298" s="175">
        <f ca="1"/>
        <v>1.4619758111217017E-2</v>
      </c>
      <c r="F1298" s="152"/>
      <c r="G1298" s="174">
        <f t="shared" ca="1" si="19"/>
        <v>44246</v>
      </c>
      <c r="H1298" s="20">
        <f ca="1">_xll.meDateFromTenor(G1298,H$14,"Following",H$13,"Normal")</f>
        <v>44335</v>
      </c>
      <c r="I1298" s="175">
        <f ca="1"/>
        <v>1.8640619417625098E-2</v>
      </c>
      <c r="J1298" s="151" t="s">
        <v>4</v>
      </c>
      <c r="K1298" s="159" t="s">
        <v>4</v>
      </c>
    </row>
    <row r="1299" spans="1:11" x14ac:dyDescent="0.25">
      <c r="A1299" s="153">
        <v>1281</v>
      </c>
      <c r="B1299" s="158"/>
      <c r="C1299" s="174">
        <f ca="1">_xll.meDateFromTenor(C1298,"1D","FOLLOWING",D$13,"NORMAL")</f>
        <v>44249</v>
      </c>
      <c r="D1299" s="20">
        <f ca="1">_xll.meDateFromTenor(C1299,D$14,"Following",D$13,"Normal")</f>
        <v>44250</v>
      </c>
      <c r="E1299" s="175">
        <f ca="1"/>
        <v>1.4623168364280504E-2</v>
      </c>
      <c r="F1299" s="152"/>
      <c r="G1299" s="174">
        <f t="shared" ca="1" si="19"/>
        <v>44249</v>
      </c>
      <c r="H1299" s="20">
        <f ca="1">_xll.meDateFromTenor(G1299,H$14,"Following",H$13,"Normal")</f>
        <v>44340</v>
      </c>
      <c r="I1299" s="175">
        <f ca="1"/>
        <v>1.8654040046591713E-2</v>
      </c>
      <c r="J1299" s="151" t="s">
        <v>4</v>
      </c>
      <c r="K1299" s="159" t="s">
        <v>4</v>
      </c>
    </row>
    <row r="1300" spans="1:11" x14ac:dyDescent="0.25">
      <c r="A1300" s="153">
        <v>1282</v>
      </c>
      <c r="B1300" s="158"/>
      <c r="C1300" s="174">
        <f ca="1">_xll.meDateFromTenor(C1299,"1D","FOLLOWING",D$13,"NORMAL")</f>
        <v>44250</v>
      </c>
      <c r="D1300" s="20">
        <f ca="1">_xll.meDateFromTenor(C1300,D$14,"Following",D$13,"Normal")</f>
        <v>44251</v>
      </c>
      <c r="E1300" s="175">
        <f ca="1"/>
        <v>1.4625968784341029E-2</v>
      </c>
      <c r="F1300" s="152"/>
      <c r="G1300" s="174">
        <f t="shared" ca="1" si="19"/>
        <v>44250</v>
      </c>
      <c r="H1300" s="20">
        <f ca="1">_xll.meDateFromTenor(G1300,H$14,"Following",H$13,"Normal")</f>
        <v>44340</v>
      </c>
      <c r="I1300" s="175">
        <f ca="1"/>
        <v>1.8658546892389445E-2</v>
      </c>
      <c r="J1300" s="151" t="s">
        <v>4</v>
      </c>
      <c r="K1300" s="159" t="s">
        <v>4</v>
      </c>
    </row>
    <row r="1301" spans="1:11" x14ac:dyDescent="0.25">
      <c r="A1301" s="153">
        <v>1283</v>
      </c>
      <c r="B1301" s="158"/>
      <c r="C1301" s="174">
        <f ca="1">_xll.meDateFromTenor(C1300,"1D","FOLLOWING",D$13,"NORMAL")</f>
        <v>44251</v>
      </c>
      <c r="D1301" s="20">
        <f ca="1">_xll.meDateFromTenor(C1301,D$14,"Following",D$13,"Normal")</f>
        <v>44252</v>
      </c>
      <c r="E1301" s="175">
        <f ca="1"/>
        <v>1.4629630093592128E-2</v>
      </c>
      <c r="F1301" s="152"/>
      <c r="G1301" s="174">
        <f t="shared" ref="G1301:G1364" ca="1" si="20">$C1301</f>
        <v>44251</v>
      </c>
      <c r="H1301" s="20">
        <f ca="1">_xll.meDateFromTenor(G1301,H$14,"Following",H$13,"Normal")</f>
        <v>44340</v>
      </c>
      <c r="I1301" s="175">
        <f ca="1"/>
        <v>1.8663088452587396E-2</v>
      </c>
      <c r="J1301" s="151" t="s">
        <v>4</v>
      </c>
      <c r="K1301" s="159" t="s">
        <v>4</v>
      </c>
    </row>
    <row r="1302" spans="1:11" x14ac:dyDescent="0.25">
      <c r="A1302" s="153">
        <v>1284</v>
      </c>
      <c r="B1302" s="158"/>
      <c r="C1302" s="174">
        <f ca="1">_xll.meDateFromTenor(C1301,"1D","FOLLOWING",D$13,"NORMAL")</f>
        <v>44252</v>
      </c>
      <c r="D1302" s="20">
        <f ca="1">_xll.meDateFromTenor(C1302,D$14,"Following",D$13,"Normal")</f>
        <v>44253</v>
      </c>
      <c r="E1302" s="175">
        <f ca="1"/>
        <v>1.4633284878471547E-2</v>
      </c>
      <c r="F1302" s="152"/>
      <c r="G1302" s="174">
        <f t="shared" ca="1" si="20"/>
        <v>44252</v>
      </c>
      <c r="H1302" s="20">
        <f ca="1">_xll.meDateFromTenor(G1302,H$14,"Following",H$13,"Normal")</f>
        <v>44341</v>
      </c>
      <c r="I1302" s="175">
        <f ca="1"/>
        <v>1.8667681192791229E-2</v>
      </c>
      <c r="J1302" s="151" t="s">
        <v>4</v>
      </c>
      <c r="K1302" s="159" t="s">
        <v>4</v>
      </c>
    </row>
    <row r="1303" spans="1:11" x14ac:dyDescent="0.25">
      <c r="A1303" s="153">
        <v>1285</v>
      </c>
      <c r="B1303" s="158"/>
      <c r="C1303" s="174">
        <f ca="1">_xll.meDateFromTenor(C1302,"1D","FOLLOWING",D$13,"NORMAL")</f>
        <v>44253</v>
      </c>
      <c r="D1303" s="20">
        <f ca="1">_xll.meDateFromTenor(C1303,D$14,"Following",D$13,"Normal")</f>
        <v>44256</v>
      </c>
      <c r="E1303" s="175">
        <f ca="1"/>
        <v>1.4641168110535556E-2</v>
      </c>
      <c r="F1303" s="152"/>
      <c r="G1303" s="174">
        <f t="shared" ca="1" si="20"/>
        <v>44253</v>
      </c>
      <c r="H1303" s="20">
        <f ca="1">_xll.meDateFromTenor(G1303,H$14,"Following",H$13,"Normal")</f>
        <v>44342</v>
      </c>
      <c r="I1303" s="175">
        <f ca="1"/>
        <v>1.86723230479502E-2</v>
      </c>
      <c r="J1303" s="151" t="s">
        <v>4</v>
      </c>
      <c r="K1303" s="159" t="s">
        <v>4</v>
      </c>
    </row>
    <row r="1304" spans="1:11" x14ac:dyDescent="0.25">
      <c r="A1304" s="153">
        <v>1286</v>
      </c>
      <c r="B1304" s="158"/>
      <c r="C1304" s="174">
        <f ca="1">_xll.meDateFromTenor(C1303,"1D","FOLLOWING",D$13,"NORMAL")</f>
        <v>44256</v>
      </c>
      <c r="D1304" s="20">
        <f ca="1">_xll.meDateFromTenor(C1304,D$14,"Following",D$13,"Normal")</f>
        <v>44257</v>
      </c>
      <c r="E1304" s="175">
        <f ca="1"/>
        <v>1.4647838756094607E-2</v>
      </c>
      <c r="F1304" s="152"/>
      <c r="G1304" s="174">
        <f t="shared" ca="1" si="20"/>
        <v>44256</v>
      </c>
      <c r="H1304" s="20">
        <f ca="1">_xll.meDateFromTenor(G1304,H$14,"Following",H$13,"Normal")</f>
        <v>44348</v>
      </c>
      <c r="I1304" s="175">
        <f ca="1"/>
        <v>1.8686522652650469E-2</v>
      </c>
      <c r="J1304" s="151" t="s">
        <v>4</v>
      </c>
      <c r="K1304" s="159" t="s">
        <v>4</v>
      </c>
    </row>
    <row r="1305" spans="1:11" x14ac:dyDescent="0.25">
      <c r="A1305" s="153">
        <v>1287</v>
      </c>
      <c r="B1305" s="158"/>
      <c r="C1305" s="174">
        <f ca="1">_xll.meDateFromTenor(C1304,"1D","FOLLOWING",D$13,"NORMAL")</f>
        <v>44257</v>
      </c>
      <c r="D1305" s="20">
        <f ca="1">_xll.meDateFromTenor(C1305,D$14,"Following",D$13,"Normal")</f>
        <v>44258</v>
      </c>
      <c r="E1305" s="175">
        <f ca="1"/>
        <v>1.465146090499074E-2</v>
      </c>
      <c r="F1305" s="152"/>
      <c r="G1305" s="174">
        <f t="shared" ca="1" si="20"/>
        <v>44257</v>
      </c>
      <c r="H1305" s="20">
        <f ca="1">_xll.meDateFromTenor(G1305,H$14,"Following",H$13,"Normal")</f>
        <v>44349</v>
      </c>
      <c r="I1305" s="175">
        <f ca="1"/>
        <v>1.8691340317122523E-2</v>
      </c>
      <c r="J1305" s="151" t="s">
        <v>4</v>
      </c>
      <c r="K1305" s="159" t="s">
        <v>4</v>
      </c>
    </row>
    <row r="1306" spans="1:11" x14ac:dyDescent="0.25">
      <c r="A1306" s="153">
        <v>1288</v>
      </c>
      <c r="B1306" s="158"/>
      <c r="C1306" s="174">
        <f ca="1">_xll.meDateFromTenor(C1305,"1D","FOLLOWING",D$13,"NORMAL")</f>
        <v>44258</v>
      </c>
      <c r="D1306" s="20">
        <f ca="1">_xll.meDateFromTenor(C1306,D$14,"Following",D$13,"Normal")</f>
        <v>44259</v>
      </c>
      <c r="E1306" s="175">
        <f ca="1"/>
        <v>1.4655076523759811E-2</v>
      </c>
      <c r="F1306" s="152"/>
      <c r="G1306" s="174">
        <f t="shared" ca="1" si="20"/>
        <v>44258</v>
      </c>
      <c r="H1306" s="20">
        <f ca="1">_xll.meDateFromTenor(G1306,H$14,"Following",H$13,"Normal")</f>
        <v>44350</v>
      </c>
      <c r="I1306" s="175">
        <f ca="1"/>
        <v>1.8696196771295987E-2</v>
      </c>
      <c r="J1306" s="151" t="s">
        <v>4</v>
      </c>
      <c r="K1306" s="159" t="s">
        <v>4</v>
      </c>
    </row>
    <row r="1307" spans="1:11" x14ac:dyDescent="0.25">
      <c r="A1307" s="153">
        <v>1289</v>
      </c>
      <c r="B1307" s="158"/>
      <c r="C1307" s="174">
        <f ca="1">_xll.meDateFromTenor(C1306,"1D","FOLLOWING",D$13,"NORMAL")</f>
        <v>44259</v>
      </c>
      <c r="D1307" s="20">
        <f ca="1">_xll.meDateFromTenor(C1307,D$14,"Following",D$13,"Normal")</f>
        <v>44260</v>
      </c>
      <c r="E1307" s="175">
        <f ca="1"/>
        <v>1.4658685611423845E-2</v>
      </c>
      <c r="F1307" s="152"/>
      <c r="G1307" s="174">
        <f t="shared" ca="1" si="20"/>
        <v>44259</v>
      </c>
      <c r="H1307" s="20">
        <f ca="1">_xll.meDateFromTenor(G1307,H$14,"Following",H$13,"Normal")</f>
        <v>44351</v>
      </c>
      <c r="I1307" s="175">
        <f ca="1"/>
        <v>1.8701089950120122E-2</v>
      </c>
      <c r="J1307" s="151" t="s">
        <v>4</v>
      </c>
      <c r="K1307" s="159" t="s">
        <v>4</v>
      </c>
    </row>
    <row r="1308" spans="1:11" x14ac:dyDescent="0.25">
      <c r="A1308" s="153">
        <v>1290</v>
      </c>
      <c r="B1308" s="158"/>
      <c r="C1308" s="174">
        <f ca="1">_xll.meDateFromTenor(C1307,"1D","FOLLOWING",D$13,"NORMAL")</f>
        <v>44260</v>
      </c>
      <c r="D1308" s="20">
        <f ca="1">_xll.meDateFromTenor(C1308,D$14,"Following",D$13,"Normal")</f>
        <v>44263</v>
      </c>
      <c r="E1308" s="175">
        <f ca="1"/>
        <v>1.4666479486225849E-2</v>
      </c>
      <c r="F1308" s="152"/>
      <c r="G1308" s="174">
        <f t="shared" ca="1" si="20"/>
        <v>44260</v>
      </c>
      <c r="H1308" s="20">
        <f ca="1">_xll.meDateFromTenor(G1308,H$14,"Following",H$13,"Normal")</f>
        <v>44354</v>
      </c>
      <c r="I1308" s="175">
        <f ca="1"/>
        <v>1.8706017788544166E-2</v>
      </c>
      <c r="J1308" s="151" t="s">
        <v>4</v>
      </c>
      <c r="K1308" s="159" t="s">
        <v>4</v>
      </c>
    </row>
    <row r="1309" spans="1:11" x14ac:dyDescent="0.25">
      <c r="A1309" s="153">
        <v>1291</v>
      </c>
      <c r="B1309" s="158"/>
      <c r="C1309" s="174">
        <f ca="1">_xll.meDateFromTenor(C1308,"1D","FOLLOWING",D$13,"NORMAL")</f>
        <v>44263</v>
      </c>
      <c r="D1309" s="20">
        <f ca="1">_xll.meDateFromTenor(C1309,D$14,"Following",D$13,"Normal")</f>
        <v>44264</v>
      </c>
      <c r="E1309" s="175">
        <f ca="1"/>
        <v>1.4673056630598518E-2</v>
      </c>
      <c r="F1309" s="152"/>
      <c r="G1309" s="174">
        <f t="shared" ca="1" si="20"/>
        <v>44263</v>
      </c>
      <c r="H1309" s="20">
        <f ca="1">_xll.meDateFromTenor(G1309,H$14,"Following",H$13,"Normal")</f>
        <v>44355</v>
      </c>
      <c r="I1309" s="175">
        <f ca="1"/>
        <v>1.8720988610908356E-2</v>
      </c>
      <c r="J1309" s="151" t="s">
        <v>4</v>
      </c>
      <c r="K1309" s="159" t="s">
        <v>4</v>
      </c>
    </row>
    <row r="1310" spans="1:11" x14ac:dyDescent="0.25">
      <c r="A1310" s="153">
        <v>1292</v>
      </c>
      <c r="B1310" s="158"/>
      <c r="C1310" s="174">
        <f ca="1">_xll.meDateFromTenor(C1309,"1D","FOLLOWING",D$13,"NORMAL")</f>
        <v>44264</v>
      </c>
      <c r="D1310" s="20">
        <f ca="1">_xll.meDateFromTenor(C1310,D$14,"Following",D$13,"Normal")</f>
        <v>44265</v>
      </c>
      <c r="E1310" s="175">
        <f ca="1"/>
        <v>1.4676633047681001E-2</v>
      </c>
      <c r="F1310" s="152"/>
      <c r="G1310" s="174">
        <f t="shared" ca="1" si="20"/>
        <v>44264</v>
      </c>
      <c r="H1310" s="20">
        <f ca="1">_xll.meDateFromTenor(G1310,H$14,"Following",H$13,"Normal")</f>
        <v>44356</v>
      </c>
      <c r="I1310" s="175">
        <f ca="1"/>
        <v>1.872603443722462E-2</v>
      </c>
      <c r="J1310" s="151" t="s">
        <v>4</v>
      </c>
      <c r="K1310" s="159" t="s">
        <v>4</v>
      </c>
    </row>
    <row r="1311" spans="1:11" x14ac:dyDescent="0.25">
      <c r="A1311" s="153">
        <v>1293</v>
      </c>
      <c r="B1311" s="158"/>
      <c r="C1311" s="174">
        <f ca="1">_xll.meDateFromTenor(C1310,"1D","FOLLOWING",D$13,"NORMAL")</f>
        <v>44265</v>
      </c>
      <c r="D1311" s="20">
        <f ca="1">_xll.meDateFromTenor(C1311,D$14,"Following",D$13,"Normal")</f>
        <v>44266</v>
      </c>
      <c r="E1311" s="175">
        <f ca="1"/>
        <v>1.4680202927517439E-2</v>
      </c>
      <c r="F1311" s="152"/>
      <c r="G1311" s="174">
        <f t="shared" ca="1" si="20"/>
        <v>44265</v>
      </c>
      <c r="H1311" s="20">
        <f ca="1">_xll.meDateFromTenor(G1311,H$14,"Following",H$13,"Normal")</f>
        <v>44357</v>
      </c>
      <c r="I1311" s="175">
        <f ca="1"/>
        <v>1.8731104597887072E-2</v>
      </c>
      <c r="J1311" s="151" t="s">
        <v>4</v>
      </c>
      <c r="K1311" s="159" t="s">
        <v>4</v>
      </c>
    </row>
    <row r="1312" spans="1:11" x14ac:dyDescent="0.25">
      <c r="A1312" s="153">
        <v>1294</v>
      </c>
      <c r="B1312" s="158"/>
      <c r="C1312" s="174">
        <f ca="1">_xll.meDateFromTenor(C1311,"1D","FOLLOWING",D$13,"NORMAL")</f>
        <v>44266</v>
      </c>
      <c r="D1312" s="20">
        <f ca="1">_xll.meDateFromTenor(C1312,D$14,"Following",D$13,"Normal")</f>
        <v>44267</v>
      </c>
      <c r="E1312" s="175">
        <f ca="1"/>
        <v>1.4683766269294388E-2</v>
      </c>
      <c r="F1312" s="152"/>
      <c r="G1312" s="174">
        <f t="shared" ca="1" si="20"/>
        <v>44266</v>
      </c>
      <c r="H1312" s="20">
        <f ca="1">_xll.meDateFromTenor(G1312,H$14,"Following",H$13,"Normal")</f>
        <v>44358</v>
      </c>
      <c r="I1312" s="175">
        <f ca="1"/>
        <v>1.8736197027844969E-2</v>
      </c>
      <c r="J1312" s="151" t="s">
        <v>4</v>
      </c>
      <c r="K1312" s="159" t="s">
        <v>4</v>
      </c>
    </row>
    <row r="1313" spans="1:11" x14ac:dyDescent="0.25">
      <c r="A1313" s="153">
        <v>1295</v>
      </c>
      <c r="B1313" s="158"/>
      <c r="C1313" s="174">
        <f ca="1">_xll.meDateFromTenor(C1312,"1D","FOLLOWING",D$13,"NORMAL")</f>
        <v>44267</v>
      </c>
      <c r="D1313" s="20">
        <f ca="1">_xll.meDateFromTenor(C1313,D$14,"Following",D$13,"Normal")</f>
        <v>44270</v>
      </c>
      <c r="E1313" s="175">
        <f ca="1"/>
        <v>1.469147066713722E-2</v>
      </c>
      <c r="F1313" s="152"/>
      <c r="G1313" s="174">
        <f t="shared" ca="1" si="20"/>
        <v>44267</v>
      </c>
      <c r="H1313" s="20">
        <f ca="1">_xll.meDateFromTenor(G1313,H$14,"Following",H$13,"Normal")</f>
        <v>44361</v>
      </c>
      <c r="I1313" s="175">
        <f ca="1"/>
        <v>1.874130966204756E-2</v>
      </c>
      <c r="J1313" s="151" t="s">
        <v>4</v>
      </c>
      <c r="K1313" s="159" t="s">
        <v>4</v>
      </c>
    </row>
    <row r="1314" spans="1:11" x14ac:dyDescent="0.25">
      <c r="A1314" s="153">
        <v>1296</v>
      </c>
      <c r="B1314" s="158"/>
      <c r="C1314" s="174">
        <f ca="1">_xll.meDateFromTenor(C1313,"1D","FOLLOWING",D$13,"NORMAL")</f>
        <v>44270</v>
      </c>
      <c r="D1314" s="20">
        <f ca="1">_xll.meDateFromTenor(C1314,D$14,"Following",D$13,"Normal")</f>
        <v>44271</v>
      </c>
      <c r="E1314" s="175">
        <f ca="1"/>
        <v>1.4697954235696122E-2</v>
      </c>
      <c r="F1314" s="152"/>
      <c r="G1314" s="174">
        <f t="shared" ca="1" si="20"/>
        <v>44270</v>
      </c>
      <c r="H1314" s="20">
        <f ca="1">_xll.meDateFromTenor(G1314,H$14,"Following",H$13,"Normal")</f>
        <v>44362</v>
      </c>
      <c r="I1314" s="175">
        <f ca="1"/>
        <v>1.8756748139616093E-2</v>
      </c>
      <c r="J1314" s="151" t="s">
        <v>4</v>
      </c>
      <c r="K1314" s="159" t="s">
        <v>4</v>
      </c>
    </row>
    <row r="1315" spans="1:11" x14ac:dyDescent="0.25">
      <c r="A1315" s="153">
        <v>1297</v>
      </c>
      <c r="B1315" s="158"/>
      <c r="C1315" s="174">
        <f ca="1">_xll.meDateFromTenor(C1314,"1D","FOLLOWING",D$13,"NORMAL")</f>
        <v>44271</v>
      </c>
      <c r="D1315" s="20">
        <f ca="1">_xll.meDateFromTenor(C1315,D$14,"Following",D$13,"Normal")</f>
        <v>44272</v>
      </c>
      <c r="E1315" s="175">
        <f ca="1"/>
        <v>1.4701484872044106E-2</v>
      </c>
      <c r="F1315" s="152"/>
      <c r="G1315" s="174">
        <f t="shared" ca="1" si="20"/>
        <v>44271</v>
      </c>
      <c r="H1315" s="20">
        <f ca="1">_xll.meDateFromTenor(G1315,H$14,"Following",H$13,"Normal")</f>
        <v>44363</v>
      </c>
      <c r="I1315" s="175">
        <f ca="1"/>
        <v>1.8761920940290031E-2</v>
      </c>
      <c r="J1315" s="151" t="s">
        <v>4</v>
      </c>
      <c r="K1315" s="159" t="s">
        <v>4</v>
      </c>
    </row>
    <row r="1316" spans="1:11" x14ac:dyDescent="0.25">
      <c r="A1316" s="153">
        <v>1298</v>
      </c>
      <c r="B1316" s="158"/>
      <c r="C1316" s="174">
        <f ca="1">_xll.meDateFromTenor(C1315,"1D","FOLLOWING",D$13,"NORMAL")</f>
        <v>44272</v>
      </c>
      <c r="D1316" s="20">
        <f ca="1">_xll.meDateFromTenor(C1316,D$14,"Following",D$13,"Normal")</f>
        <v>44273</v>
      </c>
      <c r="E1316" s="175">
        <f ca="1"/>
        <v>1.4705008964337385E-2</v>
      </c>
      <c r="F1316" s="152"/>
      <c r="G1316" s="174">
        <f t="shared" ca="1" si="20"/>
        <v>44272</v>
      </c>
      <c r="H1316" s="20">
        <f ca="1">_xll.meDateFromTenor(G1316,H$14,"Following",H$13,"Normal")</f>
        <v>44364</v>
      </c>
      <c r="I1316" s="175">
        <f ca="1"/>
        <v>1.8767103619954938E-2</v>
      </c>
      <c r="J1316" s="151" t="s">
        <v>4</v>
      </c>
      <c r="K1316" s="159" t="s">
        <v>4</v>
      </c>
    </row>
    <row r="1317" spans="1:11" x14ac:dyDescent="0.25">
      <c r="A1317" s="153">
        <v>1299</v>
      </c>
      <c r="B1317" s="158"/>
      <c r="C1317" s="174">
        <f ca="1">_xll.meDateFromTenor(C1316,"1D","FOLLOWING",D$13,"NORMAL")</f>
        <v>44273</v>
      </c>
      <c r="D1317" s="20">
        <f ca="1">_xll.meDateFromTenor(C1317,D$14,"Following",D$13,"Normal")</f>
        <v>44274</v>
      </c>
      <c r="E1317" s="175">
        <f ca="1"/>
        <v>1.4708526511555593E-2</v>
      </c>
      <c r="F1317" s="152"/>
      <c r="G1317" s="174">
        <f t="shared" ca="1" si="20"/>
        <v>44273</v>
      </c>
      <c r="H1317" s="20">
        <f ca="1">_xll.meDateFromTenor(G1317,H$14,"Following",H$13,"Normal")</f>
        <v>44365</v>
      </c>
      <c r="I1317" s="175">
        <f ca="1"/>
        <v>1.8772294113560076E-2</v>
      </c>
      <c r="J1317" s="151" t="s">
        <v>4</v>
      </c>
      <c r="K1317" s="159" t="s">
        <v>4</v>
      </c>
    </row>
    <row r="1318" spans="1:11" x14ac:dyDescent="0.25">
      <c r="A1318" s="153">
        <v>1300</v>
      </c>
      <c r="B1318" s="158"/>
      <c r="C1318" s="174">
        <f ca="1">_xll.meDateFromTenor(C1317,"1D","FOLLOWING",D$13,"NORMAL")</f>
        <v>44274</v>
      </c>
      <c r="D1318" s="20">
        <f ca="1">_xll.meDateFromTenor(C1318,D$14,"Following",D$13,"Normal")</f>
        <v>44277</v>
      </c>
      <c r="E1318" s="175">
        <f ca="1"/>
        <v>1.4716141311916054E-2</v>
      </c>
      <c r="F1318" s="152"/>
      <c r="G1318" s="174">
        <f t="shared" ca="1" si="20"/>
        <v>44274</v>
      </c>
      <c r="H1318" s="20">
        <f ca="1">_xll.meDateFromTenor(G1318,H$14,"Following",H$13,"Normal")</f>
        <v>44368</v>
      </c>
      <c r="I1318" s="175">
        <f ca="1"/>
        <v>1.877749035605469E-2</v>
      </c>
      <c r="J1318" s="151" t="s">
        <v>4</v>
      </c>
      <c r="K1318" s="159" t="s">
        <v>4</v>
      </c>
    </row>
    <row r="1319" spans="1:11" x14ac:dyDescent="0.25">
      <c r="A1319" s="153">
        <v>1301</v>
      </c>
      <c r="B1319" s="158"/>
      <c r="C1319" s="174">
        <f ca="1">_xll.meDateFromTenor(C1318,"1D","FOLLOWING",D$13,"NORMAL")</f>
        <v>44277</v>
      </c>
      <c r="D1319" s="20">
        <f ca="1">_xll.meDateFromTenor(C1319,D$14,"Following",D$13,"Normal")</f>
        <v>44278</v>
      </c>
      <c r="E1319" s="175">
        <f ca="1"/>
        <v>1.4722531229500921E-2</v>
      </c>
      <c r="F1319" s="152"/>
      <c r="G1319" s="174">
        <f t="shared" ca="1" si="20"/>
        <v>44277</v>
      </c>
      <c r="H1319" s="20">
        <f ca="1">_xll.meDateFromTenor(G1319,H$14,"Following",H$13,"Normal")</f>
        <v>44369</v>
      </c>
      <c r="I1319" s="175">
        <f ca="1"/>
        <v>1.8793093491998609E-2</v>
      </c>
      <c r="J1319" s="151" t="s">
        <v>4</v>
      </c>
      <c r="K1319" s="159" t="s">
        <v>4</v>
      </c>
    </row>
    <row r="1320" spans="1:11" x14ac:dyDescent="0.25">
      <c r="A1320" s="153">
        <v>1302</v>
      </c>
      <c r="B1320" s="158"/>
      <c r="C1320" s="174">
        <f ca="1">_xll.meDateFromTenor(C1319,"1D","FOLLOWING",D$13,"NORMAL")</f>
        <v>44278</v>
      </c>
      <c r="D1320" s="20">
        <f ca="1">_xll.meDateFromTenor(C1320,D$14,"Following",D$13,"Normal")</f>
        <v>44279</v>
      </c>
      <c r="E1320" s="175">
        <f ca="1"/>
        <v>1.4726016036259367E-2</v>
      </c>
      <c r="F1320" s="152"/>
      <c r="G1320" s="174">
        <f t="shared" ca="1" si="20"/>
        <v>44278</v>
      </c>
      <c r="H1320" s="20">
        <f ca="1">_xll.meDateFromTenor(G1320,H$14,"Following",H$13,"Normal")</f>
        <v>44370</v>
      </c>
      <c r="I1320" s="175">
        <f ca="1"/>
        <v>1.8798294936794694E-2</v>
      </c>
      <c r="J1320" s="151" t="s">
        <v>4</v>
      </c>
      <c r="K1320" s="159" t="s">
        <v>4</v>
      </c>
    </row>
    <row r="1321" spans="1:11" x14ac:dyDescent="0.25">
      <c r="A1321" s="153">
        <v>1303</v>
      </c>
      <c r="B1321" s="158"/>
      <c r="C1321" s="174">
        <f ca="1">_xll.meDateFromTenor(C1320,"1D","FOLLOWING",D$13,"NORMAL")</f>
        <v>44279</v>
      </c>
      <c r="D1321" s="20">
        <f ca="1">_xll.meDateFromTenor(C1321,D$14,"Following",D$13,"Normal")</f>
        <v>44280</v>
      </c>
      <c r="E1321" s="175">
        <f ca="1"/>
        <v>1.4729494291947552E-2</v>
      </c>
      <c r="F1321" s="152"/>
      <c r="G1321" s="174">
        <f t="shared" ca="1" si="20"/>
        <v>44279</v>
      </c>
      <c r="H1321" s="20">
        <f ca="1">_xll.meDateFromTenor(G1321,H$14,"Following",H$13,"Normal")</f>
        <v>44371</v>
      </c>
      <c r="I1321" s="175">
        <f ca="1"/>
        <v>1.8803495987028102E-2</v>
      </c>
      <c r="J1321" s="151" t="s">
        <v>4</v>
      </c>
      <c r="K1321" s="159" t="s">
        <v>4</v>
      </c>
    </row>
    <row r="1322" spans="1:11" x14ac:dyDescent="0.25">
      <c r="A1322" s="153">
        <v>1304</v>
      </c>
      <c r="B1322" s="158"/>
      <c r="C1322" s="174">
        <f ca="1">_xll.meDateFromTenor(C1321,"1D","FOLLOWING",D$13,"NORMAL")</f>
        <v>44280</v>
      </c>
      <c r="D1322" s="20">
        <f ca="1">_xll.meDateFromTenor(C1322,D$14,"Following",D$13,"Normal")</f>
        <v>44281</v>
      </c>
      <c r="E1322" s="175">
        <f ca="1"/>
        <v>1.4732965995507469E-2</v>
      </c>
      <c r="F1322" s="152"/>
      <c r="G1322" s="174">
        <f t="shared" ca="1" si="20"/>
        <v>44280</v>
      </c>
      <c r="H1322" s="20">
        <f ca="1">_xll.meDateFromTenor(G1322,H$14,"Following",H$13,"Normal")</f>
        <v>44372</v>
      </c>
      <c r="I1322" s="175">
        <f ca="1"/>
        <v>1.8808696464655314E-2</v>
      </c>
      <c r="J1322" s="151" t="s">
        <v>4</v>
      </c>
      <c r="K1322" s="159" t="s">
        <v>4</v>
      </c>
    </row>
    <row r="1323" spans="1:11" x14ac:dyDescent="0.25">
      <c r="A1323" s="153">
        <v>1305</v>
      </c>
      <c r="B1323" s="158"/>
      <c r="C1323" s="174">
        <f ca="1">_xll.meDateFromTenor(C1322,"1D","FOLLOWING",D$13,"NORMAL")</f>
        <v>44281</v>
      </c>
      <c r="D1323" s="20">
        <f ca="1">_xll.meDateFromTenor(C1323,D$14,"Following",D$13,"Normal")</f>
        <v>44284</v>
      </c>
      <c r="E1323" s="175">
        <f ca="1"/>
        <v>1.4740491077321621E-2</v>
      </c>
      <c r="F1323" s="152"/>
      <c r="G1323" s="174">
        <f t="shared" ca="1" si="20"/>
        <v>44281</v>
      </c>
      <c r="H1323" s="20">
        <f ca="1">_xll.meDateFromTenor(G1323,H$14,"Following",H$13,"Normal")</f>
        <v>44375</v>
      </c>
      <c r="I1323" s="175">
        <f ca="1"/>
        <v>1.8813896191632821E-2</v>
      </c>
      <c r="J1323" s="151" t="s">
        <v>4</v>
      </c>
      <c r="K1323" s="159" t="s">
        <v>4</v>
      </c>
    </row>
    <row r="1324" spans="1:11" x14ac:dyDescent="0.25">
      <c r="A1324" s="153">
        <v>1306</v>
      </c>
      <c r="B1324" s="158"/>
      <c r="C1324" s="174">
        <f ca="1">_xll.meDateFromTenor(C1323,"1D","FOLLOWING",D$13,"NORMAL")</f>
        <v>44284</v>
      </c>
      <c r="D1324" s="20">
        <f ca="1">_xll.meDateFromTenor(C1324,D$14,"Following",D$13,"Normal")</f>
        <v>44285</v>
      </c>
      <c r="E1324" s="175">
        <f ca="1"/>
        <v>1.4746787268513554E-2</v>
      </c>
      <c r="F1324" s="152"/>
      <c r="G1324" s="174">
        <f t="shared" ca="1" si="20"/>
        <v>44284</v>
      </c>
      <c r="H1324" s="20">
        <f ca="1">_xll.meDateFromTenor(G1324,H$14,"Following",H$13,"Normal")</f>
        <v>44376</v>
      </c>
      <c r="I1324" s="175">
        <f ca="1"/>
        <v>1.8829489088231996E-2</v>
      </c>
      <c r="J1324" s="151" t="s">
        <v>4</v>
      </c>
      <c r="K1324" s="159" t="s">
        <v>4</v>
      </c>
    </row>
    <row r="1325" spans="1:11" x14ac:dyDescent="0.25">
      <c r="A1325" s="153">
        <v>1307</v>
      </c>
      <c r="B1325" s="158"/>
      <c r="C1325" s="174">
        <f ca="1">_xll.meDateFromTenor(C1324,"1D","FOLLOWING",D$13,"NORMAL")</f>
        <v>44285</v>
      </c>
      <c r="D1325" s="20">
        <f ca="1">_xll.meDateFromTenor(C1325,D$14,"Following",D$13,"Normal")</f>
        <v>44286</v>
      </c>
      <c r="E1325" s="175">
        <f ca="1"/>
        <v>1.4750226196460683E-2</v>
      </c>
      <c r="F1325" s="152"/>
      <c r="G1325" s="174">
        <f t="shared" ca="1" si="20"/>
        <v>44285</v>
      </c>
      <c r="H1325" s="20">
        <f ca="1">_xll.meDateFromTenor(G1325,H$14,"Following",H$13,"Normal")</f>
        <v>44377</v>
      </c>
      <c r="I1325" s="175">
        <f ca="1"/>
        <v>1.8834684032175565E-2</v>
      </c>
      <c r="J1325" s="151" t="s">
        <v>4</v>
      </c>
      <c r="K1325" s="159" t="s">
        <v>4</v>
      </c>
    </row>
    <row r="1326" spans="1:11" x14ac:dyDescent="0.25">
      <c r="A1326" s="153">
        <v>1308</v>
      </c>
      <c r="B1326" s="158"/>
      <c r="C1326" s="174">
        <f ca="1">_xll.meDateFromTenor(C1325,"1D","FOLLOWING",D$13,"NORMAL")</f>
        <v>44286</v>
      </c>
      <c r="D1326" s="20">
        <f ca="1">_xll.meDateFromTenor(C1326,D$14,"Following",D$13,"Normal")</f>
        <v>44287</v>
      </c>
      <c r="E1326" s="175">
        <f ca="1"/>
        <v>1.4753658566284326E-2</v>
      </c>
      <c r="F1326" s="152"/>
      <c r="G1326" s="174">
        <f t="shared" ca="1" si="20"/>
        <v>44286</v>
      </c>
      <c r="H1326" s="20">
        <f ca="1">_xll.meDateFromTenor(G1326,H$14,"Following",H$13,"Normal")</f>
        <v>44377</v>
      </c>
      <c r="I1326" s="175">
        <f ca="1"/>
        <v>1.8839877335251876E-2</v>
      </c>
      <c r="J1326" s="151" t="s">
        <v>4</v>
      </c>
      <c r="K1326" s="159" t="s">
        <v>4</v>
      </c>
    </row>
    <row r="1327" spans="1:11" x14ac:dyDescent="0.25">
      <c r="A1327" s="153">
        <v>1309</v>
      </c>
      <c r="B1327" s="158"/>
      <c r="C1327" s="174">
        <f ca="1">_xll.meDateFromTenor(C1326,"1D","FOLLOWING",D$13,"NORMAL")</f>
        <v>44287</v>
      </c>
      <c r="D1327" s="20">
        <f ca="1">_xll.meDateFromTenor(C1327,D$14,"Following",D$13,"Normal")</f>
        <v>44292</v>
      </c>
      <c r="E1327" s="175">
        <f ca="1"/>
        <v>1.4765120765221153E-2</v>
      </c>
      <c r="F1327" s="152"/>
      <c r="G1327" s="174">
        <f t="shared" ca="1" si="20"/>
        <v>44287</v>
      </c>
      <c r="H1327" s="20">
        <f ca="1">_xll.meDateFromTenor(G1327,H$14,"Following",H$13,"Normal")</f>
        <v>44378</v>
      </c>
      <c r="I1327" s="175">
        <f ca="1"/>
        <v>1.8845068819417412E-2</v>
      </c>
      <c r="J1327" s="151" t="s">
        <v>4</v>
      </c>
      <c r="K1327" s="159" t="s">
        <v>4</v>
      </c>
    </row>
    <row r="1328" spans="1:11" x14ac:dyDescent="0.25">
      <c r="A1328" s="153">
        <v>1310</v>
      </c>
      <c r="B1328" s="158"/>
      <c r="C1328" s="174">
        <f ca="1">_xll.meDateFromTenor(C1327,"1D","FOLLOWING",D$13,"NORMAL")</f>
        <v>44292</v>
      </c>
      <c r="D1328" s="20">
        <f ca="1">_xll.meDateFromTenor(C1328,D$14,"Following",D$13,"Normal")</f>
        <v>44293</v>
      </c>
      <c r="E1328" s="175">
        <f ca="1"/>
        <v>1.4774115007065625E-2</v>
      </c>
      <c r="F1328" s="152"/>
      <c r="G1328" s="174">
        <f t="shared" ca="1" si="20"/>
        <v>44292</v>
      </c>
      <c r="H1328" s="20">
        <f ca="1">_xll.meDateFromTenor(G1328,H$14,"Following",H$13,"Normal")</f>
        <v>44383</v>
      </c>
      <c r="I1328" s="175">
        <f ca="1"/>
        <v>1.8870992725060567E-2</v>
      </c>
      <c r="J1328" s="151" t="s">
        <v>4</v>
      </c>
      <c r="K1328" s="159" t="s">
        <v>4</v>
      </c>
    </row>
    <row r="1329" spans="1:11" x14ac:dyDescent="0.25">
      <c r="A1329" s="153">
        <v>1311</v>
      </c>
      <c r="B1329" s="158"/>
      <c r="C1329" s="174">
        <f ca="1">_xll.meDateFromTenor(C1328,"1D","FOLLOWING",D$13,"NORMAL")</f>
        <v>44293</v>
      </c>
      <c r="D1329" s="20">
        <f ca="1">_xll.meDateFromTenor(C1329,D$14,"Following",D$13,"Normal")</f>
        <v>44294</v>
      </c>
      <c r="E1329" s="175">
        <f ca="1"/>
        <v>1.4777501441403301E-2</v>
      </c>
      <c r="F1329" s="152"/>
      <c r="G1329" s="174">
        <f t="shared" ca="1" si="20"/>
        <v>44293</v>
      </c>
      <c r="H1329" s="20">
        <f ca="1">_xll.meDateFromTenor(G1329,H$14,"Following",H$13,"Normal")</f>
        <v>44384</v>
      </c>
      <c r="I1329" s="175">
        <f ca="1"/>
        <v>1.8876169556847712E-2</v>
      </c>
      <c r="J1329" s="151" t="s">
        <v>4</v>
      </c>
      <c r="K1329" s="159" t="s">
        <v>4</v>
      </c>
    </row>
    <row r="1330" spans="1:11" x14ac:dyDescent="0.25">
      <c r="A1330" s="153">
        <v>1312</v>
      </c>
      <c r="B1330" s="158"/>
      <c r="C1330" s="174">
        <f ca="1">_xll.meDateFromTenor(C1329,"1D","FOLLOWING",D$13,"NORMAL")</f>
        <v>44294</v>
      </c>
      <c r="D1330" s="20">
        <f ca="1">_xll.meDateFromTenor(C1330,D$14,"Following",D$13,"Normal")</f>
        <v>44295</v>
      </c>
      <c r="E1330" s="175">
        <f ca="1"/>
        <v>1.4780881309463999E-2</v>
      </c>
      <c r="F1330" s="152"/>
      <c r="G1330" s="174">
        <f t="shared" ca="1" si="20"/>
        <v>44294</v>
      </c>
      <c r="H1330" s="20">
        <f ca="1">_xll.meDateFromTenor(G1330,H$14,"Following",H$13,"Normal")</f>
        <v>44385</v>
      </c>
      <c r="I1330" s="175">
        <f ca="1"/>
        <v>1.8881343323419501E-2</v>
      </c>
      <c r="J1330" s="151" t="s">
        <v>4</v>
      </c>
      <c r="K1330" s="159" t="s">
        <v>4</v>
      </c>
    </row>
    <row r="1331" spans="1:11" x14ac:dyDescent="0.25">
      <c r="A1331" s="153">
        <v>1313</v>
      </c>
      <c r="B1331" s="158"/>
      <c r="C1331" s="174">
        <f ca="1">_xll.meDateFromTenor(C1330,"1D","FOLLOWING",D$13,"NORMAL")</f>
        <v>44295</v>
      </c>
      <c r="D1331" s="20">
        <f ca="1">_xll.meDateFromTenor(C1331,D$14,"Following",D$13,"Normal")</f>
        <v>44298</v>
      </c>
      <c r="E1331" s="175">
        <f ca="1"/>
        <v>1.4788226588279005E-2</v>
      </c>
      <c r="F1331" s="152"/>
      <c r="G1331" s="174">
        <f t="shared" ca="1" si="20"/>
        <v>44295</v>
      </c>
      <c r="H1331" s="20">
        <f ca="1">_xll.meDateFromTenor(G1331,H$14,"Following",H$13,"Normal")</f>
        <v>44386</v>
      </c>
      <c r="I1331" s="175">
        <f ca="1"/>
        <v>1.8886513846732428E-2</v>
      </c>
      <c r="J1331" s="151" t="s">
        <v>4</v>
      </c>
      <c r="K1331" s="159" t="s">
        <v>4</v>
      </c>
    </row>
    <row r="1332" spans="1:11" x14ac:dyDescent="0.25">
      <c r="A1332" s="153">
        <v>1314</v>
      </c>
      <c r="B1332" s="158"/>
      <c r="C1332" s="174">
        <f ca="1">_xll.meDateFromTenor(C1331,"1D","FOLLOWING",D$13,"NORMAL")</f>
        <v>44298</v>
      </c>
      <c r="D1332" s="20">
        <f ca="1">_xll.meDateFromTenor(C1332,D$14,"Following",D$13,"Normal")</f>
        <v>44299</v>
      </c>
      <c r="E1332" s="175">
        <f ca="1"/>
        <v>1.4794335099066377E-2</v>
      </c>
      <c r="F1332" s="152"/>
      <c r="G1332" s="174">
        <f t="shared" ca="1" si="20"/>
        <v>44298</v>
      </c>
      <c r="H1332" s="20">
        <f ca="1">_xll.meDateFromTenor(G1332,H$14,"Following",H$13,"Normal")</f>
        <v>44389</v>
      </c>
      <c r="I1332" s="175">
        <f ca="1"/>
        <v>1.8902004176682887E-2</v>
      </c>
      <c r="J1332" s="151" t="s">
        <v>4</v>
      </c>
      <c r="K1332" s="159" t="s">
        <v>4</v>
      </c>
    </row>
    <row r="1333" spans="1:11" x14ac:dyDescent="0.25">
      <c r="A1333" s="153">
        <v>1315</v>
      </c>
      <c r="B1333" s="158"/>
      <c r="C1333" s="174">
        <f ca="1">_xll.meDateFromTenor(C1332,"1D","FOLLOWING",D$13,"NORMAL")</f>
        <v>44299</v>
      </c>
      <c r="D1333" s="20">
        <f ca="1">_xll.meDateFromTenor(C1333,D$14,"Following",D$13,"Normal")</f>
        <v>44300</v>
      </c>
      <c r="E1333" s="175">
        <f ca="1"/>
        <v>1.4797682120531095E-2</v>
      </c>
      <c r="F1333" s="152"/>
      <c r="G1333" s="174">
        <f t="shared" ca="1" si="20"/>
        <v>44299</v>
      </c>
      <c r="H1333" s="20">
        <f ca="1">_xll.meDateFromTenor(G1333,H$14,"Following",H$13,"Normal")</f>
        <v>44390</v>
      </c>
      <c r="I1333" s="175">
        <f ca="1"/>
        <v>1.8907159946525229E-2</v>
      </c>
      <c r="J1333" s="151" t="s">
        <v>4</v>
      </c>
      <c r="K1333" s="159" t="s">
        <v>4</v>
      </c>
    </row>
    <row r="1334" spans="1:11" x14ac:dyDescent="0.25">
      <c r="A1334" s="153">
        <v>1316</v>
      </c>
      <c r="B1334" s="158"/>
      <c r="C1334" s="174">
        <f ca="1">_xll.meDateFromTenor(C1333,"1D","FOLLOWING",D$13,"NORMAL")</f>
        <v>44300</v>
      </c>
      <c r="D1334" s="20">
        <f ca="1">_xll.meDateFromTenor(C1334,D$14,"Following",D$13,"Normal")</f>
        <v>44301</v>
      </c>
      <c r="E1334" s="175">
        <f ca="1"/>
        <v>1.4801022569723616E-2</v>
      </c>
      <c r="F1334" s="152"/>
      <c r="G1334" s="174">
        <f t="shared" ca="1" si="20"/>
        <v>44300</v>
      </c>
      <c r="H1334" s="20">
        <f ca="1">_xll.meDateFromTenor(G1334,H$14,"Following",H$13,"Normal")</f>
        <v>44391</v>
      </c>
      <c r="I1334" s="175">
        <f ca="1"/>
        <v>1.891231158289115E-2</v>
      </c>
      <c r="J1334" s="151" t="s">
        <v>4</v>
      </c>
      <c r="K1334" s="159" t="s">
        <v>4</v>
      </c>
    </row>
    <row r="1335" spans="1:11" x14ac:dyDescent="0.25">
      <c r="A1335" s="153">
        <v>1317</v>
      </c>
      <c r="B1335" s="158"/>
      <c r="C1335" s="174">
        <f ca="1">_xll.meDateFromTenor(C1334,"1D","FOLLOWING",D$13,"NORMAL")</f>
        <v>44301</v>
      </c>
      <c r="D1335" s="20">
        <f ca="1">_xll.meDateFromTenor(C1335,D$14,"Following",D$13,"Normal")</f>
        <v>44302</v>
      </c>
      <c r="E1335" s="175">
        <f ca="1"/>
        <v>1.4804356445543764E-2</v>
      </c>
      <c r="F1335" s="152"/>
      <c r="G1335" s="174">
        <f t="shared" ca="1" si="20"/>
        <v>44301</v>
      </c>
      <c r="H1335" s="20">
        <f ca="1">_xll.meDateFromTenor(G1335,H$14,"Following",H$13,"Normal")</f>
        <v>44392</v>
      </c>
      <c r="I1335" s="175">
        <f ca="1"/>
        <v>1.8917458907737134E-2</v>
      </c>
      <c r="J1335" s="151" t="s">
        <v>4</v>
      </c>
      <c r="K1335" s="159" t="s">
        <v>4</v>
      </c>
    </row>
    <row r="1336" spans="1:11" x14ac:dyDescent="0.25">
      <c r="A1336" s="153">
        <v>1318</v>
      </c>
      <c r="B1336" s="158"/>
      <c r="C1336" s="174">
        <f ca="1">_xll.meDateFromTenor(C1335,"1D","FOLLOWING",D$13,"NORMAL")</f>
        <v>44302</v>
      </c>
      <c r="D1336" s="20">
        <f ca="1">_xll.meDateFromTenor(C1336,D$14,"Following",D$13,"Normal")</f>
        <v>44305</v>
      </c>
      <c r="E1336" s="175">
        <f ca="1"/>
        <v>1.4811611638493689E-2</v>
      </c>
      <c r="F1336" s="152"/>
      <c r="G1336" s="174">
        <f t="shared" ca="1" si="20"/>
        <v>44302</v>
      </c>
      <c r="H1336" s="20">
        <f ca="1">_xll.meDateFromTenor(G1336,H$14,"Following",H$13,"Normal")</f>
        <v>44393</v>
      </c>
      <c r="I1336" s="175">
        <f ca="1"/>
        <v>1.8922601743019667E-2</v>
      </c>
      <c r="J1336" s="151" t="s">
        <v>4</v>
      </c>
      <c r="K1336" s="159" t="s">
        <v>4</v>
      </c>
    </row>
    <row r="1337" spans="1:11" x14ac:dyDescent="0.25">
      <c r="A1337" s="153">
        <v>1319</v>
      </c>
      <c r="B1337" s="158"/>
      <c r="C1337" s="174">
        <f ca="1">_xll.meDateFromTenor(C1336,"1D","FOLLOWING",D$13,"NORMAL")</f>
        <v>44305</v>
      </c>
      <c r="D1337" s="20">
        <f ca="1">_xll.meDateFromTenor(C1337,D$14,"Following",D$13,"Normal")</f>
        <v>44306</v>
      </c>
      <c r="E1337" s="175">
        <f ca="1"/>
        <v>1.4817626194363533E-2</v>
      </c>
      <c r="F1337" s="152"/>
      <c r="G1337" s="174">
        <f t="shared" ca="1" si="20"/>
        <v>44305</v>
      </c>
      <c r="H1337" s="20">
        <f ca="1">_xll.meDateFromTenor(G1337,H$14,"Following",H$13,"Normal")</f>
        <v>44396</v>
      </c>
      <c r="I1337" s="175">
        <f ca="1"/>
        <v>1.8938001531051477E-2</v>
      </c>
      <c r="J1337" s="151" t="s">
        <v>4</v>
      </c>
      <c r="K1337" s="159" t="s">
        <v>4</v>
      </c>
    </row>
    <row r="1338" spans="1:11" x14ac:dyDescent="0.25">
      <c r="A1338" s="153">
        <v>1320</v>
      </c>
      <c r="B1338" s="158"/>
      <c r="C1338" s="174">
        <f ca="1">_xll.meDateFromTenor(C1337,"1D","FOLLOWING",D$13,"NORMAL")</f>
        <v>44306</v>
      </c>
      <c r="D1338" s="20">
        <f ca="1">_xll.meDateFromTenor(C1338,D$14,"Following",D$13,"Normal")</f>
        <v>44307</v>
      </c>
      <c r="E1338" s="175">
        <f ca="1"/>
        <v>1.482092718791729E-2</v>
      </c>
      <c r="F1338" s="152"/>
      <c r="G1338" s="174">
        <f t="shared" ca="1" si="20"/>
        <v>44306</v>
      </c>
      <c r="H1338" s="20">
        <f ca="1">_xll.meDateFromTenor(G1338,H$14,"Following",H$13,"Normal")</f>
        <v>44397</v>
      </c>
      <c r="I1338" s="175">
        <f ca="1"/>
        <v>1.8943124627645105E-2</v>
      </c>
      <c r="J1338" s="151" t="s">
        <v>4</v>
      </c>
      <c r="K1338" s="159" t="s">
        <v>4</v>
      </c>
    </row>
    <row r="1339" spans="1:11" x14ac:dyDescent="0.25">
      <c r="A1339" s="153">
        <v>1321</v>
      </c>
      <c r="B1339" s="158"/>
      <c r="C1339" s="174">
        <f ca="1">_xll.meDateFromTenor(C1338,"1D","FOLLOWING",D$13,"NORMAL")</f>
        <v>44307</v>
      </c>
      <c r="D1339" s="20">
        <f ca="1">_xll.meDateFromTenor(C1339,D$14,"Following",D$13,"Normal")</f>
        <v>44308</v>
      </c>
      <c r="E1339" s="175">
        <f ca="1"/>
        <v>1.4824221601943613E-2</v>
      </c>
      <c r="F1339" s="152"/>
      <c r="G1339" s="174">
        <f t="shared" ca="1" si="20"/>
        <v>44307</v>
      </c>
      <c r="H1339" s="20">
        <f ca="1">_xll.meDateFromTenor(G1339,H$14,"Following",H$13,"Normal")</f>
        <v>44398</v>
      </c>
      <c r="I1339" s="175">
        <f ca="1"/>
        <v>1.894824234445773E-2</v>
      </c>
      <c r="J1339" s="151" t="s">
        <v>4</v>
      </c>
      <c r="K1339" s="159" t="s">
        <v>4</v>
      </c>
    </row>
    <row r="1340" spans="1:11" x14ac:dyDescent="0.25">
      <c r="A1340" s="153">
        <v>1322</v>
      </c>
      <c r="B1340" s="158"/>
      <c r="C1340" s="174">
        <f ca="1">_xll.meDateFromTenor(C1339,"1D","FOLLOWING",D$13,"NORMAL")</f>
        <v>44308</v>
      </c>
      <c r="D1340" s="20">
        <f ca="1">_xll.meDateFromTenor(C1340,D$14,"Following",D$13,"Normal")</f>
        <v>44309</v>
      </c>
      <c r="E1340" s="175">
        <f ca="1"/>
        <v>1.4827509435304434E-2</v>
      </c>
      <c r="F1340" s="152"/>
      <c r="G1340" s="174">
        <f t="shared" ca="1" si="20"/>
        <v>44308</v>
      </c>
      <c r="H1340" s="20">
        <f ca="1">_xll.meDateFromTenor(G1340,H$14,"Following",H$13,"Normal")</f>
        <v>44399</v>
      </c>
      <c r="I1340" s="175">
        <f ca="1"/>
        <v>1.8953354503445839E-2</v>
      </c>
      <c r="J1340" s="151" t="s">
        <v>4</v>
      </c>
      <c r="K1340" s="159" t="s">
        <v>4</v>
      </c>
    </row>
    <row r="1341" spans="1:11" x14ac:dyDescent="0.25">
      <c r="A1341" s="153">
        <v>1323</v>
      </c>
      <c r="B1341" s="158"/>
      <c r="C1341" s="174">
        <f ca="1">_xll.meDateFromTenor(C1340,"1D","FOLLOWING",D$13,"NORMAL")</f>
        <v>44309</v>
      </c>
      <c r="D1341" s="20">
        <f ca="1">_xll.meDateFromTenor(C1341,D$14,"Following",D$13,"Normal")</f>
        <v>44312</v>
      </c>
      <c r="E1341" s="175">
        <f ca="1"/>
        <v>1.4834674418659306E-2</v>
      </c>
      <c r="F1341" s="152"/>
      <c r="G1341" s="174">
        <f t="shared" ca="1" si="20"/>
        <v>44309</v>
      </c>
      <c r="H1341" s="20">
        <f ca="1">_xll.meDateFromTenor(G1341,H$14,"Following",H$13,"Normal")</f>
        <v>44400</v>
      </c>
      <c r="I1341" s="175">
        <f ca="1"/>
        <v>1.8958460926565921E-2</v>
      </c>
      <c r="J1341" s="151" t="s">
        <v>4</v>
      </c>
      <c r="K1341" s="159" t="s">
        <v>4</v>
      </c>
    </row>
    <row r="1342" spans="1:11" x14ac:dyDescent="0.25">
      <c r="A1342" s="153">
        <v>1324</v>
      </c>
      <c r="B1342" s="158"/>
      <c r="C1342" s="174">
        <f ca="1">_xll.meDateFromTenor(C1341,"1D","FOLLOWING",D$13,"NORMAL")</f>
        <v>44312</v>
      </c>
      <c r="D1342" s="20">
        <f ca="1">_xll.meDateFromTenor(C1342,D$14,"Following",D$13,"Normal")</f>
        <v>44313</v>
      </c>
      <c r="E1342" s="175">
        <f ca="1"/>
        <v>1.4840594942946633E-2</v>
      </c>
      <c r="F1342" s="152"/>
      <c r="G1342" s="174">
        <f t="shared" ca="1" si="20"/>
        <v>44312</v>
      </c>
      <c r="H1342" s="20">
        <f ca="1">_xll.meDateFromTenor(G1342,H$14,"Following",H$13,"Normal")</f>
        <v>44403</v>
      </c>
      <c r="I1342" s="175">
        <f ca="1"/>
        <v>1.8973744000282875E-2</v>
      </c>
      <c r="J1342" s="151" t="s">
        <v>4</v>
      </c>
      <c r="K1342" s="159" t="s">
        <v>4</v>
      </c>
    </row>
    <row r="1343" spans="1:11" x14ac:dyDescent="0.25">
      <c r="A1343" s="153">
        <v>1325</v>
      </c>
      <c r="B1343" s="158"/>
      <c r="C1343" s="174">
        <f ca="1">_xll.meDateFromTenor(C1342,"1D","FOLLOWING",D$13,"NORMAL")</f>
        <v>44313</v>
      </c>
      <c r="D1343" s="20">
        <f ca="1">_xll.meDateFromTenor(C1343,D$14,"Following",D$13,"Normal")</f>
        <v>44314</v>
      </c>
      <c r="E1343" s="175">
        <f ca="1"/>
        <v>1.4843849858239177E-2</v>
      </c>
      <c r="F1343" s="152"/>
      <c r="G1343" s="174">
        <f t="shared" ca="1" si="20"/>
        <v>44313</v>
      </c>
      <c r="H1343" s="20">
        <f ca="1">_xll.meDateFromTenor(G1343,H$14,"Following",H$13,"Normal")</f>
        <v>44404</v>
      </c>
      <c r="I1343" s="175">
        <f ca="1"/>
        <v>1.8978825699495733E-2</v>
      </c>
      <c r="J1343" s="151" t="s">
        <v>4</v>
      </c>
      <c r="K1343" s="159" t="s">
        <v>4</v>
      </c>
    </row>
    <row r="1344" spans="1:11" x14ac:dyDescent="0.25">
      <c r="A1344" s="153">
        <v>1326</v>
      </c>
      <c r="B1344" s="158"/>
      <c r="C1344" s="174">
        <f ca="1">_xll.meDateFromTenor(C1343,"1D","FOLLOWING",D$13,"NORMAL")</f>
        <v>44314</v>
      </c>
      <c r="D1344" s="20">
        <f ca="1">_xll.meDateFromTenor(C1344,D$14,"Following",D$13,"Normal")</f>
        <v>44315</v>
      </c>
      <c r="E1344" s="175">
        <f ca="1"/>
        <v>1.4847098186730119E-2</v>
      </c>
      <c r="F1344" s="152"/>
      <c r="G1344" s="174">
        <f t="shared" ca="1" si="20"/>
        <v>44314</v>
      </c>
      <c r="H1344" s="20">
        <f ca="1">_xll.meDateFromTenor(G1344,H$14,"Following",H$13,"Normal")</f>
        <v>44405</v>
      </c>
      <c r="I1344" s="175">
        <f ca="1"/>
        <v>1.8983900772622998E-2</v>
      </c>
      <c r="J1344" s="151" t="s">
        <v>4</v>
      </c>
      <c r="K1344" s="159" t="s">
        <v>4</v>
      </c>
    </row>
    <row r="1345" spans="1:11" x14ac:dyDescent="0.25">
      <c r="A1345" s="153">
        <v>1327</v>
      </c>
      <c r="B1345" s="158"/>
      <c r="C1345" s="174">
        <f ca="1">_xll.meDateFromTenor(C1344,"1D","FOLLOWING",D$13,"NORMAL")</f>
        <v>44315</v>
      </c>
      <c r="D1345" s="20">
        <f ca="1">_xll.meDateFromTenor(C1345,D$14,"Following",D$13,"Normal")</f>
        <v>44316</v>
      </c>
      <c r="E1345" s="175">
        <f ca="1"/>
        <v>1.4850339927441236E-2</v>
      </c>
      <c r="F1345" s="152"/>
      <c r="G1345" s="174">
        <f t="shared" ca="1" si="20"/>
        <v>44315</v>
      </c>
      <c r="H1345" s="20">
        <f ca="1">_xll.meDateFromTenor(G1345,H$14,"Following",H$13,"Normal")</f>
        <v>44406</v>
      </c>
      <c r="I1345" s="175">
        <f ca="1"/>
        <v>1.898896904162117E-2</v>
      </c>
      <c r="J1345" s="151" t="s">
        <v>4</v>
      </c>
      <c r="K1345" s="159" t="s">
        <v>4</v>
      </c>
    </row>
    <row r="1346" spans="1:11" x14ac:dyDescent="0.25">
      <c r="A1346" s="153">
        <v>1328</v>
      </c>
      <c r="B1346" s="158"/>
      <c r="C1346" s="174">
        <f ca="1">_xll.meDateFromTenor(C1345,"1D","FOLLOWING",D$13,"NORMAL")</f>
        <v>44316</v>
      </c>
      <c r="D1346" s="20">
        <f ca="1">_xll.meDateFromTenor(C1346,D$14,"Following",D$13,"Normal")</f>
        <v>44319</v>
      </c>
      <c r="E1346" s="175">
        <f ca="1"/>
        <v>1.4857414576817397E-2</v>
      </c>
      <c r="F1346" s="152"/>
      <c r="G1346" s="174">
        <f t="shared" ca="1" si="20"/>
        <v>44316</v>
      </c>
      <c r="H1346" s="20">
        <f ca="1">_xll.meDateFromTenor(G1346,H$14,"Following",H$13,"Normal")</f>
        <v>44407</v>
      </c>
      <c r="I1346" s="175">
        <f ca="1"/>
        <v>1.899403032844673E-2</v>
      </c>
      <c r="J1346" s="151" t="s">
        <v>4</v>
      </c>
      <c r="K1346" s="159" t="s">
        <v>4</v>
      </c>
    </row>
    <row r="1347" spans="1:11" x14ac:dyDescent="0.25">
      <c r="A1347" s="153">
        <v>1329</v>
      </c>
      <c r="B1347" s="158"/>
      <c r="C1347" s="174">
        <f ca="1">_xll.meDateFromTenor(C1346,"1D","FOLLOWING",D$13,"NORMAL")</f>
        <v>44319</v>
      </c>
      <c r="D1347" s="20">
        <f ca="1">_xll.meDateFromTenor(C1347,D$14,"Following",D$13,"Normal")</f>
        <v>44320</v>
      </c>
      <c r="E1347" s="175">
        <f ca="1"/>
        <v>1.4863240992297641E-2</v>
      </c>
      <c r="F1347" s="152"/>
      <c r="G1347" s="174">
        <f t="shared" ca="1" si="20"/>
        <v>44319</v>
      </c>
      <c r="H1347" s="20">
        <f ca="1">_xll.meDateFromTenor(G1347,H$14,"Following",H$13,"Normal")</f>
        <v>44411</v>
      </c>
      <c r="I1347" s="175">
        <f ca="1"/>
        <v>1.9009170515452641E-2</v>
      </c>
      <c r="J1347" s="151" t="s">
        <v>4</v>
      </c>
      <c r="K1347" s="159" t="s">
        <v>4</v>
      </c>
    </row>
    <row r="1348" spans="1:11" x14ac:dyDescent="0.25">
      <c r="A1348" s="153">
        <v>1330</v>
      </c>
      <c r="B1348" s="158"/>
      <c r="C1348" s="174">
        <f ca="1">_xll.meDateFromTenor(C1347,"1D","FOLLOWING",D$13,"NORMAL")</f>
        <v>44320</v>
      </c>
      <c r="D1348" s="20">
        <f ca="1">_xll.meDateFromTenor(C1348,D$14,"Following",D$13,"Normal")</f>
        <v>44321</v>
      </c>
      <c r="E1348" s="175">
        <f ca="1"/>
        <v>1.486644977881889E-2</v>
      </c>
      <c r="F1348" s="152"/>
      <c r="G1348" s="174">
        <f t="shared" ca="1" si="20"/>
        <v>44320</v>
      </c>
      <c r="H1348" s="20">
        <f ca="1">_xll.meDateFromTenor(G1348,H$14,"Following",H$13,"Normal")</f>
        <v>44412</v>
      </c>
      <c r="I1348" s="175">
        <f ca="1"/>
        <v>1.9014202093152653E-2</v>
      </c>
      <c r="J1348" s="151" t="s">
        <v>4</v>
      </c>
      <c r="K1348" s="159" t="s">
        <v>4</v>
      </c>
    </row>
    <row r="1349" spans="1:11" x14ac:dyDescent="0.25">
      <c r="A1349" s="153">
        <v>1331</v>
      </c>
      <c r="B1349" s="158"/>
      <c r="C1349" s="174">
        <f ca="1">_xll.meDateFromTenor(C1348,"1D","FOLLOWING",D$13,"NORMAL")</f>
        <v>44321</v>
      </c>
      <c r="D1349" s="20">
        <f ca="1">_xll.meDateFromTenor(C1349,D$14,"Following",D$13,"Normal")</f>
        <v>44322</v>
      </c>
      <c r="E1349" s="175">
        <f ca="1"/>
        <v>1.4869651971325289E-2</v>
      </c>
      <c r="F1349" s="152"/>
      <c r="G1349" s="174">
        <f t="shared" ca="1" si="20"/>
        <v>44321</v>
      </c>
      <c r="H1349" s="20">
        <f ca="1">_xll.meDateFromTenor(G1349,H$14,"Following",H$13,"Normal")</f>
        <v>44413</v>
      </c>
      <c r="I1349" s="175">
        <f ca="1"/>
        <v>1.9019225798462491E-2</v>
      </c>
      <c r="J1349" s="151" t="s">
        <v>4</v>
      </c>
      <c r="K1349" s="159" t="s">
        <v>4</v>
      </c>
    </row>
    <row r="1350" spans="1:11" x14ac:dyDescent="0.25">
      <c r="A1350" s="153">
        <v>1332</v>
      </c>
      <c r="B1350" s="158"/>
      <c r="C1350" s="174">
        <f ca="1">_xll.meDateFromTenor(C1349,"1D","FOLLOWING",D$13,"NORMAL")</f>
        <v>44322</v>
      </c>
      <c r="D1350" s="20">
        <f ca="1">_xll.meDateFromTenor(C1350,D$14,"Following",D$13,"Normal")</f>
        <v>44323</v>
      </c>
      <c r="E1350" s="175">
        <f ca="1"/>
        <v>1.4872847568876623E-2</v>
      </c>
      <c r="F1350" s="152"/>
      <c r="G1350" s="174">
        <f t="shared" ca="1" si="20"/>
        <v>44322</v>
      </c>
      <c r="H1350" s="20">
        <f ca="1">_xll.meDateFromTenor(G1350,H$14,"Following",H$13,"Normal")</f>
        <v>44414</v>
      </c>
      <c r="I1350" s="175">
        <f ca="1"/>
        <v>1.9024241453338659E-2</v>
      </c>
      <c r="J1350" s="151" t="s">
        <v>4</v>
      </c>
      <c r="K1350" s="159" t="s">
        <v>4</v>
      </c>
    </row>
    <row r="1351" spans="1:11" x14ac:dyDescent="0.25">
      <c r="A1351" s="153">
        <v>1333</v>
      </c>
      <c r="B1351" s="158"/>
      <c r="C1351" s="174">
        <f ca="1">_xll.meDateFromTenor(C1350,"1D","FOLLOWING",D$13,"NORMAL")</f>
        <v>44323</v>
      </c>
      <c r="D1351" s="20">
        <f ca="1">_xll.meDateFromTenor(C1351,D$14,"Following",D$13,"Normal")</f>
        <v>44326</v>
      </c>
      <c r="E1351" s="175">
        <f ca="1"/>
        <v>1.4879831759166221E-2</v>
      </c>
      <c r="F1351" s="152"/>
      <c r="G1351" s="174">
        <f t="shared" ca="1" si="20"/>
        <v>44323</v>
      </c>
      <c r="H1351" s="20">
        <f ca="1">_xll.meDateFromTenor(G1351,H$14,"Following",H$13,"Normal")</f>
        <v>44417</v>
      </c>
      <c r="I1351" s="175">
        <f ca="1"/>
        <v>1.9029248879737636E-2</v>
      </c>
      <c r="J1351" s="151" t="s">
        <v>4</v>
      </c>
      <c r="K1351" s="159" t="s">
        <v>4</v>
      </c>
    </row>
    <row r="1352" spans="1:11" x14ac:dyDescent="0.25">
      <c r="A1352" s="153">
        <v>1334</v>
      </c>
      <c r="B1352" s="158"/>
      <c r="C1352" s="174">
        <f ca="1">_xll.meDateFromTenor(C1351,"1D","FOLLOWING",D$13,"NORMAL")</f>
        <v>44326</v>
      </c>
      <c r="D1352" s="20">
        <f ca="1">_xll.meDateFromTenor(C1352,D$14,"Following",D$13,"Normal")</f>
        <v>44327</v>
      </c>
      <c r="E1352" s="175">
        <f ca="1"/>
        <v>1.4885563988394013E-2</v>
      </c>
      <c r="F1352" s="152"/>
      <c r="G1352" s="174">
        <f t="shared" ca="1" si="20"/>
        <v>44326</v>
      </c>
      <c r="H1352" s="20">
        <f ca="1">_xll.meDateFromTenor(G1352,H$14,"Following",H$13,"Normal")</f>
        <v>44418</v>
      </c>
      <c r="I1352" s="175">
        <f ca="1"/>
        <v>1.9044220007636309E-2</v>
      </c>
      <c r="J1352" s="151" t="s">
        <v>4</v>
      </c>
      <c r="K1352" s="159" t="s">
        <v>4</v>
      </c>
    </row>
    <row r="1353" spans="1:11" x14ac:dyDescent="0.25">
      <c r="A1353" s="153">
        <v>1335</v>
      </c>
      <c r="B1353" s="158"/>
      <c r="C1353" s="174">
        <f ca="1">_xll.meDateFromTenor(C1352,"1D","FOLLOWING",D$13,"NORMAL")</f>
        <v>44327</v>
      </c>
      <c r="D1353" s="20">
        <f ca="1">_xll.meDateFromTenor(C1353,D$14,"Following",D$13,"Normal")</f>
        <v>44328</v>
      </c>
      <c r="E1353" s="175">
        <f ca="1"/>
        <v>1.4888726595365557E-2</v>
      </c>
      <c r="F1353" s="152"/>
      <c r="G1353" s="174">
        <f t="shared" ca="1" si="20"/>
        <v>44327</v>
      </c>
      <c r="H1353" s="20">
        <f ca="1">_xll.meDateFromTenor(G1353,H$14,"Following",H$13,"Normal")</f>
        <v>44419</v>
      </c>
      <c r="I1353" s="175">
        <f ca="1"/>
        <v>1.9049192739691408E-2</v>
      </c>
      <c r="J1353" s="151" t="s">
        <v>4</v>
      </c>
      <c r="K1353" s="159" t="s">
        <v>4</v>
      </c>
    </row>
    <row r="1354" spans="1:11" x14ac:dyDescent="0.25">
      <c r="A1354" s="153">
        <v>1336</v>
      </c>
      <c r="B1354" s="158"/>
      <c r="C1354" s="174">
        <f ca="1">_xll.meDateFromTenor(C1353,"1D","FOLLOWING",D$13,"NORMAL")</f>
        <v>44328</v>
      </c>
      <c r="D1354" s="20">
        <f ca="1">_xll.meDateFromTenor(C1354,D$14,"Following",D$13,"Normal")</f>
        <v>44329</v>
      </c>
      <c r="E1354" s="175">
        <f ca="1"/>
        <v>1.4891882601147035E-2</v>
      </c>
      <c r="F1354" s="152"/>
      <c r="G1354" s="174">
        <f t="shared" ca="1" si="20"/>
        <v>44328</v>
      </c>
      <c r="H1354" s="20">
        <f ca="1">_xll.meDateFromTenor(G1354,H$14,"Following",H$13,"Normal")</f>
        <v>44420</v>
      </c>
      <c r="I1354" s="175">
        <f ca="1"/>
        <v>1.9054156353051761E-2</v>
      </c>
      <c r="J1354" s="151" t="s">
        <v>4</v>
      </c>
      <c r="K1354" s="159" t="s">
        <v>4</v>
      </c>
    </row>
    <row r="1355" spans="1:11" x14ac:dyDescent="0.25">
      <c r="A1355" s="153">
        <v>1337</v>
      </c>
      <c r="B1355" s="158"/>
      <c r="C1355" s="174">
        <f ca="1">_xll.meDateFromTenor(C1354,"1D","FOLLOWING",D$13,"NORMAL")</f>
        <v>44329</v>
      </c>
      <c r="D1355" s="20">
        <f ca="1">_xll.meDateFromTenor(C1355,D$14,"Following",D$13,"Normal")</f>
        <v>44330</v>
      </c>
      <c r="E1355" s="175">
        <f ca="1"/>
        <v>1.4895032004680234E-2</v>
      </c>
      <c r="F1355" s="152"/>
      <c r="G1355" s="174">
        <f t="shared" ca="1" si="20"/>
        <v>44329</v>
      </c>
      <c r="H1355" s="20">
        <f ca="1">_xll.meDateFromTenor(G1355,H$14,"Following",H$13,"Normal")</f>
        <v>44421</v>
      </c>
      <c r="I1355" s="175">
        <f ca="1"/>
        <v>1.9059110669673859E-2</v>
      </c>
      <c r="J1355" s="151" t="s">
        <v>4</v>
      </c>
      <c r="K1355" s="159" t="s">
        <v>4</v>
      </c>
    </row>
    <row r="1356" spans="1:11" x14ac:dyDescent="0.25">
      <c r="A1356" s="153">
        <v>1338</v>
      </c>
      <c r="B1356" s="158"/>
      <c r="C1356" s="174">
        <f ca="1">_xll.meDateFromTenor(C1355,"1D","FOLLOWING",D$13,"NORMAL")</f>
        <v>44330</v>
      </c>
      <c r="D1356" s="20">
        <f ca="1">_xll.meDateFromTenor(C1356,D$14,"Following",D$13,"Normal")</f>
        <v>44333</v>
      </c>
      <c r="E1356" s="175">
        <f ca="1"/>
        <v>1.490192561028976E-2</v>
      </c>
      <c r="F1356" s="152"/>
      <c r="G1356" s="174">
        <f t="shared" ca="1" si="20"/>
        <v>44330</v>
      </c>
      <c r="H1356" s="20">
        <f ca="1">_xll.meDateFromTenor(G1356,H$14,"Following",H$13,"Normal")</f>
        <v>44424</v>
      </c>
      <c r="I1356" s="175">
        <f ca="1"/>
        <v>1.9064055511514178E-2</v>
      </c>
      <c r="J1356" s="151" t="s">
        <v>4</v>
      </c>
      <c r="K1356" s="159" t="s">
        <v>4</v>
      </c>
    </row>
    <row r="1357" spans="1:11" x14ac:dyDescent="0.25">
      <c r="A1357" s="153">
        <v>1339</v>
      </c>
      <c r="B1357" s="158"/>
      <c r="C1357" s="174">
        <f ca="1">_xll.meDateFromTenor(C1356,"1D","FOLLOWING",D$13,"NORMAL")</f>
        <v>44333</v>
      </c>
      <c r="D1357" s="20">
        <f ca="1">_xll.meDateFromTenor(C1357,D$14,"Following",D$13,"Normal")</f>
        <v>44334</v>
      </c>
      <c r="E1357" s="175">
        <f ca="1"/>
        <v>1.4907563575261464E-2</v>
      </c>
      <c r="F1357" s="152"/>
      <c r="G1357" s="174">
        <f t="shared" ca="1" si="20"/>
        <v>44333</v>
      </c>
      <c r="H1357" s="20">
        <f ca="1">_xll.meDateFromTenor(G1357,H$14,"Following",H$13,"Normal")</f>
        <v>44425</v>
      </c>
      <c r="I1357" s="175">
        <f ca="1"/>
        <v>1.9078831407909416E-2</v>
      </c>
      <c r="J1357" s="151" t="s">
        <v>4</v>
      </c>
      <c r="K1357" s="159" t="s">
        <v>4</v>
      </c>
    </row>
    <row r="1358" spans="1:11" x14ac:dyDescent="0.25">
      <c r="A1358" s="153">
        <v>1340</v>
      </c>
      <c r="B1358" s="158"/>
      <c r="C1358" s="174">
        <f ca="1">_xll.meDateFromTenor(C1357,"1D","FOLLOWING",D$13,"NORMAL")</f>
        <v>44334</v>
      </c>
      <c r="D1358" s="20">
        <f ca="1">_xll.meDateFromTenor(C1358,D$14,"Following",D$13,"Normal")</f>
        <v>44335</v>
      </c>
      <c r="E1358" s="175">
        <f ca="1"/>
        <v>1.4910679951942946E-2</v>
      </c>
      <c r="F1358" s="152"/>
      <c r="G1358" s="174">
        <f t="shared" ca="1" si="20"/>
        <v>44334</v>
      </c>
      <c r="H1358" s="20">
        <f ca="1">_xll.meDateFromTenor(G1358,H$14,"Following",H$13,"Normal")</f>
        <v>44426</v>
      </c>
      <c r="I1358" s="175">
        <f ca="1"/>
        <v>1.9083736570187543E-2</v>
      </c>
      <c r="J1358" s="151" t="s">
        <v>4</v>
      </c>
      <c r="K1358" s="159" t="s">
        <v>4</v>
      </c>
    </row>
    <row r="1359" spans="1:11" x14ac:dyDescent="0.25">
      <c r="A1359" s="153">
        <v>1341</v>
      </c>
      <c r="B1359" s="158"/>
      <c r="C1359" s="174">
        <f ca="1">_xll.meDateFromTenor(C1358,"1D","FOLLOWING",D$13,"NORMAL")</f>
        <v>44335</v>
      </c>
      <c r="D1359" s="20">
        <f ca="1">_xll.meDateFromTenor(C1359,D$14,"Following",D$13,"Normal")</f>
        <v>44336</v>
      </c>
      <c r="E1359" s="175">
        <f ca="1"/>
        <v>1.4913789719981252E-2</v>
      </c>
      <c r="F1359" s="152"/>
      <c r="G1359" s="174">
        <f t="shared" ca="1" si="20"/>
        <v>44335</v>
      </c>
      <c r="H1359" s="20">
        <f ca="1">_xll.meDateFromTenor(G1359,H$14,"Following",H$13,"Normal")</f>
        <v>44427</v>
      </c>
      <c r="I1359" s="175">
        <f ca="1"/>
        <v>1.908863136746634E-2</v>
      </c>
      <c r="J1359" s="151" t="s">
        <v>4</v>
      </c>
      <c r="K1359" s="159" t="s">
        <v>4</v>
      </c>
    </row>
    <row r="1360" spans="1:11" x14ac:dyDescent="0.25">
      <c r="A1360" s="153">
        <v>1342</v>
      </c>
      <c r="B1360" s="158"/>
      <c r="C1360" s="174">
        <f ca="1">_xll.meDateFromTenor(C1359,"1D","FOLLOWING",D$13,"NORMAL")</f>
        <v>44336</v>
      </c>
      <c r="D1360" s="20">
        <f ca="1">_xll.meDateFromTenor(C1360,D$14,"Following",D$13,"Normal")</f>
        <v>44337</v>
      </c>
      <c r="E1360" s="175">
        <f ca="1"/>
        <v>1.4916892878436222E-2</v>
      </c>
      <c r="F1360" s="152"/>
      <c r="G1360" s="174">
        <f t="shared" ca="1" si="20"/>
        <v>44336</v>
      </c>
      <c r="H1360" s="20">
        <f ca="1">_xll.meDateFromTenor(G1360,H$14,"Following",H$13,"Normal")</f>
        <v>44428</v>
      </c>
      <c r="I1360" s="175">
        <f ca="1"/>
        <v>1.9093515621702299E-2</v>
      </c>
      <c r="J1360" s="151" t="s">
        <v>4</v>
      </c>
      <c r="K1360" s="159" t="s">
        <v>4</v>
      </c>
    </row>
    <row r="1361" spans="1:11" x14ac:dyDescent="0.25">
      <c r="A1361" s="153">
        <v>1343</v>
      </c>
      <c r="B1361" s="158"/>
      <c r="C1361" s="174">
        <f ca="1">_xll.meDateFromTenor(C1360,"1D","FOLLOWING",D$13,"NORMAL")</f>
        <v>44337</v>
      </c>
      <c r="D1361" s="20">
        <f ca="1">_xll.meDateFromTenor(C1361,D$14,"Following",D$13,"Normal")</f>
        <v>44340</v>
      </c>
      <c r="E1361" s="175">
        <f ca="1"/>
        <v>1.4923695773054003E-2</v>
      </c>
      <c r="F1361" s="152"/>
      <c r="G1361" s="174">
        <f t="shared" ca="1" si="20"/>
        <v>44337</v>
      </c>
      <c r="H1361" s="20">
        <f ca="1">_xll.meDateFromTenor(G1361,H$14,"Following",H$13,"Normal")</f>
        <v>44431</v>
      </c>
      <c r="I1361" s="175">
        <f ca="1"/>
        <v>1.9098389154851906E-2</v>
      </c>
      <c r="J1361" s="151" t="s">
        <v>4</v>
      </c>
      <c r="K1361" s="159" t="s">
        <v>4</v>
      </c>
    </row>
    <row r="1362" spans="1:11" x14ac:dyDescent="0.25">
      <c r="A1362" s="153">
        <v>1344</v>
      </c>
      <c r="B1362" s="158"/>
      <c r="C1362" s="174">
        <f ca="1">_xll.meDateFromTenor(C1361,"1D","FOLLOWING",D$13,"NORMAL")</f>
        <v>44340</v>
      </c>
      <c r="D1362" s="20">
        <f ca="1">_xll.meDateFromTenor(C1362,D$14,"Following",D$13,"Normal")</f>
        <v>44341</v>
      </c>
      <c r="E1362" s="175">
        <f ca="1"/>
        <v>1.4929167885846747E-2</v>
      </c>
      <c r="F1362" s="152"/>
      <c r="G1362" s="174">
        <f t="shared" ca="1" si="20"/>
        <v>44340</v>
      </c>
      <c r="H1362" s="20">
        <f ca="1">_xll.meDateFromTenor(G1362,H$14,"Following",H$13,"Normal")</f>
        <v>44432</v>
      </c>
      <c r="I1362" s="175">
        <f ca="1"/>
        <v>1.9112943647347509E-2</v>
      </c>
      <c r="J1362" s="151" t="s">
        <v>4</v>
      </c>
      <c r="K1362" s="159" t="s">
        <v>4</v>
      </c>
    </row>
    <row r="1363" spans="1:11" x14ac:dyDescent="0.25">
      <c r="A1363" s="153">
        <v>1345</v>
      </c>
      <c r="B1363" s="158"/>
      <c r="C1363" s="174">
        <f ca="1">_xll.meDateFromTenor(C1362,"1D","FOLLOWING",D$13,"NORMAL")</f>
        <v>44341</v>
      </c>
      <c r="D1363" s="20">
        <f ca="1">_xll.meDateFromTenor(C1363,D$14,"Following",D$13,"Normal")</f>
        <v>44342</v>
      </c>
      <c r="E1363" s="175">
        <f ca="1"/>
        <v>1.4932107474894148E-2</v>
      </c>
      <c r="F1363" s="152"/>
      <c r="G1363" s="174">
        <f t="shared" ca="1" si="20"/>
        <v>44341</v>
      </c>
      <c r="H1363" s="20">
        <f ca="1">_xll.meDateFromTenor(G1363,H$14,"Following",H$13,"Normal")</f>
        <v>44433</v>
      </c>
      <c r="I1363" s="175">
        <f ca="1"/>
        <v>1.9117776028019388E-2</v>
      </c>
      <c r="J1363" s="151" t="s">
        <v>4</v>
      </c>
      <c r="K1363" s="159" t="s">
        <v>4</v>
      </c>
    </row>
    <row r="1364" spans="1:11" x14ac:dyDescent="0.25">
      <c r="A1364" s="153">
        <v>1346</v>
      </c>
      <c r="B1364" s="158"/>
      <c r="C1364" s="174">
        <f ca="1">_xll.meDateFromTenor(C1363,"1D","FOLLOWING",D$13,"NORMAL")</f>
        <v>44342</v>
      </c>
      <c r="D1364" s="20">
        <f ca="1">_xll.meDateFromTenor(C1364,D$14,"Following",D$13,"Normal")</f>
        <v>44343</v>
      </c>
      <c r="E1364" s="175">
        <f ca="1"/>
        <v>1.4935059221585998E-2</v>
      </c>
      <c r="F1364" s="152"/>
      <c r="G1364" s="174">
        <f t="shared" ca="1" si="20"/>
        <v>44342</v>
      </c>
      <c r="H1364" s="20">
        <f ca="1">_xll.meDateFromTenor(G1364,H$14,"Following",H$13,"Normal")</f>
        <v>44434</v>
      </c>
      <c r="I1364" s="175">
        <f ca="1"/>
        <v>1.9122603934180946E-2</v>
      </c>
      <c r="J1364" s="151" t="s">
        <v>4</v>
      </c>
      <c r="K1364" s="159" t="s">
        <v>4</v>
      </c>
    </row>
    <row r="1365" spans="1:11" x14ac:dyDescent="0.25">
      <c r="A1365" s="153">
        <v>1347</v>
      </c>
      <c r="B1365" s="158"/>
      <c r="C1365" s="174">
        <f ca="1">_xll.meDateFromTenor(C1364,"1D","FOLLOWING",D$13,"NORMAL")</f>
        <v>44343</v>
      </c>
      <c r="D1365" s="20">
        <f ca="1">_xll.meDateFromTenor(C1365,D$14,"Following",D$13,"Normal")</f>
        <v>44344</v>
      </c>
      <c r="E1365" s="175">
        <f ca="1"/>
        <v>1.4938023127821661E-2</v>
      </c>
      <c r="F1365" s="152"/>
      <c r="G1365" s="174">
        <f t="shared" ref="G1365:G1428" ca="1" si="21">$C1365</f>
        <v>44343</v>
      </c>
      <c r="H1365" s="20">
        <f ca="1">_xll.meDateFromTenor(G1365,H$14,"Following",H$13,"Normal")</f>
        <v>44435</v>
      </c>
      <c r="I1365" s="175">
        <f ca="1"/>
        <v>1.9127427356070668E-2</v>
      </c>
      <c r="J1365" s="151" t="s">
        <v>4</v>
      </c>
      <c r="K1365" s="159" t="s">
        <v>4</v>
      </c>
    </row>
    <row r="1366" spans="1:11" x14ac:dyDescent="0.25">
      <c r="A1366" s="153">
        <v>1348</v>
      </c>
      <c r="B1366" s="158"/>
      <c r="C1366" s="174">
        <f ca="1">_xll.meDateFromTenor(C1365,"1D","FOLLOWING",D$13,"NORMAL")</f>
        <v>44344</v>
      </c>
      <c r="D1366" s="20">
        <f ca="1">_xll.meDateFromTenor(C1366,D$14,"Following",D$13,"Normal")</f>
        <v>44347</v>
      </c>
      <c r="E1366" s="175">
        <f ca="1"/>
        <v>1.4944611832686545E-2</v>
      </c>
      <c r="F1366" s="152"/>
      <c r="G1366" s="174">
        <f t="shared" ca="1" si="21"/>
        <v>44344</v>
      </c>
      <c r="H1366" s="20">
        <f ca="1">_xll.meDateFromTenor(G1366,H$14,"Following",H$13,"Normal")</f>
        <v>44438</v>
      </c>
      <c r="I1366" s="175">
        <f ca="1"/>
        <v>1.9132246283927044E-2</v>
      </c>
      <c r="J1366" s="151" t="s">
        <v>4</v>
      </c>
      <c r="K1366" s="159" t="s">
        <v>4</v>
      </c>
    </row>
    <row r="1367" spans="1:11" x14ac:dyDescent="0.25">
      <c r="A1367" s="153">
        <v>1349</v>
      </c>
      <c r="B1367" s="158"/>
      <c r="C1367" s="174">
        <f ca="1">_xll.meDateFromTenor(C1366,"1D","FOLLOWING",D$13,"NORMAL")</f>
        <v>44347</v>
      </c>
      <c r="D1367" s="20">
        <f ca="1">_xll.meDateFromTenor(C1367,D$14,"Following",D$13,"Normal")</f>
        <v>44348</v>
      </c>
      <c r="E1367" s="175">
        <f ca="1"/>
        <v>1.4950000390443358E-2</v>
      </c>
      <c r="F1367" s="152"/>
      <c r="G1367" s="174">
        <f t="shared" ca="1" si="21"/>
        <v>44347</v>
      </c>
      <c r="H1367" s="20">
        <f ca="1">_xll.meDateFromTenor(G1367,H$14,"Following",H$13,"Normal")</f>
        <v>44439</v>
      </c>
      <c r="I1367" s="175">
        <f ca="1"/>
        <v>1.9146676005680978E-2</v>
      </c>
      <c r="J1367" s="151" t="s">
        <v>4</v>
      </c>
      <c r="K1367" s="159" t="s">
        <v>4</v>
      </c>
    </row>
    <row r="1368" spans="1:11" x14ac:dyDescent="0.25">
      <c r="A1368" s="153">
        <v>1350</v>
      </c>
      <c r="B1368" s="158"/>
      <c r="C1368" s="174">
        <f ca="1">_xll.meDateFromTenor(C1367,"1D","FOLLOWING",D$13,"NORMAL")</f>
        <v>44348</v>
      </c>
      <c r="D1368" s="20">
        <f ca="1">_xll.meDateFromTenor(C1368,D$14,"Following",D$13,"Normal")</f>
        <v>44349</v>
      </c>
      <c r="E1368" s="175">
        <f ca="1"/>
        <v>1.4953025125870269E-2</v>
      </c>
      <c r="F1368" s="152"/>
      <c r="G1368" s="174">
        <f t="shared" ca="1" si="21"/>
        <v>44348</v>
      </c>
      <c r="H1368" s="20">
        <f ca="1">_xll.meDateFromTenor(G1368,H$14,"Following",H$13,"Normal")</f>
        <v>44440</v>
      </c>
      <c r="I1368" s="175">
        <f ca="1"/>
        <v>1.9151476859788852E-2</v>
      </c>
      <c r="J1368" s="151" t="s">
        <v>4</v>
      </c>
      <c r="K1368" s="159" t="s">
        <v>4</v>
      </c>
    </row>
    <row r="1369" spans="1:11" x14ac:dyDescent="0.25">
      <c r="A1369" s="153">
        <v>1351</v>
      </c>
      <c r="B1369" s="158"/>
      <c r="C1369" s="174">
        <f ca="1">_xll.meDateFromTenor(C1368,"1D","FOLLOWING",D$13,"NORMAL")</f>
        <v>44349</v>
      </c>
      <c r="D1369" s="20">
        <f ca="1">_xll.meDateFromTenor(C1369,D$14,"Following",D$13,"Normal")</f>
        <v>44350</v>
      </c>
      <c r="E1369" s="175">
        <f ca="1"/>
        <v>1.4956062033151134E-2</v>
      </c>
      <c r="F1369" s="152"/>
      <c r="G1369" s="174">
        <f t="shared" ca="1" si="21"/>
        <v>44349</v>
      </c>
      <c r="H1369" s="20">
        <f ca="1">_xll.meDateFromTenor(G1369,H$14,"Following",H$13,"Normal")</f>
        <v>44441</v>
      </c>
      <c r="I1369" s="175">
        <f ca="1"/>
        <v>1.9156273171055824E-2</v>
      </c>
      <c r="J1369" s="151" t="s">
        <v>4</v>
      </c>
      <c r="K1369" s="159" t="s">
        <v>4</v>
      </c>
    </row>
    <row r="1370" spans="1:11" x14ac:dyDescent="0.25">
      <c r="A1370" s="153">
        <v>1352</v>
      </c>
      <c r="B1370" s="158"/>
      <c r="C1370" s="174">
        <f ca="1">_xll.meDateFromTenor(C1369,"1D","FOLLOWING",D$13,"NORMAL")</f>
        <v>44350</v>
      </c>
      <c r="D1370" s="20">
        <f ca="1">_xll.meDateFromTenor(C1370,D$14,"Following",D$13,"Normal")</f>
        <v>44351</v>
      </c>
      <c r="E1370" s="175">
        <f ca="1"/>
        <v>1.4959111114703163E-2</v>
      </c>
      <c r="F1370" s="152"/>
      <c r="G1370" s="174">
        <f t="shared" ca="1" si="21"/>
        <v>44350</v>
      </c>
      <c r="H1370" s="20">
        <f ca="1">_xll.meDateFromTenor(G1370,H$14,"Following",H$13,"Normal")</f>
        <v>44442</v>
      </c>
      <c r="I1370" s="175">
        <f ca="1"/>
        <v>1.9161064929720379E-2</v>
      </c>
      <c r="J1370" s="151" t="s">
        <v>4</v>
      </c>
      <c r="K1370" s="159" t="s">
        <v>4</v>
      </c>
    </row>
    <row r="1371" spans="1:11" x14ac:dyDescent="0.25">
      <c r="A1371" s="153">
        <v>1353</v>
      </c>
      <c r="B1371" s="158"/>
      <c r="C1371" s="174">
        <f ca="1">_xll.meDateFromTenor(C1370,"1D","FOLLOWING",D$13,"NORMAL")</f>
        <v>44351</v>
      </c>
      <c r="D1371" s="20">
        <f ca="1">_xll.meDateFromTenor(C1371,D$14,"Following",D$13,"Normal")</f>
        <v>44354</v>
      </c>
      <c r="E1371" s="175">
        <f ca="1"/>
        <v>1.4965871984350764E-2</v>
      </c>
      <c r="F1371" s="152"/>
      <c r="G1371" s="174">
        <f t="shared" ca="1" si="21"/>
        <v>44351</v>
      </c>
      <c r="H1371" s="20">
        <f ca="1">_xll.meDateFromTenor(G1371,H$14,"Following",H$13,"Normal")</f>
        <v>44445</v>
      </c>
      <c r="I1371" s="175">
        <f ca="1"/>
        <v>1.916585212602101E-2</v>
      </c>
      <c r="J1371" s="151" t="s">
        <v>4</v>
      </c>
      <c r="K1371" s="159" t="s">
        <v>4</v>
      </c>
    </row>
    <row r="1372" spans="1:11" x14ac:dyDescent="0.25">
      <c r="A1372" s="153">
        <v>1354</v>
      </c>
      <c r="B1372" s="158"/>
      <c r="C1372" s="174">
        <f ca="1">_xll.meDateFromTenor(C1371,"1D","FOLLOWING",D$13,"NORMAL")</f>
        <v>44354</v>
      </c>
      <c r="D1372" s="20">
        <f ca="1">_xll.meDateFromTenor(C1372,D$14,"Following",D$13,"Normal")</f>
        <v>44355</v>
      </c>
      <c r="E1372" s="175">
        <f ca="1"/>
        <v>1.4971429222751955E-2</v>
      </c>
      <c r="F1372" s="152"/>
      <c r="G1372" s="174">
        <f t="shared" ca="1" si="21"/>
        <v>44354</v>
      </c>
      <c r="H1372" s="20">
        <f ca="1">_xll.meDateFromTenor(G1372,H$14,"Following",H$13,"Normal")</f>
        <v>44446</v>
      </c>
      <c r="I1372" s="175">
        <f ca="1"/>
        <v>1.9180186243124231E-2</v>
      </c>
      <c r="J1372" s="151" t="s">
        <v>4</v>
      </c>
      <c r="K1372" s="159" t="s">
        <v>4</v>
      </c>
    </row>
    <row r="1373" spans="1:11" x14ac:dyDescent="0.25">
      <c r="A1373" s="153">
        <v>1355</v>
      </c>
      <c r="B1373" s="158"/>
      <c r="C1373" s="174">
        <f ca="1">_xll.meDateFromTenor(C1372,"1D","FOLLOWING",D$13,"NORMAL")</f>
        <v>44355</v>
      </c>
      <c r="D1373" s="20">
        <f ca="1">_xll.meDateFromTenor(C1373,D$14,"Following",D$13,"Normal")</f>
        <v>44356</v>
      </c>
      <c r="E1373" s="175">
        <f ca="1"/>
        <v>1.4974539205827813E-2</v>
      </c>
      <c r="F1373" s="152"/>
      <c r="G1373" s="174">
        <f t="shared" ca="1" si="21"/>
        <v>44355</v>
      </c>
      <c r="H1373" s="20">
        <f ca="1">_xll.meDateFromTenor(G1373,H$14,"Following",H$13,"Normal")</f>
        <v>44447</v>
      </c>
      <c r="I1373" s="175">
        <f ca="1"/>
        <v>1.9184955092354041E-2</v>
      </c>
      <c r="J1373" s="151" t="s">
        <v>4</v>
      </c>
      <c r="K1373" s="159" t="s">
        <v>4</v>
      </c>
    </row>
    <row r="1374" spans="1:11" x14ac:dyDescent="0.25">
      <c r="A1374" s="153">
        <v>1356</v>
      </c>
      <c r="B1374" s="158"/>
      <c r="C1374" s="174">
        <f ca="1">_xll.meDateFromTenor(C1373,"1D","FOLLOWING",D$13,"NORMAL")</f>
        <v>44356</v>
      </c>
      <c r="D1374" s="20">
        <f ca="1">_xll.meDateFromTenor(C1374,D$14,"Following",D$13,"Normal")</f>
        <v>44357</v>
      </c>
      <c r="E1374" s="175">
        <f ca="1"/>
        <v>1.4977661375305974E-2</v>
      </c>
      <c r="F1374" s="152"/>
      <c r="G1374" s="174">
        <f t="shared" ca="1" si="21"/>
        <v>44356</v>
      </c>
      <c r="H1374" s="20">
        <f ca="1">_xll.meDateFromTenor(G1374,H$14,"Following",H$13,"Normal")</f>
        <v>44448</v>
      </c>
      <c r="I1374" s="175">
        <f ca="1"/>
        <v>1.9189719330412369E-2</v>
      </c>
      <c r="J1374" s="151" t="s">
        <v>4</v>
      </c>
      <c r="K1374" s="159" t="s">
        <v>4</v>
      </c>
    </row>
    <row r="1375" spans="1:11" x14ac:dyDescent="0.25">
      <c r="A1375" s="153">
        <v>1357</v>
      </c>
      <c r="B1375" s="158"/>
      <c r="C1375" s="174">
        <f ca="1">_xll.meDateFromTenor(C1374,"1D","FOLLOWING",D$13,"NORMAL")</f>
        <v>44357</v>
      </c>
      <c r="D1375" s="20">
        <f ca="1">_xll.meDateFromTenor(C1375,D$14,"Following",D$13,"Normal")</f>
        <v>44358</v>
      </c>
      <c r="E1375" s="175">
        <f ca="1"/>
        <v>1.4980795733443802E-2</v>
      </c>
      <c r="F1375" s="152"/>
      <c r="G1375" s="174">
        <f t="shared" ca="1" si="21"/>
        <v>44357</v>
      </c>
      <c r="H1375" s="20">
        <f ca="1">_xll.meDateFromTenor(G1375,H$14,"Following",H$13,"Normal")</f>
        <v>44449</v>
      </c>
      <c r="I1375" s="175">
        <f ca="1"/>
        <v>1.9194478947537699E-2</v>
      </c>
      <c r="J1375" s="151" t="s">
        <v>4</v>
      </c>
      <c r="K1375" s="159" t="s">
        <v>4</v>
      </c>
    </row>
    <row r="1376" spans="1:11" x14ac:dyDescent="0.25">
      <c r="A1376" s="153">
        <v>1358</v>
      </c>
      <c r="B1376" s="158"/>
      <c r="C1376" s="174">
        <f ca="1">_xll.meDateFromTenor(C1375,"1D","FOLLOWING",D$13,"NORMAL")</f>
        <v>44358</v>
      </c>
      <c r="D1376" s="20">
        <f ca="1">_xll.meDateFromTenor(C1376,D$14,"Following",D$13,"Normal")</f>
        <v>44361</v>
      </c>
      <c r="E1376" s="175">
        <f ca="1"/>
        <v>1.4987729023302841E-2</v>
      </c>
      <c r="F1376" s="152"/>
      <c r="G1376" s="174">
        <f t="shared" ca="1" si="21"/>
        <v>44358</v>
      </c>
      <c r="H1376" s="20">
        <f ca="1">_xll.meDateFromTenor(G1376,H$14,"Following",H$13,"Normal")</f>
        <v>44452</v>
      </c>
      <c r="I1376" s="175">
        <f ca="1"/>
        <v>1.9199233933968524E-2</v>
      </c>
      <c r="J1376" s="151" t="s">
        <v>4</v>
      </c>
      <c r="K1376" s="159" t="s">
        <v>4</v>
      </c>
    </row>
    <row r="1377" spans="1:11" x14ac:dyDescent="0.25">
      <c r="A1377" s="153">
        <v>1359</v>
      </c>
      <c r="B1377" s="158"/>
      <c r="C1377" s="174">
        <f ca="1">_xll.meDateFromTenor(C1376,"1D","FOLLOWING",D$13,"NORMAL")</f>
        <v>44361</v>
      </c>
      <c r="D1377" s="20">
        <f ca="1">_xll.meDateFromTenor(C1377,D$14,"Following",D$13,"Normal")</f>
        <v>44362</v>
      </c>
      <c r="E1377" s="175">
        <f ca="1"/>
        <v>1.4993455093563987E-2</v>
      </c>
      <c r="F1377" s="152"/>
      <c r="G1377" s="174">
        <f t="shared" ca="1" si="21"/>
        <v>44361</v>
      </c>
      <c r="H1377" s="20">
        <f ca="1">_xll.meDateFromTenor(G1377,H$14,"Following",H$13,"Normal")</f>
        <v>44453</v>
      </c>
      <c r="I1377" s="175">
        <f ca="1"/>
        <v>1.9213471011478845E-2</v>
      </c>
      <c r="J1377" s="151" t="s">
        <v>4</v>
      </c>
      <c r="K1377" s="159" t="s">
        <v>4</v>
      </c>
    </row>
    <row r="1378" spans="1:11" x14ac:dyDescent="0.25">
      <c r="A1378" s="153">
        <v>1360</v>
      </c>
      <c r="B1378" s="158"/>
      <c r="C1378" s="174">
        <f ca="1">_xll.meDateFromTenor(C1377,"1D","FOLLOWING",D$13,"NORMAL")</f>
        <v>44362</v>
      </c>
      <c r="D1378" s="20">
        <f ca="1">_xll.meDateFromTenor(C1378,D$14,"Following",D$13,"Normal")</f>
        <v>44363</v>
      </c>
      <c r="E1378" s="175">
        <f ca="1"/>
        <v>1.4996650425957868E-2</v>
      </c>
      <c r="F1378" s="152"/>
      <c r="G1378" s="174">
        <f t="shared" ca="1" si="21"/>
        <v>44362</v>
      </c>
      <c r="H1378" s="20">
        <f ca="1">_xll.meDateFromTenor(G1378,H$14,"Following",H$13,"Normal")</f>
        <v>44454</v>
      </c>
      <c r="I1378" s="175">
        <f ca="1"/>
        <v>1.9218207377516529E-2</v>
      </c>
      <c r="J1378" s="151" t="s">
        <v>4</v>
      </c>
      <c r="K1378" s="159" t="s">
        <v>4</v>
      </c>
    </row>
    <row r="1379" spans="1:11" x14ac:dyDescent="0.25">
      <c r="A1379" s="153">
        <v>1361</v>
      </c>
      <c r="B1379" s="158"/>
      <c r="C1379" s="174">
        <f ca="1">_xll.meDateFromTenor(C1378,"1D","FOLLOWING",D$13,"NORMAL")</f>
        <v>44363</v>
      </c>
      <c r="D1379" s="20">
        <f ca="1">_xll.meDateFromTenor(C1379,D$14,"Following",D$13,"Normal")</f>
        <v>44364</v>
      </c>
      <c r="E1379" s="175">
        <f ca="1"/>
        <v>1.4999857959401517E-2</v>
      </c>
      <c r="F1379" s="152"/>
      <c r="G1379" s="174">
        <f t="shared" ca="1" si="21"/>
        <v>44363</v>
      </c>
      <c r="H1379" s="20">
        <f ca="1">_xll.meDateFromTenor(G1379,H$14,"Following",H$13,"Normal")</f>
        <v>44455</v>
      </c>
      <c r="I1379" s="175">
        <f ca="1"/>
        <v>1.922293906405215E-2</v>
      </c>
      <c r="J1379" s="151" t="s">
        <v>4</v>
      </c>
      <c r="K1379" s="159" t="s">
        <v>4</v>
      </c>
    </row>
    <row r="1380" spans="1:11" x14ac:dyDescent="0.25">
      <c r="A1380" s="153">
        <v>1362</v>
      </c>
      <c r="B1380" s="158"/>
      <c r="C1380" s="174">
        <f ca="1">_xll.meDateFromTenor(C1379,"1D","FOLLOWING",D$13,"NORMAL")</f>
        <v>44364</v>
      </c>
      <c r="D1380" s="20">
        <f ca="1">_xll.meDateFromTenor(C1380,D$14,"Following",D$13,"Normal")</f>
        <v>44365</v>
      </c>
      <c r="E1380" s="175">
        <f ca="1"/>
        <v>1.5003077696113962E-2</v>
      </c>
      <c r="F1380" s="152"/>
      <c r="G1380" s="174">
        <f t="shared" ca="1" si="21"/>
        <v>44364</v>
      </c>
      <c r="H1380" s="20">
        <f ca="1">_xll.meDateFromTenor(G1380,H$14,"Following",H$13,"Normal")</f>
        <v>44456</v>
      </c>
      <c r="I1380" s="175">
        <f ca="1"/>
        <v>1.9227666061324193E-2</v>
      </c>
      <c r="J1380" s="151" t="s">
        <v>4</v>
      </c>
      <c r="K1380" s="159" t="s">
        <v>4</v>
      </c>
    </row>
    <row r="1381" spans="1:11" x14ac:dyDescent="0.25">
      <c r="A1381" s="153">
        <v>1363</v>
      </c>
      <c r="B1381" s="158"/>
      <c r="C1381" s="174">
        <f ca="1">_xll.meDateFromTenor(C1380,"1D","FOLLOWING",D$13,"NORMAL")</f>
        <v>44365</v>
      </c>
      <c r="D1381" s="20">
        <f ca="1">_xll.meDateFromTenor(C1381,D$14,"Following",D$13,"Normal")</f>
        <v>44368</v>
      </c>
      <c r="E1381" s="175">
        <f ca="1"/>
        <v>1.5010183662625708E-2</v>
      </c>
      <c r="F1381" s="152"/>
      <c r="G1381" s="174">
        <f t="shared" ca="1" si="21"/>
        <v>44365</v>
      </c>
      <c r="H1381" s="20">
        <f ca="1">_xll.meDateFromTenor(G1381,H$14,"Following",H$13,"Normal")</f>
        <v>44459</v>
      </c>
      <c r="I1381" s="175">
        <f ca="1"/>
        <v>1.9232388359571154E-2</v>
      </c>
      <c r="J1381" s="151" t="s">
        <v>4</v>
      </c>
      <c r="K1381" s="159" t="s">
        <v>4</v>
      </c>
    </row>
    <row r="1382" spans="1:11" x14ac:dyDescent="0.25">
      <c r="A1382" s="153">
        <v>1364</v>
      </c>
      <c r="B1382" s="158"/>
      <c r="C1382" s="174">
        <f ca="1">_xll.meDateFromTenor(C1381,"1D","FOLLOWING",D$13,"NORMAL")</f>
        <v>44368</v>
      </c>
      <c r="D1382" s="20">
        <f ca="1">_xll.meDateFromTenor(C1382,D$14,"Following",D$13,"Normal")</f>
        <v>44369</v>
      </c>
      <c r="E1382" s="175">
        <f ca="1"/>
        <v>1.5016078716454257E-2</v>
      </c>
      <c r="F1382" s="152"/>
      <c r="G1382" s="174">
        <f t="shared" ca="1" si="21"/>
        <v>44368</v>
      </c>
      <c r="H1382" s="20">
        <f ca="1">_xll.meDateFromTenor(G1382,H$14,"Following",H$13,"Normal")</f>
        <v>44460</v>
      </c>
      <c r="I1382" s="175">
        <f ca="1"/>
        <v>1.9246526962546393E-2</v>
      </c>
      <c r="J1382" s="151" t="s">
        <v>4</v>
      </c>
      <c r="K1382" s="159" t="s">
        <v>4</v>
      </c>
    </row>
    <row r="1383" spans="1:11" x14ac:dyDescent="0.25">
      <c r="A1383" s="153">
        <v>1365</v>
      </c>
      <c r="B1383" s="158"/>
      <c r="C1383" s="174">
        <f ca="1">_xll.meDateFromTenor(C1382,"1D","FOLLOWING",D$13,"NORMAL")</f>
        <v>44369</v>
      </c>
      <c r="D1383" s="20">
        <f ca="1">_xll.meDateFromTenor(C1383,D$14,"Following",D$13,"Normal")</f>
        <v>44370</v>
      </c>
      <c r="E1383" s="175">
        <f ca="1"/>
        <v>1.5019359500503494E-2</v>
      </c>
      <c r="F1383" s="152"/>
      <c r="G1383" s="174">
        <f t="shared" ca="1" si="21"/>
        <v>44369</v>
      </c>
      <c r="H1383" s="20">
        <f ca="1">_xll.meDateFromTenor(G1383,H$14,"Following",H$13,"Normal")</f>
        <v>44461</v>
      </c>
      <c r="I1383" s="175">
        <f ca="1"/>
        <v>1.9251230367077894E-2</v>
      </c>
      <c r="J1383" s="151" t="s">
        <v>4</v>
      </c>
      <c r="K1383" s="159" t="s">
        <v>4</v>
      </c>
    </row>
    <row r="1384" spans="1:11" x14ac:dyDescent="0.25">
      <c r="A1384" s="153">
        <v>1366</v>
      </c>
      <c r="B1384" s="158"/>
      <c r="C1384" s="174">
        <f ca="1">_xll.meDateFromTenor(C1383,"1D","FOLLOWING",D$13,"NORMAL")</f>
        <v>44370</v>
      </c>
      <c r="D1384" s="20">
        <f ca="1">_xll.meDateFromTenor(C1384,D$14,"Following",D$13,"Normal")</f>
        <v>44371</v>
      </c>
      <c r="E1384" s="175">
        <f ca="1"/>
        <v>1.5022652500131666E-2</v>
      </c>
      <c r="F1384" s="152"/>
      <c r="G1384" s="174">
        <f t="shared" ca="1" si="21"/>
        <v>44370</v>
      </c>
      <c r="H1384" s="20">
        <f ca="1">_xll.meDateFromTenor(G1384,H$14,"Following",H$13,"Normal")</f>
        <v>44462</v>
      </c>
      <c r="I1384" s="175">
        <f ca="1"/>
        <v>1.9255929023776746E-2</v>
      </c>
      <c r="J1384" s="151" t="s">
        <v>4</v>
      </c>
      <c r="K1384" s="159" t="s">
        <v>4</v>
      </c>
    </row>
    <row r="1385" spans="1:11" x14ac:dyDescent="0.25">
      <c r="A1385" s="153">
        <v>1367</v>
      </c>
      <c r="B1385" s="158"/>
      <c r="C1385" s="174">
        <f ca="1">_xll.meDateFromTenor(C1384,"1D","FOLLOWING",D$13,"NORMAL")</f>
        <v>44371</v>
      </c>
      <c r="D1385" s="20">
        <f ca="1">_xll.meDateFromTenor(C1385,D$14,"Following",D$13,"Normal")</f>
        <v>44372</v>
      </c>
      <c r="E1385" s="175">
        <f ca="1"/>
        <v>1.5025957717756069E-2</v>
      </c>
      <c r="F1385" s="152"/>
      <c r="G1385" s="174">
        <f t="shared" ca="1" si="21"/>
        <v>44371</v>
      </c>
      <c r="H1385" s="20">
        <f ca="1">_xll.meDateFromTenor(G1385,H$14,"Following",H$13,"Normal")</f>
        <v>44463</v>
      </c>
      <c r="I1385" s="175">
        <f ca="1"/>
        <v>1.9260622922881443E-2</v>
      </c>
      <c r="J1385" s="151" t="s">
        <v>4</v>
      </c>
      <c r="K1385" s="159" t="s">
        <v>4</v>
      </c>
    </row>
    <row r="1386" spans="1:11" x14ac:dyDescent="0.25">
      <c r="A1386" s="153">
        <v>1368</v>
      </c>
      <c r="B1386" s="158"/>
      <c r="C1386" s="174">
        <f ca="1">_xll.meDateFromTenor(C1385,"1D","FOLLOWING",D$13,"NORMAL")</f>
        <v>44372</v>
      </c>
      <c r="D1386" s="20">
        <f ca="1">_xll.meDateFromTenor(C1386,D$14,"Following",D$13,"Normal")</f>
        <v>44375</v>
      </c>
      <c r="E1386" s="175">
        <f ca="1"/>
        <v>1.5033236618541642E-2</v>
      </c>
      <c r="F1386" s="152"/>
      <c r="G1386" s="174">
        <f t="shared" ca="1" si="21"/>
        <v>44372</v>
      </c>
      <c r="H1386" s="20">
        <f ca="1">_xll.meDateFromTenor(G1386,H$14,"Following",H$13,"Normal")</f>
        <v>44466</v>
      </c>
      <c r="I1386" s="175">
        <f ca="1"/>
        <v>1.9265312054630473E-2</v>
      </c>
      <c r="J1386" s="151" t="s">
        <v>4</v>
      </c>
      <c r="K1386" s="159" t="s">
        <v>4</v>
      </c>
    </row>
    <row r="1387" spans="1:11" x14ac:dyDescent="0.25">
      <c r="A1387" s="153">
        <v>1369</v>
      </c>
      <c r="B1387" s="158"/>
      <c r="C1387" s="174">
        <f ca="1">_xll.meDateFromTenor(C1386,"1D","FOLLOWING",D$13,"NORMAL")</f>
        <v>44375</v>
      </c>
      <c r="D1387" s="20">
        <f ca="1">_xll.meDateFromTenor(C1387,D$14,"Following",D$13,"Normal")</f>
        <v>44376</v>
      </c>
      <c r="E1387" s="175">
        <f ca="1"/>
        <v>1.5039300808228588E-2</v>
      </c>
      <c r="F1387" s="152"/>
      <c r="G1387" s="174">
        <f t="shared" ca="1" si="21"/>
        <v>44375</v>
      </c>
      <c r="H1387" s="20">
        <f ca="1">_xll.meDateFromTenor(G1387,H$14,"Following",H$13,"Normal")</f>
        <v>44467</v>
      </c>
      <c r="I1387" s="175">
        <f ca="1"/>
        <v>1.9279350748128449E-2</v>
      </c>
      <c r="J1387" s="151" t="s">
        <v>4</v>
      </c>
      <c r="K1387" s="159" t="s">
        <v>4</v>
      </c>
    </row>
    <row r="1388" spans="1:11" x14ac:dyDescent="0.25">
      <c r="A1388" s="153">
        <v>1370</v>
      </c>
      <c r="B1388" s="158"/>
      <c r="C1388" s="174">
        <f ca="1">_xll.meDateFromTenor(C1387,"1D","FOLLOWING",D$13,"NORMAL")</f>
        <v>44376</v>
      </c>
      <c r="D1388" s="20">
        <f ca="1">_xll.meDateFromTenor(C1388,D$14,"Following",D$13,"Normal")</f>
        <v>44377</v>
      </c>
      <c r="E1388" s="175">
        <f ca="1"/>
        <v>1.504266714655187E-2</v>
      </c>
      <c r="F1388" s="152"/>
      <c r="G1388" s="174">
        <f t="shared" ca="1" si="21"/>
        <v>44376</v>
      </c>
      <c r="H1388" s="20">
        <f ca="1">_xll.meDateFromTenor(G1388,H$14,"Following",H$13,"Normal")</f>
        <v>44468</v>
      </c>
      <c r="I1388" s="175">
        <f ca="1"/>
        <v>1.9284020712839699E-2</v>
      </c>
      <c r="J1388" s="151" t="s">
        <v>4</v>
      </c>
      <c r="K1388" s="159" t="s">
        <v>4</v>
      </c>
    </row>
    <row r="1389" spans="1:11" x14ac:dyDescent="0.25">
      <c r="A1389" s="153">
        <v>1371</v>
      </c>
      <c r="B1389" s="158"/>
      <c r="C1389" s="174">
        <f ca="1">_xll.meDateFromTenor(C1388,"1D","FOLLOWING",D$13,"NORMAL")</f>
        <v>44377</v>
      </c>
      <c r="D1389" s="20">
        <f ca="1">_xll.meDateFromTenor(C1389,D$14,"Following",D$13,"Normal")</f>
        <v>44378</v>
      </c>
      <c r="E1389" s="175">
        <f ca="1"/>
        <v>1.5046045715261485E-2</v>
      </c>
      <c r="F1389" s="152"/>
      <c r="G1389" s="174">
        <f t="shared" ca="1" si="21"/>
        <v>44377</v>
      </c>
      <c r="H1389" s="20">
        <f ca="1">_xll.meDateFromTenor(G1389,H$14,"Following",H$13,"Normal")</f>
        <v>44469</v>
      </c>
      <c r="I1389" s="175">
        <f ca="1"/>
        <v>1.9288685861387725E-2</v>
      </c>
      <c r="J1389" s="151" t="s">
        <v>4</v>
      </c>
      <c r="K1389" s="159" t="s">
        <v>4</v>
      </c>
    </row>
    <row r="1390" spans="1:11" x14ac:dyDescent="0.25">
      <c r="A1390" s="153">
        <v>1372</v>
      </c>
      <c r="B1390" s="158"/>
      <c r="C1390" s="174">
        <f ca="1">_xll.meDateFromTenor(C1389,"1D","FOLLOWING",D$13,"NORMAL")</f>
        <v>44378</v>
      </c>
      <c r="D1390" s="20">
        <f ca="1">_xll.meDateFromTenor(C1390,D$14,"Following",D$13,"Normal")</f>
        <v>44379</v>
      </c>
      <c r="E1390" s="175">
        <f ca="1"/>
        <v>1.5049436516416527E-2</v>
      </c>
      <c r="F1390" s="152"/>
      <c r="G1390" s="174">
        <f t="shared" ca="1" si="21"/>
        <v>44378</v>
      </c>
      <c r="H1390" s="20">
        <f ca="1">_xll.meDateFromTenor(G1390,H$14,"Following",H$13,"Normal")</f>
        <v>44470</v>
      </c>
      <c r="I1390" s="175">
        <f ca="1"/>
        <v>1.9293346184011014E-2</v>
      </c>
      <c r="J1390" s="151" t="s">
        <v>4</v>
      </c>
      <c r="K1390" s="159" t="s">
        <v>4</v>
      </c>
    </row>
    <row r="1391" spans="1:11" x14ac:dyDescent="0.25">
      <c r="A1391" s="153">
        <v>1373</v>
      </c>
      <c r="B1391" s="158"/>
      <c r="C1391" s="174">
        <f ca="1">_xll.meDateFromTenor(C1390,"1D","FOLLOWING",D$13,"NORMAL")</f>
        <v>44379</v>
      </c>
      <c r="D1391" s="20">
        <f ca="1">_xll.meDateFromTenor(C1391,D$14,"Following",D$13,"Normal")</f>
        <v>44382</v>
      </c>
      <c r="E1391" s="175">
        <f ca="1"/>
        <v>1.5056888610374986E-2</v>
      </c>
      <c r="F1391" s="152"/>
      <c r="G1391" s="174">
        <f t="shared" ca="1" si="21"/>
        <v>44379</v>
      </c>
      <c r="H1391" s="20">
        <f ca="1">_xll.meDateFromTenor(G1391,H$14,"Following",H$13,"Normal")</f>
        <v>44473</v>
      </c>
      <c r="I1391" s="175">
        <f ca="1"/>
        <v>1.929800167094806E-2</v>
      </c>
      <c r="J1391" s="151" t="s">
        <v>4</v>
      </c>
      <c r="K1391" s="159" t="s">
        <v>4</v>
      </c>
    </row>
    <row r="1392" spans="1:11" x14ac:dyDescent="0.25">
      <c r="A1392" s="153">
        <v>1374</v>
      </c>
      <c r="B1392" s="158"/>
      <c r="C1392" s="174">
        <f ca="1">_xll.meDateFromTenor(C1391,"1D","FOLLOWING",D$13,"NORMAL")</f>
        <v>44382</v>
      </c>
      <c r="D1392" s="20">
        <f ca="1">_xll.meDateFromTenor(C1392,D$14,"Following",D$13,"Normal")</f>
        <v>44383</v>
      </c>
      <c r="E1392" s="175">
        <f ca="1"/>
        <v>1.5063122089011704E-2</v>
      </c>
      <c r="F1392" s="152"/>
      <c r="G1392" s="174">
        <f t="shared" ca="1" si="21"/>
        <v>44382</v>
      </c>
      <c r="H1392" s="20">
        <f ca="1">_xll.meDateFromTenor(G1392,H$14,"Following",H$13,"Normal")</f>
        <v>44474</v>
      </c>
      <c r="I1392" s="175">
        <f ca="1"/>
        <v>1.9311939020026592E-2</v>
      </c>
      <c r="J1392" s="151" t="s">
        <v>4</v>
      </c>
      <c r="K1392" s="159" t="s">
        <v>4</v>
      </c>
    </row>
    <row r="1393" spans="1:11" x14ac:dyDescent="0.25">
      <c r="A1393" s="153">
        <v>1375</v>
      </c>
      <c r="B1393" s="158"/>
      <c r="C1393" s="174">
        <f ca="1">_xll.meDateFromTenor(C1392,"1D","FOLLOWING",D$13,"NORMAL")</f>
        <v>44383</v>
      </c>
      <c r="D1393" s="20">
        <f ca="1">_xll.meDateFromTenor(C1393,D$14,"Following",D$13,"Normal")</f>
        <v>44384</v>
      </c>
      <c r="E1393" s="175">
        <f ca="1"/>
        <v>1.5066574084585912E-2</v>
      </c>
      <c r="F1393" s="152"/>
      <c r="G1393" s="174">
        <f t="shared" ca="1" si="21"/>
        <v>44383</v>
      </c>
      <c r="H1393" s="20">
        <f ca="1">_xll.meDateFromTenor(G1393,H$14,"Following",H$13,"Normal")</f>
        <v>44475</v>
      </c>
      <c r="I1393" s="175">
        <f ca="1"/>
        <v>1.9316575066603534E-2</v>
      </c>
      <c r="J1393" s="151" t="s">
        <v>4</v>
      </c>
      <c r="K1393" s="159" t="s">
        <v>4</v>
      </c>
    </row>
    <row r="1394" spans="1:11" x14ac:dyDescent="0.25">
      <c r="A1394" s="153">
        <v>1376</v>
      </c>
      <c r="B1394" s="158"/>
      <c r="C1394" s="174">
        <f ca="1">_xll.meDateFromTenor(C1393,"1D","FOLLOWING",D$13,"NORMAL")</f>
        <v>44384</v>
      </c>
      <c r="D1394" s="20">
        <f ca="1">_xll.meDateFromTenor(C1394,D$14,"Following",D$13,"Normal")</f>
        <v>44385</v>
      </c>
      <c r="E1394" s="175">
        <f ca="1"/>
        <v>1.5070038325395305E-2</v>
      </c>
      <c r="F1394" s="152"/>
      <c r="G1394" s="174">
        <f t="shared" ca="1" si="21"/>
        <v>44384</v>
      </c>
      <c r="H1394" s="20">
        <f ca="1">_xll.meDateFromTenor(G1394,H$14,"Following",H$13,"Normal")</f>
        <v>44476</v>
      </c>
      <c r="I1394" s="175">
        <f ca="1"/>
        <v>1.9321206228686671E-2</v>
      </c>
      <c r="J1394" s="151" t="s">
        <v>4</v>
      </c>
      <c r="K1394" s="159" t="s">
        <v>4</v>
      </c>
    </row>
    <row r="1395" spans="1:11" x14ac:dyDescent="0.25">
      <c r="A1395" s="153">
        <v>1377</v>
      </c>
      <c r="B1395" s="158"/>
      <c r="C1395" s="174">
        <f ca="1">_xll.meDateFromTenor(C1394,"1D","FOLLOWING",D$13,"NORMAL")</f>
        <v>44385</v>
      </c>
      <c r="D1395" s="20">
        <f ca="1">_xll.meDateFromTenor(C1395,D$14,"Following",D$13,"Normal")</f>
        <v>44386</v>
      </c>
      <c r="E1395" s="175">
        <f ca="1"/>
        <v>1.5073514813537491E-2</v>
      </c>
      <c r="F1395" s="152"/>
      <c r="G1395" s="174">
        <f t="shared" ca="1" si="21"/>
        <v>44385</v>
      </c>
      <c r="H1395" s="20">
        <f ca="1">_xll.meDateFromTenor(G1395,H$14,"Following",H$13,"Normal")</f>
        <v>44477</v>
      </c>
      <c r="I1395" s="175">
        <f ca="1"/>
        <v>1.9325832496514494E-2</v>
      </c>
      <c r="J1395" s="151" t="s">
        <v>4</v>
      </c>
      <c r="K1395" s="159" t="s">
        <v>4</v>
      </c>
    </row>
    <row r="1396" spans="1:11" x14ac:dyDescent="0.25">
      <c r="A1396" s="153">
        <v>1378</v>
      </c>
      <c r="B1396" s="158"/>
      <c r="C1396" s="174">
        <f ca="1">_xll.meDateFromTenor(C1395,"1D","FOLLOWING",D$13,"NORMAL")</f>
        <v>44386</v>
      </c>
      <c r="D1396" s="20">
        <f ca="1">_xll.meDateFromTenor(C1396,D$14,"Following",D$13,"Normal")</f>
        <v>44389</v>
      </c>
      <c r="E1396" s="175">
        <f ca="1"/>
        <v>1.5081140360688E-2</v>
      </c>
      <c r="F1396" s="152"/>
      <c r="G1396" s="174">
        <f t="shared" ca="1" si="21"/>
        <v>44386</v>
      </c>
      <c r="H1396" s="20">
        <f ca="1">_xll.meDateFromTenor(G1396,H$14,"Following",H$13,"Normal")</f>
        <v>44480</v>
      </c>
      <c r="I1396" s="175">
        <f ca="1"/>
        <v>1.9330453860325489E-2</v>
      </c>
      <c r="J1396" s="151" t="s">
        <v>4</v>
      </c>
      <c r="K1396" s="159" t="s">
        <v>4</v>
      </c>
    </row>
    <row r="1397" spans="1:11" x14ac:dyDescent="0.25">
      <c r="A1397" s="153">
        <v>1379</v>
      </c>
      <c r="B1397" s="158"/>
      <c r="C1397" s="174">
        <f ca="1">_xll.meDateFromTenor(C1396,"1D","FOLLOWING",D$13,"NORMAL")</f>
        <v>44389</v>
      </c>
      <c r="D1397" s="20">
        <f ca="1">_xll.meDateFromTenor(C1397,D$14,"Following",D$13,"Normal")</f>
        <v>44390</v>
      </c>
      <c r="E1397" s="175">
        <f ca="1"/>
        <v>1.5087543281684624E-2</v>
      </c>
      <c r="F1397" s="152"/>
      <c r="G1397" s="174">
        <f t="shared" ca="1" si="21"/>
        <v>44389</v>
      </c>
      <c r="H1397" s="20">
        <f ca="1">_xll.meDateFromTenor(G1397,H$14,"Following",H$13,"Normal")</f>
        <v>44481</v>
      </c>
      <c r="I1397" s="175">
        <f ca="1"/>
        <v>1.9344288430042395E-2</v>
      </c>
      <c r="J1397" s="151" t="s">
        <v>4</v>
      </c>
      <c r="K1397" s="159" t="s">
        <v>4</v>
      </c>
    </row>
    <row r="1398" spans="1:11" x14ac:dyDescent="0.25">
      <c r="A1398" s="153">
        <v>1380</v>
      </c>
      <c r="B1398" s="158"/>
      <c r="C1398" s="174">
        <f ca="1">_xll.meDateFromTenor(C1397,"1D","FOLLOWING",D$13,"NORMAL")</f>
        <v>44390</v>
      </c>
      <c r="D1398" s="20">
        <f ca="1">_xll.meDateFromTenor(C1398,D$14,"Following",D$13,"Normal")</f>
        <v>44391</v>
      </c>
      <c r="E1398" s="175">
        <f ca="1"/>
        <v>1.5091081038247495E-2</v>
      </c>
      <c r="F1398" s="152"/>
      <c r="G1398" s="174">
        <f t="shared" ca="1" si="21"/>
        <v>44390</v>
      </c>
      <c r="H1398" s="20">
        <f ca="1">_xll.meDateFromTenor(G1398,H$14,"Following",H$13,"Normal")</f>
        <v>44482</v>
      </c>
      <c r="I1398" s="175">
        <f ca="1"/>
        <v>1.9348890080170968E-2</v>
      </c>
      <c r="J1398" s="151" t="s">
        <v>4</v>
      </c>
      <c r="K1398" s="159" t="s">
        <v>4</v>
      </c>
    </row>
    <row r="1399" spans="1:11" x14ac:dyDescent="0.25">
      <c r="A1399" s="153">
        <v>1381</v>
      </c>
      <c r="B1399" s="158"/>
      <c r="C1399" s="174">
        <f ca="1">_xll.meDateFromTenor(C1398,"1D","FOLLOWING",D$13,"NORMAL")</f>
        <v>44391</v>
      </c>
      <c r="D1399" s="20">
        <f ca="1">_xll.meDateFromTenor(C1399,D$14,"Following",D$13,"Normal")</f>
        <v>44392</v>
      </c>
      <c r="E1399" s="175">
        <f ca="1"/>
        <v>1.5094631054932941E-2</v>
      </c>
      <c r="F1399" s="152"/>
      <c r="G1399" s="174">
        <f t="shared" ca="1" si="21"/>
        <v>44391</v>
      </c>
      <c r="H1399" s="20">
        <f ca="1">_xll.meDateFromTenor(G1399,H$14,"Following",H$13,"Normal")</f>
        <v>44483</v>
      </c>
      <c r="I1399" s="175">
        <f ca="1"/>
        <v>1.935348677747515E-2</v>
      </c>
      <c r="J1399" s="151" t="s">
        <v>4</v>
      </c>
      <c r="K1399" s="159" t="s">
        <v>4</v>
      </c>
    </row>
    <row r="1400" spans="1:11" x14ac:dyDescent="0.25">
      <c r="A1400" s="153">
        <v>1382</v>
      </c>
      <c r="B1400" s="158"/>
      <c r="C1400" s="174">
        <f ca="1">_xll.meDateFromTenor(C1399,"1D","FOLLOWING",D$13,"NORMAL")</f>
        <v>44392</v>
      </c>
      <c r="D1400" s="20">
        <f ca="1">_xll.meDateFromTenor(C1400,D$14,"Following",D$13,"Normal")</f>
        <v>44393</v>
      </c>
      <c r="E1400" s="175">
        <f ca="1"/>
        <v>1.5098193333640124E-2</v>
      </c>
      <c r="F1400" s="152"/>
      <c r="G1400" s="174">
        <f t="shared" ca="1" si="21"/>
        <v>44392</v>
      </c>
      <c r="H1400" s="20">
        <f ca="1">_xll.meDateFromTenor(G1400,H$14,"Following",H$13,"Normal")</f>
        <v>44484</v>
      </c>
      <c r="I1400" s="175">
        <f ca="1"/>
        <v>1.9358078512193445E-2</v>
      </c>
      <c r="J1400" s="151" t="s">
        <v>4</v>
      </c>
      <c r="K1400" s="159" t="s">
        <v>4</v>
      </c>
    </row>
    <row r="1401" spans="1:11" x14ac:dyDescent="0.25">
      <c r="A1401" s="153">
        <v>1383</v>
      </c>
      <c r="B1401" s="158"/>
      <c r="C1401" s="174">
        <f ca="1">_xll.meDateFromTenor(C1400,"1D","FOLLOWING",D$13,"NORMAL")</f>
        <v>44393</v>
      </c>
      <c r="D1401" s="20">
        <f ca="1">_xll.meDateFromTenor(C1401,D$14,"Following",D$13,"Normal")</f>
        <v>44396</v>
      </c>
      <c r="E1401" s="175">
        <f ca="1"/>
        <v>1.5105992595386445E-2</v>
      </c>
      <c r="F1401" s="152"/>
      <c r="G1401" s="174">
        <f t="shared" ca="1" si="21"/>
        <v>44393</v>
      </c>
      <c r="H1401" s="20">
        <f ca="1">_xll.meDateFromTenor(G1401,H$14,"Following",H$13,"Normal")</f>
        <v>44487</v>
      </c>
      <c r="I1401" s="175">
        <f ca="1"/>
        <v>1.9362665274564327E-2</v>
      </c>
      <c r="J1401" s="151" t="s">
        <v>4</v>
      </c>
      <c r="K1401" s="159" t="s">
        <v>4</v>
      </c>
    </row>
    <row r="1402" spans="1:11" x14ac:dyDescent="0.25">
      <c r="A1402" s="153">
        <v>1384</v>
      </c>
      <c r="B1402" s="158"/>
      <c r="C1402" s="174">
        <f ca="1">_xll.meDateFromTenor(C1401,"1D","FOLLOWING",D$13,"NORMAL")</f>
        <v>44396</v>
      </c>
      <c r="D1402" s="20">
        <f ca="1">_xll.meDateFromTenor(C1402,D$14,"Following",D$13,"Normal")</f>
        <v>44397</v>
      </c>
      <c r="E1402" s="175">
        <f ca="1"/>
        <v>1.5112565113166578E-2</v>
      </c>
      <c r="F1402" s="152"/>
      <c r="G1402" s="174">
        <f t="shared" ca="1" si="21"/>
        <v>44396</v>
      </c>
      <c r="H1402" s="20">
        <f ca="1">_xll.meDateFromTenor(G1402,H$14,"Following",H$13,"Normal")</f>
        <v>44488</v>
      </c>
      <c r="I1402" s="175">
        <f ca="1"/>
        <v>1.9376395629977426E-2</v>
      </c>
      <c r="J1402" s="151" t="s">
        <v>4</v>
      </c>
      <c r="K1402" s="159" t="s">
        <v>4</v>
      </c>
    </row>
    <row r="1403" spans="1:11" x14ac:dyDescent="0.25">
      <c r="A1403" s="153">
        <v>1385</v>
      </c>
      <c r="B1403" s="158"/>
      <c r="C1403" s="174">
        <f ca="1">_xll.meDateFromTenor(C1402,"1D","FOLLOWING",D$13,"NORMAL")</f>
        <v>44397</v>
      </c>
      <c r="D1403" s="20">
        <f ca="1">_xll.meDateFromTenor(C1403,D$14,"Following",D$13,"Normal")</f>
        <v>44398</v>
      </c>
      <c r="E1403" s="175">
        <f ca="1"/>
        <v>1.5116188734654284E-2</v>
      </c>
      <c r="F1403" s="152"/>
      <c r="G1403" s="174">
        <f t="shared" ca="1" si="21"/>
        <v>44397</v>
      </c>
      <c r="H1403" s="20">
        <f ca="1">_xll.meDateFromTenor(G1403,H$14,"Following",H$13,"Normal")</f>
        <v>44489</v>
      </c>
      <c r="I1403" s="175">
        <f ca="1"/>
        <v>1.9380962405343566E-2</v>
      </c>
      <c r="J1403" s="151" t="s">
        <v>4</v>
      </c>
      <c r="K1403" s="159" t="s">
        <v>4</v>
      </c>
    </row>
    <row r="1404" spans="1:11" x14ac:dyDescent="0.25">
      <c r="A1404" s="153">
        <v>1386</v>
      </c>
      <c r="B1404" s="158"/>
      <c r="C1404" s="174">
        <f ca="1">_xll.meDateFromTenor(C1403,"1D","FOLLOWING",D$13,"NORMAL")</f>
        <v>44398</v>
      </c>
      <c r="D1404" s="20">
        <f ca="1">_xll.meDateFromTenor(C1404,D$14,"Following",D$13,"Normal")</f>
        <v>44399</v>
      </c>
      <c r="E1404" s="175">
        <f ca="1"/>
        <v>1.5119824631193293E-2</v>
      </c>
      <c r="F1404" s="152"/>
      <c r="G1404" s="174">
        <f t="shared" ca="1" si="21"/>
        <v>44398</v>
      </c>
      <c r="H1404" s="20">
        <f ca="1">_xll.meDateFromTenor(G1404,H$14,"Following",H$13,"Normal")</f>
        <v>44490</v>
      </c>
      <c r="I1404" s="175">
        <f ca="1"/>
        <v>1.9385524159554742E-2</v>
      </c>
      <c r="J1404" s="151" t="s">
        <v>4</v>
      </c>
      <c r="K1404" s="159" t="s">
        <v>4</v>
      </c>
    </row>
    <row r="1405" spans="1:11" x14ac:dyDescent="0.25">
      <c r="A1405" s="153">
        <v>1387</v>
      </c>
      <c r="B1405" s="158"/>
      <c r="C1405" s="174">
        <f ca="1">_xll.meDateFromTenor(C1404,"1D","FOLLOWING",D$13,"NORMAL")</f>
        <v>44399</v>
      </c>
      <c r="D1405" s="20">
        <f ca="1">_xll.meDateFromTenor(C1405,D$14,"Following",D$13,"Normal")</f>
        <v>44400</v>
      </c>
      <c r="E1405" s="175">
        <f ca="1"/>
        <v>1.5123472804796501E-2</v>
      </c>
      <c r="F1405" s="152"/>
      <c r="G1405" s="174">
        <f t="shared" ca="1" si="21"/>
        <v>44399</v>
      </c>
      <c r="H1405" s="20">
        <f ca="1">_xll.meDateFromTenor(G1405,H$14,"Following",H$13,"Normal")</f>
        <v>44491</v>
      </c>
      <c r="I1405" s="175">
        <f ca="1"/>
        <v>1.9390080882849447E-2</v>
      </c>
      <c r="J1405" s="151" t="s">
        <v>4</v>
      </c>
      <c r="K1405" s="159" t="s">
        <v>4</v>
      </c>
    </row>
    <row r="1406" spans="1:11" x14ac:dyDescent="0.25">
      <c r="A1406" s="153">
        <v>1388</v>
      </c>
      <c r="B1406" s="158"/>
      <c r="C1406" s="174">
        <f ca="1">_xll.meDateFromTenor(C1405,"1D","FOLLOWING",D$13,"NORMAL")</f>
        <v>44400</v>
      </c>
      <c r="D1406" s="20">
        <f ca="1">_xll.meDateFromTenor(C1406,D$14,"Following",D$13,"Normal")</f>
        <v>44403</v>
      </c>
      <c r="E1406" s="175">
        <f ca="1"/>
        <v>1.5131446043668867E-2</v>
      </c>
      <c r="F1406" s="152"/>
      <c r="G1406" s="174">
        <f t="shared" ca="1" si="21"/>
        <v>44400</v>
      </c>
      <c r="H1406" s="20">
        <f ca="1">_xll.meDateFromTenor(G1406,H$14,"Following",H$13,"Normal")</f>
        <v>44494</v>
      </c>
      <c r="I1406" s="175">
        <f ca="1"/>
        <v>1.9394632565466158E-2</v>
      </c>
      <c r="J1406" s="151" t="s">
        <v>4</v>
      </c>
      <c r="K1406" s="159" t="s">
        <v>4</v>
      </c>
    </row>
    <row r="1407" spans="1:11" x14ac:dyDescent="0.25">
      <c r="A1407" s="153">
        <v>1389</v>
      </c>
      <c r="B1407" s="158"/>
      <c r="C1407" s="174">
        <f ca="1">_xll.meDateFromTenor(C1406,"1D","FOLLOWING",D$13,"NORMAL")</f>
        <v>44403</v>
      </c>
      <c r="D1407" s="20">
        <f ca="1">_xll.meDateFromTenor(C1407,D$14,"Following",D$13,"Normal")</f>
        <v>44404</v>
      </c>
      <c r="E1407" s="175">
        <f ca="1"/>
        <v>1.5138188313048438E-2</v>
      </c>
      <c r="F1407" s="152"/>
      <c r="G1407" s="174">
        <f t="shared" ca="1" si="21"/>
        <v>44403</v>
      </c>
      <c r="H1407" s="20">
        <f ca="1">_xll.meDateFromTenor(G1407,H$14,"Following",H$13,"Normal")</f>
        <v>44495</v>
      </c>
      <c r="I1407" s="175">
        <f ca="1"/>
        <v>1.9408257271633266E-2</v>
      </c>
      <c r="J1407" s="151" t="s">
        <v>4</v>
      </c>
      <c r="K1407" s="159" t="s">
        <v>4</v>
      </c>
    </row>
    <row r="1408" spans="1:11" x14ac:dyDescent="0.25">
      <c r="A1408" s="153">
        <v>1390</v>
      </c>
      <c r="B1408" s="158"/>
      <c r="C1408" s="174">
        <f ca="1">_xll.meDateFromTenor(C1407,"1D","FOLLOWING",D$13,"NORMAL")</f>
        <v>44404</v>
      </c>
      <c r="D1408" s="20">
        <f ca="1">_xll.meDateFromTenor(C1408,D$14,"Following",D$13,"Normal")</f>
        <v>44405</v>
      </c>
      <c r="E1408" s="175">
        <f ca="1"/>
        <v>1.5141897904167565E-2</v>
      </c>
      <c r="F1408" s="152"/>
      <c r="G1408" s="174">
        <f t="shared" ca="1" si="21"/>
        <v>44404</v>
      </c>
      <c r="H1408" s="20">
        <f ca="1">_xll.meDateFromTenor(G1408,H$14,"Following",H$13,"Normal")</f>
        <v>44496</v>
      </c>
      <c r="I1408" s="175">
        <f ca="1"/>
        <v>1.9412788693922916E-2</v>
      </c>
      <c r="J1408" s="151" t="s">
        <v>4</v>
      </c>
      <c r="K1408" s="159" t="s">
        <v>4</v>
      </c>
    </row>
    <row r="1409" spans="1:11" x14ac:dyDescent="0.25">
      <c r="A1409" s="153">
        <v>1391</v>
      </c>
      <c r="B1409" s="158"/>
      <c r="C1409" s="174">
        <f ca="1">_xll.meDateFromTenor(C1408,"1D","FOLLOWING",D$13,"NORMAL")</f>
        <v>44405</v>
      </c>
      <c r="D1409" s="20">
        <f ca="1">_xll.meDateFromTenor(C1409,D$14,"Following",D$13,"Normal")</f>
        <v>44406</v>
      </c>
      <c r="E1409" s="175">
        <f ca="1"/>
        <v>1.5145619785206085E-2</v>
      </c>
      <c r="F1409" s="152"/>
      <c r="G1409" s="174">
        <f t="shared" ca="1" si="21"/>
        <v>44405</v>
      </c>
      <c r="H1409" s="20">
        <f ca="1">_xll.meDateFromTenor(G1409,H$14,"Following",H$13,"Normal")</f>
        <v>44497</v>
      </c>
      <c r="I1409" s="175">
        <f ca="1"/>
        <v>1.9417315026727024E-2</v>
      </c>
      <c r="J1409" s="151" t="s">
        <v>4</v>
      </c>
      <c r="K1409" s="159" t="s">
        <v>4</v>
      </c>
    </row>
    <row r="1410" spans="1:11" x14ac:dyDescent="0.25">
      <c r="A1410" s="153">
        <v>1392</v>
      </c>
      <c r="B1410" s="158"/>
      <c r="C1410" s="174">
        <f ca="1">_xll.meDateFromTenor(C1409,"1D","FOLLOWING",D$13,"NORMAL")</f>
        <v>44406</v>
      </c>
      <c r="D1410" s="20">
        <f ca="1">_xll.meDateFromTenor(C1410,D$14,"Following",D$13,"Normal")</f>
        <v>44407</v>
      </c>
      <c r="E1410" s="175">
        <f ca="1"/>
        <v>1.5149353958421574E-2</v>
      </c>
      <c r="F1410" s="152"/>
      <c r="G1410" s="174">
        <f t="shared" ca="1" si="21"/>
        <v>44406</v>
      </c>
      <c r="H1410" s="20">
        <f ca="1">_xll.meDateFromTenor(G1410,H$14,"Following",H$13,"Normal")</f>
        <v>44498</v>
      </c>
      <c r="I1410" s="175">
        <f ca="1"/>
        <v>1.9421836260284073E-2</v>
      </c>
      <c r="J1410" s="151" t="s">
        <v>4</v>
      </c>
      <c r="K1410" s="159" t="s">
        <v>4</v>
      </c>
    </row>
    <row r="1411" spans="1:11" x14ac:dyDescent="0.25">
      <c r="A1411" s="153">
        <v>1393</v>
      </c>
      <c r="B1411" s="158"/>
      <c r="C1411" s="174">
        <f ca="1">_xll.meDateFromTenor(C1410,"1D","FOLLOWING",D$13,"NORMAL")</f>
        <v>44407</v>
      </c>
      <c r="D1411" s="20">
        <f ca="1">_xll.meDateFromTenor(C1411,D$14,"Following",D$13,"Normal")</f>
        <v>44410</v>
      </c>
      <c r="E1411" s="175">
        <f ca="1"/>
        <v>1.5157501438282451E-2</v>
      </c>
      <c r="F1411" s="152"/>
      <c r="G1411" s="174">
        <f t="shared" ca="1" si="21"/>
        <v>44407</v>
      </c>
      <c r="H1411" s="20">
        <f ca="1">_xll.meDateFromTenor(G1411,H$14,"Following",H$13,"Normal")</f>
        <v>44501</v>
      </c>
      <c r="I1411" s="175">
        <f ca="1"/>
        <v>1.9426352384832556E-2</v>
      </c>
      <c r="J1411" s="151" t="s">
        <v>4</v>
      </c>
      <c r="K1411" s="159" t="s">
        <v>4</v>
      </c>
    </row>
    <row r="1412" spans="1:11" x14ac:dyDescent="0.25">
      <c r="A1412" s="153">
        <v>1394</v>
      </c>
      <c r="B1412" s="158"/>
      <c r="C1412" s="174">
        <f ca="1">_xll.meDateFromTenor(C1411,"1D","FOLLOWING",D$13,"NORMAL")</f>
        <v>44410</v>
      </c>
      <c r="D1412" s="20">
        <f ca="1">_xll.meDateFromTenor(C1412,D$14,"Following",D$13,"Normal")</f>
        <v>44411</v>
      </c>
      <c r="E1412" s="175">
        <f ca="1"/>
        <v>1.5164413614823494E-2</v>
      </c>
      <c r="F1412" s="152"/>
      <c r="G1412" s="174">
        <f t="shared" ca="1" si="21"/>
        <v>44410</v>
      </c>
      <c r="H1412" s="20">
        <f ca="1">_xll.meDateFromTenor(G1412,H$14,"Following",H$13,"Normal")</f>
        <v>44502</v>
      </c>
      <c r="I1412" s="175">
        <f ca="1"/>
        <v>1.9439870006811487E-2</v>
      </c>
      <c r="J1412" s="151" t="s">
        <v>4</v>
      </c>
      <c r="K1412" s="159" t="s">
        <v>4</v>
      </c>
    </row>
    <row r="1413" spans="1:11" x14ac:dyDescent="0.25">
      <c r="A1413" s="153">
        <v>1395</v>
      </c>
      <c r="B1413" s="158"/>
      <c r="C1413" s="174">
        <f ca="1">_xll.meDateFromTenor(C1412,"1D","FOLLOWING",D$13,"NORMAL")</f>
        <v>44411</v>
      </c>
      <c r="D1413" s="20">
        <f ca="1">_xll.meDateFromTenor(C1413,D$14,"Following",D$13,"Normal")</f>
        <v>44412</v>
      </c>
      <c r="E1413" s="175">
        <f ca="1"/>
        <v>1.5168209280600324E-2</v>
      </c>
      <c r="F1413" s="152"/>
      <c r="G1413" s="174">
        <f t="shared" ca="1" si="21"/>
        <v>44411</v>
      </c>
      <c r="H1413" s="20">
        <f ca="1">_xll.meDateFromTenor(G1413,H$14,"Following",H$13,"Normal")</f>
        <v>44503</v>
      </c>
      <c r="I1413" s="175">
        <f ca="1"/>
        <v>1.9444365597710588E-2</v>
      </c>
      <c r="J1413" s="151" t="s">
        <v>4</v>
      </c>
      <c r="K1413" s="159" t="s">
        <v>4</v>
      </c>
    </row>
    <row r="1414" spans="1:11" x14ac:dyDescent="0.25">
      <c r="A1414" s="153">
        <v>1396</v>
      </c>
      <c r="B1414" s="158"/>
      <c r="C1414" s="174">
        <f ca="1">_xll.meDateFromTenor(C1413,"1D","FOLLOWING",D$13,"NORMAL")</f>
        <v>44412</v>
      </c>
      <c r="D1414" s="20">
        <f ca="1">_xll.meDateFromTenor(C1414,D$14,"Following",D$13,"Normal")</f>
        <v>44413</v>
      </c>
      <c r="E1414" s="175">
        <f ca="1"/>
        <v>1.5172017251423845E-2</v>
      </c>
      <c r="F1414" s="152"/>
      <c r="G1414" s="174">
        <f t="shared" ca="1" si="21"/>
        <v>44412</v>
      </c>
      <c r="H1414" s="20">
        <f ca="1">_xll.meDateFromTenor(G1414,H$14,"Following",H$13,"Normal")</f>
        <v>44504</v>
      </c>
      <c r="I1414" s="175">
        <f ca="1"/>
        <v>1.9448856030793563E-2</v>
      </c>
      <c r="J1414" s="151" t="s">
        <v>4</v>
      </c>
      <c r="K1414" s="159" t="s">
        <v>4</v>
      </c>
    </row>
    <row r="1415" spans="1:11" x14ac:dyDescent="0.25">
      <c r="A1415" s="153">
        <v>1397</v>
      </c>
      <c r="B1415" s="158"/>
      <c r="C1415" s="174">
        <f ca="1">_xll.meDateFromTenor(C1414,"1D","FOLLOWING",D$13,"NORMAL")</f>
        <v>44413</v>
      </c>
      <c r="D1415" s="20">
        <f ca="1">_xll.meDateFromTenor(C1415,D$14,"Following",D$13,"Normal")</f>
        <v>44414</v>
      </c>
      <c r="E1415" s="175">
        <f ca="1"/>
        <v>1.5175837529273054E-2</v>
      </c>
      <c r="F1415" s="152"/>
      <c r="G1415" s="174">
        <f t="shared" ca="1" si="21"/>
        <v>44413</v>
      </c>
      <c r="H1415" s="20">
        <f ca="1">_xll.meDateFromTenor(G1415,H$14,"Following",H$13,"Normal")</f>
        <v>44505</v>
      </c>
      <c r="I1415" s="175">
        <f ca="1"/>
        <v>1.9453341296298901E-2</v>
      </c>
      <c r="J1415" s="151" t="s">
        <v>4</v>
      </c>
      <c r="K1415" s="159" t="s">
        <v>4</v>
      </c>
    </row>
    <row r="1416" spans="1:11" x14ac:dyDescent="0.25">
      <c r="A1416" s="153">
        <v>1398</v>
      </c>
      <c r="B1416" s="158"/>
      <c r="C1416" s="174">
        <f ca="1">_xll.meDateFromTenor(C1415,"1D","FOLLOWING",D$13,"NORMAL")</f>
        <v>44414</v>
      </c>
      <c r="D1416" s="20">
        <f ca="1">_xll.meDateFromTenor(C1416,D$14,"Following",D$13,"Normal")</f>
        <v>44417</v>
      </c>
      <c r="E1416" s="175">
        <f ca="1"/>
        <v>1.5184159515496429E-2</v>
      </c>
      <c r="F1416" s="152"/>
      <c r="G1416" s="174">
        <f t="shared" ca="1" si="21"/>
        <v>44414</v>
      </c>
      <c r="H1416" s="20">
        <f ca="1">_xll.meDateFromTenor(G1416,H$14,"Following",H$13,"Normal")</f>
        <v>44508</v>
      </c>
      <c r="I1416" s="175">
        <f ca="1"/>
        <v>1.9457821384465092E-2</v>
      </c>
      <c r="J1416" s="151" t="s">
        <v>4</v>
      </c>
      <c r="K1416" s="159" t="s">
        <v>4</v>
      </c>
    </row>
    <row r="1417" spans="1:11" x14ac:dyDescent="0.25">
      <c r="A1417" s="153">
        <v>1399</v>
      </c>
      <c r="B1417" s="158"/>
      <c r="C1417" s="174">
        <f ca="1">_xll.meDateFromTenor(C1416,"1D","FOLLOWING",D$13,"NORMAL")</f>
        <v>44417</v>
      </c>
      <c r="D1417" s="20">
        <f ca="1">_xll.meDateFromTenor(C1417,D$14,"Following",D$13,"Normal")</f>
        <v>44418</v>
      </c>
      <c r="E1417" s="175">
        <f ca="1"/>
        <v>1.5191241755487651E-2</v>
      </c>
      <c r="F1417" s="152"/>
      <c r="G1417" s="174">
        <f t="shared" ca="1" si="21"/>
        <v>44417</v>
      </c>
      <c r="H1417" s="20">
        <f ca="1">_xll.meDateFromTenor(G1417,H$14,"Following",H$13,"Normal")</f>
        <v>44509</v>
      </c>
      <c r="I1417" s="175">
        <f ca="1"/>
        <v>1.9471230487313668E-2</v>
      </c>
      <c r="J1417" s="151" t="s">
        <v>4</v>
      </c>
      <c r="K1417" s="159" t="s">
        <v>4</v>
      </c>
    </row>
    <row r="1418" spans="1:11" x14ac:dyDescent="0.25">
      <c r="A1418" s="153">
        <v>1400</v>
      </c>
      <c r="B1418" s="158"/>
      <c r="C1418" s="174">
        <f ca="1">_xll.meDateFromTenor(C1417,"1D","FOLLOWING",D$13,"NORMAL")</f>
        <v>44418</v>
      </c>
      <c r="D1418" s="20">
        <f ca="1">_xll.meDateFromTenor(C1418,D$14,"Following",D$13,"Normal")</f>
        <v>44419</v>
      </c>
      <c r="E1418" s="175">
        <f ca="1"/>
        <v>1.5195123601457181E-2</v>
      </c>
      <c r="F1418" s="152"/>
      <c r="G1418" s="174">
        <f t="shared" ca="1" si="21"/>
        <v>44418</v>
      </c>
      <c r="H1418" s="20">
        <f ca="1">_xll.meDateFromTenor(G1418,H$14,"Following",H$13,"Normal")</f>
        <v>44510</v>
      </c>
      <c r="I1418" s="175">
        <f ca="1"/>
        <v>1.947568976850815E-2</v>
      </c>
      <c r="J1418" s="151" t="s">
        <v>4</v>
      </c>
      <c r="K1418" s="159" t="s">
        <v>4</v>
      </c>
    </row>
    <row r="1419" spans="1:11" x14ac:dyDescent="0.25">
      <c r="A1419" s="153">
        <v>1401</v>
      </c>
      <c r="B1419" s="158"/>
      <c r="C1419" s="174">
        <f ca="1">_xll.meDateFromTenor(C1418,"1D","FOLLOWING",D$13,"NORMAL")</f>
        <v>44419</v>
      </c>
      <c r="D1419" s="20">
        <f ca="1">_xll.meDateFromTenor(C1419,D$14,"Following",D$13,"Normal")</f>
        <v>44420</v>
      </c>
      <c r="E1419" s="175">
        <f ca="1"/>
        <v>1.5199017767641831E-2</v>
      </c>
      <c r="F1419" s="152"/>
      <c r="G1419" s="174">
        <f t="shared" ca="1" si="21"/>
        <v>44419</v>
      </c>
      <c r="H1419" s="20">
        <f ca="1">_xll.meDateFromTenor(G1419,H$14,"Following",H$13,"Normal")</f>
        <v>44511</v>
      </c>
      <c r="I1419" s="175">
        <f ca="1"/>
        <v>1.9480143823555934E-2</v>
      </c>
      <c r="J1419" s="151" t="s">
        <v>4</v>
      </c>
      <c r="K1419" s="159" t="s">
        <v>4</v>
      </c>
    </row>
    <row r="1420" spans="1:11" x14ac:dyDescent="0.25">
      <c r="A1420" s="153">
        <v>1402</v>
      </c>
      <c r="B1420" s="158"/>
      <c r="C1420" s="174">
        <f ca="1">_xll.meDateFromTenor(C1419,"1D","FOLLOWING",D$13,"NORMAL")</f>
        <v>44420</v>
      </c>
      <c r="D1420" s="20">
        <f ca="1">_xll.meDateFromTenor(C1420,D$14,"Following",D$13,"Normal")</f>
        <v>44421</v>
      </c>
      <c r="E1420" s="175">
        <f ca="1"/>
        <v>1.5202924255979508E-2</v>
      </c>
      <c r="F1420" s="152"/>
      <c r="G1420" s="174">
        <f t="shared" ca="1" si="21"/>
        <v>44420</v>
      </c>
      <c r="H1420" s="20">
        <f ca="1">_xll.meDateFromTenor(G1420,H$14,"Following",H$13,"Normal")</f>
        <v>44512</v>
      </c>
      <c r="I1420" s="175">
        <f ca="1"/>
        <v>1.9484592642695499E-2</v>
      </c>
      <c r="J1420" s="151" t="s">
        <v>4</v>
      </c>
      <c r="K1420" s="159" t="s">
        <v>4</v>
      </c>
    </row>
    <row r="1421" spans="1:11" x14ac:dyDescent="0.25">
      <c r="A1421" s="153">
        <v>1403</v>
      </c>
      <c r="B1421" s="158"/>
      <c r="C1421" s="174">
        <f ca="1">_xll.meDateFromTenor(C1420,"1D","FOLLOWING",D$13,"NORMAL")</f>
        <v>44421</v>
      </c>
      <c r="D1421" s="20">
        <f ca="1">_xll.meDateFromTenor(C1421,D$14,"Following",D$13,"Normal")</f>
        <v>44424</v>
      </c>
      <c r="E1421" s="175">
        <f ca="1"/>
        <v>1.5211421015139191E-2</v>
      </c>
      <c r="F1421" s="152"/>
      <c r="G1421" s="174">
        <f t="shared" ca="1" si="21"/>
        <v>44421</v>
      </c>
      <c r="H1421" s="20">
        <f ca="1">_xll.meDateFromTenor(G1421,H$14,"Following",H$13,"Normal")</f>
        <v>44515</v>
      </c>
      <c r="I1421" s="175">
        <f ca="1"/>
        <v>1.9489036216165337E-2</v>
      </c>
      <c r="J1421" s="151" t="s">
        <v>4</v>
      </c>
      <c r="K1421" s="159" t="s">
        <v>4</v>
      </c>
    </row>
    <row r="1422" spans="1:11" x14ac:dyDescent="0.25">
      <c r="A1422" s="153">
        <v>1404</v>
      </c>
      <c r="B1422" s="158"/>
      <c r="C1422" s="174">
        <f ca="1">_xll.meDateFromTenor(C1421,"1D","FOLLOWING",D$13,"NORMAL")</f>
        <v>44424</v>
      </c>
      <c r="D1422" s="20">
        <f ca="1">_xll.meDateFromTenor(C1422,D$14,"Following",D$13,"Normal")</f>
        <v>44425</v>
      </c>
      <c r="E1422" s="175">
        <f ca="1"/>
        <v>1.5218673475587963E-2</v>
      </c>
      <c r="F1422" s="152"/>
      <c r="G1422" s="174">
        <f t="shared" ca="1" si="21"/>
        <v>44424</v>
      </c>
      <c r="H1422" s="20">
        <f ca="1">_xll.meDateFromTenor(G1422,H$14,"Following",H$13,"Normal")</f>
        <v>44516</v>
      </c>
      <c r="I1422" s="175">
        <f ca="1"/>
        <v>1.9502335364941375E-2</v>
      </c>
      <c r="J1422" s="151" t="s">
        <v>4</v>
      </c>
      <c r="K1422" s="159" t="s">
        <v>4</v>
      </c>
    </row>
    <row r="1423" spans="1:11" x14ac:dyDescent="0.25">
      <c r="A1423" s="153">
        <v>1405</v>
      </c>
      <c r="B1423" s="158"/>
      <c r="C1423" s="174">
        <f ca="1">_xll.meDateFromTenor(C1422,"1D","FOLLOWING",D$13,"NORMAL")</f>
        <v>44425</v>
      </c>
      <c r="D1423" s="20">
        <f ca="1">_xll.meDateFromTenor(C1423,D$14,"Following",D$13,"Normal")</f>
        <v>44426</v>
      </c>
      <c r="E1423" s="175">
        <f ca="1"/>
        <v>1.5222641607885841E-2</v>
      </c>
      <c r="F1423" s="152"/>
      <c r="G1423" s="174">
        <f t="shared" ca="1" si="21"/>
        <v>44425</v>
      </c>
      <c r="H1423" s="20">
        <f ca="1">_xll.meDateFromTenor(G1423,H$14,"Following",H$13,"Normal")</f>
        <v>44517</v>
      </c>
      <c r="I1423" s="175">
        <f ca="1"/>
        <v>1.9506757858117188E-2</v>
      </c>
      <c r="J1423" s="151" t="s">
        <v>4</v>
      </c>
      <c r="K1423" s="159" t="s">
        <v>4</v>
      </c>
    </row>
    <row r="1424" spans="1:11" x14ac:dyDescent="0.25">
      <c r="A1424" s="153">
        <v>1406</v>
      </c>
      <c r="B1424" s="158"/>
      <c r="C1424" s="174">
        <f ca="1">_xll.meDateFromTenor(C1423,"1D","FOLLOWING",D$13,"NORMAL")</f>
        <v>44426</v>
      </c>
      <c r="D1424" s="20">
        <f ca="1">_xll.meDateFromTenor(C1424,D$14,"Following",D$13,"Normal")</f>
        <v>44427</v>
      </c>
      <c r="E1424" s="175">
        <f ca="1"/>
        <v>1.5226622075446273E-2</v>
      </c>
      <c r="F1424" s="152"/>
      <c r="G1424" s="174">
        <f t="shared" ca="1" si="21"/>
        <v>44426</v>
      </c>
      <c r="H1424" s="20">
        <f ca="1">_xll.meDateFromTenor(G1424,H$14,"Following",H$13,"Normal")</f>
        <v>44518</v>
      </c>
      <c r="I1424" s="175">
        <f ca="1"/>
        <v>1.9511175056815717E-2</v>
      </c>
      <c r="J1424" s="151" t="s">
        <v>4</v>
      </c>
      <c r="K1424" s="159" t="s">
        <v>4</v>
      </c>
    </row>
    <row r="1425" spans="1:11" x14ac:dyDescent="0.25">
      <c r="A1425" s="153">
        <v>1407</v>
      </c>
      <c r="B1425" s="158"/>
      <c r="C1425" s="174">
        <f ca="1">_xll.meDateFromTenor(C1424,"1D","FOLLOWING",D$13,"NORMAL")</f>
        <v>44427</v>
      </c>
      <c r="D1425" s="20">
        <f ca="1">_xll.meDateFromTenor(C1425,D$14,"Following",D$13,"Normal")</f>
        <v>44428</v>
      </c>
      <c r="E1425" s="175">
        <f ca="1"/>
        <v>1.5230614880647871E-2</v>
      </c>
      <c r="F1425" s="152"/>
      <c r="G1425" s="174">
        <f t="shared" ca="1" si="21"/>
        <v>44427</v>
      </c>
      <c r="H1425" s="20">
        <f ca="1">_xll.meDateFromTenor(G1425,H$14,"Following",H$13,"Normal")</f>
        <v>44519</v>
      </c>
      <c r="I1425" s="175">
        <f ca="1"/>
        <v>1.9515586951275449E-2</v>
      </c>
      <c r="J1425" s="151" t="s">
        <v>4</v>
      </c>
      <c r="K1425" s="159" t="s">
        <v>4</v>
      </c>
    </row>
    <row r="1426" spans="1:11" x14ac:dyDescent="0.25">
      <c r="A1426" s="153">
        <v>1408</v>
      </c>
      <c r="B1426" s="158"/>
      <c r="C1426" s="174">
        <f ca="1">_xll.meDateFromTenor(C1425,"1D","FOLLOWING",D$13,"NORMAL")</f>
        <v>44428</v>
      </c>
      <c r="D1426" s="20">
        <f ca="1">_xll.meDateFromTenor(C1426,D$14,"Following",D$13,"Normal")</f>
        <v>44431</v>
      </c>
      <c r="E1426" s="175">
        <f ca="1"/>
        <v>1.523928668070249E-2</v>
      </c>
      <c r="F1426" s="152"/>
      <c r="G1426" s="174">
        <f t="shared" ca="1" si="21"/>
        <v>44428</v>
      </c>
      <c r="H1426" s="20">
        <f ca="1">_xll.meDateFromTenor(G1426,H$14,"Following",H$13,"Normal")</f>
        <v>44522</v>
      </c>
      <c r="I1426" s="175">
        <f ca="1"/>
        <v>1.9519993531734874E-2</v>
      </c>
      <c r="J1426" s="151" t="s">
        <v>4</v>
      </c>
      <c r="K1426" s="159" t="s">
        <v>4</v>
      </c>
    </row>
    <row r="1427" spans="1:11" x14ac:dyDescent="0.25">
      <c r="A1427" s="153">
        <v>1409</v>
      </c>
      <c r="B1427" s="158"/>
      <c r="C1427" s="174">
        <f ca="1">_xll.meDateFromTenor(C1426,"1D","FOLLOWING",D$13,"NORMAL")</f>
        <v>44431</v>
      </c>
      <c r="D1427" s="20">
        <f ca="1">_xll.meDateFromTenor(C1427,D$14,"Following",D$13,"Normal")</f>
        <v>44432</v>
      </c>
      <c r="E1427" s="175">
        <f ca="1"/>
        <v>1.5246295607125152E-2</v>
      </c>
      <c r="F1427" s="152"/>
      <c r="G1427" s="174">
        <f t="shared" ca="1" si="21"/>
        <v>44431</v>
      </c>
      <c r="H1427" s="20">
        <f ca="1">_xll.meDateFromTenor(G1427,H$14,"Following",H$13,"Normal")</f>
        <v>44523</v>
      </c>
      <c r="I1427" s="175">
        <f ca="1"/>
        <v>1.9533181291496188E-2</v>
      </c>
      <c r="J1427" s="151" t="s">
        <v>4</v>
      </c>
      <c r="K1427" s="159" t="s">
        <v>4</v>
      </c>
    </row>
    <row r="1428" spans="1:11" x14ac:dyDescent="0.25">
      <c r="A1428" s="153">
        <v>1410</v>
      </c>
      <c r="B1428" s="158"/>
      <c r="C1428" s="174">
        <f ca="1">_xll.meDateFromTenor(C1427,"1D","FOLLOWING",D$13,"NORMAL")</f>
        <v>44432</v>
      </c>
      <c r="D1428" s="20">
        <f ca="1">_xll.meDateFromTenor(C1428,D$14,"Following",D$13,"Normal")</f>
        <v>44433</v>
      </c>
      <c r="E1428" s="175">
        <f ca="1"/>
        <v>1.5249524529459541E-2</v>
      </c>
      <c r="F1428" s="152"/>
      <c r="G1428" s="174">
        <f t="shared" ca="1" si="21"/>
        <v>44432</v>
      </c>
      <c r="H1428" s="20">
        <f ca="1">_xll.meDateFromTenor(G1428,H$14,"Following",H$13,"Normal")</f>
        <v>44524</v>
      </c>
      <c r="I1428" s="175">
        <f ca="1"/>
        <v>1.9537566899075029E-2</v>
      </c>
      <c r="J1428" s="151" t="s">
        <v>4</v>
      </c>
      <c r="K1428" s="159" t="s">
        <v>4</v>
      </c>
    </row>
    <row r="1429" spans="1:11" x14ac:dyDescent="0.25">
      <c r="A1429" s="153">
        <v>1411</v>
      </c>
      <c r="B1429" s="158"/>
      <c r="C1429" s="174">
        <f ca="1">_xll.meDateFromTenor(C1428,"1D","FOLLOWING",D$13,"NORMAL")</f>
        <v>44433</v>
      </c>
      <c r="D1429" s="20">
        <f ca="1">_xll.meDateFromTenor(C1429,D$14,"Following",D$13,"Normal")</f>
        <v>44434</v>
      </c>
      <c r="E1429" s="175">
        <f ca="1"/>
        <v>1.5252769134998904E-2</v>
      </c>
      <c r="F1429" s="152"/>
      <c r="G1429" s="174">
        <f t="shared" ref="G1429:G1492" ca="1" si="22">$C1429</f>
        <v>44433</v>
      </c>
      <c r="H1429" s="20">
        <f ca="1">_xll.meDateFromTenor(G1429,H$14,"Following",H$13,"Normal")</f>
        <v>44525</v>
      </c>
      <c r="I1429" s="175">
        <f ca="1"/>
        <v>1.9541947901668744E-2</v>
      </c>
      <c r="J1429" s="151" t="s">
        <v>4</v>
      </c>
      <c r="K1429" s="159" t="s">
        <v>4</v>
      </c>
    </row>
    <row r="1430" spans="1:11" x14ac:dyDescent="0.25">
      <c r="A1430" s="153">
        <v>1412</v>
      </c>
      <c r="B1430" s="158"/>
      <c r="C1430" s="174">
        <f ca="1">_xll.meDateFromTenor(C1429,"1D","FOLLOWING",D$13,"NORMAL")</f>
        <v>44434</v>
      </c>
      <c r="D1430" s="20">
        <f ca="1">_xll.meDateFromTenor(C1430,D$14,"Following",D$13,"Normal")</f>
        <v>44435</v>
      </c>
      <c r="E1430" s="175">
        <f ca="1"/>
        <v>1.5256029426560508E-2</v>
      </c>
      <c r="F1430" s="152"/>
      <c r="G1430" s="174">
        <f t="shared" ca="1" si="22"/>
        <v>44434</v>
      </c>
      <c r="H1430" s="20">
        <f ca="1">_xll.meDateFromTenor(G1430,H$14,"Following",H$13,"Normal")</f>
        <v>44526</v>
      </c>
      <c r="I1430" s="175">
        <f ca="1"/>
        <v>1.9546324284042668E-2</v>
      </c>
      <c r="J1430" s="151" t="s">
        <v>4</v>
      </c>
      <c r="K1430" s="159" t="s">
        <v>4</v>
      </c>
    </row>
    <row r="1431" spans="1:11" x14ac:dyDescent="0.25">
      <c r="A1431" s="153">
        <v>1413</v>
      </c>
      <c r="B1431" s="158"/>
      <c r="C1431" s="174">
        <f ca="1">_xll.meDateFromTenor(C1430,"1D","FOLLOWING",D$13,"NORMAL")</f>
        <v>44435</v>
      </c>
      <c r="D1431" s="20">
        <f ca="1">_xll.meDateFromTenor(C1431,D$14,"Following",D$13,"Normal")</f>
        <v>44438</v>
      </c>
      <c r="E1431" s="175">
        <f ca="1"/>
        <v>1.5263249394167695E-2</v>
      </c>
      <c r="F1431" s="152"/>
      <c r="G1431" s="174">
        <f t="shared" ca="1" si="22"/>
        <v>44435</v>
      </c>
      <c r="H1431" s="20">
        <f ca="1">_xll.meDateFromTenor(G1431,H$14,"Following",H$13,"Normal")</f>
        <v>44529</v>
      </c>
      <c r="I1431" s="175">
        <f ca="1"/>
        <v>1.9550696030962118E-2</v>
      </c>
      <c r="J1431" s="151" t="s">
        <v>4</v>
      </c>
      <c r="K1431" s="159" t="s">
        <v>4</v>
      </c>
    </row>
    <row r="1432" spans="1:11" x14ac:dyDescent="0.25">
      <c r="A1432" s="153">
        <v>1414</v>
      </c>
      <c r="B1432" s="158"/>
      <c r="C1432" s="174">
        <f ca="1">_xll.meDateFromTenor(C1431,"1D","FOLLOWING",D$13,"NORMAL")</f>
        <v>44438</v>
      </c>
      <c r="D1432" s="20">
        <f ca="1">_xll.meDateFromTenor(C1432,D$14,"Following",D$13,"Normal")</f>
        <v>44439</v>
      </c>
      <c r="E1432" s="175">
        <f ca="1"/>
        <v>1.5269227507188895E-2</v>
      </c>
      <c r="F1432" s="152"/>
      <c r="G1432" s="174">
        <f t="shared" ca="1" si="22"/>
        <v>44438</v>
      </c>
      <c r="H1432" s="20">
        <f ca="1">_xll.meDateFromTenor(G1432,H$14,"Following",H$13,"Normal")</f>
        <v>44530</v>
      </c>
      <c r="I1432" s="175">
        <f ca="1"/>
        <v>1.9563783306646865E-2</v>
      </c>
      <c r="J1432" s="151" t="s">
        <v>4</v>
      </c>
      <c r="K1432" s="159" t="s">
        <v>4</v>
      </c>
    </row>
    <row r="1433" spans="1:11" x14ac:dyDescent="0.25">
      <c r="A1433" s="153">
        <v>1415</v>
      </c>
      <c r="B1433" s="158"/>
      <c r="C1433" s="174">
        <f ca="1">_xll.meDateFromTenor(C1432,"1D","FOLLOWING",D$13,"NORMAL")</f>
        <v>44439</v>
      </c>
      <c r="D1433" s="20">
        <f ca="1">_xll.meDateFromTenor(C1433,D$14,"Following",D$13,"Normal")</f>
        <v>44440</v>
      </c>
      <c r="E1433" s="175">
        <f ca="1"/>
        <v>1.5272566269410703E-2</v>
      </c>
      <c r="F1433" s="152"/>
      <c r="G1433" s="174">
        <f t="shared" ca="1" si="22"/>
        <v>44439</v>
      </c>
      <c r="H1433" s="20">
        <f ca="1">_xll.meDateFromTenor(G1433,H$14,"Following",H$13,"Normal")</f>
        <v>44530</v>
      </c>
      <c r="I1433" s="175">
        <f ca="1"/>
        <v>1.9568136359401661E-2</v>
      </c>
      <c r="J1433" s="151" t="s">
        <v>4</v>
      </c>
      <c r="K1433" s="159" t="s">
        <v>4</v>
      </c>
    </row>
    <row r="1434" spans="1:11" x14ac:dyDescent="0.25">
      <c r="A1434" s="153">
        <v>1416</v>
      </c>
      <c r="B1434" s="158"/>
      <c r="C1434" s="174">
        <f ca="1">_xll.meDateFromTenor(C1433,"1D","FOLLOWING",D$13,"NORMAL")</f>
        <v>44440</v>
      </c>
      <c r="D1434" s="20">
        <f ca="1">_xll.meDateFromTenor(C1434,D$14,"Following",D$13,"Normal")</f>
        <v>44441</v>
      </c>
      <c r="E1434" s="175">
        <f ca="1"/>
        <v>1.5275920734041657E-2</v>
      </c>
      <c r="F1434" s="152"/>
      <c r="G1434" s="174">
        <f t="shared" ca="1" si="22"/>
        <v>44440</v>
      </c>
      <c r="H1434" s="20">
        <f ca="1">_xll.meDateFromTenor(G1434,H$14,"Following",H$13,"Normal")</f>
        <v>44531</v>
      </c>
      <c r="I1434" s="175">
        <f ca="1"/>
        <v>1.9572484700528605E-2</v>
      </c>
      <c r="J1434" s="151" t="s">
        <v>4</v>
      </c>
      <c r="K1434" s="159" t="s">
        <v>4</v>
      </c>
    </row>
    <row r="1435" spans="1:11" x14ac:dyDescent="0.25">
      <c r="A1435" s="153">
        <v>1417</v>
      </c>
      <c r="B1435" s="158"/>
      <c r="C1435" s="174">
        <f ca="1">_xll.meDateFromTenor(C1434,"1D","FOLLOWING",D$13,"NORMAL")</f>
        <v>44441</v>
      </c>
      <c r="D1435" s="20">
        <f ca="1">_xll.meDateFromTenor(C1435,D$14,"Following",D$13,"Normal")</f>
        <v>44442</v>
      </c>
      <c r="E1435" s="175">
        <f ca="1"/>
        <v>1.5279290903700114E-2</v>
      </c>
      <c r="F1435" s="152"/>
      <c r="G1435" s="174">
        <f t="shared" ca="1" si="22"/>
        <v>44441</v>
      </c>
      <c r="H1435" s="20">
        <f ca="1">_xll.meDateFromTenor(G1435,H$14,"Following",H$13,"Normal")</f>
        <v>44532</v>
      </c>
      <c r="I1435" s="175">
        <f ca="1"/>
        <v>1.9576828314793022E-2</v>
      </c>
      <c r="J1435" s="151" t="s">
        <v>4</v>
      </c>
      <c r="K1435" s="159" t="s">
        <v>4</v>
      </c>
    </row>
    <row r="1436" spans="1:11" x14ac:dyDescent="0.25">
      <c r="A1436" s="153">
        <v>1418</v>
      </c>
      <c r="B1436" s="158"/>
      <c r="C1436" s="174">
        <f ca="1">_xll.meDateFromTenor(C1435,"1D","FOLLOWING",D$13,"NORMAL")</f>
        <v>44442</v>
      </c>
      <c r="D1436" s="20">
        <f ca="1">_xll.meDateFromTenor(C1436,D$14,"Following",D$13,"Normal")</f>
        <v>44445</v>
      </c>
      <c r="E1436" s="175">
        <f ca="1"/>
        <v>1.5286732683480814E-2</v>
      </c>
      <c r="F1436" s="152"/>
      <c r="G1436" s="174">
        <f t="shared" ca="1" si="22"/>
        <v>44442</v>
      </c>
      <c r="H1436" s="20">
        <f ca="1">_xll.meDateFromTenor(G1436,H$14,"Following",H$13,"Normal")</f>
        <v>44533</v>
      </c>
      <c r="I1436" s="175">
        <f ca="1"/>
        <v>1.9581167186960236E-2</v>
      </c>
      <c r="J1436" s="151" t="s">
        <v>4</v>
      </c>
      <c r="K1436" s="159" t="s">
        <v>4</v>
      </c>
    </row>
    <row r="1437" spans="1:11" x14ac:dyDescent="0.25">
      <c r="A1437" s="153">
        <v>1419</v>
      </c>
      <c r="B1437" s="158"/>
      <c r="C1437" s="174">
        <f ca="1">_xll.meDateFromTenor(C1436,"1D","FOLLOWING",D$13,"NORMAL")</f>
        <v>44445</v>
      </c>
      <c r="D1437" s="20">
        <f ca="1">_xll.meDateFromTenor(C1437,D$14,"Following",D$13,"Normal")</f>
        <v>44446</v>
      </c>
      <c r="E1437" s="175">
        <f ca="1"/>
        <v>1.5292928687007658E-2</v>
      </c>
      <c r="F1437" s="152"/>
      <c r="G1437" s="174">
        <f t="shared" ca="1" si="22"/>
        <v>44445</v>
      </c>
      <c r="H1437" s="20">
        <f ca="1">_xll.meDateFromTenor(G1437,H$14,"Following",H$13,"Normal")</f>
        <v>44536</v>
      </c>
      <c r="I1437" s="175">
        <f ca="1"/>
        <v>1.9594155198531884E-2</v>
      </c>
      <c r="J1437" s="151" t="s">
        <v>4</v>
      </c>
      <c r="K1437" s="159" t="s">
        <v>4</v>
      </c>
    </row>
    <row r="1438" spans="1:11" x14ac:dyDescent="0.25">
      <c r="A1438" s="153">
        <v>1420</v>
      </c>
      <c r="B1438" s="158"/>
      <c r="C1438" s="174">
        <f ca="1">_xll.meDateFromTenor(C1437,"1D","FOLLOWING",D$13,"NORMAL")</f>
        <v>44446</v>
      </c>
      <c r="D1438" s="20">
        <f ca="1">_xll.meDateFromTenor(C1438,D$14,"Following",D$13,"Normal")</f>
        <v>44447</v>
      </c>
      <c r="E1438" s="175">
        <f ca="1"/>
        <v>1.5296377422779724E-2</v>
      </c>
      <c r="F1438" s="152"/>
      <c r="G1438" s="174">
        <f t="shared" ca="1" si="22"/>
        <v>44446</v>
      </c>
      <c r="H1438" s="20">
        <f ca="1">_xll.meDateFromTenor(G1438,H$14,"Following",H$13,"Normal")</f>
        <v>44537</v>
      </c>
      <c r="I1438" s="175">
        <f ca="1"/>
        <v>1.9598474949963519E-2</v>
      </c>
      <c r="J1438" s="151" t="s">
        <v>4</v>
      </c>
      <c r="K1438" s="159" t="s">
        <v>4</v>
      </c>
    </row>
    <row r="1439" spans="1:11" x14ac:dyDescent="0.25">
      <c r="A1439" s="153">
        <v>1421</v>
      </c>
      <c r="B1439" s="158"/>
      <c r="C1439" s="174">
        <f ca="1">_xll.meDateFromTenor(C1438,"1D","FOLLOWING",D$13,"NORMAL")</f>
        <v>44447</v>
      </c>
      <c r="D1439" s="20">
        <f ca="1">_xll.meDateFromTenor(C1439,D$14,"Following",D$13,"Normal")</f>
        <v>44448</v>
      </c>
      <c r="E1439" s="175">
        <f ca="1"/>
        <v>1.5299841879905797E-2</v>
      </c>
      <c r="F1439" s="152"/>
      <c r="G1439" s="174">
        <f t="shared" ca="1" si="22"/>
        <v>44447</v>
      </c>
      <c r="H1439" s="20">
        <f ca="1">_xll.meDateFromTenor(G1439,H$14,"Following",H$13,"Normal")</f>
        <v>44538</v>
      </c>
      <c r="I1439" s="175">
        <f ca="1"/>
        <v>1.9602789883124569E-2</v>
      </c>
      <c r="J1439" s="151" t="s">
        <v>4</v>
      </c>
      <c r="K1439" s="159" t="s">
        <v>4</v>
      </c>
    </row>
    <row r="1440" spans="1:11" x14ac:dyDescent="0.25">
      <c r="A1440" s="153">
        <v>1422</v>
      </c>
      <c r="B1440" s="158"/>
      <c r="C1440" s="174">
        <f ca="1">_xll.meDateFromTenor(C1439,"1D","FOLLOWING",D$13,"NORMAL")</f>
        <v>44448</v>
      </c>
      <c r="D1440" s="20">
        <f ca="1">_xll.meDateFromTenor(C1440,D$14,"Following",D$13,"Normal")</f>
        <v>44449</v>
      </c>
      <c r="E1440" s="175">
        <f ca="1"/>
        <v>1.5303322061164077E-2</v>
      </c>
      <c r="F1440" s="152"/>
      <c r="G1440" s="174">
        <f t="shared" ca="1" si="22"/>
        <v>44448</v>
      </c>
      <c r="H1440" s="20">
        <f ca="1">_xll.meDateFromTenor(G1440,H$14,"Following",H$13,"Normal")</f>
        <v>44539</v>
      </c>
      <c r="I1440" s="175">
        <f ca="1"/>
        <v>1.9607099982780363E-2</v>
      </c>
      <c r="J1440" s="151" t="s">
        <v>4</v>
      </c>
      <c r="K1440" s="159" t="s">
        <v>4</v>
      </c>
    </row>
    <row r="1441" spans="1:11" x14ac:dyDescent="0.25">
      <c r="A1441" s="153">
        <v>1423</v>
      </c>
      <c r="B1441" s="158"/>
      <c r="C1441" s="174">
        <f ca="1">_xll.meDateFromTenor(C1440,"1D","FOLLOWING",D$13,"NORMAL")</f>
        <v>44449</v>
      </c>
      <c r="D1441" s="20">
        <f ca="1">_xll.meDateFromTenor(C1441,D$14,"Following",D$13,"Normal")</f>
        <v>44452</v>
      </c>
      <c r="E1441" s="175">
        <f ca="1"/>
        <v>1.5310985989192876E-2</v>
      </c>
      <c r="F1441" s="152"/>
      <c r="G1441" s="174">
        <f t="shared" ca="1" si="22"/>
        <v>44449</v>
      </c>
      <c r="H1441" s="20">
        <f ca="1">_xll.meDateFromTenor(G1441,H$14,"Following",H$13,"Normal")</f>
        <v>44540</v>
      </c>
      <c r="I1441" s="175">
        <f ca="1"/>
        <v>1.9611405233696221E-2</v>
      </c>
      <c r="J1441" s="151" t="s">
        <v>4</v>
      </c>
      <c r="K1441" s="159" t="s">
        <v>4</v>
      </c>
    </row>
    <row r="1442" spans="1:11" x14ac:dyDescent="0.25">
      <c r="A1442" s="153">
        <v>1424</v>
      </c>
      <c r="B1442" s="158"/>
      <c r="C1442" s="174">
        <f ca="1">_xll.meDateFromTenor(C1441,"1D","FOLLOWING",D$13,"NORMAL")</f>
        <v>44452</v>
      </c>
      <c r="D1442" s="20">
        <f ca="1">_xll.meDateFromTenor(C1442,D$14,"Following",D$13,"Normal")</f>
        <v>44453</v>
      </c>
      <c r="E1442" s="175">
        <f ca="1"/>
        <v>1.5317400082552717E-2</v>
      </c>
      <c r="F1442" s="152"/>
      <c r="G1442" s="174">
        <f t="shared" ca="1" si="22"/>
        <v>44452</v>
      </c>
      <c r="H1442" s="20">
        <f ca="1">_xll.meDateFromTenor(G1442,H$14,"Following",H$13,"Normal")</f>
        <v>44543</v>
      </c>
      <c r="I1442" s="175">
        <f ca="1"/>
        <v>1.9624291741657415E-2</v>
      </c>
      <c r="J1442" s="151" t="s">
        <v>4</v>
      </c>
      <c r="K1442" s="159" t="s">
        <v>4</v>
      </c>
    </row>
    <row r="1443" spans="1:11" x14ac:dyDescent="0.25">
      <c r="A1443" s="153">
        <v>1425</v>
      </c>
      <c r="B1443" s="158"/>
      <c r="C1443" s="174">
        <f ca="1">_xll.meDateFromTenor(C1442,"1D","FOLLOWING",D$13,"NORMAL")</f>
        <v>44453</v>
      </c>
      <c r="D1443" s="20">
        <f ca="1">_xll.meDateFromTenor(C1443,D$14,"Following",D$13,"Normal")</f>
        <v>44454</v>
      </c>
      <c r="E1443" s="175">
        <f ca="1"/>
        <v>1.5320958925617861E-2</v>
      </c>
      <c r="F1443" s="152"/>
      <c r="G1443" s="174">
        <f t="shared" ca="1" si="22"/>
        <v>44453</v>
      </c>
      <c r="H1443" s="20">
        <f ca="1">_xll.meDateFromTenor(G1443,H$14,"Following",H$13,"Normal")</f>
        <v>44544</v>
      </c>
      <c r="I1443" s="175">
        <f ca="1"/>
        <v>1.9628577445266773E-2</v>
      </c>
      <c r="J1443" s="151" t="s">
        <v>4</v>
      </c>
      <c r="K1443" s="159" t="s">
        <v>4</v>
      </c>
    </row>
    <row r="1444" spans="1:11" x14ac:dyDescent="0.25">
      <c r="A1444" s="153">
        <v>1426</v>
      </c>
      <c r="B1444" s="158"/>
      <c r="C1444" s="174">
        <f ca="1">_xll.meDateFromTenor(C1443,"1D","FOLLOWING",D$13,"NORMAL")</f>
        <v>44454</v>
      </c>
      <c r="D1444" s="20">
        <f ca="1">_xll.meDateFromTenor(C1444,D$14,"Following",D$13,"Normal")</f>
        <v>44455</v>
      </c>
      <c r="E1444" s="175">
        <f ca="1"/>
        <v>1.5324533509361962E-2</v>
      </c>
      <c r="F1444" s="152"/>
      <c r="G1444" s="174">
        <f t="shared" ca="1" si="22"/>
        <v>44454</v>
      </c>
      <c r="H1444" s="20">
        <f ca="1">_xll.meDateFromTenor(G1444,H$14,"Following",H$13,"Normal")</f>
        <v>44545</v>
      </c>
      <c r="I1444" s="175">
        <f ca="1"/>
        <v>1.9632858223962806E-2</v>
      </c>
      <c r="J1444" s="151" t="s">
        <v>4</v>
      </c>
      <c r="K1444" s="159" t="s">
        <v>4</v>
      </c>
    </row>
    <row r="1445" spans="1:11" x14ac:dyDescent="0.25">
      <c r="A1445" s="153">
        <v>1427</v>
      </c>
      <c r="B1445" s="158"/>
      <c r="C1445" s="174">
        <f ca="1">_xll.meDateFromTenor(C1444,"1D","FOLLOWING",D$13,"NORMAL")</f>
        <v>44455</v>
      </c>
      <c r="D1445" s="20">
        <f ca="1">_xll.meDateFromTenor(C1445,D$14,"Following",D$13,"Normal")</f>
        <v>44456</v>
      </c>
      <c r="E1445" s="175">
        <f ca="1"/>
        <v>1.5328123836522441E-2</v>
      </c>
      <c r="F1445" s="152"/>
      <c r="G1445" s="174">
        <f t="shared" ca="1" si="22"/>
        <v>44455</v>
      </c>
      <c r="H1445" s="20">
        <f ca="1">_xll.meDateFromTenor(G1445,H$14,"Following",H$13,"Normal")</f>
        <v>44546</v>
      </c>
      <c r="I1445" s="175">
        <f ca="1"/>
        <v>1.9637134062510858E-2</v>
      </c>
      <c r="J1445" s="151" t="s">
        <v>4</v>
      </c>
      <c r="K1445" s="159" t="s">
        <v>4</v>
      </c>
    </row>
    <row r="1446" spans="1:11" x14ac:dyDescent="0.25">
      <c r="A1446" s="153">
        <v>1428</v>
      </c>
      <c r="B1446" s="158"/>
      <c r="C1446" s="174">
        <f ca="1">_xll.meDateFromTenor(C1445,"1D","FOLLOWING",D$13,"NORMAL")</f>
        <v>44456</v>
      </c>
      <c r="D1446" s="20">
        <f ca="1">_xll.meDateFromTenor(C1446,D$14,"Following",D$13,"Normal")</f>
        <v>44459</v>
      </c>
      <c r="E1446" s="175">
        <f ca="1"/>
        <v>1.53360102503345E-2</v>
      </c>
      <c r="F1446" s="152"/>
      <c r="G1446" s="174">
        <f t="shared" ca="1" si="22"/>
        <v>44456</v>
      </c>
      <c r="H1446" s="20">
        <f ca="1">_xll.meDateFromTenor(G1446,H$14,"Following",H$13,"Normal")</f>
        <v>44547</v>
      </c>
      <c r="I1446" s="175">
        <f ca="1"/>
        <v>1.964140494567624E-2</v>
      </c>
      <c r="J1446" s="151" t="s">
        <v>4</v>
      </c>
      <c r="K1446" s="159" t="s">
        <v>4</v>
      </c>
    </row>
    <row r="1447" spans="1:11" x14ac:dyDescent="0.25">
      <c r="A1447" s="153">
        <v>1429</v>
      </c>
      <c r="B1447" s="158"/>
      <c r="C1447" s="174">
        <f ca="1">_xll.meDateFromTenor(C1446,"1D","FOLLOWING",D$13,"NORMAL")</f>
        <v>44459</v>
      </c>
      <c r="D1447" s="20">
        <f ca="1">_xll.meDateFromTenor(C1447,D$14,"Following",D$13,"Normal")</f>
        <v>44460</v>
      </c>
      <c r="E1447" s="175">
        <f ca="1"/>
        <v>1.5342642633487122E-2</v>
      </c>
      <c r="F1447" s="152"/>
      <c r="G1447" s="174">
        <f t="shared" ca="1" si="22"/>
        <v>44459</v>
      </c>
      <c r="H1447" s="20">
        <f ca="1">_xll.meDateFromTenor(G1447,H$14,"Following",H$13,"Normal")</f>
        <v>44550</v>
      </c>
      <c r="I1447" s="175">
        <f ca="1"/>
        <v>1.9654187710529621E-2</v>
      </c>
      <c r="J1447" s="151" t="s">
        <v>4</v>
      </c>
      <c r="K1447" s="159" t="s">
        <v>4</v>
      </c>
    </row>
    <row r="1448" spans="1:11" x14ac:dyDescent="0.25">
      <c r="A1448" s="153">
        <v>1430</v>
      </c>
      <c r="B1448" s="158"/>
      <c r="C1448" s="174">
        <f ca="1">_xll.meDateFromTenor(C1447,"1D","FOLLOWING",D$13,"NORMAL")</f>
        <v>44460</v>
      </c>
      <c r="D1448" s="20">
        <f ca="1">_xll.meDateFromTenor(C1448,D$14,"Following",D$13,"Normal")</f>
        <v>44461</v>
      </c>
      <c r="E1448" s="175">
        <f ca="1"/>
        <v>1.5346311718597948E-2</v>
      </c>
      <c r="F1448" s="152"/>
      <c r="G1448" s="174">
        <f t="shared" ca="1" si="22"/>
        <v>44460</v>
      </c>
      <c r="H1448" s="20">
        <f ca="1">_xll.meDateFromTenor(G1448,H$14,"Following",H$13,"Normal")</f>
        <v>44551</v>
      </c>
      <c r="I1448" s="175">
        <f ca="1"/>
        <v>1.9658438619817576E-2</v>
      </c>
      <c r="J1448" s="151" t="s">
        <v>4</v>
      </c>
      <c r="K1448" s="159" t="s">
        <v>4</v>
      </c>
    </row>
    <row r="1449" spans="1:11" x14ac:dyDescent="0.25">
      <c r="A1449" s="153">
        <v>1431</v>
      </c>
      <c r="B1449" s="158"/>
      <c r="C1449" s="174">
        <f ca="1">_xll.meDateFromTenor(C1448,"1D","FOLLOWING",D$13,"NORMAL")</f>
        <v>44461</v>
      </c>
      <c r="D1449" s="20">
        <f ca="1">_xll.meDateFromTenor(C1449,D$14,"Following",D$13,"Normal")</f>
        <v>44462</v>
      </c>
      <c r="E1449" s="175">
        <f ca="1"/>
        <v>1.5349996563751866E-2</v>
      </c>
      <c r="F1449" s="152"/>
      <c r="G1449" s="174">
        <f t="shared" ca="1" si="22"/>
        <v>44461</v>
      </c>
      <c r="H1449" s="20">
        <f ca="1">_xll.meDateFromTenor(G1449,H$14,"Following",H$13,"Normal")</f>
        <v>44552</v>
      </c>
      <c r="I1449" s="175">
        <f ca="1"/>
        <v>1.9662684497549484E-2</v>
      </c>
      <c r="J1449" s="151" t="s">
        <v>4</v>
      </c>
      <c r="K1449" s="159" t="s">
        <v>4</v>
      </c>
    </row>
    <row r="1450" spans="1:11" x14ac:dyDescent="0.25">
      <c r="A1450" s="153">
        <v>1432</v>
      </c>
      <c r="B1450" s="158"/>
      <c r="C1450" s="174">
        <f ca="1">_xll.meDateFromTenor(C1449,"1D","FOLLOWING",D$13,"NORMAL")</f>
        <v>44462</v>
      </c>
      <c r="D1450" s="20">
        <f ca="1">_xll.meDateFromTenor(C1450,D$14,"Following",D$13,"Normal")</f>
        <v>44463</v>
      </c>
      <c r="E1450" s="175">
        <f ca="1"/>
        <v>1.5353697171407263E-2</v>
      </c>
      <c r="F1450" s="152"/>
      <c r="G1450" s="174">
        <f t="shared" ca="1" si="22"/>
        <v>44462</v>
      </c>
      <c r="H1450" s="20">
        <f ca="1">_xll.meDateFromTenor(G1450,H$14,"Following",H$13,"Normal")</f>
        <v>44553</v>
      </c>
      <c r="I1450" s="175">
        <f ca="1"/>
        <v>1.966692532849067E-2</v>
      </c>
      <c r="J1450" s="151" t="s">
        <v>4</v>
      </c>
      <c r="K1450" s="159" t="s">
        <v>4</v>
      </c>
    </row>
    <row r="1451" spans="1:11" x14ac:dyDescent="0.25">
      <c r="A1451" s="153">
        <v>1433</v>
      </c>
      <c r="B1451" s="158"/>
      <c r="C1451" s="174">
        <f ca="1">_xll.meDateFromTenor(C1450,"1D","FOLLOWING",D$13,"NORMAL")</f>
        <v>44463</v>
      </c>
      <c r="D1451" s="20">
        <f ca="1">_xll.meDateFromTenor(C1451,D$14,"Following",D$13,"Normal")</f>
        <v>44466</v>
      </c>
      <c r="E1451" s="175">
        <f ca="1"/>
        <v>1.5361806410370866E-2</v>
      </c>
      <c r="F1451" s="152"/>
      <c r="G1451" s="174">
        <f t="shared" ca="1" si="22"/>
        <v>44463</v>
      </c>
      <c r="H1451" s="20">
        <f ca="1">_xll.meDateFromTenor(G1451,H$14,"Following",H$13,"Normal")</f>
        <v>44554</v>
      </c>
      <c r="I1451" s="175">
        <f ca="1"/>
        <v>1.9671161097406454E-2</v>
      </c>
      <c r="J1451" s="151" t="s">
        <v>4</v>
      </c>
      <c r="K1451" s="159" t="s">
        <v>4</v>
      </c>
    </row>
    <row r="1452" spans="1:11" x14ac:dyDescent="0.25">
      <c r="A1452" s="153">
        <v>1434</v>
      </c>
      <c r="B1452" s="158"/>
      <c r="C1452" s="174">
        <f ca="1">_xll.meDateFromTenor(C1451,"1D","FOLLOWING",D$13,"NORMAL")</f>
        <v>44466</v>
      </c>
      <c r="D1452" s="20">
        <f ca="1">_xll.meDateFromTenor(C1452,D$14,"Following",D$13,"Normal")</f>
        <v>44467</v>
      </c>
      <c r="E1452" s="175">
        <f ca="1"/>
        <v>1.5368657284155858E-2</v>
      </c>
      <c r="F1452" s="152"/>
      <c r="G1452" s="174">
        <f t="shared" ca="1" si="22"/>
        <v>44466</v>
      </c>
      <c r="H1452" s="20">
        <f ca="1">_xll.meDateFromTenor(G1452,H$14,"Following",H$13,"Normal")</f>
        <v>44557</v>
      </c>
      <c r="I1452" s="175">
        <f ca="1"/>
        <v>1.9683837879654671E-2</v>
      </c>
      <c r="J1452" s="151" t="s">
        <v>4</v>
      </c>
      <c r="K1452" s="159" t="s">
        <v>4</v>
      </c>
    </row>
    <row r="1453" spans="1:11" x14ac:dyDescent="0.25">
      <c r="A1453" s="153">
        <v>1435</v>
      </c>
      <c r="B1453" s="158"/>
      <c r="C1453" s="174">
        <f ca="1">_xll.meDateFromTenor(C1452,"1D","FOLLOWING",D$13,"NORMAL")</f>
        <v>44467</v>
      </c>
      <c r="D1453" s="20">
        <f ca="1">_xll.meDateFromTenor(C1453,D$14,"Following",D$13,"Normal")</f>
        <v>44468</v>
      </c>
      <c r="E1453" s="175">
        <f ca="1"/>
        <v>1.5372436746583798E-2</v>
      </c>
      <c r="F1453" s="152"/>
      <c r="G1453" s="174">
        <f t="shared" ca="1" si="22"/>
        <v>44467</v>
      </c>
      <c r="H1453" s="20">
        <f ca="1">_xll.meDateFromTenor(G1453,H$14,"Following",H$13,"Normal")</f>
        <v>44558</v>
      </c>
      <c r="I1453" s="175">
        <f ca="1"/>
        <v>1.9688053248122103E-2</v>
      </c>
      <c r="J1453" s="151" t="s">
        <v>4</v>
      </c>
      <c r="K1453" s="159" t="s">
        <v>4</v>
      </c>
    </row>
    <row r="1454" spans="1:11" x14ac:dyDescent="0.25">
      <c r="A1454" s="153">
        <v>1436</v>
      </c>
      <c r="B1454" s="158"/>
      <c r="C1454" s="174">
        <f ca="1">_xll.meDateFromTenor(C1453,"1D","FOLLOWING",D$13,"NORMAL")</f>
        <v>44468</v>
      </c>
      <c r="D1454" s="20">
        <f ca="1">_xll.meDateFromTenor(C1454,D$14,"Following",D$13,"Normal")</f>
        <v>44469</v>
      </c>
      <c r="E1454" s="175">
        <f ca="1"/>
        <v>1.5376231988299776E-2</v>
      </c>
      <c r="F1454" s="152"/>
      <c r="G1454" s="174">
        <f t="shared" ca="1" si="22"/>
        <v>44468</v>
      </c>
      <c r="H1454" s="20">
        <f ca="1">_xll.meDateFromTenor(G1454,H$14,"Following",H$13,"Normal")</f>
        <v>44559</v>
      </c>
      <c r="I1454" s="175">
        <f ca="1"/>
        <v>1.9692263478390763E-2</v>
      </c>
      <c r="J1454" s="151" t="s">
        <v>4</v>
      </c>
      <c r="K1454" s="159" t="s">
        <v>4</v>
      </c>
    </row>
    <row r="1455" spans="1:11" x14ac:dyDescent="0.25">
      <c r="A1455" s="153">
        <v>1437</v>
      </c>
      <c r="B1455" s="158"/>
      <c r="C1455" s="174">
        <f ca="1">_xll.meDateFromTenor(C1454,"1D","FOLLOWING",D$13,"NORMAL")</f>
        <v>44469</v>
      </c>
      <c r="D1455" s="20">
        <f ca="1">_xll.meDateFromTenor(C1455,D$14,"Following",D$13,"Normal")</f>
        <v>44470</v>
      </c>
      <c r="E1455" s="175">
        <f ca="1"/>
        <v>1.5380043012201155E-2</v>
      </c>
      <c r="F1455" s="152"/>
      <c r="G1455" s="174">
        <f t="shared" ca="1" si="22"/>
        <v>44469</v>
      </c>
      <c r="H1455" s="20">
        <f ca="1">_xll.meDateFromTenor(G1455,H$14,"Following",H$13,"Normal")</f>
        <v>44560</v>
      </c>
      <c r="I1455" s="175">
        <f ca="1"/>
        <v>1.9696468555225968E-2</v>
      </c>
      <c r="J1455" s="151" t="s">
        <v>4</v>
      </c>
      <c r="K1455" s="159" t="s">
        <v>4</v>
      </c>
    </row>
    <row r="1456" spans="1:11" x14ac:dyDescent="0.25">
      <c r="A1456" s="153">
        <v>1438</v>
      </c>
      <c r="B1456" s="158"/>
      <c r="C1456" s="174">
        <f ca="1">_xll.meDateFromTenor(C1455,"1D","FOLLOWING",D$13,"NORMAL")</f>
        <v>44470</v>
      </c>
      <c r="D1456" s="20">
        <f ca="1">_xll.meDateFromTenor(C1456,D$14,"Following",D$13,"Normal")</f>
        <v>44473</v>
      </c>
      <c r="E1456" s="175">
        <f ca="1"/>
        <v>1.5388375417177204E-2</v>
      </c>
      <c r="F1456" s="152"/>
      <c r="G1456" s="174">
        <f t="shared" ca="1" si="22"/>
        <v>44470</v>
      </c>
      <c r="H1456" s="20">
        <f ca="1">_xll.meDateFromTenor(G1456,H$14,"Following",H$13,"Normal")</f>
        <v>44564</v>
      </c>
      <c r="I1456" s="175">
        <f ca="1"/>
        <v>1.970066846339304E-2</v>
      </c>
      <c r="J1456" s="151" t="s">
        <v>4</v>
      </c>
      <c r="K1456" s="159" t="s">
        <v>4</v>
      </c>
    </row>
    <row r="1457" spans="1:11" x14ac:dyDescent="0.25">
      <c r="A1457" s="153">
        <v>1439</v>
      </c>
      <c r="B1457" s="158"/>
      <c r="C1457" s="174">
        <f ca="1">_xll.meDateFromTenor(C1456,"1D","FOLLOWING",D$13,"NORMAL")</f>
        <v>44473</v>
      </c>
      <c r="D1457" s="20">
        <f ca="1">_xll.meDateFromTenor(C1457,D$14,"Following",D$13,"Normal")</f>
        <v>44474</v>
      </c>
      <c r="E1457" s="175">
        <f ca="1"/>
        <v>1.539544498333963E-2</v>
      </c>
      <c r="F1457" s="152"/>
      <c r="G1457" s="174">
        <f t="shared" ca="1" si="22"/>
        <v>44473</v>
      </c>
      <c r="H1457" s="20">
        <f ca="1">_xll.meDateFromTenor(G1457,H$14,"Following",H$13,"Normal")</f>
        <v>44565</v>
      </c>
      <c r="I1457" s="175">
        <f ca="1"/>
        <v>1.9713237023538725E-2</v>
      </c>
      <c r="J1457" s="151" t="s">
        <v>4</v>
      </c>
      <c r="K1457" s="159" t="s">
        <v>4</v>
      </c>
    </row>
    <row r="1458" spans="1:11" x14ac:dyDescent="0.25">
      <c r="A1458" s="153">
        <v>1440</v>
      </c>
      <c r="B1458" s="158"/>
      <c r="C1458" s="174">
        <f ca="1">_xll.meDateFromTenor(C1457,"1D","FOLLOWING",D$13,"NORMAL")</f>
        <v>44474</v>
      </c>
      <c r="D1458" s="20">
        <f ca="1">_xll.meDateFromTenor(C1458,D$14,"Following",D$13,"Normal")</f>
        <v>44475</v>
      </c>
      <c r="E1458" s="175">
        <f ca="1"/>
        <v>1.5399334959116197E-2</v>
      </c>
      <c r="F1458" s="152"/>
      <c r="G1458" s="174">
        <f t="shared" ca="1" si="22"/>
        <v>44474</v>
      </c>
      <c r="H1458" s="20">
        <f ca="1">_xll.meDateFromTenor(G1458,H$14,"Following",H$13,"Normal")</f>
        <v>44566</v>
      </c>
      <c r="I1458" s="175">
        <f ca="1"/>
        <v>1.9717416104686521E-2</v>
      </c>
      <c r="J1458" s="151" t="s">
        <v>4</v>
      </c>
      <c r="K1458" s="159" t="s">
        <v>4</v>
      </c>
    </row>
    <row r="1459" spans="1:11" x14ac:dyDescent="0.25">
      <c r="A1459" s="153">
        <v>1441</v>
      </c>
      <c r="B1459" s="158"/>
      <c r="C1459" s="174">
        <f ca="1">_xll.meDateFromTenor(C1458,"1D","FOLLOWING",D$13,"NORMAL")</f>
        <v>44475</v>
      </c>
      <c r="D1459" s="20">
        <f ca="1">_xll.meDateFromTenor(C1459,D$14,"Following",D$13,"Normal")</f>
        <v>44476</v>
      </c>
      <c r="E1459" s="175">
        <f ca="1"/>
        <v>1.5403240733624942E-2</v>
      </c>
      <c r="F1459" s="152"/>
      <c r="G1459" s="174">
        <f t="shared" ca="1" si="22"/>
        <v>44475</v>
      </c>
      <c r="H1459" s="20">
        <f ca="1">_xll.meDateFromTenor(G1459,H$14,"Following",H$13,"Normal")</f>
        <v>44567</v>
      </c>
      <c r="I1459" s="175">
        <f ca="1"/>
        <v>1.9721589940992809E-2</v>
      </c>
      <c r="J1459" s="151" t="s">
        <v>4</v>
      </c>
      <c r="K1459" s="159" t="s">
        <v>4</v>
      </c>
    </row>
    <row r="1460" spans="1:11" x14ac:dyDescent="0.25">
      <c r="A1460" s="153">
        <v>1442</v>
      </c>
      <c r="B1460" s="158"/>
      <c r="C1460" s="174">
        <f ca="1">_xll.meDateFromTenor(C1459,"1D","FOLLOWING",D$13,"NORMAL")</f>
        <v>44476</v>
      </c>
      <c r="D1460" s="20">
        <f ca="1">_xll.meDateFromTenor(C1460,D$14,"Following",D$13,"Normal")</f>
        <v>44477</v>
      </c>
      <c r="E1460" s="175">
        <f ca="1"/>
        <v>1.5407162309563995E-2</v>
      </c>
      <c r="F1460" s="152"/>
      <c r="G1460" s="174">
        <f t="shared" ca="1" si="22"/>
        <v>44476</v>
      </c>
      <c r="H1460" s="20">
        <f ca="1">_xll.meDateFromTenor(G1460,H$14,"Following",H$13,"Normal")</f>
        <v>44568</v>
      </c>
      <c r="I1460" s="175">
        <f ca="1"/>
        <v>1.9725758517222913E-2</v>
      </c>
      <c r="J1460" s="151" t="s">
        <v>4</v>
      </c>
      <c r="K1460" s="159" t="s">
        <v>4</v>
      </c>
    </row>
    <row r="1461" spans="1:11" x14ac:dyDescent="0.25">
      <c r="A1461" s="153">
        <v>1443</v>
      </c>
      <c r="B1461" s="158"/>
      <c r="C1461" s="174">
        <f ca="1">_xll.meDateFromTenor(C1460,"1D","FOLLOWING",D$13,"NORMAL")</f>
        <v>44477</v>
      </c>
      <c r="D1461" s="20">
        <f ca="1">_xll.meDateFromTenor(C1461,D$14,"Following",D$13,"Normal")</f>
        <v>44480</v>
      </c>
      <c r="E1461" s="175">
        <f ca="1"/>
        <v>1.5415718223411356E-2</v>
      </c>
      <c r="F1461" s="152"/>
      <c r="G1461" s="174">
        <f t="shared" ca="1" si="22"/>
        <v>44477</v>
      </c>
      <c r="H1461" s="20">
        <f ca="1">_xll.meDateFromTenor(G1461,H$14,"Following",H$13,"Normal")</f>
        <v>44571</v>
      </c>
      <c r="I1461" s="175">
        <f ca="1"/>
        <v>1.9729921818142156E-2</v>
      </c>
      <c r="J1461" s="151" t="s">
        <v>4</v>
      </c>
      <c r="K1461" s="159" t="s">
        <v>4</v>
      </c>
    </row>
    <row r="1462" spans="1:11" x14ac:dyDescent="0.25">
      <c r="A1462" s="153">
        <v>1444</v>
      </c>
      <c r="B1462" s="158"/>
      <c r="C1462" s="174">
        <f ca="1">_xll.meDateFromTenor(C1461,"1D","FOLLOWING",D$13,"NORMAL")</f>
        <v>44480</v>
      </c>
      <c r="D1462" s="20">
        <f ca="1">_xll.meDateFromTenor(C1462,D$14,"Following",D$13,"Normal")</f>
        <v>44481</v>
      </c>
      <c r="E1462" s="175">
        <f ca="1"/>
        <v>1.5423006684735872E-2</v>
      </c>
      <c r="F1462" s="152"/>
      <c r="G1462" s="174">
        <f t="shared" ca="1" si="22"/>
        <v>44480</v>
      </c>
      <c r="H1462" s="20">
        <f ca="1">_xll.meDateFromTenor(G1462,H$14,"Following",H$13,"Normal")</f>
        <v>44572</v>
      </c>
      <c r="I1462" s="175">
        <f ca="1"/>
        <v>1.9742379916687952E-2</v>
      </c>
      <c r="J1462" s="151" t="s">
        <v>4</v>
      </c>
      <c r="K1462" s="159" t="s">
        <v>4</v>
      </c>
    </row>
    <row r="1463" spans="1:11" x14ac:dyDescent="0.25">
      <c r="A1463" s="153">
        <v>1445</v>
      </c>
      <c r="B1463" s="158"/>
      <c r="C1463" s="174">
        <f ca="1">_xll.meDateFromTenor(C1462,"1D","FOLLOWING",D$13,"NORMAL")</f>
        <v>44481</v>
      </c>
      <c r="D1463" s="20">
        <f ca="1">_xll.meDateFromTenor(C1463,D$14,"Following",D$13,"Normal")</f>
        <v>44482</v>
      </c>
      <c r="E1463" s="175">
        <f ca="1"/>
        <v>1.5427007310331609E-2</v>
      </c>
      <c r="F1463" s="152"/>
      <c r="G1463" s="174">
        <f t="shared" ca="1" si="22"/>
        <v>44481</v>
      </c>
      <c r="H1463" s="20">
        <f ca="1">_xll.meDateFromTenor(G1463,H$14,"Following",H$13,"Normal")</f>
        <v>44573</v>
      </c>
      <c r="I1463" s="175">
        <f ca="1"/>
        <v>1.9746521964016991E-2</v>
      </c>
      <c r="J1463" s="151" t="s">
        <v>4</v>
      </c>
      <c r="K1463" s="159" t="s">
        <v>4</v>
      </c>
    </row>
    <row r="1464" spans="1:11" x14ac:dyDescent="0.25">
      <c r="A1464" s="153">
        <v>1446</v>
      </c>
      <c r="B1464" s="158"/>
      <c r="C1464" s="174">
        <f ca="1">_xll.meDateFromTenor(C1463,"1D","FOLLOWING",D$13,"NORMAL")</f>
        <v>44482</v>
      </c>
      <c r="D1464" s="20">
        <f ca="1">_xll.meDateFromTenor(C1464,D$14,"Following",D$13,"Normal")</f>
        <v>44483</v>
      </c>
      <c r="E1464" s="175">
        <f ca="1"/>
        <v>1.5431023754144209E-2</v>
      </c>
      <c r="F1464" s="152"/>
      <c r="G1464" s="174">
        <f t="shared" ca="1" si="22"/>
        <v>44482</v>
      </c>
      <c r="H1464" s="20">
        <f ca="1">_xll.meDateFromTenor(G1464,H$14,"Following",H$13,"Normal")</f>
        <v>44574</v>
      </c>
      <c r="I1464" s="175">
        <f ca="1"/>
        <v>1.9750658659861791E-2</v>
      </c>
      <c r="J1464" s="151" t="s">
        <v>4</v>
      </c>
      <c r="K1464" s="159" t="s">
        <v>4</v>
      </c>
    </row>
    <row r="1465" spans="1:11" x14ac:dyDescent="0.25">
      <c r="A1465" s="153">
        <v>1447</v>
      </c>
      <c r="B1465" s="158"/>
      <c r="C1465" s="174">
        <f ca="1">_xll.meDateFromTenor(C1464,"1D","FOLLOWING",D$13,"NORMAL")</f>
        <v>44483</v>
      </c>
      <c r="D1465" s="20">
        <f ca="1">_xll.meDateFromTenor(C1465,D$14,"Following",D$13,"Normal")</f>
        <v>44484</v>
      </c>
      <c r="E1465" s="175">
        <f ca="1"/>
        <v>1.5435056019151041E-2</v>
      </c>
      <c r="F1465" s="152"/>
      <c r="G1465" s="174">
        <f t="shared" ca="1" si="22"/>
        <v>44483</v>
      </c>
      <c r="H1465" s="20">
        <f ca="1">_xll.meDateFromTenor(G1465,H$14,"Following",H$13,"Normal")</f>
        <v>44575</v>
      </c>
      <c r="I1465" s="175">
        <f ca="1"/>
        <v>1.9754789988987671E-2</v>
      </c>
      <c r="J1465" s="151" t="s">
        <v>4</v>
      </c>
      <c r="K1465" s="159" t="s">
        <v>4</v>
      </c>
    </row>
    <row r="1466" spans="1:11" x14ac:dyDescent="0.25">
      <c r="A1466" s="153">
        <v>1448</v>
      </c>
      <c r="B1466" s="158"/>
      <c r="C1466" s="174">
        <f ca="1">_xll.meDateFromTenor(C1465,"1D","FOLLOWING",D$13,"NORMAL")</f>
        <v>44484</v>
      </c>
      <c r="D1466" s="20">
        <f ca="1">_xll.meDateFromTenor(C1466,D$14,"Following",D$13,"Normal")</f>
        <v>44487</v>
      </c>
      <c r="E1466" s="175">
        <f ca="1"/>
        <v>1.5443835786327695E-2</v>
      </c>
      <c r="F1466" s="152"/>
      <c r="G1466" s="174">
        <f t="shared" ca="1" si="22"/>
        <v>44484</v>
      </c>
      <c r="H1466" s="20">
        <f ca="1">_xll.meDateFromTenor(G1466,H$14,"Following",H$13,"Normal")</f>
        <v>44578</v>
      </c>
      <c r="I1466" s="175">
        <f ca="1"/>
        <v>1.975891593615996E-2</v>
      </c>
      <c r="J1466" s="151" t="s">
        <v>4</v>
      </c>
      <c r="K1466" s="159" t="s">
        <v>4</v>
      </c>
    </row>
    <row r="1467" spans="1:11" x14ac:dyDescent="0.25">
      <c r="A1467" s="153">
        <v>1449</v>
      </c>
      <c r="B1467" s="158"/>
      <c r="C1467" s="174">
        <f ca="1">_xll.meDateFromTenor(C1466,"1D","FOLLOWING",D$13,"NORMAL")</f>
        <v>44487</v>
      </c>
      <c r="D1467" s="20">
        <f ca="1">_xll.meDateFromTenor(C1467,D$14,"Following",D$13,"Normal")</f>
        <v>44488</v>
      </c>
      <c r="E1467" s="175">
        <f ca="1"/>
        <v>1.545134334647788E-2</v>
      </c>
      <c r="F1467" s="152"/>
      <c r="G1467" s="174">
        <f t="shared" ca="1" si="22"/>
        <v>44487</v>
      </c>
      <c r="H1467" s="20">
        <f ca="1">_xll.meDateFromTenor(G1467,H$14,"Following",H$13,"Normal")</f>
        <v>44579</v>
      </c>
      <c r="I1467" s="175">
        <f ca="1"/>
        <v>1.9771261333608521E-2</v>
      </c>
      <c r="J1467" s="151" t="s">
        <v>4</v>
      </c>
      <c r="K1467" s="159" t="s">
        <v>4</v>
      </c>
    </row>
    <row r="1468" spans="1:11" x14ac:dyDescent="0.25">
      <c r="A1468" s="153">
        <v>1450</v>
      </c>
      <c r="B1468" s="158"/>
      <c r="C1468" s="174">
        <f ca="1">_xll.meDateFromTenor(C1467,"1D","FOLLOWING",D$13,"NORMAL")</f>
        <v>44488</v>
      </c>
      <c r="D1468" s="20">
        <f ca="1">_xll.meDateFromTenor(C1468,D$14,"Following",D$13,"Normal")</f>
        <v>44489</v>
      </c>
      <c r="E1468" s="175">
        <f ca="1"/>
        <v>1.5455454759043334E-2</v>
      </c>
      <c r="F1468" s="152"/>
      <c r="G1468" s="174">
        <f t="shared" ca="1" si="22"/>
        <v>44488</v>
      </c>
      <c r="H1468" s="20">
        <f ca="1">_xll.meDateFromTenor(G1468,H$14,"Following",H$13,"Normal")</f>
        <v>44580</v>
      </c>
      <c r="I1468" s="175">
        <f ca="1"/>
        <v>1.9775365600619679E-2</v>
      </c>
      <c r="J1468" s="151" t="s">
        <v>4</v>
      </c>
      <c r="K1468" s="159" t="s">
        <v>4</v>
      </c>
    </row>
    <row r="1469" spans="1:11" x14ac:dyDescent="0.25">
      <c r="A1469" s="153">
        <v>1451</v>
      </c>
      <c r="B1469" s="158"/>
      <c r="C1469" s="174">
        <f ca="1">_xll.meDateFromTenor(C1468,"1D","FOLLOWING",D$13,"NORMAL")</f>
        <v>44489</v>
      </c>
      <c r="D1469" s="20">
        <f ca="1">_xll.meDateFromTenor(C1469,D$14,"Following",D$13,"Normal")</f>
        <v>44490</v>
      </c>
      <c r="E1469" s="175">
        <f ca="1"/>
        <v>1.5459582009744536E-2</v>
      </c>
      <c r="F1469" s="152"/>
      <c r="G1469" s="174">
        <f t="shared" ca="1" si="22"/>
        <v>44489</v>
      </c>
      <c r="H1469" s="20">
        <f ca="1">_xll.meDateFromTenor(G1469,H$14,"Following",H$13,"Normal")</f>
        <v>44581</v>
      </c>
      <c r="I1469" s="175">
        <f ca="1"/>
        <v>1.9779464409503868E-2</v>
      </c>
      <c r="J1469" s="151" t="s">
        <v>4</v>
      </c>
      <c r="K1469" s="159" t="s">
        <v>4</v>
      </c>
    </row>
    <row r="1470" spans="1:11" x14ac:dyDescent="0.25">
      <c r="A1470" s="153">
        <v>1452</v>
      </c>
      <c r="B1470" s="158"/>
      <c r="C1470" s="174">
        <f ca="1">_xll.meDateFromTenor(C1469,"1D","FOLLOWING",D$13,"NORMAL")</f>
        <v>44490</v>
      </c>
      <c r="D1470" s="20">
        <f ca="1">_xll.meDateFromTenor(C1470,D$14,"Following",D$13,"Normal")</f>
        <v>44491</v>
      </c>
      <c r="E1470" s="175">
        <f ca="1"/>
        <v>1.5463725101219379E-2</v>
      </c>
      <c r="F1470" s="152"/>
      <c r="G1470" s="174">
        <f t="shared" ca="1" si="22"/>
        <v>44490</v>
      </c>
      <c r="H1470" s="20">
        <f ca="1">_xll.meDateFromTenor(G1470,H$14,"Following",H$13,"Normal")</f>
        <v>44582</v>
      </c>
      <c r="I1470" s="175">
        <f ca="1"/>
        <v>1.9783557745026409E-2</v>
      </c>
      <c r="J1470" s="151" t="s">
        <v>4</v>
      </c>
      <c r="K1470" s="159" t="s">
        <v>4</v>
      </c>
    </row>
    <row r="1471" spans="1:11" x14ac:dyDescent="0.25">
      <c r="A1471" s="153">
        <v>1453</v>
      </c>
      <c r="B1471" s="158"/>
      <c r="C1471" s="174">
        <f ca="1">_xll.meDateFromTenor(C1470,"1D","FOLLOWING",D$13,"NORMAL")</f>
        <v>44491</v>
      </c>
      <c r="D1471" s="20">
        <f ca="1">_xll.meDateFromTenor(C1471,D$14,"Following",D$13,"Normal")</f>
        <v>44494</v>
      </c>
      <c r="E1471" s="175">
        <f ca="1"/>
        <v>1.5472729068148124E-2</v>
      </c>
      <c r="F1471" s="152"/>
      <c r="G1471" s="174">
        <f t="shared" ca="1" si="22"/>
        <v>44491</v>
      </c>
      <c r="H1471" s="20">
        <f ca="1">_xll.meDateFromTenor(G1471,H$14,"Following",H$13,"Normal")</f>
        <v>44585</v>
      </c>
      <c r="I1471" s="175">
        <f ca="1"/>
        <v>1.9787645591952629E-2</v>
      </c>
      <c r="J1471" s="151" t="s">
        <v>4</v>
      </c>
      <c r="K1471" s="159" t="s">
        <v>4</v>
      </c>
    </row>
    <row r="1472" spans="1:11" x14ac:dyDescent="0.25">
      <c r="A1472" s="153">
        <v>1454</v>
      </c>
      <c r="B1472" s="158"/>
      <c r="C1472" s="174">
        <f ca="1">_xll.meDateFromTenor(C1471,"1D","FOLLOWING",D$13,"NORMAL")</f>
        <v>44494</v>
      </c>
      <c r="D1472" s="20">
        <f ca="1">_xll.meDateFromTenor(C1472,D$14,"Following",D$13,"Normal")</f>
        <v>44495</v>
      </c>
      <c r="E1472" s="175">
        <f ca="1"/>
        <v>1.5480455931540547E-2</v>
      </c>
      <c r="F1472" s="152"/>
      <c r="G1472" s="174">
        <f t="shared" ca="1" si="22"/>
        <v>44494</v>
      </c>
      <c r="H1472" s="20">
        <f ca="1">_xll.meDateFromTenor(G1472,H$14,"Following",H$13,"Normal")</f>
        <v>44586</v>
      </c>
      <c r="I1472" s="175">
        <f ca="1"/>
        <v>1.9799876048806585E-2</v>
      </c>
      <c r="J1472" s="151" t="s">
        <v>4</v>
      </c>
      <c r="K1472" s="159" t="s">
        <v>4</v>
      </c>
    </row>
    <row r="1473" spans="1:11" x14ac:dyDescent="0.25">
      <c r="A1473" s="153">
        <v>1455</v>
      </c>
      <c r="B1473" s="158"/>
      <c r="C1473" s="174">
        <f ca="1">_xll.meDateFromTenor(C1472,"1D","FOLLOWING",D$13,"NORMAL")</f>
        <v>44495</v>
      </c>
      <c r="D1473" s="20">
        <f ca="1">_xll.meDateFromTenor(C1473,D$14,"Following",D$13,"Normal")</f>
        <v>44496</v>
      </c>
      <c r="E1473" s="175">
        <f ca="1"/>
        <v>1.5484678269374963E-2</v>
      </c>
      <c r="F1473" s="152"/>
      <c r="G1473" s="174">
        <f t="shared" ca="1" si="22"/>
        <v>44495</v>
      </c>
      <c r="H1473" s="20">
        <f ca="1">_xll.meDateFromTenor(G1473,H$14,"Following",H$13,"Normal")</f>
        <v>44587</v>
      </c>
      <c r="I1473" s="175">
        <f ca="1"/>
        <v>1.9803941789000752E-2</v>
      </c>
      <c r="J1473" s="151" t="s">
        <v>4</v>
      </c>
      <c r="K1473" s="159" t="s">
        <v>4</v>
      </c>
    </row>
    <row r="1474" spans="1:11" x14ac:dyDescent="0.25">
      <c r="A1474" s="153">
        <v>1456</v>
      </c>
      <c r="B1474" s="158"/>
      <c r="C1474" s="174">
        <f ca="1">_xll.meDateFromTenor(C1473,"1D","FOLLOWING",D$13,"NORMAL")</f>
        <v>44496</v>
      </c>
      <c r="D1474" s="20">
        <f ca="1">_xll.meDateFromTenor(C1474,D$14,"Following",D$13,"Normal")</f>
        <v>44497</v>
      </c>
      <c r="E1474" s="175">
        <f ca="1"/>
        <v>1.5488916464934421E-2</v>
      </c>
      <c r="F1474" s="152"/>
      <c r="G1474" s="174">
        <f t="shared" ca="1" si="22"/>
        <v>44496</v>
      </c>
      <c r="H1474" s="20">
        <f ca="1">_xll.meDateFromTenor(G1474,H$14,"Following",H$13,"Normal")</f>
        <v>44588</v>
      </c>
      <c r="I1474" s="175">
        <f ca="1"/>
        <v>1.9808001964425215E-2</v>
      </c>
      <c r="J1474" s="151" t="s">
        <v>4</v>
      </c>
      <c r="K1474" s="159" t="s">
        <v>4</v>
      </c>
    </row>
    <row r="1475" spans="1:11" x14ac:dyDescent="0.25">
      <c r="A1475" s="153">
        <v>1457</v>
      </c>
      <c r="B1475" s="158"/>
      <c r="C1475" s="174">
        <f ca="1">_xll.meDateFromTenor(C1474,"1D","FOLLOWING",D$13,"NORMAL")</f>
        <v>44497</v>
      </c>
      <c r="D1475" s="20">
        <f ca="1">_xll.meDateFromTenor(C1475,D$14,"Following",D$13,"Normal")</f>
        <v>44498</v>
      </c>
      <c r="E1475" s="175">
        <f ca="1"/>
        <v>1.5493170521076814E-2</v>
      </c>
      <c r="F1475" s="152"/>
      <c r="G1475" s="174">
        <f t="shared" ca="1" si="22"/>
        <v>44497</v>
      </c>
      <c r="H1475" s="20">
        <f ca="1">_xll.meDateFromTenor(G1475,H$14,"Following",H$13,"Normal")</f>
        <v>44589</v>
      </c>
      <c r="I1475" s="175">
        <f ca="1"/>
        <v>1.9812056559845297E-2</v>
      </c>
      <c r="J1475" s="151" t="s">
        <v>4</v>
      </c>
      <c r="K1475" s="159" t="s">
        <v>4</v>
      </c>
    </row>
    <row r="1476" spans="1:11" x14ac:dyDescent="0.25">
      <c r="A1476" s="153">
        <v>1458</v>
      </c>
      <c r="B1476" s="158"/>
      <c r="C1476" s="174">
        <f ca="1">_xll.meDateFromTenor(C1475,"1D","FOLLOWING",D$13,"NORMAL")</f>
        <v>44498</v>
      </c>
      <c r="D1476" s="20">
        <f ca="1">_xll.meDateFromTenor(C1476,D$14,"Following",D$13,"Normal")</f>
        <v>44501</v>
      </c>
      <c r="E1476" s="175">
        <f ca="1"/>
        <v>1.5502399036019014E-2</v>
      </c>
      <c r="F1476" s="152"/>
      <c r="G1476" s="174">
        <f t="shared" ca="1" si="22"/>
        <v>44498</v>
      </c>
      <c r="H1476" s="20">
        <f ca="1">_xll.meDateFromTenor(G1476,H$14,"Following",H$13,"Normal")</f>
        <v>44592</v>
      </c>
      <c r="I1476" s="175">
        <f ca="1"/>
        <v>1.9816105560026328E-2</v>
      </c>
      <c r="J1476" s="151" t="s">
        <v>4</v>
      </c>
      <c r="K1476" s="159" t="s">
        <v>4</v>
      </c>
    </row>
    <row r="1477" spans="1:11" x14ac:dyDescent="0.25">
      <c r="A1477" s="153">
        <v>1459</v>
      </c>
      <c r="B1477" s="158"/>
      <c r="C1477" s="174">
        <f ca="1">_xll.meDateFromTenor(C1476,"1D","FOLLOWING",D$13,"NORMAL")</f>
        <v>44501</v>
      </c>
      <c r="D1477" s="20">
        <f ca="1">_xll.meDateFromTenor(C1477,D$14,"Following",D$13,"Normal")</f>
        <v>44502</v>
      </c>
      <c r="E1477" s="175">
        <f ca="1"/>
        <v>1.5510345408429122E-2</v>
      </c>
      <c r="F1477" s="152"/>
      <c r="G1477" s="174">
        <f t="shared" ca="1" si="22"/>
        <v>44501</v>
      </c>
      <c r="H1477" s="20">
        <f ca="1">_xll.meDateFromTenor(G1477,H$14,"Following",H$13,"Normal")</f>
        <v>44593</v>
      </c>
      <c r="I1477" s="175">
        <f ca="1"/>
        <v>1.9828218836788324E-2</v>
      </c>
      <c r="J1477" s="151" t="s">
        <v>4</v>
      </c>
      <c r="K1477" s="159" t="s">
        <v>4</v>
      </c>
    </row>
    <row r="1478" spans="1:11" x14ac:dyDescent="0.25">
      <c r="A1478" s="153">
        <v>1460</v>
      </c>
      <c r="B1478" s="158"/>
      <c r="C1478" s="174">
        <f ca="1">_xll.meDateFromTenor(C1477,"1D","FOLLOWING",D$13,"NORMAL")</f>
        <v>44502</v>
      </c>
      <c r="D1478" s="20">
        <f ca="1">_xll.meDateFromTenor(C1478,D$14,"Following",D$13,"Normal")</f>
        <v>44503</v>
      </c>
      <c r="E1478" s="175">
        <f ca="1"/>
        <v>1.5514678809991671E-2</v>
      </c>
      <c r="F1478" s="152"/>
      <c r="G1478" s="174">
        <f t="shared" ca="1" si="22"/>
        <v>44502</v>
      </c>
      <c r="H1478" s="20">
        <f ca="1">_xll.meDateFromTenor(G1478,H$14,"Following",H$13,"Normal")</f>
        <v>44594</v>
      </c>
      <c r="I1478" s="175">
        <f ca="1"/>
        <v>1.9832245303666375E-2</v>
      </c>
      <c r="J1478" s="151" t="s">
        <v>4</v>
      </c>
      <c r="K1478" s="159" t="s">
        <v>4</v>
      </c>
    </row>
    <row r="1479" spans="1:11" x14ac:dyDescent="0.25">
      <c r="A1479" s="153">
        <v>1461</v>
      </c>
      <c r="B1479" s="158"/>
      <c r="C1479" s="174">
        <f ca="1">_xll.meDateFromTenor(C1478,"1D","FOLLOWING",D$13,"NORMAL")</f>
        <v>44503</v>
      </c>
      <c r="D1479" s="20">
        <f ca="1">_xll.meDateFromTenor(C1479,D$14,"Following",D$13,"Normal")</f>
        <v>44504</v>
      </c>
      <c r="E1479" s="175">
        <f ca="1"/>
        <v>1.5519028089403326E-2</v>
      </c>
      <c r="F1479" s="152"/>
      <c r="G1479" s="174">
        <f t="shared" ca="1" si="22"/>
        <v>44503</v>
      </c>
      <c r="H1479" s="20">
        <f ca="1">_xll.meDateFromTenor(G1479,H$14,"Following",H$13,"Normal")</f>
        <v>44595</v>
      </c>
      <c r="I1479" s="175">
        <f ca="1"/>
        <v>1.9836266099131993E-2</v>
      </c>
      <c r="J1479" s="151" t="s">
        <v>4</v>
      </c>
      <c r="K1479" s="159" t="s">
        <v>4</v>
      </c>
    </row>
    <row r="1480" spans="1:11" x14ac:dyDescent="0.25">
      <c r="A1480" s="153">
        <v>1462</v>
      </c>
      <c r="B1480" s="158"/>
      <c r="C1480" s="174">
        <f ca="1">_xll.meDateFromTenor(C1479,"1D","FOLLOWING",D$13,"NORMAL")</f>
        <v>44504</v>
      </c>
      <c r="D1480" s="20">
        <f ca="1">_xll.meDateFromTenor(C1480,D$14,"Following",D$13,"Normal")</f>
        <v>44505</v>
      </c>
      <c r="E1480" s="175">
        <f ca="1"/>
        <v>1.5523393249161948E-2</v>
      </c>
      <c r="F1480" s="152"/>
      <c r="G1480" s="174">
        <f t="shared" ca="1" si="22"/>
        <v>44504</v>
      </c>
      <c r="H1480" s="20">
        <f ca="1">_xll.meDateFromTenor(G1480,H$14,"Following",H$13,"Normal")</f>
        <v>44596</v>
      </c>
      <c r="I1480" s="175">
        <f ca="1"/>
        <v>1.9840281207950498E-2</v>
      </c>
      <c r="J1480" s="151" t="s">
        <v>4</v>
      </c>
      <c r="K1480" s="159" t="s">
        <v>4</v>
      </c>
    </row>
    <row r="1481" spans="1:11" x14ac:dyDescent="0.25">
      <c r="A1481" s="153">
        <v>1463</v>
      </c>
      <c r="B1481" s="158"/>
      <c r="C1481" s="174">
        <f ca="1">_xll.meDateFromTenor(C1480,"1D","FOLLOWING",D$13,"NORMAL")</f>
        <v>44505</v>
      </c>
      <c r="D1481" s="20">
        <f ca="1">_xll.meDateFromTenor(C1481,D$14,"Following",D$13,"Normal")</f>
        <v>44508</v>
      </c>
      <c r="E1481" s="175">
        <f ca="1"/>
        <v>1.5532846662277616E-2</v>
      </c>
      <c r="F1481" s="152"/>
      <c r="G1481" s="174">
        <f t="shared" ca="1" si="22"/>
        <v>44505</v>
      </c>
      <c r="H1481" s="20">
        <f ca="1">_xll.meDateFromTenor(G1481,H$14,"Following",H$13,"Normal")</f>
        <v>44599</v>
      </c>
      <c r="I1481" s="175">
        <f ca="1"/>
        <v>1.9844290614887215E-2</v>
      </c>
      <c r="J1481" s="151" t="s">
        <v>4</v>
      </c>
      <c r="K1481" s="159" t="s">
        <v>4</v>
      </c>
    </row>
    <row r="1482" spans="1:11" x14ac:dyDescent="0.25">
      <c r="A1482" s="153">
        <v>1464</v>
      </c>
      <c r="B1482" s="158"/>
      <c r="C1482" s="174">
        <f ca="1">_xll.meDateFromTenor(C1481,"1D","FOLLOWING",D$13,"NORMAL")</f>
        <v>44508</v>
      </c>
      <c r="D1482" s="20">
        <f ca="1">_xll.meDateFromTenor(C1482,D$14,"Following",D$13,"Normal")</f>
        <v>44509</v>
      </c>
      <c r="E1482" s="175">
        <f ca="1"/>
        <v>1.5541012750140179E-2</v>
      </c>
      <c r="F1482" s="152"/>
      <c r="G1482" s="174">
        <f t="shared" ca="1" si="22"/>
        <v>44508</v>
      </c>
      <c r="H1482" s="20">
        <f ca="1">_xll.meDateFromTenor(G1482,H$14,"Following",H$13,"Normal")</f>
        <v>44600</v>
      </c>
      <c r="I1482" s="175">
        <f ca="1"/>
        <v>1.9856284472059896E-2</v>
      </c>
      <c r="J1482" s="151" t="s">
        <v>4</v>
      </c>
      <c r="K1482" s="159" t="s">
        <v>4</v>
      </c>
    </row>
    <row r="1483" spans="1:11" x14ac:dyDescent="0.25">
      <c r="A1483" s="153">
        <v>1465</v>
      </c>
      <c r="B1483" s="158"/>
      <c r="C1483" s="174">
        <f ca="1">_xll.meDateFromTenor(C1482,"1D","FOLLOWING",D$13,"NORMAL")</f>
        <v>44509</v>
      </c>
      <c r="D1483" s="20">
        <f ca="1">_xll.meDateFromTenor(C1483,D$14,"Following",D$13,"Normal")</f>
        <v>44510</v>
      </c>
      <c r="E1483" s="175">
        <f ca="1"/>
        <v>1.5545457355139248E-2</v>
      </c>
      <c r="F1483" s="152"/>
      <c r="G1483" s="174">
        <f t="shared" ca="1" si="22"/>
        <v>44509</v>
      </c>
      <c r="H1483" s="20">
        <f ca="1">_xll.meDateFromTenor(G1483,H$14,"Following",H$13,"Normal")</f>
        <v>44601</v>
      </c>
      <c r="I1483" s="175">
        <f ca="1"/>
        <v>1.9860270919122715E-2</v>
      </c>
      <c r="J1483" s="151" t="s">
        <v>4</v>
      </c>
      <c r="K1483" s="159" t="s">
        <v>4</v>
      </c>
    </row>
    <row r="1484" spans="1:11" x14ac:dyDescent="0.25">
      <c r="A1484" s="153">
        <v>1466</v>
      </c>
      <c r="B1484" s="158"/>
      <c r="C1484" s="174">
        <f ca="1">_xll.meDateFromTenor(C1483,"1D","FOLLOWING",D$13,"NORMAL")</f>
        <v>44510</v>
      </c>
      <c r="D1484" s="20">
        <f ca="1">_xll.meDateFromTenor(C1484,D$14,"Following",D$13,"Normal")</f>
        <v>44511</v>
      </c>
      <c r="E1484" s="175">
        <f ca="1"/>
        <v>1.5549917857831429E-2</v>
      </c>
      <c r="F1484" s="152"/>
      <c r="G1484" s="174">
        <f t="shared" ca="1" si="22"/>
        <v>44510</v>
      </c>
      <c r="H1484" s="20">
        <f ca="1">_xll.meDateFromTenor(G1484,H$14,"Following",H$13,"Normal")</f>
        <v>44602</v>
      </c>
      <c r="I1484" s="175">
        <f ca="1"/>
        <v>1.9864251588130363E-2</v>
      </c>
      <c r="J1484" s="151" t="s">
        <v>4</v>
      </c>
      <c r="K1484" s="159" t="s">
        <v>4</v>
      </c>
    </row>
    <row r="1485" spans="1:11" x14ac:dyDescent="0.25">
      <c r="A1485" s="153">
        <v>1467</v>
      </c>
      <c r="B1485" s="158"/>
      <c r="C1485" s="174">
        <f ca="1">_xll.meDateFromTenor(C1484,"1D","FOLLOWING",D$13,"NORMAL")</f>
        <v>44511</v>
      </c>
      <c r="D1485" s="20">
        <f ca="1">_xll.meDateFromTenor(C1485,D$14,"Following",D$13,"Normal")</f>
        <v>44512</v>
      </c>
      <c r="E1485" s="175">
        <f ca="1"/>
        <v>1.5554394260914661E-2</v>
      </c>
      <c r="F1485" s="152"/>
      <c r="G1485" s="174">
        <f t="shared" ca="1" si="22"/>
        <v>44511</v>
      </c>
      <c r="H1485" s="20">
        <f ca="1">_xll.meDateFromTenor(G1485,H$14,"Following",H$13,"Normal")</f>
        <v>44603</v>
      </c>
      <c r="I1485" s="175">
        <f ca="1"/>
        <v>1.9868226463848171E-2</v>
      </c>
      <c r="J1485" s="151" t="s">
        <v>4</v>
      </c>
      <c r="K1485" s="159" t="s">
        <v>4</v>
      </c>
    </row>
    <row r="1486" spans="1:11" x14ac:dyDescent="0.25">
      <c r="A1486" s="153">
        <v>1468</v>
      </c>
      <c r="B1486" s="158"/>
      <c r="C1486" s="174">
        <f ca="1">_xll.meDateFromTenor(C1485,"1D","FOLLOWING",D$13,"NORMAL")</f>
        <v>44512</v>
      </c>
      <c r="D1486" s="20">
        <f ca="1">_xll.meDateFromTenor(C1486,D$14,"Following",D$13,"Normal")</f>
        <v>44515</v>
      </c>
      <c r="E1486" s="175">
        <f ca="1"/>
        <v>1.5564072924521884E-2</v>
      </c>
      <c r="F1486" s="152"/>
      <c r="G1486" s="174">
        <f t="shared" ca="1" si="22"/>
        <v>44512</v>
      </c>
      <c r="H1486" s="20">
        <f ca="1">_xll.meDateFromTenor(G1486,H$14,"Following",H$13,"Normal")</f>
        <v>44606</v>
      </c>
      <c r="I1486" s="175">
        <f ca="1"/>
        <v>1.9872195531041463E-2</v>
      </c>
      <c r="J1486" s="151" t="s">
        <v>4</v>
      </c>
      <c r="K1486" s="159" t="s">
        <v>4</v>
      </c>
    </row>
    <row r="1487" spans="1:11" x14ac:dyDescent="0.25">
      <c r="A1487" s="153">
        <v>1469</v>
      </c>
      <c r="B1487" s="158"/>
      <c r="C1487" s="174">
        <f ca="1">_xll.meDateFromTenor(C1486,"1D","FOLLOWING",D$13,"NORMAL")</f>
        <v>44515</v>
      </c>
      <c r="D1487" s="20">
        <f ca="1">_xll.meDateFromTenor(C1487,D$14,"Following",D$13,"Normal")</f>
        <v>44516</v>
      </c>
      <c r="E1487" s="175">
        <f ca="1"/>
        <v>1.5572458935630759E-2</v>
      </c>
      <c r="F1487" s="152"/>
      <c r="G1487" s="174">
        <f t="shared" ca="1" si="22"/>
        <v>44515</v>
      </c>
      <c r="H1487" s="20">
        <f ca="1">_xll.meDateFromTenor(G1487,H$14,"Following",H$13,"Normal")</f>
        <v>44607</v>
      </c>
      <c r="I1487" s="175">
        <f ca="1"/>
        <v>1.9884067729127472E-2</v>
      </c>
      <c r="J1487" s="151" t="s">
        <v>4</v>
      </c>
      <c r="K1487" s="159" t="s">
        <v>4</v>
      </c>
    </row>
    <row r="1488" spans="1:11" x14ac:dyDescent="0.25">
      <c r="A1488" s="153">
        <v>1470</v>
      </c>
      <c r="B1488" s="158"/>
      <c r="C1488" s="174">
        <f ca="1">_xll.meDateFromTenor(C1487,"1D","FOLLOWING",D$13,"NORMAL")</f>
        <v>44516</v>
      </c>
      <c r="D1488" s="20">
        <f ca="1">_xll.meDateFromTenor(C1488,D$14,"Following",D$13,"Normal")</f>
        <v>44517</v>
      </c>
      <c r="E1488" s="175">
        <f ca="1"/>
        <v>1.5577014884134202E-2</v>
      </c>
      <c r="F1488" s="152"/>
      <c r="G1488" s="174">
        <f t="shared" ca="1" si="22"/>
        <v>44516</v>
      </c>
      <c r="H1488" s="20">
        <f ca="1">_xll.meDateFromTenor(G1488,H$14,"Following",H$13,"Normal")</f>
        <v>44608</v>
      </c>
      <c r="I1488" s="175">
        <f ca="1"/>
        <v>1.9888013409875935E-2</v>
      </c>
      <c r="J1488" s="151" t="s">
        <v>4</v>
      </c>
      <c r="K1488" s="159" t="s">
        <v>4</v>
      </c>
    </row>
    <row r="1489" spans="1:11" x14ac:dyDescent="0.25">
      <c r="A1489" s="153">
        <v>1471</v>
      </c>
      <c r="B1489" s="158"/>
      <c r="C1489" s="174">
        <f ca="1">_xll.meDateFromTenor(C1488,"1D","FOLLOWING",D$13,"NORMAL")</f>
        <v>44517</v>
      </c>
      <c r="D1489" s="20">
        <f ca="1">_xll.meDateFromTenor(C1489,D$14,"Following",D$13,"Normal")</f>
        <v>44518</v>
      </c>
      <c r="E1489" s="175">
        <f ca="1"/>
        <v>1.5581586750454741E-2</v>
      </c>
      <c r="F1489" s="152"/>
      <c r="G1489" s="174">
        <f t="shared" ca="1" si="22"/>
        <v>44517</v>
      </c>
      <c r="H1489" s="20">
        <f ca="1">_xll.meDateFromTenor(G1489,H$14,"Following",H$13,"Normal")</f>
        <v>44609</v>
      </c>
      <c r="I1489" s="175">
        <f ca="1"/>
        <v>1.9891953205926498E-2</v>
      </c>
      <c r="J1489" s="151" t="s">
        <v>4</v>
      </c>
      <c r="K1489" s="159" t="s">
        <v>4</v>
      </c>
    </row>
    <row r="1490" spans="1:11" x14ac:dyDescent="0.25">
      <c r="A1490" s="153">
        <v>1472</v>
      </c>
      <c r="B1490" s="158"/>
      <c r="C1490" s="174">
        <f ca="1">_xll.meDateFromTenor(C1489,"1D","FOLLOWING",D$13,"NORMAL")</f>
        <v>44518</v>
      </c>
      <c r="D1490" s="20">
        <f ca="1">_xll.meDateFromTenor(C1490,D$14,"Following",D$13,"Normal")</f>
        <v>44519</v>
      </c>
      <c r="E1490" s="175">
        <f ca="1"/>
        <v>1.5586174537410062E-2</v>
      </c>
      <c r="F1490" s="152"/>
      <c r="G1490" s="174">
        <f t="shared" ca="1" si="22"/>
        <v>44518</v>
      </c>
      <c r="H1490" s="20">
        <f ca="1">_xll.meDateFromTenor(G1490,H$14,"Following",H$13,"Normal")</f>
        <v>44610</v>
      </c>
      <c r="I1490" s="175">
        <f ca="1"/>
        <v>1.9895887102044488E-2</v>
      </c>
      <c r="J1490" s="151" t="s">
        <v>4</v>
      </c>
      <c r="K1490" s="159" t="s">
        <v>4</v>
      </c>
    </row>
    <row r="1491" spans="1:11" x14ac:dyDescent="0.25">
      <c r="A1491" s="153">
        <v>1473</v>
      </c>
      <c r="B1491" s="158"/>
      <c r="C1491" s="174">
        <f ca="1">_xll.meDateFromTenor(C1490,"1D","FOLLOWING",D$13,"NORMAL")</f>
        <v>44519</v>
      </c>
      <c r="D1491" s="20">
        <f ca="1">_xll.meDateFromTenor(C1491,D$14,"Following",D$13,"Normal")</f>
        <v>44522</v>
      </c>
      <c r="E1491" s="175">
        <f ca="1"/>
        <v>1.5596078805612314E-2</v>
      </c>
      <c r="F1491" s="152"/>
      <c r="G1491" s="174">
        <f t="shared" ca="1" si="22"/>
        <v>44519</v>
      </c>
      <c r="H1491" s="20">
        <f ca="1">_xll.meDateFromTenor(G1491,H$14,"Following",H$13,"Normal")</f>
        <v>44613</v>
      </c>
      <c r="I1491" s="175">
        <f ca="1"/>
        <v>1.9899815082995233E-2</v>
      </c>
      <c r="J1491" s="151" t="s">
        <v>4</v>
      </c>
      <c r="K1491" s="159" t="s">
        <v>4</v>
      </c>
    </row>
    <row r="1492" spans="1:11" x14ac:dyDescent="0.25">
      <c r="A1492" s="153">
        <v>1474</v>
      </c>
      <c r="B1492" s="158"/>
      <c r="C1492" s="174">
        <f ca="1">_xll.meDateFromTenor(C1491,"1D","FOLLOWING",D$13,"NORMAL")</f>
        <v>44522</v>
      </c>
      <c r="D1492" s="20">
        <f ca="1">_xll.meDateFromTenor(C1492,D$14,"Following",D$13,"Normal")</f>
        <v>44523</v>
      </c>
      <c r="E1492" s="175">
        <f ca="1"/>
        <v>1.5604684948613886E-2</v>
      </c>
      <c r="F1492" s="152"/>
      <c r="G1492" s="174">
        <f t="shared" ca="1" si="22"/>
        <v>44522</v>
      </c>
      <c r="H1492" s="20">
        <f ca="1">_xll.meDateFromTenor(G1492,H$14,"Following",H$13,"Normal")</f>
        <v>44614</v>
      </c>
      <c r="I1492" s="175">
        <f ca="1"/>
        <v>1.9911563382497208E-2</v>
      </c>
      <c r="J1492" s="151" t="s">
        <v>4</v>
      </c>
      <c r="K1492" s="159" t="s">
        <v>4</v>
      </c>
    </row>
    <row r="1493" spans="1:11" x14ac:dyDescent="0.25">
      <c r="A1493" s="153">
        <v>1475</v>
      </c>
      <c r="B1493" s="158"/>
      <c r="C1493" s="174">
        <f ca="1">_xll.meDateFromTenor(C1492,"1D","FOLLOWING",D$13,"NORMAL")</f>
        <v>44523</v>
      </c>
      <c r="D1493" s="20">
        <f ca="1">_xll.meDateFromTenor(C1493,D$14,"Following",D$13,"Normal")</f>
        <v>44524</v>
      </c>
      <c r="E1493" s="175">
        <f ca="1"/>
        <v>1.5608547753804604E-2</v>
      </c>
      <c r="F1493" s="152"/>
      <c r="G1493" s="174">
        <f t="shared" ref="G1493:G1518" ca="1" si="23">$C1493</f>
        <v>44523</v>
      </c>
      <c r="H1493" s="20">
        <f ca="1">_xll.meDateFromTenor(G1493,H$14,"Following",H$13,"Normal")</f>
        <v>44615</v>
      </c>
      <c r="I1493" s="175">
        <f ca="1"/>
        <v>1.9915467550432199E-2</v>
      </c>
      <c r="J1493" s="151" t="s">
        <v>4</v>
      </c>
      <c r="K1493" s="159" t="s">
        <v>4</v>
      </c>
    </row>
    <row r="1494" spans="1:11" x14ac:dyDescent="0.25">
      <c r="A1494" s="153">
        <v>1476</v>
      </c>
      <c r="B1494" s="158"/>
      <c r="C1494" s="174">
        <f ca="1">_xll.meDateFromTenor(C1493,"1D","FOLLOWING",D$13,"NORMAL")</f>
        <v>44524</v>
      </c>
      <c r="D1494" s="20">
        <f ca="1">_xll.meDateFromTenor(C1494,D$14,"Following",D$13,"Normal")</f>
        <v>44525</v>
      </c>
      <c r="E1494" s="175">
        <f ca="1"/>
        <v>1.5611636394113114E-2</v>
      </c>
      <c r="F1494" s="152"/>
      <c r="G1494" s="174">
        <f t="shared" ca="1" si="23"/>
        <v>44524</v>
      </c>
      <c r="H1494" s="20">
        <f ca="1">_xll.meDateFromTenor(G1494,H$14,"Following",H$13,"Normal")</f>
        <v>44616</v>
      </c>
      <c r="I1494" s="175">
        <f ca="1"/>
        <v>1.9919364733905313E-2</v>
      </c>
      <c r="J1494" s="151" t="s">
        <v>4</v>
      </c>
      <c r="K1494" s="159" t="s">
        <v>4</v>
      </c>
    </row>
    <row r="1495" spans="1:11" x14ac:dyDescent="0.25">
      <c r="A1495" s="153">
        <v>1477</v>
      </c>
      <c r="B1495" s="158"/>
      <c r="C1495" s="174">
        <f ca="1">_xll.meDateFromTenor(C1494,"1D","FOLLOWING",D$13,"NORMAL")</f>
        <v>44525</v>
      </c>
      <c r="D1495" s="20">
        <f ca="1">_xll.meDateFromTenor(C1495,D$14,"Following",D$13,"Normal")</f>
        <v>44526</v>
      </c>
      <c r="E1495" s="175">
        <f ca="1"/>
        <v>1.561476276558982E-2</v>
      </c>
      <c r="F1495" s="152"/>
      <c r="G1495" s="174">
        <f t="shared" ca="1" si="23"/>
        <v>44525</v>
      </c>
      <c r="H1495" s="20">
        <f ca="1">_xll.meDateFromTenor(G1495,H$14,"Following",H$13,"Normal")</f>
        <v>44617</v>
      </c>
      <c r="I1495" s="175">
        <f ca="1"/>
        <v>1.9923253988750445E-2</v>
      </c>
      <c r="J1495" s="151" t="s">
        <v>4</v>
      </c>
      <c r="K1495" s="159" t="s">
        <v>4</v>
      </c>
    </row>
    <row r="1496" spans="1:11" x14ac:dyDescent="0.25">
      <c r="A1496" s="153">
        <v>1478</v>
      </c>
      <c r="B1496" s="158"/>
      <c r="C1496" s="174">
        <f ca="1">_xll.meDateFromTenor(C1495,"1D","FOLLOWING",D$13,"NORMAL")</f>
        <v>44526</v>
      </c>
      <c r="D1496" s="20">
        <f ca="1">_xll.meDateFromTenor(C1496,D$14,"Following",D$13,"Normal")</f>
        <v>44529</v>
      </c>
      <c r="E1496" s="175">
        <f ca="1"/>
        <v>1.5621819155332339E-2</v>
      </c>
      <c r="F1496" s="152"/>
      <c r="G1496" s="174">
        <f t="shared" ca="1" si="23"/>
        <v>44526</v>
      </c>
      <c r="H1496" s="20">
        <f ca="1">_xll.meDateFromTenor(G1496,H$14,"Following",H$13,"Normal")</f>
        <v>44620</v>
      </c>
      <c r="I1496" s="175">
        <f ca="1"/>
        <v>1.9927135396017613E-2</v>
      </c>
      <c r="J1496" s="151" t="s">
        <v>4</v>
      </c>
      <c r="K1496" s="159" t="s">
        <v>4</v>
      </c>
    </row>
    <row r="1497" spans="1:11" x14ac:dyDescent="0.25">
      <c r="A1497" s="153">
        <v>1479</v>
      </c>
      <c r="B1497" s="158"/>
      <c r="C1497" s="174">
        <f ca="1">_xll.meDateFromTenor(C1496,"1D","FOLLOWING",D$13,"NORMAL")</f>
        <v>44529</v>
      </c>
      <c r="D1497" s="20">
        <f ca="1">_xll.meDateFromTenor(C1497,D$14,"Following",D$13,"Normal")</f>
        <v>44530</v>
      </c>
      <c r="E1497" s="175">
        <f ca="1"/>
        <v>1.5627645695112991E-2</v>
      </c>
      <c r="F1497" s="152"/>
      <c r="G1497" s="174">
        <f t="shared" ca="1" si="23"/>
        <v>44529</v>
      </c>
      <c r="H1497" s="20">
        <f ca="1">_xll.meDateFromTenor(G1497,H$14,"Following",H$13,"Normal")</f>
        <v>44620</v>
      </c>
      <c r="I1497" s="175">
        <f ca="1"/>
        <v>1.9938733342851591E-2</v>
      </c>
      <c r="J1497" s="151" t="s">
        <v>4</v>
      </c>
      <c r="K1497" s="159" t="s">
        <v>4</v>
      </c>
    </row>
    <row r="1498" spans="1:11" x14ac:dyDescent="0.25">
      <c r="A1498" s="153">
        <v>1480</v>
      </c>
      <c r="B1498" s="158"/>
      <c r="C1498" s="174">
        <f ca="1">_xll.meDateFromTenor(C1497,"1D","FOLLOWING",D$13,"NORMAL")</f>
        <v>44530</v>
      </c>
      <c r="D1498" s="20">
        <f ca="1">_xll.meDateFromTenor(C1498,D$14,"Following",D$13,"Normal")</f>
        <v>44531</v>
      </c>
      <c r="E1498" s="175">
        <f ca="1"/>
        <v>1.563096082153137E-2</v>
      </c>
      <c r="F1498" s="152"/>
      <c r="G1498" s="174">
        <f t="shared" ca="1" si="23"/>
        <v>44530</v>
      </c>
      <c r="H1498" s="20">
        <f ca="1">_xll.meDateFromTenor(G1498,H$14,"Following",H$13,"Normal")</f>
        <v>44620</v>
      </c>
      <c r="I1498" s="175">
        <f ca="1"/>
        <v>1.9942584170307157E-2</v>
      </c>
      <c r="J1498" s="151" t="s">
        <v>4</v>
      </c>
      <c r="K1498" s="159" t="s">
        <v>4</v>
      </c>
    </row>
    <row r="1499" spans="1:11" x14ac:dyDescent="0.25">
      <c r="A1499" s="153">
        <v>1481</v>
      </c>
      <c r="B1499" s="158"/>
      <c r="C1499" s="174">
        <f ca="1">_xll.meDateFromTenor(C1498,"1D","FOLLOWING",D$13,"NORMAL")</f>
        <v>44531</v>
      </c>
      <c r="D1499" s="20">
        <f ca="1">_xll.meDateFromTenor(C1499,D$14,"Following",D$13,"Normal")</f>
        <v>44532</v>
      </c>
      <c r="E1499" s="175">
        <f ca="1"/>
        <v>1.5634313718606352E-2</v>
      </c>
      <c r="F1499" s="152"/>
      <c r="G1499" s="174">
        <f t="shared" ca="1" si="23"/>
        <v>44531</v>
      </c>
      <c r="H1499" s="20">
        <f ca="1">_xll.meDateFromTenor(G1499,H$14,"Following",H$13,"Normal")</f>
        <v>44621</v>
      </c>
      <c r="I1499" s="175">
        <f ca="1"/>
        <v>1.9946427555434892E-2</v>
      </c>
      <c r="J1499" s="151" t="s">
        <v>4</v>
      </c>
      <c r="K1499" s="159" t="s">
        <v>4</v>
      </c>
    </row>
    <row r="1500" spans="1:11" x14ac:dyDescent="0.25">
      <c r="A1500" s="153">
        <v>1482</v>
      </c>
      <c r="B1500" s="158"/>
      <c r="C1500" s="174">
        <f ca="1">_xll.meDateFromTenor(C1499,"1D","FOLLOWING",D$13,"NORMAL")</f>
        <v>44532</v>
      </c>
      <c r="D1500" s="20">
        <f ca="1">_xll.meDateFromTenor(C1500,D$14,"Following",D$13,"Normal")</f>
        <v>44533</v>
      </c>
      <c r="E1500" s="175">
        <f ca="1"/>
        <v>1.5637704393152489E-2</v>
      </c>
      <c r="F1500" s="152"/>
      <c r="G1500" s="174">
        <f t="shared" ca="1" si="23"/>
        <v>44532</v>
      </c>
      <c r="H1500" s="20">
        <f ca="1">_xll.meDateFromTenor(G1500,H$14,"Following",H$13,"Normal")</f>
        <v>44622</v>
      </c>
      <c r="I1500" s="175">
        <f ca="1"/>
        <v>1.9950263579284817E-2</v>
      </c>
      <c r="J1500" s="151" t="s">
        <v>4</v>
      </c>
      <c r="K1500" s="159" t="s">
        <v>4</v>
      </c>
    </row>
    <row r="1501" spans="1:11" x14ac:dyDescent="0.25">
      <c r="A1501" s="153">
        <v>1483</v>
      </c>
      <c r="B1501" s="158"/>
      <c r="C1501" s="174">
        <f ca="1">_xll.meDateFromTenor(C1500,"1D","FOLLOWING",D$13,"NORMAL")</f>
        <v>44533</v>
      </c>
      <c r="D1501" s="20">
        <f ca="1">_xll.meDateFromTenor(C1501,D$14,"Following",D$13,"Normal")</f>
        <v>44536</v>
      </c>
      <c r="E1501" s="175">
        <f ca="1"/>
        <v>1.564529158186645E-2</v>
      </c>
      <c r="F1501" s="152"/>
      <c r="G1501" s="174">
        <f t="shared" ca="1" si="23"/>
        <v>44533</v>
      </c>
      <c r="H1501" s="20">
        <f ca="1">_xll.meDateFromTenor(G1501,H$14,"Following",H$13,"Normal")</f>
        <v>44623</v>
      </c>
      <c r="I1501" s="175">
        <f ca="1"/>
        <v>1.9954092322906951E-2</v>
      </c>
      <c r="J1501" s="151" t="s">
        <v>4</v>
      </c>
      <c r="K1501" s="159" t="s">
        <v>4</v>
      </c>
    </row>
    <row r="1502" spans="1:11" x14ac:dyDescent="0.25">
      <c r="A1502" s="153">
        <v>1484</v>
      </c>
      <c r="B1502" s="158"/>
      <c r="C1502" s="174">
        <f ca="1">_xll.meDateFromTenor(C1501,"1D","FOLLOWING",D$13,"NORMAL")</f>
        <v>44536</v>
      </c>
      <c r="D1502" s="20">
        <f ca="1">_xll.meDateFromTenor(C1502,D$14,"Following",D$13,"Normal")</f>
        <v>44537</v>
      </c>
      <c r="E1502" s="175">
        <f ca="1"/>
        <v>1.5651644998217803E-2</v>
      </c>
      <c r="F1502" s="152"/>
      <c r="G1502" s="174">
        <f t="shared" ca="1" si="23"/>
        <v>44536</v>
      </c>
      <c r="H1502" s="20">
        <f ca="1">_xll.meDateFromTenor(G1502,H$14,"Following",H$13,"Normal")</f>
        <v>44627</v>
      </c>
      <c r="I1502" s="175">
        <f ca="1"/>
        <v>1.9965535682906911E-2</v>
      </c>
      <c r="J1502" s="151" t="s">
        <v>4</v>
      </c>
      <c r="K1502" s="159" t="s">
        <v>4</v>
      </c>
    </row>
    <row r="1503" spans="1:11" x14ac:dyDescent="0.25">
      <c r="A1503" s="153">
        <v>1485</v>
      </c>
      <c r="B1503" s="158"/>
      <c r="C1503" s="174">
        <f ca="1">_xll.meDateFromTenor(C1502,"1D","FOLLOWING",D$13,"NORMAL")</f>
        <v>44537</v>
      </c>
      <c r="D1503" s="20">
        <f ca="1">_xll.meDateFromTenor(C1503,D$14,"Following",D$13,"Normal")</f>
        <v>44538</v>
      </c>
      <c r="E1503" s="175">
        <f ca="1"/>
        <v>1.5655224659270387E-2</v>
      </c>
      <c r="F1503" s="152"/>
      <c r="G1503" s="174">
        <f t="shared" ca="1" si="23"/>
        <v>44537</v>
      </c>
      <c r="H1503" s="20">
        <f ca="1">_xll.meDateFromTenor(G1503,H$14,"Following",H$13,"Normal")</f>
        <v>44627</v>
      </c>
      <c r="I1503" s="175">
        <f ca="1"/>
        <v>1.9969336116118164E-2</v>
      </c>
      <c r="J1503" s="151" t="s">
        <v>4</v>
      </c>
      <c r="K1503" s="159" t="s">
        <v>4</v>
      </c>
    </row>
    <row r="1504" spans="1:11" x14ac:dyDescent="0.25">
      <c r="A1504" s="153">
        <v>1486</v>
      </c>
      <c r="B1504" s="158"/>
      <c r="C1504" s="174">
        <f ca="1">_xll.meDateFromTenor(C1503,"1D","FOLLOWING",D$13,"NORMAL")</f>
        <v>44538</v>
      </c>
      <c r="D1504" s="20">
        <f ca="1">_xll.meDateFromTenor(C1504,D$14,"Following",D$13,"Normal")</f>
        <v>44539</v>
      </c>
      <c r="E1504" s="175">
        <f ca="1"/>
        <v>1.5658842137662214E-2</v>
      </c>
      <c r="F1504" s="152"/>
      <c r="G1504" s="174">
        <f t="shared" ca="1" si="23"/>
        <v>44538</v>
      </c>
      <c r="H1504" s="20">
        <f ca="1">_xll.meDateFromTenor(G1504,H$14,"Following",H$13,"Normal")</f>
        <v>44628</v>
      </c>
      <c r="I1504" s="175">
        <f ca="1"/>
        <v>1.9973129674351761E-2</v>
      </c>
      <c r="J1504" s="151" t="s">
        <v>4</v>
      </c>
      <c r="K1504" s="159" t="s">
        <v>4</v>
      </c>
    </row>
    <row r="1505" spans="1:11" x14ac:dyDescent="0.25">
      <c r="A1505" s="153">
        <v>1487</v>
      </c>
      <c r="B1505" s="158"/>
      <c r="C1505" s="174">
        <f ca="1">_xll.meDateFromTenor(C1504,"1D","FOLLOWING",D$13,"NORMAL")</f>
        <v>44539</v>
      </c>
      <c r="D1505" s="20">
        <f ca="1">_xll.meDateFromTenor(C1505,D$14,"Following",D$13,"Normal")</f>
        <v>44540</v>
      </c>
      <c r="E1505" s="175">
        <f ca="1"/>
        <v>1.566249743988813E-2</v>
      </c>
      <c r="F1505" s="152"/>
      <c r="G1505" s="174">
        <f t="shared" ca="1" si="23"/>
        <v>44539</v>
      </c>
      <c r="H1505" s="20">
        <f ca="1">_xll.meDateFromTenor(G1505,H$14,"Following",H$13,"Normal")</f>
        <v>44629</v>
      </c>
      <c r="I1505" s="175">
        <f ca="1"/>
        <v>1.9976916438657722E-2</v>
      </c>
      <c r="J1505" s="151" t="s">
        <v>4</v>
      </c>
      <c r="K1505" s="159" t="s">
        <v>4</v>
      </c>
    </row>
    <row r="1506" spans="1:11" x14ac:dyDescent="0.25">
      <c r="A1506" s="153">
        <v>1488</v>
      </c>
      <c r="B1506" s="158"/>
      <c r="C1506" s="174">
        <f ca="1">_xll.meDateFromTenor(C1505,"1D","FOLLOWING",D$13,"NORMAL")</f>
        <v>44540</v>
      </c>
      <c r="D1506" s="20">
        <f ca="1">_xll.meDateFromTenor(C1506,D$14,"Following",D$13,"Normal")</f>
        <v>44543</v>
      </c>
      <c r="E1506" s="175">
        <f ca="1"/>
        <v>1.5670616241702292E-2</v>
      </c>
      <c r="F1506" s="152"/>
      <c r="G1506" s="174">
        <f t="shared" ca="1" si="23"/>
        <v>44540</v>
      </c>
      <c r="H1506" s="20">
        <f ca="1">_xll.meDateFromTenor(G1506,H$14,"Following",H$13,"Normal")</f>
        <v>44630</v>
      </c>
      <c r="I1506" s="175">
        <f ca="1"/>
        <v>1.9980696490086079E-2</v>
      </c>
      <c r="J1506" s="151" t="s">
        <v>4</v>
      </c>
      <c r="K1506" s="159" t="s">
        <v>4</v>
      </c>
    </row>
    <row r="1507" spans="1:11" x14ac:dyDescent="0.25">
      <c r="A1507" s="153">
        <v>1489</v>
      </c>
      <c r="B1507" s="158"/>
      <c r="C1507" s="174">
        <f ca="1">_xll.meDateFromTenor(C1506,"1D","FOLLOWING",D$13,"NORMAL")</f>
        <v>44543</v>
      </c>
      <c r="D1507" s="20">
        <f ca="1">_xll.meDateFromTenor(C1507,D$14,"Following",D$13,"Normal")</f>
        <v>44544</v>
      </c>
      <c r="E1507" s="175">
        <f ca="1"/>
        <v>1.5677497020825444E-2</v>
      </c>
      <c r="F1507" s="152"/>
      <c r="G1507" s="174">
        <f t="shared" ca="1" si="23"/>
        <v>44543</v>
      </c>
      <c r="H1507" s="20">
        <f ca="1">_xll.meDateFromTenor(G1507,H$14,"Following",H$13,"Normal")</f>
        <v>44634</v>
      </c>
      <c r="I1507" s="175">
        <f ca="1"/>
        <v>1.9991997177605757E-2</v>
      </c>
      <c r="J1507" s="151" t="s">
        <v>4</v>
      </c>
      <c r="K1507" s="159" t="s">
        <v>4</v>
      </c>
    </row>
    <row r="1508" spans="1:11" x14ac:dyDescent="0.25">
      <c r="A1508" s="153">
        <v>1490</v>
      </c>
      <c r="B1508" s="158"/>
      <c r="C1508" s="174">
        <f ca="1">_xll.meDateFromTenor(C1507,"1D","FOLLOWING",D$13,"NORMAL")</f>
        <v>44544</v>
      </c>
      <c r="D1508" s="20">
        <f ca="1">_xll.meDateFromTenor(C1508,D$14,"Following",D$13,"Normal")</f>
        <v>44545</v>
      </c>
      <c r="E1508" s="175">
        <f ca="1"/>
        <v>1.5681341542321581E-2</v>
      </c>
      <c r="F1508" s="152"/>
      <c r="G1508" s="174">
        <f t="shared" ca="1" si="23"/>
        <v>44544</v>
      </c>
      <c r="H1508" s="20">
        <f ca="1">_xll.meDateFromTenor(G1508,H$14,"Following",H$13,"Normal")</f>
        <v>44634</v>
      </c>
      <c r="I1508" s="175">
        <f ca="1"/>
        <v>1.9995751188023939E-2</v>
      </c>
      <c r="J1508" s="151" t="s">
        <v>4</v>
      </c>
      <c r="K1508" s="159" t="s">
        <v>4</v>
      </c>
    </row>
    <row r="1509" spans="1:11" x14ac:dyDescent="0.25">
      <c r="A1509" s="153">
        <v>1491</v>
      </c>
      <c r="B1509" s="158"/>
      <c r="C1509" s="174">
        <f ca="1">_xll.meDateFromTenor(C1508,"1D","FOLLOWING",D$13,"NORMAL")</f>
        <v>44545</v>
      </c>
      <c r="D1509" s="20">
        <f ca="1">_xll.meDateFromTenor(C1509,D$14,"Following",D$13,"Normal")</f>
        <v>44546</v>
      </c>
      <c r="E1509" s="175">
        <f ca="1"/>
        <v>1.5685223927699787E-2</v>
      </c>
      <c r="F1509" s="152"/>
      <c r="G1509" s="174">
        <f t="shared" ca="1" si="23"/>
        <v>44545</v>
      </c>
      <c r="H1509" s="20">
        <f ca="1">_xll.meDateFromTenor(G1509,H$14,"Following",H$13,"Normal")</f>
        <v>44635</v>
      </c>
      <c r="I1509" s="175">
        <f ca="1"/>
        <v>1.9999498890814642E-2</v>
      </c>
      <c r="J1509" s="151" t="s">
        <v>4</v>
      </c>
      <c r="K1509" s="159" t="s">
        <v>4</v>
      </c>
    </row>
    <row r="1510" spans="1:11" x14ac:dyDescent="0.25">
      <c r="A1510" s="153">
        <v>1492</v>
      </c>
      <c r="B1510" s="158"/>
      <c r="C1510" s="174">
        <f ca="1">_xll.meDateFromTenor(C1509,"1D","FOLLOWING",D$13,"NORMAL")</f>
        <v>44546</v>
      </c>
      <c r="D1510" s="20">
        <f ca="1">_xll.meDateFromTenor(C1510,D$14,"Following",D$13,"Normal")</f>
        <v>44547</v>
      </c>
      <c r="E1510" s="175">
        <f ca="1"/>
        <v>1.5689144183734561E-2</v>
      </c>
      <c r="F1510" s="152"/>
      <c r="G1510" s="174">
        <f t="shared" ca="1" si="23"/>
        <v>44546</v>
      </c>
      <c r="H1510" s="20">
        <f ca="1">_xll.meDateFromTenor(G1510,H$14,"Following",H$13,"Normal")</f>
        <v>44636</v>
      </c>
      <c r="I1510" s="175">
        <f ca="1"/>
        <v>2.0003240367027893E-2</v>
      </c>
      <c r="J1510" s="151" t="s">
        <v>4</v>
      </c>
      <c r="K1510" s="159" t="s">
        <v>4</v>
      </c>
    </row>
    <row r="1511" spans="1:11" x14ac:dyDescent="0.25">
      <c r="A1511" s="153">
        <v>1493</v>
      </c>
      <c r="B1511" s="158"/>
      <c r="C1511" s="174">
        <f ca="1">_xll.meDateFromTenor(C1510,"1D","FOLLOWING",D$13,"NORMAL")</f>
        <v>44547</v>
      </c>
      <c r="D1511" s="20">
        <f ca="1">_xll.meDateFromTenor(C1511,D$14,"Following",D$13,"Normal")</f>
        <v>44550</v>
      </c>
      <c r="E1511" s="175">
        <f ca="1"/>
        <v>1.5697795416694586E-2</v>
      </c>
      <c r="F1511" s="152"/>
      <c r="G1511" s="174">
        <f t="shared" ca="1" si="23"/>
        <v>44547</v>
      </c>
      <c r="H1511" s="20">
        <f ca="1">_xll.meDateFromTenor(G1511,H$14,"Following",H$13,"Normal")</f>
        <v>44637</v>
      </c>
      <c r="I1511" s="175">
        <f ca="1"/>
        <v>2.0006975697713713E-2</v>
      </c>
      <c r="J1511" s="151" t="s">
        <v>4</v>
      </c>
      <c r="K1511" s="159" t="s">
        <v>4</v>
      </c>
    </row>
    <row r="1512" spans="1:11" x14ac:dyDescent="0.25">
      <c r="A1512" s="153">
        <v>1494</v>
      </c>
      <c r="B1512" s="158"/>
      <c r="C1512" s="174">
        <f ca="1">_xll.meDateFromTenor(C1511,"1D","FOLLOWING",D$13,"NORMAL")</f>
        <v>44550</v>
      </c>
      <c r="D1512" s="20">
        <f ca="1">_xll.meDateFromTenor(C1512,D$14,"Following",D$13,"Normal")</f>
        <v>44551</v>
      </c>
      <c r="E1512" s="175">
        <f ca="1"/>
        <v>1.570520404693386E-2</v>
      </c>
      <c r="F1512" s="152"/>
      <c r="G1512" s="174">
        <f t="shared" ca="1" si="23"/>
        <v>44550</v>
      </c>
      <c r="H1512" s="20">
        <f ca="1">_xll.meDateFromTenor(G1512,H$14,"Following",H$13,"Normal")</f>
        <v>44641</v>
      </c>
      <c r="I1512" s="175">
        <f ca="1"/>
        <v>2.001814562710685E-2</v>
      </c>
      <c r="J1512" s="151" t="s">
        <v>4</v>
      </c>
      <c r="K1512" s="159" t="s">
        <v>4</v>
      </c>
    </row>
    <row r="1513" spans="1:11" x14ac:dyDescent="0.25">
      <c r="A1513" s="153">
        <v>1495</v>
      </c>
      <c r="B1513" s="158"/>
      <c r="C1513" s="174">
        <f ca="1">_xll.meDateFromTenor(C1512,"1D","FOLLOWING",D$13,"NORMAL")</f>
        <v>44551</v>
      </c>
      <c r="D1513" s="20">
        <f ca="1">_xll.meDateFromTenor(C1513,D$14,"Following",D$13,"Normal")</f>
        <v>44552</v>
      </c>
      <c r="E1513" s="175">
        <f ca="1"/>
        <v>1.570931375623176E-2</v>
      </c>
      <c r="F1513" s="152"/>
      <c r="G1513" s="174">
        <f t="shared" ca="1" si="23"/>
        <v>44551</v>
      </c>
      <c r="H1513" s="20">
        <f ca="1">_xll.meDateFromTenor(G1513,H$14,"Following",H$13,"Normal")</f>
        <v>44641</v>
      </c>
      <c r="I1513" s="175">
        <f ca="1"/>
        <v>2.0021857186183205E-2</v>
      </c>
      <c r="J1513" s="151" t="s">
        <v>4</v>
      </c>
      <c r="K1513" s="159" t="s">
        <v>4</v>
      </c>
    </row>
    <row r="1514" spans="1:11" x14ac:dyDescent="0.25">
      <c r="A1514" s="153">
        <v>1496</v>
      </c>
      <c r="B1514" s="158"/>
      <c r="C1514" s="174">
        <f ca="1">_xll.meDateFromTenor(C1513,"1D","FOLLOWING",D$13,"NORMAL")</f>
        <v>44552</v>
      </c>
      <c r="D1514" s="20">
        <f ca="1">_xll.meDateFromTenor(C1514,D$14,"Following",D$13,"Normal")</f>
        <v>44553</v>
      </c>
      <c r="E1514" s="175">
        <f ca="1"/>
        <v>1.5713461376074309E-2</v>
      </c>
      <c r="F1514" s="152"/>
      <c r="G1514" s="174">
        <f t="shared" ca="1" si="23"/>
        <v>44552</v>
      </c>
      <c r="H1514" s="20">
        <f ca="1">_xll.meDateFromTenor(G1514,H$14,"Following",H$13,"Normal")</f>
        <v>44642</v>
      </c>
      <c r="I1514" s="175">
        <f ca="1"/>
        <v>2.0025563004982261E-2</v>
      </c>
      <c r="J1514" s="151" t="s">
        <v>4</v>
      </c>
      <c r="K1514" s="159" t="s">
        <v>4</v>
      </c>
    </row>
    <row r="1515" spans="1:11" x14ac:dyDescent="0.25">
      <c r="A1515" s="153">
        <v>1497</v>
      </c>
      <c r="B1515" s="158"/>
      <c r="C1515" s="174">
        <f ca="1">_xll.meDateFromTenor(C1514,"1D","FOLLOWING",D$13,"NORMAL")</f>
        <v>44553</v>
      </c>
      <c r="D1515" s="20">
        <f ca="1">_xll.meDateFromTenor(C1515,D$14,"Following",D$13,"Normal")</f>
        <v>44554</v>
      </c>
      <c r="E1515" s="175">
        <f ca="1"/>
        <v>1.5717646913515973E-2</v>
      </c>
      <c r="F1515" s="152"/>
      <c r="G1515" s="174">
        <f t="shared" ca="1" si="23"/>
        <v>44553</v>
      </c>
      <c r="H1515" s="20">
        <f ca="1">_xll.meDateFromTenor(G1515,H$14,"Following",H$13,"Normal")</f>
        <v>44643</v>
      </c>
      <c r="I1515" s="175">
        <f ca="1"/>
        <v>2.0029263164554039E-2</v>
      </c>
      <c r="J1515" s="151" t="s">
        <v>4</v>
      </c>
      <c r="K1515" s="159" t="s">
        <v>4</v>
      </c>
    </row>
    <row r="1516" spans="1:11" x14ac:dyDescent="0.25">
      <c r="A1516" s="153">
        <v>1498</v>
      </c>
      <c r="B1516" s="158"/>
      <c r="C1516" s="174">
        <f ca="1">_xll.meDateFromTenor(C1515,"1D","FOLLOWING",D$13,"NORMAL")</f>
        <v>44554</v>
      </c>
      <c r="D1516" s="20">
        <f ca="1">_xll.meDateFromTenor(C1516,D$14,"Following",D$13,"Normal")</f>
        <v>44557</v>
      </c>
      <c r="E1516" s="175">
        <f ca="1"/>
        <v>1.5726831400150517E-2</v>
      </c>
      <c r="F1516" s="152"/>
      <c r="G1516" s="174">
        <f t="shared" ca="1" si="23"/>
        <v>44554</v>
      </c>
      <c r="H1516" s="20">
        <f ca="1">_xll.meDateFromTenor(G1516,H$14,"Following",H$13,"Normal")</f>
        <v>44644</v>
      </c>
      <c r="I1516" s="175">
        <f ca="1"/>
        <v>2.0032957745948571E-2</v>
      </c>
      <c r="J1516" s="151" t="s">
        <v>4</v>
      </c>
      <c r="K1516" s="159" t="s">
        <v>4</v>
      </c>
    </row>
    <row r="1517" spans="1:11" x14ac:dyDescent="0.25">
      <c r="A1517" s="153">
        <v>1499</v>
      </c>
      <c r="B1517" s="158"/>
      <c r="C1517" s="174">
        <f ca="1">_xll.meDateFromTenor(C1516,"1D","FOLLOWING",D$13,"NORMAL")</f>
        <v>44557</v>
      </c>
      <c r="D1517" s="20">
        <f ca="1">_xll.meDateFromTenor(C1517,D$14,"Following",D$13,"Normal")</f>
        <v>44558</v>
      </c>
      <c r="E1517" s="175">
        <f ca="1"/>
        <v>1.5734768372326697E-2</v>
      </c>
      <c r="F1517" s="152"/>
      <c r="G1517" s="174">
        <f t="shared" ca="1" si="23"/>
        <v>44557</v>
      </c>
      <c r="H1517" s="20">
        <f ca="1">_xll.meDateFromTenor(G1517,H$14,"Following",H$13,"Normal")</f>
        <v>44648</v>
      </c>
      <c r="I1517" s="175">
        <f ca="1"/>
        <v>2.0044008831568903E-2</v>
      </c>
      <c r="J1517" s="151" t="s">
        <v>4</v>
      </c>
      <c r="K1517" s="159" t="s">
        <v>4</v>
      </c>
    </row>
    <row r="1518" spans="1:11" x14ac:dyDescent="0.25">
      <c r="A1518" s="153">
        <v>1500</v>
      </c>
      <c r="B1518" s="158"/>
      <c r="C1518" s="176">
        <f ca="1">_xll.meDateFromTenor(C1517,"1D","FOLLOWING",D$13,"NORMAL")</f>
        <v>44558</v>
      </c>
      <c r="D1518" s="177">
        <f ca="1">_xll.meDateFromTenor(C1518,D$14,"Following",D$13,"Normal")</f>
        <v>44559</v>
      </c>
      <c r="E1518" s="178">
        <f ca="1"/>
        <v>1.5739143597943466E-2</v>
      </c>
      <c r="F1518" s="152"/>
      <c r="G1518" s="176">
        <f t="shared" ca="1" si="23"/>
        <v>44558</v>
      </c>
      <c r="H1518" s="177">
        <f ca="1">_xll.meDateFromTenor(G1518,H$14,"Following",H$13,"Normal")</f>
        <v>44648</v>
      </c>
      <c r="I1518" s="178">
        <f ca="1"/>
        <v>2.0047681910754685E-2</v>
      </c>
      <c r="J1518" s="151" t="s">
        <v>4</v>
      </c>
      <c r="K1518" s="159" t="s">
        <v>4</v>
      </c>
    </row>
    <row r="1519" spans="1:11" x14ac:dyDescent="0.25">
      <c r="B1519" s="168" t="s">
        <v>4</v>
      </c>
      <c r="C1519" s="169"/>
      <c r="D1519" s="169"/>
      <c r="E1519" s="169" t="s">
        <v>4</v>
      </c>
      <c r="F1519" s="169" t="s">
        <v>4</v>
      </c>
      <c r="G1519" s="169"/>
      <c r="H1519" s="169"/>
      <c r="I1519" s="169" t="s">
        <v>4</v>
      </c>
      <c r="J1519" s="169" t="s">
        <v>4</v>
      </c>
      <c r="K1519" s="170" t="s">
        <v>4</v>
      </c>
    </row>
    <row r="1520" spans="1:11" x14ac:dyDescent="0.25">
      <c r="A1520" s="153" t="s">
        <v>4</v>
      </c>
      <c r="B1520" s="153" t="s">
        <v>4</v>
      </c>
      <c r="C1520" s="166"/>
      <c r="D1520" s="167"/>
      <c r="E1520" s="153" t="s">
        <v>4</v>
      </c>
      <c r="F1520" s="153"/>
      <c r="G1520" s="153"/>
      <c r="H1520" s="153"/>
      <c r="I1520" s="153"/>
      <c r="J1520" s="153" t="s">
        <v>4</v>
      </c>
      <c r="K1520" s="153" t="s">
        <v>4</v>
      </c>
    </row>
  </sheetData>
  <dataValidations disablePrompts="1" count="1">
    <dataValidation type="list" allowBlank="1" showInputMessage="1" showErrorMessage="1" sqref="D12 H12">
      <formula1>"FOLLOWING,MOD_FOLLOWING,PRECEDING,MOD_PRECEEDING,NO_CHANGE"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rgb="FF006600"/>
  </sheetPr>
  <dimension ref="B2:N97"/>
  <sheetViews>
    <sheetView showGridLines="0" workbookViewId="0"/>
  </sheetViews>
  <sheetFormatPr defaultRowHeight="15" x14ac:dyDescent="0.25"/>
  <cols>
    <col min="1" max="1" width="10.7109375" customWidth="1"/>
    <col min="2" max="2" width="2.7109375" customWidth="1"/>
    <col min="3" max="3" width="25.140625" bestFit="1" customWidth="1"/>
    <col min="4" max="4" width="32.85546875" customWidth="1"/>
    <col min="5" max="5" width="10.7109375" customWidth="1"/>
    <col min="6" max="8" width="12.7109375" customWidth="1"/>
    <col min="9" max="9" width="15.7109375" customWidth="1"/>
    <col min="10" max="10" width="20.7109375" customWidth="1"/>
    <col min="11" max="11" width="12.7109375" customWidth="1"/>
    <col min="12" max="13" width="15.7109375" customWidth="1"/>
    <col min="14" max="14" width="2.7109375" customWidth="1"/>
  </cols>
  <sheetData>
    <row r="2" spans="2:14" x14ac:dyDescent="0.25">
      <c r="B2" s="65" t="s">
        <v>304</v>
      </c>
    </row>
    <row r="3" spans="2:14" x14ac:dyDescent="0.25">
      <c r="B3" s="65"/>
    </row>
    <row r="4" spans="2:14" x14ac:dyDescent="0.25">
      <c r="B4" s="65"/>
    </row>
    <row r="5" spans="2:14" x14ac:dyDescent="0.25">
      <c r="B5" s="65" t="s">
        <v>302</v>
      </c>
    </row>
    <row r="6" spans="2:14" x14ac:dyDescent="0.25">
      <c r="B6" s="2"/>
      <c r="C6" s="45"/>
      <c r="D6" s="46"/>
      <c r="E6" s="3"/>
      <c r="F6" s="3"/>
      <c r="G6" s="3"/>
      <c r="H6" s="3"/>
      <c r="I6" s="3"/>
      <c r="J6" s="3"/>
      <c r="K6" s="3"/>
      <c r="L6" s="3"/>
      <c r="M6" s="3"/>
      <c r="N6" s="4"/>
    </row>
    <row r="7" spans="2:14" x14ac:dyDescent="0.25">
      <c r="B7" s="5"/>
      <c r="C7" s="64" t="s">
        <v>302</v>
      </c>
      <c r="D7" s="61" t="str">
        <f ca="1">IF(NOW(),_xll.meCurveCalibrateOIS(CurveCollection,StaticDataTable,IndexNames,CurveBuildProperties,OISConventions,OISMarketData,OISFixingTable,LiborOISConventions,LiborOISMarketData,LiborSwapConventions,LiborSwapMarketData),"Error Loading OIS Curve")</f>
        <v>GBPYC OIS Curve has been set (0.00000 sec)</v>
      </c>
      <c r="E7" s="62"/>
      <c r="F7" s="63"/>
      <c r="G7" s="7"/>
      <c r="H7" s="7"/>
      <c r="I7" s="7"/>
      <c r="J7" s="7"/>
      <c r="K7" s="7"/>
      <c r="L7" s="7"/>
      <c r="M7" s="7"/>
      <c r="N7" s="8"/>
    </row>
    <row r="8" spans="2:14" x14ac:dyDescent="0.25">
      <c r="B8" s="5"/>
      <c r="C8" s="128" t="s">
        <v>298</v>
      </c>
      <c r="D8" s="129" t="b">
        <f ca="1">LEFT(D7,5)=CurveCollection</f>
        <v>1</v>
      </c>
      <c r="E8" s="7"/>
      <c r="F8" s="7"/>
      <c r="G8" s="7"/>
      <c r="H8" s="7"/>
      <c r="I8" s="7"/>
      <c r="J8" s="7"/>
      <c r="K8" s="7"/>
      <c r="L8" s="7"/>
      <c r="M8" s="7"/>
      <c r="N8" s="8"/>
    </row>
    <row r="9" spans="2:14" x14ac:dyDescent="0.25">
      <c r="B9" s="5"/>
      <c r="C9" s="6"/>
      <c r="D9" s="60"/>
      <c r="E9" s="7"/>
      <c r="F9" s="7"/>
      <c r="G9" s="7"/>
      <c r="H9" s="7"/>
      <c r="I9" s="7"/>
      <c r="J9" s="7"/>
      <c r="K9" s="7"/>
      <c r="L9" s="7"/>
      <c r="M9" s="7"/>
      <c r="N9" s="8"/>
    </row>
    <row r="10" spans="2:14" x14ac:dyDescent="0.25">
      <c r="B10" s="5"/>
      <c r="C10" s="48" t="s">
        <v>0</v>
      </c>
      <c r="D10" s="57"/>
      <c r="E10" s="7"/>
      <c r="F10" s="7"/>
      <c r="G10" s="7"/>
      <c r="H10" s="7"/>
      <c r="I10" s="7"/>
      <c r="J10" s="7"/>
      <c r="K10" s="7"/>
      <c r="L10" s="7"/>
      <c r="M10" s="7"/>
      <c r="N10" s="8"/>
    </row>
    <row r="11" spans="2:14" x14ac:dyDescent="0.25">
      <c r="B11" s="5"/>
      <c r="C11" s="27" t="s">
        <v>88</v>
      </c>
      <c r="D11" s="107" t="s">
        <v>272</v>
      </c>
      <c r="E11" s="7"/>
      <c r="F11" s="7"/>
      <c r="G11" s="7"/>
      <c r="H11" s="7"/>
      <c r="I11" s="7"/>
      <c r="J11" s="7"/>
      <c r="K11" s="7"/>
      <c r="L11" s="7"/>
      <c r="M11" s="7"/>
      <c r="N11" s="8"/>
    </row>
    <row r="12" spans="2:14" x14ac:dyDescent="0.25">
      <c r="B12" s="5"/>
      <c r="C12" s="28" t="s">
        <v>87</v>
      </c>
      <c r="D12" s="108" t="s">
        <v>9</v>
      </c>
      <c r="E12" s="7"/>
      <c r="F12" s="7"/>
      <c r="G12" s="7"/>
      <c r="H12" s="7"/>
      <c r="I12" s="7"/>
      <c r="J12" s="7"/>
      <c r="K12" s="7"/>
      <c r="L12" s="7"/>
      <c r="M12" s="7"/>
      <c r="N12" s="8"/>
    </row>
    <row r="13" spans="2:14" x14ac:dyDescent="0.25">
      <c r="B13" s="5"/>
      <c r="C13" s="59" t="s">
        <v>89</v>
      </c>
      <c r="D13" s="110" t="s">
        <v>271</v>
      </c>
      <c r="E13" s="7"/>
      <c r="F13" s="7"/>
      <c r="G13" s="7"/>
      <c r="H13" s="7" t="s">
        <v>4</v>
      </c>
      <c r="I13" s="7" t="s">
        <v>4</v>
      </c>
      <c r="J13" s="7" t="s">
        <v>4</v>
      </c>
      <c r="K13" s="7" t="s">
        <v>4</v>
      </c>
      <c r="L13" s="7" t="s">
        <v>4</v>
      </c>
      <c r="M13" s="7" t="s">
        <v>4</v>
      </c>
      <c r="N13" s="8" t="s">
        <v>4</v>
      </c>
    </row>
    <row r="14" spans="2:14" x14ac:dyDescent="0.25">
      <c r="B14" s="11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3"/>
    </row>
    <row r="17" spans="2:14" x14ac:dyDescent="0.25">
      <c r="B17" s="56" t="s">
        <v>70</v>
      </c>
    </row>
    <row r="18" spans="2:14" x14ac:dyDescent="0.25">
      <c r="B18" s="2"/>
      <c r="C18" s="45"/>
      <c r="D18" s="46"/>
      <c r="E18" s="3"/>
      <c r="F18" s="3"/>
      <c r="G18" s="3"/>
      <c r="H18" s="66"/>
      <c r="I18" s="3"/>
      <c r="J18" s="3"/>
      <c r="K18" s="3"/>
      <c r="L18" s="3"/>
      <c r="M18" s="3"/>
      <c r="N18" s="4"/>
    </row>
    <row r="19" spans="2:14" x14ac:dyDescent="0.25">
      <c r="B19" s="5"/>
      <c r="C19" s="48" t="s">
        <v>70</v>
      </c>
      <c r="D19" s="47"/>
      <c r="E19" s="7"/>
      <c r="F19" s="50" t="s">
        <v>81</v>
      </c>
      <c r="G19" s="7"/>
      <c r="H19" s="7"/>
      <c r="I19" s="7"/>
      <c r="J19" s="7"/>
      <c r="K19" s="7"/>
      <c r="L19" s="7"/>
      <c r="M19" s="7"/>
      <c r="N19" s="8"/>
    </row>
    <row r="20" spans="2:14" x14ac:dyDescent="0.25">
      <c r="B20" s="5"/>
      <c r="C20" s="27" t="s">
        <v>10</v>
      </c>
      <c r="D20" s="107">
        <v>42419</v>
      </c>
      <c r="E20" s="7"/>
      <c r="F20" s="14" t="s">
        <v>82</v>
      </c>
      <c r="G20" s="15"/>
      <c r="H20" s="16"/>
      <c r="I20" s="7"/>
      <c r="J20" s="7"/>
      <c r="K20" s="7"/>
      <c r="L20" s="7"/>
      <c r="M20" s="7"/>
      <c r="N20" s="8"/>
    </row>
    <row r="21" spans="2:14" x14ac:dyDescent="0.25">
      <c r="B21" s="5"/>
      <c r="C21" s="28" t="s">
        <v>16</v>
      </c>
      <c r="D21" s="108" t="s">
        <v>270</v>
      </c>
      <c r="E21" s="7"/>
      <c r="F21" s="17" t="s">
        <v>83</v>
      </c>
      <c r="G21" s="1"/>
      <c r="H21" s="18"/>
      <c r="I21" s="7"/>
      <c r="J21" s="7"/>
      <c r="K21" s="7"/>
      <c r="L21" s="7"/>
      <c r="M21" s="7"/>
      <c r="N21" s="8"/>
    </row>
    <row r="22" spans="2:14" x14ac:dyDescent="0.25">
      <c r="B22" s="5"/>
      <c r="C22" s="28" t="s">
        <v>24</v>
      </c>
      <c r="D22" s="111" t="s">
        <v>84</v>
      </c>
      <c r="E22" s="7"/>
      <c r="F22" s="17" t="s">
        <v>84</v>
      </c>
      <c r="G22" s="1"/>
      <c r="H22" s="18"/>
      <c r="I22" s="7"/>
      <c r="J22" s="7"/>
      <c r="K22" s="7"/>
      <c r="L22" s="7"/>
      <c r="M22" s="7"/>
      <c r="N22" s="8"/>
    </row>
    <row r="23" spans="2:14" x14ac:dyDescent="0.25">
      <c r="B23" s="5"/>
      <c r="C23" s="29"/>
      <c r="D23" s="108"/>
      <c r="E23" s="7"/>
      <c r="F23" s="17" t="s">
        <v>85</v>
      </c>
      <c r="G23" s="1"/>
      <c r="H23" s="18"/>
      <c r="I23" s="7"/>
      <c r="J23" s="7"/>
      <c r="K23" s="7"/>
      <c r="L23" s="7"/>
      <c r="M23" s="7"/>
      <c r="N23" s="8"/>
    </row>
    <row r="24" spans="2:14" x14ac:dyDescent="0.25">
      <c r="B24" s="5"/>
      <c r="C24" s="44"/>
      <c r="D24" s="110"/>
      <c r="E24" s="7"/>
      <c r="F24" s="21" t="s">
        <v>86</v>
      </c>
      <c r="G24" s="23"/>
      <c r="H24" s="22"/>
      <c r="I24" s="7"/>
      <c r="J24" s="7"/>
      <c r="K24" s="7"/>
      <c r="L24" s="7"/>
      <c r="M24" s="7"/>
      <c r="N24" s="8"/>
    </row>
    <row r="25" spans="2:14" x14ac:dyDescent="0.25">
      <c r="B25" s="11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3"/>
    </row>
    <row r="27" spans="2:14" x14ac:dyDescent="0.25">
      <c r="F27" s="67"/>
    </row>
    <row r="28" spans="2:14" x14ac:dyDescent="0.25">
      <c r="B28" s="56" t="s">
        <v>79</v>
      </c>
    </row>
    <row r="29" spans="2:14" x14ac:dyDescent="0.25">
      <c r="B29" s="2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4"/>
    </row>
    <row r="30" spans="2:14" x14ac:dyDescent="0.25">
      <c r="B30" s="5"/>
      <c r="C30" s="49" t="s">
        <v>5</v>
      </c>
      <c r="D30" s="10"/>
      <c r="E30" s="10"/>
      <c r="F30" s="49" t="s">
        <v>72</v>
      </c>
      <c r="G30" s="10"/>
      <c r="H30" s="10"/>
      <c r="I30" s="10"/>
      <c r="J30" s="10"/>
      <c r="K30" s="10"/>
      <c r="L30" s="49" t="s">
        <v>74</v>
      </c>
      <c r="M30" s="10"/>
      <c r="N30" s="55"/>
    </row>
    <row r="31" spans="2:14" x14ac:dyDescent="0.25">
      <c r="B31" s="5"/>
      <c r="C31" s="27" t="s">
        <v>3</v>
      </c>
      <c r="D31" s="34" t="s">
        <v>230</v>
      </c>
      <c r="E31" s="7"/>
      <c r="F31" s="58" t="s">
        <v>11</v>
      </c>
      <c r="G31" s="58" t="s">
        <v>12</v>
      </c>
      <c r="H31" s="58" t="s">
        <v>13</v>
      </c>
      <c r="I31" s="58" t="s">
        <v>14</v>
      </c>
      <c r="J31" s="58" t="s">
        <v>8</v>
      </c>
      <c r="K31" s="10"/>
      <c r="L31" s="58" t="s">
        <v>75</v>
      </c>
      <c r="M31" s="58" t="s">
        <v>12</v>
      </c>
      <c r="N31" s="55"/>
    </row>
    <row r="32" spans="2:14" x14ac:dyDescent="0.25">
      <c r="B32" s="5"/>
      <c r="C32" s="28" t="s">
        <v>7</v>
      </c>
      <c r="D32" s="35" t="s">
        <v>286</v>
      </c>
      <c r="E32" s="9"/>
      <c r="F32" s="24" t="s">
        <v>46</v>
      </c>
      <c r="G32" s="19">
        <v>4.6360000000000004E-3</v>
      </c>
      <c r="H32" s="20"/>
      <c r="I32" s="20"/>
      <c r="J32" s="41" t="b">
        <v>1</v>
      </c>
      <c r="K32" s="10"/>
      <c r="L32" s="53"/>
      <c r="M32" s="51"/>
      <c r="N32" s="55"/>
    </row>
    <row r="33" spans="2:14" x14ac:dyDescent="0.25">
      <c r="B33" s="5"/>
      <c r="C33" s="28" t="s">
        <v>25</v>
      </c>
      <c r="D33" s="35" t="s">
        <v>26</v>
      </c>
      <c r="E33" s="9"/>
      <c r="F33" s="24" t="s">
        <v>276</v>
      </c>
      <c r="G33" s="19">
        <v>4.64E-3</v>
      </c>
      <c r="H33" s="20"/>
      <c r="I33" s="20"/>
      <c r="J33" s="41" t="b">
        <v>1</v>
      </c>
      <c r="K33" s="10"/>
      <c r="L33" s="53"/>
      <c r="M33" s="51"/>
      <c r="N33" s="55"/>
    </row>
    <row r="34" spans="2:14" x14ac:dyDescent="0.25">
      <c r="B34" s="5"/>
      <c r="C34" s="28" t="s">
        <v>33</v>
      </c>
      <c r="D34" s="35" t="s">
        <v>34</v>
      </c>
      <c r="E34" s="9"/>
      <c r="F34" s="24" t="s">
        <v>277</v>
      </c>
      <c r="G34" s="19">
        <v>4.64E-3</v>
      </c>
      <c r="H34" s="20"/>
      <c r="I34" s="20"/>
      <c r="J34" s="41" t="b">
        <v>1</v>
      </c>
      <c r="K34" s="10"/>
      <c r="L34" s="53"/>
      <c r="M34" s="51"/>
      <c r="N34" s="55"/>
    </row>
    <row r="35" spans="2:14" x14ac:dyDescent="0.25">
      <c r="B35" s="5"/>
      <c r="C35" s="28" t="s">
        <v>15</v>
      </c>
      <c r="D35" s="35" t="s">
        <v>287</v>
      </c>
      <c r="E35" s="9"/>
      <c r="F35" s="24" t="s">
        <v>185</v>
      </c>
      <c r="G35" s="19">
        <v>4.64E-3</v>
      </c>
      <c r="H35" s="20"/>
      <c r="I35" s="20"/>
      <c r="J35" s="41" t="b">
        <v>1</v>
      </c>
      <c r="K35" s="10"/>
      <c r="L35" s="53"/>
      <c r="M35" s="51"/>
      <c r="N35" s="55"/>
    </row>
    <row r="36" spans="2:14" x14ac:dyDescent="0.25">
      <c r="B36" s="5"/>
      <c r="C36" s="29" t="s">
        <v>23</v>
      </c>
      <c r="D36" s="35" t="s">
        <v>22</v>
      </c>
      <c r="E36" s="9"/>
      <c r="F36" s="24" t="s">
        <v>278</v>
      </c>
      <c r="G36" s="19">
        <v>4.64E-3</v>
      </c>
      <c r="H36" s="20"/>
      <c r="I36" s="20"/>
      <c r="J36" s="41" t="b">
        <v>1</v>
      </c>
      <c r="K36" s="10"/>
      <c r="L36" s="53"/>
      <c r="M36" s="51"/>
      <c r="N36" s="55"/>
    </row>
    <row r="37" spans="2:14" x14ac:dyDescent="0.25">
      <c r="B37" s="5"/>
      <c r="C37" s="28" t="s">
        <v>33</v>
      </c>
      <c r="D37" s="35" t="s">
        <v>34</v>
      </c>
      <c r="E37" s="9"/>
      <c r="F37" s="24" t="s">
        <v>169</v>
      </c>
      <c r="G37" s="19">
        <v>4.62E-3</v>
      </c>
      <c r="H37" s="20"/>
      <c r="I37" s="20"/>
      <c r="J37" s="41" t="b">
        <v>1</v>
      </c>
      <c r="K37" s="10"/>
      <c r="L37" s="53"/>
      <c r="M37" s="51"/>
      <c r="N37" s="55"/>
    </row>
    <row r="38" spans="2:14" x14ac:dyDescent="0.25">
      <c r="B38" s="5"/>
      <c r="C38" s="28" t="s">
        <v>35</v>
      </c>
      <c r="D38" s="35" t="s">
        <v>36</v>
      </c>
      <c r="E38" s="9"/>
      <c r="F38" s="24" t="s">
        <v>279</v>
      </c>
      <c r="G38" s="19">
        <v>4.5900000000000003E-3</v>
      </c>
      <c r="H38" s="20"/>
      <c r="I38" s="20"/>
      <c r="J38" s="41" t="b">
        <v>1</v>
      </c>
      <c r="K38" s="10"/>
      <c r="L38" s="53"/>
      <c r="M38" s="51"/>
      <c r="N38" s="55"/>
    </row>
    <row r="39" spans="2:14" x14ac:dyDescent="0.25">
      <c r="B39" s="5"/>
      <c r="C39" s="28" t="s">
        <v>135</v>
      </c>
      <c r="D39" s="38">
        <v>1E-10</v>
      </c>
      <c r="E39" s="9"/>
      <c r="F39" s="24" t="s">
        <v>280</v>
      </c>
      <c r="G39" s="19">
        <v>4.5599999999999998E-3</v>
      </c>
      <c r="H39" s="20"/>
      <c r="I39" s="20"/>
      <c r="J39" s="41" t="b">
        <v>1</v>
      </c>
      <c r="K39" s="10"/>
      <c r="L39" s="53"/>
      <c r="M39" s="51"/>
      <c r="N39" s="55"/>
    </row>
    <row r="40" spans="2:14" x14ac:dyDescent="0.25">
      <c r="B40" s="5"/>
      <c r="C40" s="28" t="s">
        <v>136</v>
      </c>
      <c r="D40" s="106">
        <v>1000</v>
      </c>
      <c r="E40" s="9"/>
      <c r="F40" s="24" t="s">
        <v>104</v>
      </c>
      <c r="G40" s="19">
        <v>4.5300000000000002E-3</v>
      </c>
      <c r="H40" s="20"/>
      <c r="I40" s="20"/>
      <c r="J40" s="41" t="b">
        <v>1</v>
      </c>
      <c r="K40" s="10"/>
      <c r="L40" s="53"/>
      <c r="M40" s="51"/>
      <c r="N40" s="55"/>
    </row>
    <row r="41" spans="2:14" x14ac:dyDescent="0.25">
      <c r="B41" s="5"/>
      <c r="C41" s="29"/>
      <c r="D41" s="35"/>
      <c r="E41" s="9"/>
      <c r="F41" s="24" t="s">
        <v>281</v>
      </c>
      <c r="G41" s="19">
        <v>4.5100000000000001E-3</v>
      </c>
      <c r="H41" s="20"/>
      <c r="I41" s="20"/>
      <c r="J41" s="41" t="b">
        <v>1</v>
      </c>
      <c r="K41" s="10"/>
      <c r="L41" s="53"/>
      <c r="M41" s="51"/>
      <c r="N41" s="55"/>
    </row>
    <row r="42" spans="2:14" x14ac:dyDescent="0.25">
      <c r="B42" s="5"/>
      <c r="C42" s="29"/>
      <c r="D42" s="35"/>
      <c r="E42" s="9"/>
      <c r="F42" s="24" t="s">
        <v>282</v>
      </c>
      <c r="G42" s="19">
        <v>4.5100000000000001E-3</v>
      </c>
      <c r="H42" s="20"/>
      <c r="I42" s="20"/>
      <c r="J42" s="41" t="b">
        <v>1</v>
      </c>
      <c r="K42" s="10"/>
      <c r="L42" s="53"/>
      <c r="M42" s="51"/>
      <c r="N42" s="55"/>
    </row>
    <row r="43" spans="2:14" x14ac:dyDescent="0.25">
      <c r="B43" s="5"/>
      <c r="C43" s="29"/>
      <c r="D43" s="35"/>
      <c r="E43" s="9"/>
      <c r="F43" s="24" t="s">
        <v>283</v>
      </c>
      <c r="G43" s="19">
        <v>4.5100000000000001E-3</v>
      </c>
      <c r="H43" s="20"/>
      <c r="I43" s="20"/>
      <c r="J43" s="41" t="b">
        <v>1</v>
      </c>
      <c r="K43" s="10"/>
      <c r="L43" s="53"/>
      <c r="M43" s="51"/>
      <c r="N43" s="55"/>
    </row>
    <row r="44" spans="2:14" x14ac:dyDescent="0.25">
      <c r="B44" s="5"/>
      <c r="C44" s="29"/>
      <c r="D44" s="35"/>
      <c r="E44" s="9"/>
      <c r="F44" s="24" t="s">
        <v>284</v>
      </c>
      <c r="G44" s="19">
        <v>4.5000000000000005E-3</v>
      </c>
      <c r="H44" s="20"/>
      <c r="I44" s="20"/>
      <c r="J44" s="41" t="b">
        <v>1</v>
      </c>
      <c r="K44" s="10"/>
      <c r="L44" s="53"/>
      <c r="M44" s="51"/>
      <c r="N44" s="55"/>
    </row>
    <row r="45" spans="2:14" x14ac:dyDescent="0.25">
      <c r="B45" s="5"/>
      <c r="C45" s="31"/>
      <c r="D45" s="37"/>
      <c r="E45" s="9"/>
      <c r="F45" s="24" t="s">
        <v>285</v>
      </c>
      <c r="G45" s="19">
        <v>4.5000000000000005E-3</v>
      </c>
      <c r="H45" s="20"/>
      <c r="I45" s="20"/>
      <c r="J45" s="41" t="b">
        <v>1</v>
      </c>
      <c r="K45" s="10"/>
      <c r="L45" s="53"/>
      <c r="M45" s="51"/>
      <c r="N45" s="55"/>
    </row>
    <row r="46" spans="2:14" x14ac:dyDescent="0.25">
      <c r="B46" s="5"/>
      <c r="C46" s="31"/>
      <c r="D46" s="37"/>
      <c r="E46" s="9"/>
      <c r="F46" s="24" t="s">
        <v>183</v>
      </c>
      <c r="G46" s="19">
        <v>4.5000000000000005E-3</v>
      </c>
      <c r="H46" s="20"/>
      <c r="I46" s="20"/>
      <c r="J46" s="41" t="b">
        <v>1</v>
      </c>
      <c r="K46" s="10"/>
      <c r="L46" s="53"/>
      <c r="M46" s="51"/>
      <c r="N46" s="55"/>
    </row>
    <row r="47" spans="2:14" x14ac:dyDescent="0.25">
      <c r="B47" s="5"/>
      <c r="C47" s="31"/>
      <c r="D47" s="37"/>
      <c r="E47" s="9"/>
      <c r="F47" s="24" t="s">
        <v>47</v>
      </c>
      <c r="G47" s="19">
        <v>4.6999999999999993E-3</v>
      </c>
      <c r="H47" s="20"/>
      <c r="I47" s="20"/>
      <c r="J47" s="41" t="b">
        <v>1</v>
      </c>
      <c r="K47" s="10"/>
      <c r="L47" s="53"/>
      <c r="M47" s="51"/>
      <c r="N47" s="55"/>
    </row>
    <row r="48" spans="2:14" x14ac:dyDescent="0.25">
      <c r="B48" s="5"/>
      <c r="C48" s="31"/>
      <c r="D48" s="37"/>
      <c r="E48" s="9"/>
      <c r="F48" s="24" t="s">
        <v>43</v>
      </c>
      <c r="G48" s="19">
        <v>5.1700000000000001E-3</v>
      </c>
      <c r="H48" s="20"/>
      <c r="I48" s="20"/>
      <c r="J48" s="41" t="b">
        <v>1</v>
      </c>
      <c r="K48" s="10"/>
      <c r="L48" s="53"/>
      <c r="M48" s="51"/>
      <c r="N48" s="55"/>
    </row>
    <row r="49" spans="2:14" x14ac:dyDescent="0.25">
      <c r="B49" s="5"/>
      <c r="C49" s="31"/>
      <c r="D49" s="37"/>
      <c r="E49" s="9"/>
      <c r="F49" s="24" t="s">
        <v>50</v>
      </c>
      <c r="G49" s="19">
        <v>5.7599999999999995E-3</v>
      </c>
      <c r="H49" s="20"/>
      <c r="I49" s="20"/>
      <c r="J49" s="41" t="b">
        <v>1</v>
      </c>
      <c r="K49" s="10"/>
      <c r="L49" s="53"/>
      <c r="M49" s="51"/>
      <c r="N49" s="55"/>
    </row>
    <row r="50" spans="2:14" x14ac:dyDescent="0.25">
      <c r="B50" s="5"/>
      <c r="C50" s="31"/>
      <c r="D50" s="37"/>
      <c r="E50" s="9"/>
      <c r="F50" s="24" t="s">
        <v>52</v>
      </c>
      <c r="G50" s="19">
        <v>6.5100000000000002E-3</v>
      </c>
      <c r="H50" s="20"/>
      <c r="I50" s="20"/>
      <c r="J50" s="41" t="b">
        <v>1</v>
      </c>
      <c r="K50" s="10"/>
      <c r="L50" s="53"/>
      <c r="M50" s="51"/>
      <c r="N50" s="55"/>
    </row>
    <row r="51" spans="2:14" x14ac:dyDescent="0.25">
      <c r="B51" s="5"/>
      <c r="C51" s="32"/>
      <c r="D51" s="35"/>
      <c r="E51" s="9"/>
      <c r="F51" s="24" t="s">
        <v>54</v>
      </c>
      <c r="G51" s="19">
        <v>7.4199999999999995E-3</v>
      </c>
      <c r="H51" s="20"/>
      <c r="I51" s="20"/>
      <c r="J51" s="41" t="b">
        <v>1</v>
      </c>
      <c r="K51" s="10"/>
      <c r="L51" s="53"/>
      <c r="M51" s="51"/>
      <c r="N51" s="55"/>
    </row>
    <row r="52" spans="2:14" x14ac:dyDescent="0.25">
      <c r="B52" s="5"/>
      <c r="C52" s="32"/>
      <c r="D52" s="39"/>
      <c r="E52" s="9"/>
      <c r="F52" s="24" t="s">
        <v>56</v>
      </c>
      <c r="G52" s="19">
        <v>8.3800000000000003E-3</v>
      </c>
      <c r="H52" s="20"/>
      <c r="I52" s="20"/>
      <c r="J52" s="41" t="b">
        <v>1</v>
      </c>
      <c r="K52" s="10"/>
      <c r="L52" s="53"/>
      <c r="M52" s="51"/>
      <c r="N52" s="55"/>
    </row>
    <row r="53" spans="2:14" x14ac:dyDescent="0.25">
      <c r="B53" s="5"/>
      <c r="C53" s="32"/>
      <c r="D53" s="39"/>
      <c r="E53" s="9"/>
      <c r="F53" s="24" t="s">
        <v>58</v>
      </c>
      <c r="G53" s="19">
        <v>9.3600000000000003E-3</v>
      </c>
      <c r="H53" s="20"/>
      <c r="I53" s="20"/>
      <c r="J53" s="41" t="b">
        <v>1</v>
      </c>
      <c r="K53" s="10"/>
      <c r="L53" s="53"/>
      <c r="M53" s="51"/>
      <c r="N53" s="55"/>
    </row>
    <row r="54" spans="2:14" x14ac:dyDescent="0.25">
      <c r="B54" s="5"/>
      <c r="C54" s="32"/>
      <c r="D54" s="39"/>
      <c r="E54" s="9"/>
      <c r="F54" s="24" t="s">
        <v>60</v>
      </c>
      <c r="G54" s="19">
        <v>1.0209999999999999E-2</v>
      </c>
      <c r="H54" s="20"/>
      <c r="I54" s="20"/>
      <c r="J54" s="41" t="b">
        <v>1</v>
      </c>
      <c r="K54" s="10"/>
      <c r="L54" s="53"/>
      <c r="M54" s="51"/>
      <c r="N54" s="55"/>
    </row>
    <row r="55" spans="2:14" x14ac:dyDescent="0.25">
      <c r="B55" s="5"/>
      <c r="C55" s="32"/>
      <c r="D55" s="39"/>
      <c r="E55" s="9"/>
      <c r="F55" s="24" t="s">
        <v>61</v>
      </c>
      <c r="G55" s="19">
        <v>1.0960000000000001E-2</v>
      </c>
      <c r="H55" s="20"/>
      <c r="I55" s="20"/>
      <c r="J55" s="41" t="b">
        <v>1</v>
      </c>
      <c r="K55" s="10"/>
      <c r="L55" s="53"/>
      <c r="M55" s="51"/>
      <c r="N55" s="55"/>
    </row>
    <row r="56" spans="2:14" x14ac:dyDescent="0.25">
      <c r="B56" s="5"/>
      <c r="C56" s="32"/>
      <c r="D56" s="39"/>
      <c r="E56" s="9"/>
      <c r="F56" s="24" t="s">
        <v>63</v>
      </c>
      <c r="G56" s="19">
        <v>1.214E-2</v>
      </c>
      <c r="H56" s="20"/>
      <c r="I56" s="20"/>
      <c r="J56" s="41" t="b">
        <v>1</v>
      </c>
      <c r="K56" s="10"/>
      <c r="L56" s="53"/>
      <c r="M56" s="51"/>
      <c r="N56" s="55"/>
    </row>
    <row r="57" spans="2:14" x14ac:dyDescent="0.25">
      <c r="B57" s="5"/>
      <c r="C57" s="32"/>
      <c r="D57" s="39"/>
      <c r="E57" s="9"/>
      <c r="F57" s="24" t="s">
        <v>64</v>
      </c>
      <c r="G57" s="19">
        <v>1.3349999999999999E-2</v>
      </c>
      <c r="H57" s="20"/>
      <c r="I57" s="20"/>
      <c r="J57" s="41" t="b">
        <v>1</v>
      </c>
      <c r="K57" s="10"/>
      <c r="L57" s="53"/>
      <c r="M57" s="51"/>
      <c r="N57" s="55"/>
    </row>
    <row r="58" spans="2:14" x14ac:dyDescent="0.25">
      <c r="B58" s="5"/>
      <c r="C58" s="32"/>
      <c r="D58" s="39"/>
      <c r="E58" s="9"/>
      <c r="F58" s="24" t="s">
        <v>65</v>
      </c>
      <c r="G58" s="19">
        <v>1.417E-2</v>
      </c>
      <c r="H58" s="20"/>
      <c r="I58" s="20"/>
      <c r="J58" s="41" t="b">
        <v>1</v>
      </c>
      <c r="K58" s="10"/>
      <c r="L58" s="53"/>
      <c r="M58" s="51"/>
      <c r="N58" s="55"/>
    </row>
    <row r="59" spans="2:14" x14ac:dyDescent="0.25">
      <c r="B59" s="5"/>
      <c r="C59" s="32"/>
      <c r="D59" s="39"/>
      <c r="E59" s="9"/>
      <c r="F59" s="24" t="s">
        <v>66</v>
      </c>
      <c r="G59" s="19">
        <v>1.4290000000000001E-2</v>
      </c>
      <c r="H59" s="20"/>
      <c r="I59" s="20"/>
      <c r="J59" s="41" t="b">
        <v>1</v>
      </c>
      <c r="K59" s="10"/>
      <c r="L59" s="53"/>
      <c r="M59" s="51"/>
      <c r="N59" s="55"/>
    </row>
    <row r="60" spans="2:14" x14ac:dyDescent="0.25">
      <c r="B60" s="5"/>
      <c r="C60" s="32"/>
      <c r="D60" s="39"/>
      <c r="E60" s="9"/>
      <c r="F60" s="24" t="s">
        <v>67</v>
      </c>
      <c r="G60" s="19">
        <v>1.4250000000000001E-2</v>
      </c>
      <c r="H60" s="20"/>
      <c r="I60" s="20"/>
      <c r="J60" s="41" t="b">
        <v>1</v>
      </c>
      <c r="K60" s="10"/>
      <c r="L60" s="53"/>
      <c r="M60" s="51"/>
      <c r="N60" s="55"/>
    </row>
    <row r="61" spans="2:14" x14ac:dyDescent="0.25">
      <c r="B61" s="5"/>
      <c r="C61" s="32"/>
      <c r="D61" s="39"/>
      <c r="E61" s="9"/>
      <c r="F61" s="24" t="s">
        <v>68</v>
      </c>
      <c r="G61" s="19">
        <v>1.357E-2</v>
      </c>
      <c r="H61" s="20"/>
      <c r="I61" s="20"/>
      <c r="J61" s="41" t="b">
        <v>1</v>
      </c>
      <c r="K61" s="10"/>
      <c r="L61" s="53"/>
      <c r="M61" s="51"/>
      <c r="N61" s="55"/>
    </row>
    <row r="62" spans="2:14" x14ac:dyDescent="0.25">
      <c r="B62" s="5"/>
      <c r="C62" s="32"/>
      <c r="D62" s="39"/>
      <c r="E62" s="9"/>
      <c r="F62" s="24" t="s">
        <v>69</v>
      </c>
      <c r="G62" s="19">
        <v>1.3169999999999999E-2</v>
      </c>
      <c r="H62" s="20"/>
      <c r="I62" s="20"/>
      <c r="J62" s="41" t="b">
        <v>1</v>
      </c>
      <c r="K62" s="10"/>
      <c r="L62" s="53"/>
      <c r="M62" s="51"/>
      <c r="N62" s="55"/>
    </row>
    <row r="63" spans="2:14" x14ac:dyDescent="0.25">
      <c r="B63" s="5"/>
      <c r="C63" s="32"/>
      <c r="D63" s="39"/>
      <c r="E63" s="9"/>
      <c r="F63" s="24"/>
      <c r="G63" s="19"/>
      <c r="H63" s="20"/>
      <c r="I63" s="20"/>
      <c r="J63" s="41"/>
      <c r="K63" s="10"/>
      <c r="L63" s="53"/>
      <c r="M63" s="51"/>
      <c r="N63" s="55"/>
    </row>
    <row r="64" spans="2:14" x14ac:dyDescent="0.25">
      <c r="B64" s="5"/>
      <c r="C64" s="33"/>
      <c r="D64" s="40"/>
      <c r="E64" s="9"/>
      <c r="F64" s="25"/>
      <c r="G64" s="26"/>
      <c r="H64" s="42"/>
      <c r="I64" s="42"/>
      <c r="J64" s="43"/>
      <c r="K64" s="10"/>
      <c r="L64" s="54"/>
      <c r="M64" s="52"/>
      <c r="N64" s="55"/>
    </row>
    <row r="65" spans="2:14" x14ac:dyDescent="0.25">
      <c r="B65" s="11"/>
      <c r="C65" s="12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3"/>
    </row>
    <row r="68" spans="2:14" x14ac:dyDescent="0.25">
      <c r="B68" s="56" t="s">
        <v>78</v>
      </c>
    </row>
    <row r="69" spans="2:14" x14ac:dyDescent="0.25">
      <c r="B69" s="2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4"/>
    </row>
    <row r="70" spans="2:14" x14ac:dyDescent="0.25">
      <c r="B70" s="5"/>
      <c r="C70" s="49" t="s">
        <v>71</v>
      </c>
      <c r="D70" s="10"/>
      <c r="E70" s="10"/>
      <c r="F70" s="49" t="s">
        <v>73</v>
      </c>
      <c r="G70" s="10"/>
      <c r="H70" s="10"/>
      <c r="I70" s="49" t="s">
        <v>76</v>
      </c>
      <c r="J70" s="10"/>
      <c r="K70" s="10"/>
      <c r="L70" s="49" t="s">
        <v>77</v>
      </c>
      <c r="M70" s="10"/>
      <c r="N70" s="55"/>
    </row>
    <row r="71" spans="2:14" x14ac:dyDescent="0.25">
      <c r="B71" s="5"/>
      <c r="C71" s="27"/>
      <c r="D71" s="34"/>
      <c r="E71" s="7"/>
      <c r="F71" s="58" t="s">
        <v>11</v>
      </c>
      <c r="G71" s="58" t="s">
        <v>12</v>
      </c>
      <c r="H71" s="10"/>
      <c r="I71" s="27"/>
      <c r="J71" s="34"/>
      <c r="K71" s="10"/>
      <c r="L71" s="58" t="s">
        <v>11</v>
      </c>
      <c r="M71" s="58" t="s">
        <v>12</v>
      </c>
      <c r="N71" s="55"/>
    </row>
    <row r="72" spans="2:14" x14ac:dyDescent="0.25">
      <c r="B72" s="5"/>
      <c r="C72" s="28"/>
      <c r="D72" s="35"/>
      <c r="E72" s="9"/>
      <c r="F72" s="24"/>
      <c r="G72" s="51"/>
      <c r="H72" s="10"/>
      <c r="I72" s="28"/>
      <c r="J72" s="35"/>
      <c r="K72" s="10"/>
      <c r="L72" s="24"/>
      <c r="M72" s="51"/>
      <c r="N72" s="55"/>
    </row>
    <row r="73" spans="2:14" x14ac:dyDescent="0.25">
      <c r="B73" s="5"/>
      <c r="C73" s="28"/>
      <c r="D73" s="35"/>
      <c r="E73" s="9"/>
      <c r="F73" s="24"/>
      <c r="G73" s="51"/>
      <c r="H73" s="10"/>
      <c r="I73" s="28"/>
      <c r="J73" s="35"/>
      <c r="K73" s="10"/>
      <c r="L73" s="24"/>
      <c r="M73" s="51"/>
      <c r="N73" s="55"/>
    </row>
    <row r="74" spans="2:14" x14ac:dyDescent="0.25">
      <c r="B74" s="5"/>
      <c r="C74" s="28"/>
      <c r="D74" s="35"/>
      <c r="E74" s="9"/>
      <c r="F74" s="24"/>
      <c r="G74" s="51"/>
      <c r="H74" s="10"/>
      <c r="I74" s="28"/>
      <c r="J74" s="35"/>
      <c r="K74" s="10"/>
      <c r="L74" s="24"/>
      <c r="M74" s="51"/>
      <c r="N74" s="55"/>
    </row>
    <row r="75" spans="2:14" x14ac:dyDescent="0.25">
      <c r="B75" s="5"/>
      <c r="C75" s="28"/>
      <c r="D75" s="35"/>
      <c r="E75" s="9"/>
      <c r="F75" s="24"/>
      <c r="G75" s="51"/>
      <c r="H75" s="10"/>
      <c r="I75" s="28"/>
      <c r="J75" s="35"/>
      <c r="K75" s="10"/>
      <c r="L75" s="24"/>
      <c r="M75" s="51"/>
      <c r="N75" s="55"/>
    </row>
    <row r="76" spans="2:14" x14ac:dyDescent="0.25">
      <c r="B76" s="5"/>
      <c r="C76" s="29"/>
      <c r="D76" s="35"/>
      <c r="E76" s="9"/>
      <c r="F76" s="24"/>
      <c r="G76" s="51"/>
      <c r="H76" s="10"/>
      <c r="I76" s="29"/>
      <c r="J76" s="35"/>
      <c r="K76" s="10"/>
      <c r="L76" s="24"/>
      <c r="M76" s="51"/>
      <c r="N76" s="55"/>
    </row>
    <row r="77" spans="2:14" x14ac:dyDescent="0.25">
      <c r="B77" s="5"/>
      <c r="C77" s="30"/>
      <c r="D77" s="36"/>
      <c r="E77" s="9"/>
      <c r="F77" s="24"/>
      <c r="G77" s="51"/>
      <c r="H77" s="10"/>
      <c r="I77" s="30"/>
      <c r="J77" s="36"/>
      <c r="K77" s="10"/>
      <c r="L77" s="24"/>
      <c r="M77" s="51"/>
      <c r="N77" s="55"/>
    </row>
    <row r="78" spans="2:14" x14ac:dyDescent="0.25">
      <c r="B78" s="5"/>
      <c r="C78" s="28"/>
      <c r="D78" s="35"/>
      <c r="E78" s="9"/>
      <c r="F78" s="24"/>
      <c r="G78" s="51"/>
      <c r="H78" s="10"/>
      <c r="I78" s="28"/>
      <c r="J78" s="35"/>
      <c r="K78" s="10"/>
      <c r="L78" s="24"/>
      <c r="M78" s="51"/>
      <c r="N78" s="55"/>
    </row>
    <row r="79" spans="2:14" x14ac:dyDescent="0.25">
      <c r="B79" s="5"/>
      <c r="C79" s="28"/>
      <c r="D79" s="35"/>
      <c r="E79" s="9"/>
      <c r="F79" s="24"/>
      <c r="G79" s="51"/>
      <c r="H79" s="10"/>
      <c r="I79" s="28"/>
      <c r="J79" s="35"/>
      <c r="K79" s="10"/>
      <c r="L79" s="24"/>
      <c r="M79" s="51"/>
      <c r="N79" s="55"/>
    </row>
    <row r="80" spans="2:14" x14ac:dyDescent="0.25">
      <c r="B80" s="5"/>
      <c r="C80" s="28"/>
      <c r="D80" s="35"/>
      <c r="E80" s="9"/>
      <c r="F80" s="24"/>
      <c r="G80" s="51"/>
      <c r="H80" s="10"/>
      <c r="I80" s="28"/>
      <c r="J80" s="35"/>
      <c r="K80" s="10"/>
      <c r="L80" s="24"/>
      <c r="M80" s="51"/>
      <c r="N80" s="55"/>
    </row>
    <row r="81" spans="2:14" x14ac:dyDescent="0.25">
      <c r="B81" s="5"/>
      <c r="C81" s="28"/>
      <c r="D81" s="35"/>
      <c r="E81" s="9"/>
      <c r="F81" s="24"/>
      <c r="G81" s="51"/>
      <c r="H81" s="10"/>
      <c r="I81" s="28"/>
      <c r="J81" s="35"/>
      <c r="K81" s="10"/>
      <c r="L81" s="24"/>
      <c r="M81" s="51"/>
      <c r="N81" s="55"/>
    </row>
    <row r="82" spans="2:14" x14ac:dyDescent="0.25">
      <c r="B82" s="5"/>
      <c r="C82" s="28"/>
      <c r="D82" s="35"/>
      <c r="E82" s="9"/>
      <c r="F82" s="24"/>
      <c r="G82" s="51"/>
      <c r="H82" s="10"/>
      <c r="I82" s="28"/>
      <c r="J82" s="35"/>
      <c r="K82" s="10"/>
      <c r="L82" s="24"/>
      <c r="M82" s="51"/>
      <c r="N82" s="55"/>
    </row>
    <row r="83" spans="2:14" x14ac:dyDescent="0.25">
      <c r="B83" s="5"/>
      <c r="C83" s="29"/>
      <c r="D83" s="35"/>
      <c r="E83" s="9"/>
      <c r="F83" s="24"/>
      <c r="G83" s="51"/>
      <c r="H83" s="10"/>
      <c r="I83" s="29"/>
      <c r="J83" s="35"/>
      <c r="K83" s="10"/>
      <c r="L83" s="24"/>
      <c r="M83" s="51"/>
      <c r="N83" s="55"/>
    </row>
    <row r="84" spans="2:14" x14ac:dyDescent="0.25">
      <c r="B84" s="5"/>
      <c r="C84" s="31"/>
      <c r="D84" s="37"/>
      <c r="E84" s="9"/>
      <c r="F84" s="24"/>
      <c r="G84" s="51"/>
      <c r="H84" s="10"/>
      <c r="I84" s="31"/>
      <c r="J84" s="37"/>
      <c r="K84" s="10"/>
      <c r="L84" s="24"/>
      <c r="M84" s="51"/>
      <c r="N84" s="55"/>
    </row>
    <row r="85" spans="2:14" x14ac:dyDescent="0.25">
      <c r="B85" s="5"/>
      <c r="C85" s="31"/>
      <c r="D85" s="38"/>
      <c r="E85" s="9"/>
      <c r="F85" s="24"/>
      <c r="G85" s="51"/>
      <c r="H85" s="10"/>
      <c r="I85" s="31"/>
      <c r="J85" s="38"/>
      <c r="K85" s="10"/>
      <c r="L85" s="24"/>
      <c r="M85" s="51"/>
      <c r="N85" s="55"/>
    </row>
    <row r="86" spans="2:14" x14ac:dyDescent="0.25">
      <c r="B86" s="5"/>
      <c r="C86" s="31"/>
      <c r="D86" s="37"/>
      <c r="E86" s="9"/>
      <c r="F86" s="24"/>
      <c r="G86" s="51"/>
      <c r="H86" s="10"/>
      <c r="I86" s="31"/>
      <c r="J86" s="37"/>
      <c r="K86" s="10"/>
      <c r="L86" s="24"/>
      <c r="M86" s="51"/>
      <c r="N86" s="55"/>
    </row>
    <row r="87" spans="2:14" x14ac:dyDescent="0.25">
      <c r="B87" s="5"/>
      <c r="C87" s="32"/>
      <c r="D87" s="35"/>
      <c r="E87" s="9"/>
      <c r="F87" s="24"/>
      <c r="G87" s="51"/>
      <c r="H87" s="10"/>
      <c r="I87" s="32"/>
      <c r="J87" s="35"/>
      <c r="K87" s="10"/>
      <c r="L87" s="24"/>
      <c r="M87" s="51"/>
      <c r="N87" s="55"/>
    </row>
    <row r="88" spans="2:14" x14ac:dyDescent="0.25">
      <c r="B88" s="5"/>
      <c r="C88" s="32"/>
      <c r="D88" s="39"/>
      <c r="E88" s="9"/>
      <c r="F88" s="24"/>
      <c r="G88" s="51"/>
      <c r="H88" s="10"/>
      <c r="I88" s="32"/>
      <c r="J88" s="39"/>
      <c r="K88" s="10"/>
      <c r="L88" s="24"/>
      <c r="M88" s="51"/>
      <c r="N88" s="55"/>
    </row>
    <row r="89" spans="2:14" x14ac:dyDescent="0.25">
      <c r="B89" s="5"/>
      <c r="C89" s="32"/>
      <c r="D89" s="39"/>
      <c r="E89" s="9"/>
      <c r="F89" s="24"/>
      <c r="G89" s="51"/>
      <c r="H89" s="10"/>
      <c r="I89" s="32"/>
      <c r="J89" s="39"/>
      <c r="K89" s="10"/>
      <c r="L89" s="24"/>
      <c r="M89" s="51"/>
      <c r="N89" s="55"/>
    </row>
    <row r="90" spans="2:14" x14ac:dyDescent="0.25">
      <c r="B90" s="5"/>
      <c r="C90" s="32"/>
      <c r="D90" s="39"/>
      <c r="E90" s="9"/>
      <c r="F90" s="24"/>
      <c r="G90" s="51"/>
      <c r="H90" s="10"/>
      <c r="I90" s="32"/>
      <c r="J90" s="39"/>
      <c r="K90" s="10"/>
      <c r="L90" s="24"/>
      <c r="M90" s="51"/>
      <c r="N90" s="55"/>
    </row>
    <row r="91" spans="2:14" x14ac:dyDescent="0.25">
      <c r="B91" s="5"/>
      <c r="C91" s="32"/>
      <c r="D91" s="39"/>
      <c r="E91" s="9"/>
      <c r="F91" s="24"/>
      <c r="G91" s="51"/>
      <c r="H91" s="10"/>
      <c r="I91" s="32"/>
      <c r="J91" s="39"/>
      <c r="K91" s="10"/>
      <c r="L91" s="24"/>
      <c r="M91" s="51"/>
      <c r="N91" s="55"/>
    </row>
    <row r="92" spans="2:14" x14ac:dyDescent="0.25">
      <c r="B92" s="5"/>
      <c r="C92" s="32"/>
      <c r="D92" s="39"/>
      <c r="E92" s="9"/>
      <c r="F92" s="24"/>
      <c r="G92" s="51"/>
      <c r="H92" s="10"/>
      <c r="I92" s="32"/>
      <c r="J92" s="39"/>
      <c r="K92" s="10"/>
      <c r="L92" s="24"/>
      <c r="M92" s="51"/>
      <c r="N92" s="55"/>
    </row>
    <row r="93" spans="2:14" x14ac:dyDescent="0.25">
      <c r="B93" s="5"/>
      <c r="C93" s="32"/>
      <c r="D93" s="39"/>
      <c r="E93" s="9"/>
      <c r="F93" s="24"/>
      <c r="G93" s="51"/>
      <c r="H93" s="10"/>
      <c r="I93" s="32"/>
      <c r="J93" s="39"/>
      <c r="K93" s="10"/>
      <c r="L93" s="24"/>
      <c r="M93" s="51"/>
      <c r="N93" s="55"/>
    </row>
    <row r="94" spans="2:14" x14ac:dyDescent="0.25">
      <c r="B94" s="5"/>
      <c r="C94" s="32"/>
      <c r="D94" s="39"/>
      <c r="E94" s="9"/>
      <c r="F94" s="24"/>
      <c r="G94" s="51"/>
      <c r="H94" s="10"/>
      <c r="I94" s="32"/>
      <c r="J94" s="39"/>
      <c r="K94" s="10"/>
      <c r="L94" s="24"/>
      <c r="M94" s="51"/>
      <c r="N94" s="55"/>
    </row>
    <row r="95" spans="2:14" x14ac:dyDescent="0.25">
      <c r="B95" s="5"/>
      <c r="C95" s="32"/>
      <c r="D95" s="39"/>
      <c r="E95" s="9"/>
      <c r="F95" s="24"/>
      <c r="G95" s="51"/>
      <c r="H95" s="10"/>
      <c r="I95" s="32"/>
      <c r="J95" s="39"/>
      <c r="K95" s="10"/>
      <c r="L95" s="24"/>
      <c r="M95" s="51"/>
      <c r="N95" s="55"/>
    </row>
    <row r="96" spans="2:14" x14ac:dyDescent="0.25">
      <c r="B96" s="5"/>
      <c r="C96" s="33"/>
      <c r="D96" s="40"/>
      <c r="E96" s="9"/>
      <c r="F96" s="25"/>
      <c r="G96" s="52"/>
      <c r="H96" s="10"/>
      <c r="I96" s="33"/>
      <c r="J96" s="40"/>
      <c r="K96" s="10"/>
      <c r="L96" s="25"/>
      <c r="M96" s="52"/>
      <c r="N96" s="55"/>
    </row>
    <row r="97" spans="2:14" x14ac:dyDescent="0.25">
      <c r="B97" s="11"/>
      <c r="C97" s="12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3"/>
    </row>
  </sheetData>
  <dataValidations count="1">
    <dataValidation type="list" allowBlank="1" showInputMessage="1" showErrorMessage="1" sqref="D22">
      <formula1>"fn_StepInterpolation,fn_LinearInterpolation,fn_MonotoneConvexInterpolation,fn_SplineInterpolation,fn_ConstrainedSplineInterpolation"</formula1>
    </dataValidation>
  </dataValidation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006600"/>
  </sheetPr>
  <dimension ref="B2:L113"/>
  <sheetViews>
    <sheetView showGridLines="0" workbookViewId="0"/>
  </sheetViews>
  <sheetFormatPr defaultRowHeight="15" x14ac:dyDescent="0.25"/>
  <cols>
    <col min="2" max="2" width="2.7109375" customWidth="1"/>
    <col min="3" max="3" width="20.42578125" customWidth="1"/>
    <col min="4" max="4" width="31.5703125" customWidth="1"/>
    <col min="6" max="7" width="18.7109375" customWidth="1"/>
    <col min="8" max="8" width="12.7109375" customWidth="1"/>
    <col min="9" max="11" width="18.7109375" customWidth="1"/>
    <col min="12" max="12" width="4.7109375" customWidth="1"/>
    <col min="14" max="15" width="15.7109375" customWidth="1"/>
  </cols>
  <sheetData>
    <row r="2" spans="2:12" x14ac:dyDescent="0.25">
      <c r="B2" s="56" t="s">
        <v>306</v>
      </c>
    </row>
    <row r="6" spans="2:12" x14ac:dyDescent="0.25">
      <c r="B6" s="56" t="s">
        <v>307</v>
      </c>
    </row>
    <row r="7" spans="2:12" x14ac:dyDescent="0.25">
      <c r="B7" s="2"/>
      <c r="C7" s="45"/>
      <c r="D7" s="46"/>
      <c r="E7" s="3"/>
      <c r="F7" s="3"/>
      <c r="G7" s="3"/>
      <c r="H7" s="3"/>
      <c r="I7" s="3"/>
      <c r="J7" s="3"/>
      <c r="K7" s="3"/>
      <c r="L7" s="4"/>
    </row>
    <row r="8" spans="2:12" x14ac:dyDescent="0.25">
      <c r="B8" s="5"/>
      <c r="C8" s="64" t="s">
        <v>307</v>
      </c>
      <c r="D8" s="61" t="str">
        <f ca="1">IF(AND(isGBPOISLoaded,NOW()),_xll.meCurveCalibrateSwap(CurveCollection,StaticDataTable,IndexName,CurveBuildProperties,MoneyMarketConventions,LiborConventions,LiborMarketData,SwapConventions,SwapMarketData,FRAConventions,FRAMarketData3M,FRAMarketData6M,FuturesConventions,FuturesMarketData),"Error Building Swap Curve")</f>
        <v>GBPYC STD Curve has been set (0.01500 sec)</v>
      </c>
      <c r="E8" s="62"/>
      <c r="F8" s="63"/>
      <c r="G8" s="7"/>
      <c r="H8" s="7"/>
      <c r="I8" s="7"/>
      <c r="J8" s="7"/>
      <c r="K8" s="7"/>
      <c r="L8" s="8"/>
    </row>
    <row r="9" spans="2:12" x14ac:dyDescent="0.25">
      <c r="B9" s="5"/>
      <c r="C9" s="128" t="s">
        <v>298</v>
      </c>
      <c r="D9" s="129" t="b">
        <f ca="1">LEFT(D8,5)=CurveCollection</f>
        <v>1</v>
      </c>
      <c r="E9" s="7"/>
      <c r="F9" s="7"/>
      <c r="G9" s="7"/>
      <c r="H9" s="7"/>
      <c r="I9" s="7"/>
      <c r="J9" s="7"/>
      <c r="K9" s="7"/>
      <c r="L9" s="8"/>
    </row>
    <row r="10" spans="2:12" x14ac:dyDescent="0.25">
      <c r="B10" s="5"/>
      <c r="C10" s="7"/>
      <c r="D10" s="60"/>
      <c r="E10" s="7"/>
      <c r="F10" s="7"/>
      <c r="G10" s="7"/>
      <c r="H10" s="7"/>
      <c r="I10" s="7"/>
      <c r="J10" s="7"/>
      <c r="K10" s="7"/>
      <c r="L10" s="8"/>
    </row>
    <row r="11" spans="2:12" x14ac:dyDescent="0.25">
      <c r="B11" s="5"/>
      <c r="C11" s="6"/>
      <c r="D11" s="60"/>
      <c r="E11" s="7"/>
      <c r="F11" s="7"/>
      <c r="G11" s="7"/>
      <c r="H11" s="7"/>
      <c r="I11" s="7"/>
      <c r="J11" s="7"/>
      <c r="K11" s="7"/>
      <c r="L11" s="8"/>
    </row>
    <row r="12" spans="2:12" x14ac:dyDescent="0.25">
      <c r="B12" s="5"/>
      <c r="C12" s="48" t="s">
        <v>0</v>
      </c>
      <c r="D12" s="57"/>
      <c r="E12" s="7"/>
      <c r="F12" s="7"/>
      <c r="G12" s="7"/>
      <c r="H12" s="7"/>
      <c r="I12" s="7"/>
      <c r="J12" s="7"/>
      <c r="K12" s="7"/>
      <c r="L12" s="8"/>
    </row>
    <row r="13" spans="2:12" x14ac:dyDescent="0.25">
      <c r="B13" s="5"/>
      <c r="C13" s="27" t="s">
        <v>88</v>
      </c>
      <c r="D13" s="107" t="s">
        <v>272</v>
      </c>
      <c r="E13" s="7"/>
      <c r="F13" s="7"/>
      <c r="G13" s="7"/>
      <c r="H13" s="7"/>
      <c r="I13" s="7"/>
      <c r="J13" s="7"/>
      <c r="K13" s="7"/>
      <c r="L13" s="8"/>
    </row>
    <row r="14" spans="2:12" x14ac:dyDescent="0.25">
      <c r="B14" s="5"/>
      <c r="C14" s="28" t="s">
        <v>87</v>
      </c>
      <c r="D14" s="108" t="s">
        <v>90</v>
      </c>
      <c r="E14" s="7"/>
      <c r="F14" s="7"/>
      <c r="G14" s="7"/>
      <c r="H14" s="7"/>
      <c r="I14" s="7"/>
      <c r="J14" s="7"/>
      <c r="K14" s="7"/>
      <c r="L14" s="8"/>
    </row>
    <row r="15" spans="2:12" x14ac:dyDescent="0.25">
      <c r="B15" s="5"/>
      <c r="C15" s="59" t="s">
        <v>89</v>
      </c>
      <c r="D15" s="110" t="s">
        <v>273</v>
      </c>
      <c r="E15" s="7"/>
      <c r="F15" s="7"/>
      <c r="G15" s="7"/>
      <c r="H15" s="7" t="s">
        <v>4</v>
      </c>
      <c r="I15" s="7" t="s">
        <v>4</v>
      </c>
      <c r="J15" s="7" t="s">
        <v>4</v>
      </c>
      <c r="K15" s="7"/>
      <c r="L15" s="8" t="s">
        <v>4</v>
      </c>
    </row>
    <row r="16" spans="2:12" x14ac:dyDescent="0.25">
      <c r="B16" s="11"/>
      <c r="C16" s="12"/>
      <c r="D16" s="12"/>
      <c r="E16" s="12"/>
      <c r="F16" s="12"/>
      <c r="G16" s="12"/>
      <c r="H16" s="12"/>
      <c r="I16" s="12"/>
      <c r="J16" s="12"/>
      <c r="K16" s="12"/>
      <c r="L16" s="13"/>
    </row>
    <row r="19" spans="2:12" x14ac:dyDescent="0.25">
      <c r="B19" s="56" t="s">
        <v>70</v>
      </c>
    </row>
    <row r="20" spans="2:12" x14ac:dyDescent="0.25">
      <c r="B20" s="2"/>
      <c r="C20" s="45"/>
      <c r="D20" s="46"/>
      <c r="E20" s="3"/>
      <c r="F20" s="3"/>
      <c r="G20" s="3"/>
      <c r="H20" s="66"/>
      <c r="I20" s="3"/>
      <c r="J20" s="3"/>
      <c r="K20" s="3"/>
      <c r="L20" s="4"/>
    </row>
    <row r="21" spans="2:12" x14ac:dyDescent="0.25">
      <c r="B21" s="5"/>
      <c r="C21" s="48" t="s">
        <v>70</v>
      </c>
      <c r="D21" s="47"/>
      <c r="E21" s="7"/>
      <c r="F21" s="50" t="s">
        <v>81</v>
      </c>
      <c r="G21" s="7"/>
      <c r="H21" s="7"/>
      <c r="I21" s="7"/>
      <c r="J21" s="7"/>
      <c r="K21" s="7"/>
      <c r="L21" s="8"/>
    </row>
    <row r="22" spans="2:12" x14ac:dyDescent="0.25">
      <c r="B22" s="5"/>
      <c r="C22" s="27" t="s">
        <v>10</v>
      </c>
      <c r="D22" s="107">
        <v>42419</v>
      </c>
      <c r="E22" s="7"/>
      <c r="F22" s="14" t="s">
        <v>82</v>
      </c>
      <c r="G22" s="16"/>
      <c r="H22" s="7"/>
      <c r="I22" s="7"/>
      <c r="J22" s="7"/>
      <c r="K22" s="7"/>
      <c r="L22" s="8"/>
    </row>
    <row r="23" spans="2:12" x14ac:dyDescent="0.25">
      <c r="B23" s="5"/>
      <c r="C23" s="28" t="s">
        <v>16</v>
      </c>
      <c r="D23" s="108" t="s">
        <v>270</v>
      </c>
      <c r="E23" s="7"/>
      <c r="F23" s="17" t="s">
        <v>83</v>
      </c>
      <c r="G23" s="18"/>
      <c r="H23" s="7"/>
      <c r="I23" s="7"/>
      <c r="J23" s="7"/>
      <c r="K23" s="7"/>
      <c r="L23" s="8"/>
    </row>
    <row r="24" spans="2:12" x14ac:dyDescent="0.25">
      <c r="B24" s="5"/>
      <c r="C24" s="29" t="s">
        <v>92</v>
      </c>
      <c r="D24" s="109" t="s">
        <v>84</v>
      </c>
      <c r="E24" s="7"/>
      <c r="F24" s="17" t="s">
        <v>84</v>
      </c>
      <c r="G24" s="18"/>
      <c r="H24" s="7"/>
      <c r="I24" s="7"/>
      <c r="J24" s="7"/>
      <c r="K24" s="7"/>
      <c r="L24" s="8"/>
    </row>
    <row r="25" spans="2:12" x14ac:dyDescent="0.25">
      <c r="B25" s="5"/>
      <c r="C25" s="29" t="s">
        <v>24</v>
      </c>
      <c r="D25" s="109" t="s">
        <v>84</v>
      </c>
      <c r="E25" s="7"/>
      <c r="F25" s="17" t="s">
        <v>85</v>
      </c>
      <c r="G25" s="18"/>
      <c r="H25" s="7"/>
      <c r="I25" s="7"/>
      <c r="J25" s="7"/>
      <c r="K25" s="7"/>
      <c r="L25" s="8"/>
    </row>
    <row r="26" spans="2:12" x14ac:dyDescent="0.25">
      <c r="B26" s="5"/>
      <c r="C26" s="29" t="s">
        <v>94</v>
      </c>
      <c r="D26" s="108" t="b">
        <v>1</v>
      </c>
      <c r="E26" s="7"/>
      <c r="F26" s="17" t="s">
        <v>86</v>
      </c>
      <c r="G26" s="18"/>
      <c r="H26" s="7"/>
      <c r="I26" s="7"/>
      <c r="J26" s="7"/>
      <c r="K26" s="7"/>
      <c r="L26" s="8"/>
    </row>
    <row r="27" spans="2:12" x14ac:dyDescent="0.25">
      <c r="B27" s="5"/>
      <c r="C27" s="29" t="s">
        <v>93</v>
      </c>
      <c r="D27" s="108" t="b">
        <v>0</v>
      </c>
      <c r="E27" s="7"/>
      <c r="F27" s="17"/>
      <c r="G27" s="18"/>
      <c r="H27" s="7"/>
      <c r="I27" s="7"/>
      <c r="J27" s="7"/>
      <c r="K27" s="7"/>
      <c r="L27" s="8"/>
    </row>
    <row r="28" spans="2:12" x14ac:dyDescent="0.25">
      <c r="B28" s="5"/>
      <c r="C28" s="29" t="s">
        <v>27</v>
      </c>
      <c r="D28" s="108" t="s">
        <v>130</v>
      </c>
      <c r="E28" s="7"/>
      <c r="F28" s="17"/>
      <c r="G28" s="18"/>
      <c r="H28" s="7"/>
      <c r="I28" s="7"/>
      <c r="J28" s="7"/>
      <c r="K28" s="7"/>
      <c r="L28" s="8"/>
    </row>
    <row r="29" spans="2:12" x14ac:dyDescent="0.25">
      <c r="B29" s="5"/>
      <c r="C29" s="29" t="s">
        <v>95</v>
      </c>
      <c r="D29" s="108" t="s">
        <v>9</v>
      </c>
      <c r="E29" s="7"/>
      <c r="F29" s="17"/>
      <c r="G29" s="18"/>
      <c r="H29" s="7"/>
      <c r="I29" s="7"/>
      <c r="J29" s="7"/>
      <c r="K29" s="7"/>
      <c r="L29" s="8"/>
    </row>
    <row r="30" spans="2:12" x14ac:dyDescent="0.25">
      <c r="B30" s="5"/>
      <c r="C30" s="29"/>
      <c r="D30" s="108"/>
      <c r="E30" s="7"/>
      <c r="F30" s="17"/>
      <c r="G30" s="18"/>
      <c r="H30" s="7"/>
      <c r="I30" s="7"/>
      <c r="J30" s="7"/>
      <c r="K30" s="7"/>
      <c r="L30" s="8"/>
    </row>
    <row r="31" spans="2:12" x14ac:dyDescent="0.25">
      <c r="B31" s="5"/>
      <c r="C31" s="44"/>
      <c r="D31" s="110"/>
      <c r="E31" s="7"/>
      <c r="F31" s="21"/>
      <c r="G31" s="22"/>
      <c r="H31" s="7"/>
      <c r="I31" s="7"/>
      <c r="J31" s="7"/>
      <c r="K31" s="7"/>
      <c r="L31" s="8"/>
    </row>
    <row r="32" spans="2:12" x14ac:dyDescent="0.25">
      <c r="B32" s="11"/>
      <c r="C32" s="12"/>
      <c r="D32" s="12"/>
      <c r="E32" s="12"/>
      <c r="F32" s="12"/>
      <c r="G32" s="12"/>
      <c r="H32" s="12"/>
      <c r="I32" s="12"/>
      <c r="J32" s="12"/>
      <c r="K32" s="12"/>
      <c r="L32" s="13"/>
    </row>
    <row r="35" spans="2:12" x14ac:dyDescent="0.25">
      <c r="B35" s="56" t="s">
        <v>96</v>
      </c>
    </row>
    <row r="36" spans="2:12" x14ac:dyDescent="0.25">
      <c r="B36" s="2"/>
      <c r="C36" s="3"/>
      <c r="D36" s="3"/>
      <c r="E36" s="3"/>
      <c r="F36" s="3"/>
      <c r="G36" s="3"/>
      <c r="H36" s="3"/>
      <c r="I36" s="3"/>
      <c r="J36" s="3"/>
      <c r="K36" s="3"/>
      <c r="L36" s="4"/>
    </row>
    <row r="37" spans="2:12" x14ac:dyDescent="0.25">
      <c r="B37" s="5"/>
      <c r="C37" s="49" t="s">
        <v>330</v>
      </c>
      <c r="D37" s="10"/>
      <c r="E37" s="10"/>
      <c r="F37" s="49" t="s">
        <v>103</v>
      </c>
      <c r="G37" s="10"/>
      <c r="H37" s="10"/>
      <c r="I37" s="49" t="s">
        <v>329</v>
      </c>
      <c r="J37" s="10"/>
      <c r="K37" s="10"/>
      <c r="L37" s="55"/>
    </row>
    <row r="38" spans="2:12" x14ac:dyDescent="0.25">
      <c r="B38" s="5"/>
      <c r="C38" s="27" t="s">
        <v>1</v>
      </c>
      <c r="D38" s="34" t="s">
        <v>230</v>
      </c>
      <c r="E38" s="7"/>
      <c r="F38" s="27" t="s">
        <v>1</v>
      </c>
      <c r="G38" s="34" t="s">
        <v>230</v>
      </c>
      <c r="H38" s="10"/>
      <c r="I38" s="78" t="s">
        <v>11</v>
      </c>
      <c r="J38" s="78" t="s">
        <v>12</v>
      </c>
      <c r="K38" s="78"/>
      <c r="L38" s="55"/>
    </row>
    <row r="39" spans="2:12" x14ac:dyDescent="0.25">
      <c r="B39" s="5"/>
      <c r="C39" s="28" t="s">
        <v>97</v>
      </c>
      <c r="D39" s="35" t="s">
        <v>6</v>
      </c>
      <c r="E39" s="9"/>
      <c r="F39" s="30" t="s">
        <v>18</v>
      </c>
      <c r="G39" s="69" t="s">
        <v>286</v>
      </c>
      <c r="H39" s="10"/>
      <c r="I39" s="71" t="s">
        <v>185</v>
      </c>
      <c r="J39" s="75">
        <v>5.11E-3</v>
      </c>
      <c r="K39" s="78"/>
      <c r="L39" s="55"/>
    </row>
    <row r="40" spans="2:12" x14ac:dyDescent="0.25">
      <c r="B40" s="5"/>
      <c r="C40" s="28" t="s">
        <v>98</v>
      </c>
      <c r="D40" s="35" t="s">
        <v>99</v>
      </c>
      <c r="E40" s="9"/>
      <c r="F40" s="29" t="s">
        <v>27</v>
      </c>
      <c r="G40" s="35" t="s">
        <v>100</v>
      </c>
      <c r="H40" s="10"/>
      <c r="I40" s="72" t="s">
        <v>169</v>
      </c>
      <c r="J40" s="76">
        <v>5.8875000000000004E-3</v>
      </c>
      <c r="K40" s="78"/>
      <c r="L40" s="55"/>
    </row>
    <row r="41" spans="2:12" x14ac:dyDescent="0.25">
      <c r="B41" s="5"/>
      <c r="C41" s="28"/>
      <c r="D41" s="35"/>
      <c r="E41" s="9"/>
      <c r="F41" s="29" t="s">
        <v>101</v>
      </c>
      <c r="G41" s="69">
        <v>0</v>
      </c>
      <c r="H41" s="10"/>
      <c r="I41" s="72" t="s">
        <v>104</v>
      </c>
      <c r="J41" s="76">
        <v>7.4725E-3</v>
      </c>
      <c r="K41" s="78"/>
      <c r="L41" s="55"/>
    </row>
    <row r="42" spans="2:12" x14ac:dyDescent="0.25">
      <c r="B42" s="5"/>
      <c r="C42" s="28"/>
      <c r="D42" s="35"/>
      <c r="E42" s="9"/>
      <c r="F42" s="29" t="s">
        <v>21</v>
      </c>
      <c r="G42" s="69" t="s">
        <v>22</v>
      </c>
      <c r="H42" s="10"/>
      <c r="I42" s="72" t="s">
        <v>57</v>
      </c>
      <c r="J42" s="76">
        <v>1.0165E-2</v>
      </c>
      <c r="K42" s="78"/>
      <c r="L42" s="55"/>
    </row>
    <row r="43" spans="2:12" x14ac:dyDescent="0.25">
      <c r="B43" s="5"/>
      <c r="C43" s="33"/>
      <c r="D43" s="40"/>
      <c r="E43" s="9"/>
      <c r="F43" s="44"/>
      <c r="G43" s="70"/>
      <c r="H43" s="10"/>
      <c r="I43" s="73"/>
      <c r="J43" s="77"/>
      <c r="K43" s="78"/>
      <c r="L43" s="55"/>
    </row>
    <row r="44" spans="2:12" x14ac:dyDescent="0.25">
      <c r="B44" s="5"/>
      <c r="C44" s="9"/>
      <c r="D44" s="9"/>
      <c r="E44" s="9"/>
      <c r="F44" s="10"/>
      <c r="G44" s="10"/>
      <c r="H44" s="10"/>
      <c r="I44" s="10" t="s">
        <v>186</v>
      </c>
      <c r="J44" s="10"/>
      <c r="K44" s="10"/>
      <c r="L44" s="55"/>
    </row>
    <row r="45" spans="2:12" x14ac:dyDescent="0.25">
      <c r="B45" s="11"/>
      <c r="C45" s="12"/>
      <c r="D45" s="12"/>
      <c r="E45" s="12"/>
      <c r="F45" s="12"/>
      <c r="G45" s="12"/>
      <c r="H45" s="12"/>
      <c r="I45" s="12"/>
      <c r="J45" s="12"/>
      <c r="K45" s="12"/>
      <c r="L45" s="13"/>
    </row>
    <row r="48" spans="2:12" x14ac:dyDescent="0.25">
      <c r="B48" s="56" t="s">
        <v>105</v>
      </c>
    </row>
    <row r="49" spans="2:12" x14ac:dyDescent="0.25">
      <c r="B49" s="2"/>
      <c r="C49" s="3"/>
      <c r="D49" s="3"/>
      <c r="E49" s="3"/>
      <c r="F49" s="3"/>
      <c r="G49" s="3"/>
      <c r="H49" s="3"/>
      <c r="I49" s="3"/>
      <c r="J49" s="3"/>
      <c r="K49" s="3"/>
      <c r="L49" s="4"/>
    </row>
    <row r="50" spans="2:12" x14ac:dyDescent="0.25">
      <c r="B50" s="5"/>
      <c r="C50" s="49" t="s">
        <v>106</v>
      </c>
      <c r="D50" s="10"/>
      <c r="E50" s="10"/>
      <c r="F50" s="49" t="s">
        <v>137</v>
      </c>
      <c r="G50" s="10"/>
      <c r="H50" s="10"/>
      <c r="I50" s="49" t="s">
        <v>138</v>
      </c>
      <c r="J50" s="10"/>
      <c r="K50" s="10"/>
      <c r="L50" s="55"/>
    </row>
    <row r="51" spans="2:12" x14ac:dyDescent="0.25">
      <c r="B51" s="5"/>
      <c r="C51" s="27" t="s">
        <v>1</v>
      </c>
      <c r="D51" s="34" t="s">
        <v>230</v>
      </c>
      <c r="E51" s="7"/>
      <c r="F51" s="78" t="s">
        <v>11</v>
      </c>
      <c r="G51" s="78" t="s">
        <v>12</v>
      </c>
      <c r="H51" s="10"/>
      <c r="I51" s="78" t="s">
        <v>11</v>
      </c>
      <c r="J51" s="78" t="s">
        <v>12</v>
      </c>
      <c r="K51" s="78"/>
      <c r="L51" s="55"/>
    </row>
    <row r="52" spans="2:12" x14ac:dyDescent="0.25">
      <c r="B52" s="5"/>
      <c r="C52" s="28" t="s">
        <v>97</v>
      </c>
      <c r="D52" s="35" t="s">
        <v>286</v>
      </c>
      <c r="E52" s="9"/>
      <c r="F52" s="71"/>
      <c r="G52" s="75"/>
      <c r="H52" s="10"/>
      <c r="I52" s="71" t="s">
        <v>288</v>
      </c>
      <c r="J52" s="75">
        <v>7.4799999999999997E-3</v>
      </c>
      <c r="K52" s="78"/>
      <c r="L52" s="55"/>
    </row>
    <row r="53" spans="2:12" x14ac:dyDescent="0.25">
      <c r="B53" s="5"/>
      <c r="C53" s="28" t="s">
        <v>107</v>
      </c>
      <c r="D53" s="35">
        <v>0</v>
      </c>
      <c r="E53" s="9"/>
      <c r="F53" s="72"/>
      <c r="G53" s="76"/>
      <c r="H53" s="10"/>
      <c r="I53" s="72" t="s">
        <v>110</v>
      </c>
      <c r="J53" s="76">
        <v>7.5100000000000002E-3</v>
      </c>
      <c r="K53" s="78"/>
      <c r="L53" s="55"/>
    </row>
    <row r="54" spans="2:12" x14ac:dyDescent="0.25">
      <c r="B54" s="5"/>
      <c r="C54" s="28" t="s">
        <v>21</v>
      </c>
      <c r="D54" s="68" t="s">
        <v>22</v>
      </c>
      <c r="E54" s="9"/>
      <c r="F54" s="72"/>
      <c r="G54" s="76"/>
      <c r="H54" s="10"/>
      <c r="I54" s="72" t="s">
        <v>111</v>
      </c>
      <c r="J54" s="76">
        <v>7.5500000000000003E-3</v>
      </c>
      <c r="K54" s="78"/>
      <c r="L54" s="55"/>
    </row>
    <row r="55" spans="2:12" x14ac:dyDescent="0.25">
      <c r="B55" s="5"/>
      <c r="C55" s="28" t="s">
        <v>102</v>
      </c>
      <c r="D55" s="35" t="b">
        <v>1</v>
      </c>
      <c r="E55" s="9"/>
      <c r="F55" s="72"/>
      <c r="G55" s="76"/>
      <c r="H55" s="10"/>
      <c r="I55" s="72" t="s">
        <v>112</v>
      </c>
      <c r="J55" s="76">
        <v>7.6600000000000001E-3</v>
      </c>
      <c r="K55" s="78"/>
      <c r="L55" s="55"/>
    </row>
    <row r="56" spans="2:12" x14ac:dyDescent="0.25">
      <c r="B56" s="5"/>
      <c r="C56" s="28" t="s">
        <v>331</v>
      </c>
      <c r="D56" s="35">
        <v>31</v>
      </c>
      <c r="E56" s="9"/>
      <c r="F56" s="72"/>
      <c r="G56" s="76"/>
      <c r="H56" s="10"/>
      <c r="I56" s="72" t="s">
        <v>113</v>
      </c>
      <c r="J56" s="76">
        <v>7.7600000000000004E-3</v>
      </c>
      <c r="K56" s="78"/>
      <c r="L56" s="55"/>
    </row>
    <row r="57" spans="2:12" x14ac:dyDescent="0.25">
      <c r="B57" s="5"/>
      <c r="C57" s="28" t="s">
        <v>108</v>
      </c>
      <c r="D57" s="35" t="b">
        <v>1</v>
      </c>
      <c r="E57" s="9"/>
      <c r="F57" s="72"/>
      <c r="G57" s="76"/>
      <c r="H57" s="10"/>
      <c r="I57" s="72" t="s">
        <v>114</v>
      </c>
      <c r="J57" s="76">
        <v>7.8700000000000003E-3</v>
      </c>
      <c r="K57" s="78"/>
      <c r="L57" s="55"/>
    </row>
    <row r="58" spans="2:12" x14ac:dyDescent="0.25">
      <c r="B58" s="5"/>
      <c r="C58" s="28" t="s">
        <v>109</v>
      </c>
      <c r="D58" s="35">
        <v>2</v>
      </c>
      <c r="E58" s="9"/>
      <c r="F58" s="72"/>
      <c r="G58" s="76"/>
      <c r="H58" s="10"/>
      <c r="I58" s="72" t="s">
        <v>117</v>
      </c>
      <c r="J58" s="76">
        <v>8.3099999999999997E-3</v>
      </c>
      <c r="K58" s="78"/>
      <c r="L58" s="55"/>
    </row>
    <row r="59" spans="2:12" x14ac:dyDescent="0.25">
      <c r="B59" s="5"/>
      <c r="C59" s="28"/>
      <c r="D59" s="35"/>
      <c r="E59" s="9"/>
      <c r="F59" s="72"/>
      <c r="G59" s="76"/>
      <c r="H59" s="10"/>
      <c r="I59" s="72" t="s">
        <v>120</v>
      </c>
      <c r="J59" s="76">
        <v>8.6899999999999998E-3</v>
      </c>
      <c r="K59" s="78"/>
      <c r="L59" s="55"/>
    </row>
    <row r="60" spans="2:12" x14ac:dyDescent="0.25">
      <c r="B60" s="5"/>
      <c r="C60" s="28"/>
      <c r="D60" s="35"/>
      <c r="E60" s="9"/>
      <c r="F60" s="72"/>
      <c r="G60" s="76"/>
      <c r="H60" s="10"/>
      <c r="I60" s="72"/>
      <c r="J60" s="76"/>
      <c r="K60" s="78"/>
      <c r="L60" s="55"/>
    </row>
    <row r="61" spans="2:12" x14ac:dyDescent="0.25">
      <c r="B61" s="5"/>
      <c r="C61" s="28"/>
      <c r="D61" s="35"/>
      <c r="E61" s="9"/>
      <c r="F61" s="72"/>
      <c r="G61" s="76"/>
      <c r="H61" s="10"/>
      <c r="I61" s="72"/>
      <c r="J61" s="76"/>
      <c r="K61" s="78"/>
      <c r="L61" s="55"/>
    </row>
    <row r="62" spans="2:12" x14ac:dyDescent="0.25">
      <c r="B62" s="5"/>
      <c r="C62" s="28"/>
      <c r="D62" s="35"/>
      <c r="E62" s="9"/>
      <c r="F62" s="72"/>
      <c r="G62" s="76"/>
      <c r="H62" s="10"/>
      <c r="I62" s="72"/>
      <c r="J62" s="76"/>
      <c r="K62" s="78"/>
      <c r="L62" s="55"/>
    </row>
    <row r="63" spans="2:12" x14ac:dyDescent="0.25">
      <c r="B63" s="5"/>
      <c r="C63" s="28"/>
      <c r="D63" s="35"/>
      <c r="E63" s="9"/>
      <c r="F63" s="72"/>
      <c r="G63" s="76"/>
      <c r="H63" s="10"/>
      <c r="I63" s="72"/>
      <c r="J63" s="76"/>
      <c r="K63" s="78"/>
      <c r="L63" s="55"/>
    </row>
    <row r="64" spans="2:12" x14ac:dyDescent="0.25">
      <c r="B64" s="5"/>
      <c r="C64" s="33"/>
      <c r="D64" s="40"/>
      <c r="E64" s="9"/>
      <c r="F64" s="73"/>
      <c r="G64" s="77"/>
      <c r="H64" s="10"/>
      <c r="I64" s="73"/>
      <c r="J64" s="77"/>
      <c r="K64" s="78"/>
      <c r="L64" s="55"/>
    </row>
    <row r="65" spans="2:12" x14ac:dyDescent="0.25">
      <c r="B65" s="5"/>
      <c r="C65" s="9"/>
      <c r="D65" s="9"/>
      <c r="E65" s="9"/>
      <c r="F65" s="10"/>
      <c r="G65" s="10"/>
      <c r="H65" s="10"/>
      <c r="I65" s="10"/>
      <c r="J65" s="10"/>
      <c r="K65" s="78"/>
      <c r="L65" s="55"/>
    </row>
    <row r="66" spans="2:12" x14ac:dyDescent="0.25">
      <c r="B66" s="11"/>
      <c r="C66" s="12"/>
      <c r="D66" s="12"/>
      <c r="E66" s="12"/>
      <c r="F66" s="12"/>
      <c r="G66" s="12"/>
      <c r="H66" s="12"/>
      <c r="I66" s="12"/>
      <c r="J66" s="12"/>
      <c r="K66" s="12"/>
      <c r="L66" s="13"/>
    </row>
    <row r="69" spans="2:12" x14ac:dyDescent="0.25">
      <c r="B69" s="56" t="s">
        <v>121</v>
      </c>
    </row>
    <row r="70" spans="2:12" x14ac:dyDescent="0.25">
      <c r="B70" s="2"/>
      <c r="C70" s="3"/>
      <c r="D70" s="3"/>
      <c r="E70" s="3"/>
      <c r="F70" s="3"/>
      <c r="G70" s="3"/>
      <c r="H70" s="3"/>
      <c r="I70" s="3"/>
      <c r="J70" s="3"/>
      <c r="K70" s="3"/>
      <c r="L70" s="4"/>
    </row>
    <row r="71" spans="2:12" x14ac:dyDescent="0.25">
      <c r="B71" s="5"/>
      <c r="C71" s="49" t="s">
        <v>122</v>
      </c>
      <c r="D71" s="10"/>
      <c r="E71" s="10"/>
      <c r="F71" s="49" t="s">
        <v>125</v>
      </c>
      <c r="G71" s="10"/>
      <c r="H71" s="10"/>
      <c r="I71" s="10"/>
      <c r="J71" s="10"/>
      <c r="K71" s="10"/>
      <c r="L71" s="55"/>
    </row>
    <row r="72" spans="2:12" x14ac:dyDescent="0.25">
      <c r="B72" s="5"/>
      <c r="C72" s="27"/>
      <c r="D72" s="34"/>
      <c r="E72" s="7"/>
      <c r="F72" s="97" t="s">
        <v>139</v>
      </c>
      <c r="G72" s="97" t="s">
        <v>13</v>
      </c>
      <c r="H72" s="97" t="s">
        <v>14</v>
      </c>
      <c r="I72" s="97" t="s">
        <v>12</v>
      </c>
      <c r="J72" s="97" t="s">
        <v>124</v>
      </c>
      <c r="K72" s="10"/>
      <c r="L72" s="55"/>
    </row>
    <row r="73" spans="2:12" x14ac:dyDescent="0.25">
      <c r="B73" s="5"/>
      <c r="C73" s="28"/>
      <c r="D73" s="35"/>
      <c r="E73" s="9"/>
      <c r="F73" s="79"/>
      <c r="G73" s="80"/>
      <c r="H73" s="80"/>
      <c r="I73" s="81"/>
      <c r="J73" s="82"/>
      <c r="K73" s="10"/>
      <c r="L73" s="55"/>
    </row>
    <row r="74" spans="2:12" x14ac:dyDescent="0.25">
      <c r="B74" s="5"/>
      <c r="C74" s="28"/>
      <c r="D74" s="35"/>
      <c r="E74" s="9"/>
      <c r="F74" s="83"/>
      <c r="G74" s="80"/>
      <c r="H74" s="80"/>
      <c r="I74" s="81"/>
      <c r="J74" s="82"/>
      <c r="K74" s="10"/>
      <c r="L74" s="55"/>
    </row>
    <row r="75" spans="2:12" x14ac:dyDescent="0.25">
      <c r="B75" s="5"/>
      <c r="C75" s="28"/>
      <c r="D75" s="105"/>
      <c r="E75" s="9"/>
      <c r="F75" s="84"/>
      <c r="G75" s="85"/>
      <c r="H75" s="85"/>
      <c r="I75" s="86"/>
      <c r="J75" s="87"/>
      <c r="K75" s="10"/>
      <c r="L75" s="55"/>
    </row>
    <row r="76" spans="2:12" x14ac:dyDescent="0.25">
      <c r="B76" s="5"/>
      <c r="C76" s="28"/>
      <c r="D76" s="74"/>
      <c r="E76" s="9"/>
      <c r="F76" s="84"/>
      <c r="G76" s="85"/>
      <c r="H76" s="85"/>
      <c r="I76" s="86"/>
      <c r="J76" s="87"/>
      <c r="K76" s="10"/>
      <c r="L76" s="55"/>
    </row>
    <row r="77" spans="2:12" x14ac:dyDescent="0.25">
      <c r="B77" s="5"/>
      <c r="C77" s="28"/>
      <c r="D77" s="35"/>
      <c r="E77" s="9"/>
      <c r="F77" s="84"/>
      <c r="G77" s="85"/>
      <c r="H77" s="85"/>
      <c r="I77" s="86"/>
      <c r="J77" s="87"/>
      <c r="K77" s="10"/>
      <c r="L77" s="55"/>
    </row>
    <row r="78" spans="2:12" x14ac:dyDescent="0.25">
      <c r="B78" s="5"/>
      <c r="C78" s="28"/>
      <c r="D78" s="35"/>
      <c r="E78" s="9"/>
      <c r="F78" s="84"/>
      <c r="G78" s="85"/>
      <c r="H78" s="85"/>
      <c r="I78" s="86"/>
      <c r="J78" s="87"/>
      <c r="K78" s="10"/>
      <c r="L78" s="55"/>
    </row>
    <row r="79" spans="2:12" x14ac:dyDescent="0.25">
      <c r="B79" s="5"/>
      <c r="C79" s="28"/>
      <c r="D79" s="35"/>
      <c r="E79" s="9"/>
      <c r="F79" s="84"/>
      <c r="G79" s="85"/>
      <c r="H79" s="85"/>
      <c r="I79" s="86"/>
      <c r="J79" s="87"/>
      <c r="K79" s="10"/>
      <c r="L79" s="55"/>
    </row>
    <row r="80" spans="2:12" x14ac:dyDescent="0.25">
      <c r="B80" s="5"/>
      <c r="C80" s="28"/>
      <c r="D80" s="35"/>
      <c r="E80" s="9"/>
      <c r="F80" s="84"/>
      <c r="G80" s="85"/>
      <c r="H80" s="85"/>
      <c r="I80" s="86"/>
      <c r="J80" s="87"/>
      <c r="K80" s="10"/>
      <c r="L80" s="55"/>
    </row>
    <row r="81" spans="2:12" x14ac:dyDescent="0.25">
      <c r="B81" s="5"/>
      <c r="C81" s="28"/>
      <c r="D81" s="35"/>
      <c r="E81" s="9"/>
      <c r="F81" s="84"/>
      <c r="G81" s="85"/>
      <c r="H81" s="85"/>
      <c r="I81" s="86"/>
      <c r="J81" s="87"/>
      <c r="K81" s="10"/>
      <c r="L81" s="55"/>
    </row>
    <row r="82" spans="2:12" x14ac:dyDescent="0.25">
      <c r="B82" s="5"/>
      <c r="C82" s="28"/>
      <c r="D82" s="35"/>
      <c r="E82" s="9"/>
      <c r="F82" s="88"/>
      <c r="G82" s="85"/>
      <c r="H82" s="85"/>
      <c r="I82" s="89"/>
      <c r="J82" s="87"/>
      <c r="K82" s="10"/>
      <c r="L82" s="55"/>
    </row>
    <row r="83" spans="2:12" x14ac:dyDescent="0.25">
      <c r="B83" s="5"/>
      <c r="C83" s="28"/>
      <c r="D83" s="35"/>
      <c r="E83" s="9"/>
      <c r="F83" s="90"/>
      <c r="G83" s="91"/>
      <c r="H83" s="91"/>
      <c r="I83" s="89"/>
      <c r="J83" s="92"/>
      <c r="K83" s="10"/>
      <c r="L83" s="55"/>
    </row>
    <row r="84" spans="2:12" x14ac:dyDescent="0.25">
      <c r="B84" s="5"/>
      <c r="C84" s="28"/>
      <c r="D84" s="35"/>
      <c r="E84" s="9"/>
      <c r="F84" s="90"/>
      <c r="G84" s="91"/>
      <c r="H84" s="91"/>
      <c r="I84" s="89"/>
      <c r="J84" s="92"/>
      <c r="K84" s="10"/>
      <c r="L84" s="55"/>
    </row>
    <row r="85" spans="2:12" x14ac:dyDescent="0.25">
      <c r="B85" s="5"/>
      <c r="C85" s="33"/>
      <c r="D85" s="40"/>
      <c r="E85" s="9"/>
      <c r="F85" s="93"/>
      <c r="G85" s="94"/>
      <c r="H85" s="94"/>
      <c r="I85" s="95"/>
      <c r="J85" s="96"/>
      <c r="K85" s="10"/>
      <c r="L85" s="55"/>
    </row>
    <row r="86" spans="2:12" x14ac:dyDescent="0.25">
      <c r="B86" s="5"/>
      <c r="C86" s="9"/>
      <c r="D86" s="9"/>
      <c r="E86" s="9"/>
      <c r="F86" s="10"/>
      <c r="G86" s="10"/>
      <c r="H86" s="10"/>
      <c r="I86" s="10"/>
      <c r="J86" s="10"/>
      <c r="K86" s="10"/>
      <c r="L86" s="55"/>
    </row>
    <row r="87" spans="2:12" x14ac:dyDescent="0.25">
      <c r="B87" s="11"/>
      <c r="C87" s="12"/>
      <c r="D87" s="12"/>
      <c r="E87" s="12"/>
      <c r="F87" s="12"/>
      <c r="G87" s="12"/>
      <c r="H87" s="12"/>
      <c r="I87" s="12"/>
      <c r="J87" s="12"/>
      <c r="K87" s="12"/>
      <c r="L87" s="13"/>
    </row>
    <row r="90" spans="2:12" x14ac:dyDescent="0.25">
      <c r="B90" s="56" t="s">
        <v>126</v>
      </c>
    </row>
    <row r="91" spans="2:12" x14ac:dyDescent="0.25">
      <c r="B91" s="2"/>
      <c r="C91" s="3"/>
      <c r="D91" s="3"/>
      <c r="E91" s="3"/>
      <c r="F91" s="3"/>
      <c r="G91" s="3"/>
      <c r="H91" s="3"/>
      <c r="I91" s="3"/>
      <c r="J91" s="3"/>
      <c r="K91" s="3"/>
      <c r="L91" s="4"/>
    </row>
    <row r="92" spans="2:12" x14ac:dyDescent="0.25">
      <c r="B92" s="5"/>
      <c r="C92" s="49" t="s">
        <v>127</v>
      </c>
      <c r="D92" s="10"/>
      <c r="E92" s="10"/>
      <c r="F92" s="49" t="s">
        <v>128</v>
      </c>
      <c r="G92" s="10"/>
      <c r="H92" s="10"/>
      <c r="I92" s="10"/>
      <c r="J92" s="10"/>
      <c r="K92" s="10"/>
      <c r="L92" s="55"/>
    </row>
    <row r="93" spans="2:12" x14ac:dyDescent="0.25">
      <c r="B93" s="5"/>
      <c r="C93" s="102" t="s">
        <v>1</v>
      </c>
      <c r="D93" s="34" t="s">
        <v>230</v>
      </c>
      <c r="E93" s="7"/>
      <c r="F93" s="78" t="s">
        <v>11</v>
      </c>
      <c r="G93" s="78" t="s">
        <v>12</v>
      </c>
      <c r="H93" s="78" t="s">
        <v>8</v>
      </c>
      <c r="I93" s="10"/>
      <c r="J93" s="10"/>
      <c r="K93" s="10"/>
      <c r="L93" s="55"/>
    </row>
    <row r="94" spans="2:12" x14ac:dyDescent="0.25">
      <c r="B94" s="5"/>
      <c r="C94" s="103" t="s">
        <v>97</v>
      </c>
      <c r="D94" s="35" t="s">
        <v>286</v>
      </c>
      <c r="E94" s="9"/>
      <c r="F94" s="101" t="s">
        <v>47</v>
      </c>
      <c r="G94" s="98">
        <v>8.4700000000000001E-3</v>
      </c>
      <c r="H94" s="75" t="b">
        <v>1</v>
      </c>
      <c r="I94" s="10"/>
      <c r="J94" s="10"/>
      <c r="K94" s="10"/>
      <c r="L94" s="55"/>
    </row>
    <row r="95" spans="2:12" x14ac:dyDescent="0.25">
      <c r="B95" s="5"/>
      <c r="C95" s="103" t="s">
        <v>129</v>
      </c>
      <c r="D95" s="35" t="s">
        <v>286</v>
      </c>
      <c r="E95" s="9"/>
      <c r="F95" s="24" t="s">
        <v>43</v>
      </c>
      <c r="G95" s="99">
        <v>8.9300000000000004E-3</v>
      </c>
      <c r="H95" s="76" t="b">
        <v>1</v>
      </c>
      <c r="I95" s="10"/>
      <c r="J95" s="10"/>
      <c r="K95" s="10"/>
      <c r="L95" s="55"/>
    </row>
    <row r="96" spans="2:12" x14ac:dyDescent="0.25">
      <c r="B96" s="5"/>
      <c r="C96" s="103" t="s">
        <v>27</v>
      </c>
      <c r="D96" s="35" t="s">
        <v>130</v>
      </c>
      <c r="E96" s="9"/>
      <c r="F96" s="24" t="s">
        <v>50</v>
      </c>
      <c r="G96" s="99">
        <v>9.6499999999999989E-3</v>
      </c>
      <c r="H96" s="76" t="b">
        <v>1</v>
      </c>
      <c r="I96" s="10"/>
      <c r="J96" s="10"/>
      <c r="K96" s="10"/>
      <c r="L96" s="55"/>
    </row>
    <row r="97" spans="2:12" x14ac:dyDescent="0.25">
      <c r="B97" s="5"/>
      <c r="C97" s="103" t="s">
        <v>131</v>
      </c>
      <c r="D97" s="35" t="s">
        <v>130</v>
      </c>
      <c r="E97" s="9"/>
      <c r="F97" s="24" t="s">
        <v>52</v>
      </c>
      <c r="G97" s="99">
        <v>1.0409999999999999E-2</v>
      </c>
      <c r="H97" s="76" t="b">
        <v>1</v>
      </c>
      <c r="I97" s="10"/>
      <c r="J97" s="10"/>
      <c r="K97" s="10"/>
      <c r="L97" s="55"/>
    </row>
    <row r="98" spans="2:12" x14ac:dyDescent="0.25">
      <c r="B98" s="5"/>
      <c r="C98" s="103" t="s">
        <v>132</v>
      </c>
      <c r="D98" s="111" t="s">
        <v>84</v>
      </c>
      <c r="E98" s="9"/>
      <c r="F98" s="24" t="s">
        <v>54</v>
      </c>
      <c r="G98" s="99">
        <v>1.1279999999999998E-2</v>
      </c>
      <c r="H98" s="76" t="b">
        <v>1</v>
      </c>
      <c r="I98" s="10"/>
      <c r="J98" s="10"/>
      <c r="K98" s="10"/>
      <c r="L98" s="55"/>
    </row>
    <row r="99" spans="2:12" x14ac:dyDescent="0.25">
      <c r="B99" s="5"/>
      <c r="C99" s="103" t="s">
        <v>102</v>
      </c>
      <c r="D99" s="35" t="b">
        <v>1</v>
      </c>
      <c r="E99" s="9"/>
      <c r="F99" s="24" t="s">
        <v>56</v>
      </c>
      <c r="G99" s="99">
        <v>1.2190000000000001E-2</v>
      </c>
      <c r="H99" s="76" t="b">
        <v>1</v>
      </c>
      <c r="I99" s="10"/>
      <c r="J99" s="10"/>
      <c r="K99" s="10"/>
      <c r="L99" s="55"/>
    </row>
    <row r="100" spans="2:12" x14ac:dyDescent="0.25">
      <c r="B100" s="5"/>
      <c r="C100" s="103" t="s">
        <v>331</v>
      </c>
      <c r="D100" s="35">
        <v>31</v>
      </c>
      <c r="E100" s="9"/>
      <c r="F100" s="24" t="s">
        <v>58</v>
      </c>
      <c r="G100" s="99">
        <v>1.307E-2</v>
      </c>
      <c r="H100" s="76" t="b">
        <v>1</v>
      </c>
      <c r="I100" s="10"/>
      <c r="J100" s="10"/>
      <c r="K100" s="10"/>
      <c r="L100" s="55"/>
    </row>
    <row r="101" spans="2:12" x14ac:dyDescent="0.25">
      <c r="B101" s="5"/>
      <c r="C101" s="103" t="s">
        <v>133</v>
      </c>
      <c r="D101" s="35" t="b">
        <v>1</v>
      </c>
      <c r="E101" s="9"/>
      <c r="F101" s="24" t="s">
        <v>60</v>
      </c>
      <c r="G101" s="99">
        <v>1.3849999999999999E-2</v>
      </c>
      <c r="H101" s="76" t="b">
        <v>1</v>
      </c>
      <c r="I101" s="10"/>
      <c r="J101" s="10"/>
      <c r="K101" s="10"/>
      <c r="L101" s="55"/>
    </row>
    <row r="102" spans="2:12" x14ac:dyDescent="0.25">
      <c r="B102" s="5"/>
      <c r="C102" s="103" t="s">
        <v>134</v>
      </c>
      <c r="D102" s="35" t="b">
        <v>1</v>
      </c>
      <c r="E102" s="9"/>
      <c r="F102" s="24" t="s">
        <v>61</v>
      </c>
      <c r="G102" s="99">
        <v>1.4530000000000001E-2</v>
      </c>
      <c r="H102" s="76" t="b">
        <v>1</v>
      </c>
      <c r="I102" s="10"/>
      <c r="J102" s="10"/>
      <c r="K102" s="10"/>
      <c r="L102" s="55"/>
    </row>
    <row r="103" spans="2:12" x14ac:dyDescent="0.25">
      <c r="B103" s="5"/>
      <c r="C103" s="103" t="s">
        <v>107</v>
      </c>
      <c r="D103" s="35">
        <v>0</v>
      </c>
      <c r="E103" s="9"/>
      <c r="F103" s="24" t="s">
        <v>63</v>
      </c>
      <c r="G103" s="99">
        <v>1.555E-2</v>
      </c>
      <c r="H103" s="76" t="b">
        <v>1</v>
      </c>
      <c r="I103" s="10"/>
      <c r="J103" s="10"/>
      <c r="K103" s="10"/>
      <c r="L103" s="55"/>
    </row>
    <row r="104" spans="2:12" x14ac:dyDescent="0.25">
      <c r="B104" s="5"/>
      <c r="C104" s="103" t="s">
        <v>21</v>
      </c>
      <c r="D104" s="68" t="s">
        <v>22</v>
      </c>
      <c r="E104" s="9"/>
      <c r="F104" s="24" t="s">
        <v>64</v>
      </c>
      <c r="G104" s="99">
        <v>1.6469999999999999E-2</v>
      </c>
      <c r="H104" s="76" t="b">
        <v>1</v>
      </c>
      <c r="I104" s="10"/>
      <c r="J104" s="10"/>
      <c r="K104" s="10"/>
      <c r="L104" s="55"/>
    </row>
    <row r="105" spans="2:12" x14ac:dyDescent="0.25">
      <c r="B105" s="5"/>
      <c r="C105" s="103" t="s">
        <v>135</v>
      </c>
      <c r="D105" s="38">
        <v>1.0000000000000001E-9</v>
      </c>
      <c r="E105" s="9"/>
      <c r="F105" s="24" t="s">
        <v>65</v>
      </c>
      <c r="G105" s="99">
        <v>1.6910000000000001E-2</v>
      </c>
      <c r="H105" s="76" t="b">
        <v>1</v>
      </c>
      <c r="I105" s="10"/>
      <c r="J105" s="10"/>
      <c r="K105" s="10"/>
      <c r="L105" s="55"/>
    </row>
    <row r="106" spans="2:12" x14ac:dyDescent="0.25">
      <c r="B106" s="5"/>
      <c r="C106" s="103" t="s">
        <v>136</v>
      </c>
      <c r="D106" s="106">
        <v>1000</v>
      </c>
      <c r="E106" s="9"/>
      <c r="F106" s="24" t="s">
        <v>66</v>
      </c>
      <c r="G106" s="99">
        <v>1.6760000000000001E-2</v>
      </c>
      <c r="H106" s="76" t="b">
        <v>1</v>
      </c>
      <c r="I106" s="10"/>
      <c r="J106" s="10"/>
      <c r="K106" s="10"/>
      <c r="L106" s="55"/>
    </row>
    <row r="107" spans="2:12" x14ac:dyDescent="0.25">
      <c r="B107" s="5"/>
      <c r="C107" s="103"/>
      <c r="D107" s="35"/>
      <c r="E107" s="9"/>
      <c r="F107" s="24" t="s">
        <v>67</v>
      </c>
      <c r="G107" s="99">
        <v>1.653E-2</v>
      </c>
      <c r="H107" s="76" t="b">
        <v>1</v>
      </c>
      <c r="I107" s="10"/>
      <c r="J107" s="10"/>
      <c r="K107" s="10"/>
      <c r="L107" s="55"/>
    </row>
    <row r="108" spans="2:12" x14ac:dyDescent="0.25">
      <c r="B108" s="5"/>
      <c r="C108" s="103"/>
      <c r="D108" s="35"/>
      <c r="E108" s="9"/>
      <c r="F108" s="24" t="s">
        <v>68</v>
      </c>
      <c r="G108" s="99">
        <v>1.562E-2</v>
      </c>
      <c r="H108" s="76" t="b">
        <v>1</v>
      </c>
      <c r="I108" s="10"/>
      <c r="J108" s="10"/>
      <c r="K108" s="10"/>
      <c r="L108" s="55"/>
    </row>
    <row r="109" spans="2:12" x14ac:dyDescent="0.25">
      <c r="B109" s="5"/>
      <c r="C109" s="103"/>
      <c r="D109" s="35"/>
      <c r="E109" s="9"/>
      <c r="F109" s="24" t="s">
        <v>69</v>
      </c>
      <c r="G109" s="99">
        <v>1.5069999999999998E-2</v>
      </c>
      <c r="H109" s="76" t="b">
        <v>1</v>
      </c>
      <c r="I109" s="10"/>
      <c r="J109" s="10"/>
      <c r="K109" s="10"/>
      <c r="L109" s="55"/>
    </row>
    <row r="110" spans="2:12" x14ac:dyDescent="0.25">
      <c r="B110" s="5"/>
      <c r="C110" s="103"/>
      <c r="D110" s="35"/>
      <c r="E110" s="9"/>
      <c r="F110" s="24"/>
      <c r="G110" s="99"/>
      <c r="H110" s="76"/>
      <c r="I110" s="10"/>
      <c r="J110" s="10"/>
      <c r="K110" s="10"/>
      <c r="L110" s="55"/>
    </row>
    <row r="111" spans="2:12" x14ac:dyDescent="0.25">
      <c r="B111" s="5"/>
      <c r="C111" s="104"/>
      <c r="D111" s="40"/>
      <c r="E111" s="9"/>
      <c r="F111" s="25"/>
      <c r="G111" s="100"/>
      <c r="H111" s="77"/>
      <c r="I111" s="10"/>
      <c r="J111" s="10"/>
      <c r="K111" s="10"/>
      <c r="L111" s="55"/>
    </row>
    <row r="112" spans="2:12" x14ac:dyDescent="0.25">
      <c r="B112" s="5"/>
      <c r="C112" s="9"/>
      <c r="D112" s="9"/>
      <c r="E112" s="9"/>
      <c r="F112" s="10"/>
      <c r="G112" s="10"/>
      <c r="H112" s="10"/>
      <c r="I112" s="10"/>
      <c r="J112" s="10"/>
      <c r="K112" s="10"/>
      <c r="L112" s="55"/>
    </row>
    <row r="113" spans="2:12" x14ac:dyDescent="0.25">
      <c r="B113" s="11"/>
      <c r="C113" s="12"/>
      <c r="D113" s="12"/>
      <c r="E113" s="12"/>
      <c r="F113" s="12"/>
      <c r="G113" s="12"/>
      <c r="H113" s="12"/>
      <c r="I113" s="12"/>
      <c r="J113" s="12"/>
      <c r="K113" s="12"/>
      <c r="L113" s="13"/>
    </row>
  </sheetData>
  <dataValidations count="2">
    <dataValidation type="list" allowBlank="1" showInputMessage="1" showErrorMessage="1" sqref="D54 D104 D75">
      <formula1>"FOLLOWING,MOD_FOLLOWING,PRECEDING,MOD_PRECEEDING,NO_CHANGE"</formula1>
    </dataValidation>
    <dataValidation type="list" allowBlank="1" showInputMessage="1" showErrorMessage="1" sqref="D98 D24:D25">
      <formula1>"fn_StepInterpolation,fn_LinearInterpolation,fn_MonotoneConvexInterpolation,fn_SplineInterpolation,fn_ConstrainedSplineInterpolation"</formula1>
    </dataValidation>
  </dataValidations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rgb="FF006600"/>
  </sheetPr>
  <dimension ref="B2:J82"/>
  <sheetViews>
    <sheetView showGridLines="0" workbookViewId="0"/>
  </sheetViews>
  <sheetFormatPr defaultRowHeight="15" x14ac:dyDescent="0.25"/>
  <cols>
    <col min="2" max="2" width="2.7109375" customWidth="1"/>
    <col min="3" max="3" width="13" customWidth="1"/>
    <col min="4" max="4" width="32" customWidth="1"/>
    <col min="5" max="5" width="32.42578125" customWidth="1"/>
    <col min="7" max="9" width="20.7109375" customWidth="1"/>
    <col min="10" max="10" width="2.7109375" customWidth="1"/>
    <col min="11" max="15" width="20.7109375" customWidth="1"/>
    <col min="16" max="16" width="2.7109375" customWidth="1"/>
  </cols>
  <sheetData>
    <row r="2" spans="2:10" x14ac:dyDescent="0.25">
      <c r="B2" s="56" t="s">
        <v>310</v>
      </c>
    </row>
    <row r="5" spans="2:10" x14ac:dyDescent="0.25">
      <c r="B5" s="56" t="s">
        <v>309</v>
      </c>
      <c r="C5" s="56"/>
    </row>
    <row r="6" spans="2:10" x14ac:dyDescent="0.25">
      <c r="B6" s="2"/>
      <c r="C6" s="3"/>
      <c r="D6" s="45"/>
      <c r="E6" s="46"/>
      <c r="F6" s="3"/>
      <c r="G6" s="3"/>
      <c r="H6" s="3"/>
      <c r="I6" s="3"/>
      <c r="J6" s="4"/>
    </row>
    <row r="7" spans="2:10" x14ac:dyDescent="0.25">
      <c r="B7" s="5"/>
      <c r="C7" s="7"/>
      <c r="D7" s="64" t="s">
        <v>309</v>
      </c>
      <c r="E7" s="61" t="str">
        <f ca="1">IF(AND(isGBP6MLLoaded,NOW()),_xll.meCurveCalibrateBasis(CurveCollection,StaticDataTable,IndexName,CurveBuildProperties,TenorBasisConventions,TenorBasisMarketData),"Error Building Tenor Basis Curve")</f>
        <v>GBPYC 3M6MBasis Curve has been set (0.01600 sec)</v>
      </c>
      <c r="F7" s="62"/>
      <c r="G7" s="63"/>
      <c r="H7" s="7"/>
      <c r="I7" s="7"/>
      <c r="J7" s="8"/>
    </row>
    <row r="8" spans="2:10" x14ac:dyDescent="0.25">
      <c r="B8" s="5"/>
      <c r="C8" s="7"/>
      <c r="D8" s="128" t="s">
        <v>298</v>
      </c>
      <c r="E8" s="129" t="b">
        <f ca="1">LEFT(E7,5)=CurveCollection</f>
        <v>1</v>
      </c>
      <c r="F8" s="7"/>
      <c r="G8" s="7"/>
      <c r="H8" s="7"/>
      <c r="I8" s="7"/>
      <c r="J8" s="8"/>
    </row>
    <row r="9" spans="2:10" x14ac:dyDescent="0.25">
      <c r="B9" s="5"/>
      <c r="C9" s="7"/>
      <c r="D9" s="6"/>
      <c r="E9" s="60"/>
      <c r="F9" s="7"/>
      <c r="G9" s="7"/>
      <c r="H9" s="7"/>
      <c r="I9" s="7"/>
      <c r="J9" s="8"/>
    </row>
    <row r="10" spans="2:10" x14ac:dyDescent="0.25">
      <c r="B10" s="5"/>
      <c r="C10" s="7"/>
      <c r="D10" s="6"/>
      <c r="E10" s="60"/>
      <c r="F10" s="7"/>
      <c r="G10" s="7"/>
      <c r="H10" s="7"/>
      <c r="I10" s="7"/>
      <c r="J10" s="8"/>
    </row>
    <row r="11" spans="2:10" x14ac:dyDescent="0.25">
      <c r="B11" s="5"/>
      <c r="C11" s="7"/>
      <c r="D11" s="48" t="s">
        <v>0</v>
      </c>
      <c r="E11" s="57"/>
      <c r="F11" s="7"/>
      <c r="G11" s="7"/>
      <c r="H11" s="7"/>
      <c r="I11" s="7"/>
      <c r="J11" s="8"/>
    </row>
    <row r="12" spans="2:10" x14ac:dyDescent="0.25">
      <c r="B12" s="5"/>
      <c r="C12" s="7"/>
      <c r="D12" s="27" t="s">
        <v>88</v>
      </c>
      <c r="E12" s="107" t="s">
        <v>272</v>
      </c>
      <c r="F12" s="7"/>
      <c r="G12" s="7"/>
      <c r="H12" s="7"/>
      <c r="I12" s="7"/>
      <c r="J12" s="8"/>
    </row>
    <row r="13" spans="2:10" x14ac:dyDescent="0.25">
      <c r="B13" s="5"/>
      <c r="C13" s="7"/>
      <c r="D13" s="28" t="s">
        <v>87</v>
      </c>
      <c r="E13" s="108" t="s">
        <v>140</v>
      </c>
      <c r="F13" s="7"/>
      <c r="G13" s="7"/>
      <c r="H13" s="7"/>
      <c r="I13" s="7"/>
      <c r="J13" s="8"/>
    </row>
    <row r="14" spans="2:10" x14ac:dyDescent="0.25">
      <c r="B14" s="5"/>
      <c r="C14" s="7"/>
      <c r="D14" s="59" t="s">
        <v>89</v>
      </c>
      <c r="E14" s="110" t="s">
        <v>274</v>
      </c>
      <c r="F14" s="7"/>
      <c r="G14" s="7"/>
      <c r="H14" s="7"/>
      <c r="I14" s="7"/>
      <c r="J14" s="8" t="s">
        <v>4</v>
      </c>
    </row>
    <row r="15" spans="2:10" x14ac:dyDescent="0.25">
      <c r="B15" s="11"/>
      <c r="C15" s="12"/>
      <c r="D15" s="12"/>
      <c r="E15" s="12"/>
      <c r="F15" s="12"/>
      <c r="G15" s="12"/>
      <c r="H15" s="12"/>
      <c r="I15" s="12"/>
      <c r="J15" s="13"/>
    </row>
    <row r="18" spans="2:10" x14ac:dyDescent="0.25">
      <c r="B18" s="56" t="s">
        <v>70</v>
      </c>
      <c r="C18" s="56"/>
    </row>
    <row r="19" spans="2:10" x14ac:dyDescent="0.25">
      <c r="B19" s="2"/>
      <c r="C19" s="3"/>
      <c r="D19" s="45"/>
      <c r="E19" s="46"/>
      <c r="F19" s="3"/>
      <c r="G19" s="3"/>
      <c r="H19" s="3"/>
      <c r="I19" s="3"/>
      <c r="J19" s="4"/>
    </row>
    <row r="20" spans="2:10" x14ac:dyDescent="0.25">
      <c r="B20" s="5"/>
      <c r="C20" s="7"/>
      <c r="D20" s="48" t="s">
        <v>70</v>
      </c>
      <c r="E20" s="47"/>
      <c r="F20" s="7"/>
      <c r="G20" s="50" t="s">
        <v>81</v>
      </c>
      <c r="H20" s="7"/>
      <c r="I20" s="7"/>
      <c r="J20" s="8"/>
    </row>
    <row r="21" spans="2:10" x14ac:dyDescent="0.25">
      <c r="B21" s="5"/>
      <c r="C21" s="7"/>
      <c r="D21" s="27" t="s">
        <v>10</v>
      </c>
      <c r="E21" s="107">
        <v>42419</v>
      </c>
      <c r="F21" s="7"/>
      <c r="G21" s="14" t="s">
        <v>82</v>
      </c>
      <c r="H21" s="16"/>
      <c r="I21" s="7"/>
      <c r="J21" s="8"/>
    </row>
    <row r="22" spans="2:10" x14ac:dyDescent="0.25">
      <c r="B22" s="5"/>
      <c r="C22" s="7"/>
      <c r="D22" s="28" t="s">
        <v>16</v>
      </c>
      <c r="E22" s="108" t="s">
        <v>270</v>
      </c>
      <c r="F22" s="7"/>
      <c r="G22" s="17" t="s">
        <v>83</v>
      </c>
      <c r="H22" s="18"/>
      <c r="I22" s="7"/>
      <c r="J22" s="8"/>
    </row>
    <row r="23" spans="2:10" x14ac:dyDescent="0.25">
      <c r="B23" s="5"/>
      <c r="C23" s="7"/>
      <c r="D23" s="28" t="s">
        <v>333</v>
      </c>
      <c r="E23" s="111" t="s">
        <v>84</v>
      </c>
      <c r="F23" s="7"/>
      <c r="G23" s="17" t="s">
        <v>84</v>
      </c>
      <c r="H23" s="18"/>
      <c r="I23" s="7"/>
      <c r="J23" s="8"/>
    </row>
    <row r="24" spans="2:10" x14ac:dyDescent="0.25">
      <c r="B24" s="5"/>
      <c r="C24" s="7"/>
      <c r="D24" s="28"/>
      <c r="E24" s="111"/>
      <c r="F24" s="7"/>
      <c r="G24" s="17" t="s">
        <v>85</v>
      </c>
      <c r="H24" s="18"/>
      <c r="I24" s="7"/>
      <c r="J24" s="8"/>
    </row>
    <row r="25" spans="2:10" x14ac:dyDescent="0.25">
      <c r="B25" s="5"/>
      <c r="C25" s="7"/>
      <c r="D25" s="28"/>
      <c r="E25" s="111"/>
      <c r="F25" s="7"/>
      <c r="G25" s="17" t="s">
        <v>86</v>
      </c>
      <c r="H25" s="18"/>
      <c r="I25" s="7"/>
      <c r="J25" s="8"/>
    </row>
    <row r="26" spans="2:10" x14ac:dyDescent="0.25">
      <c r="B26" s="5"/>
      <c r="C26" s="7"/>
      <c r="D26" s="28"/>
      <c r="E26" s="108"/>
      <c r="F26" s="7"/>
      <c r="G26" s="17"/>
      <c r="H26" s="18"/>
      <c r="I26" s="7"/>
      <c r="J26" s="8"/>
    </row>
    <row r="27" spans="2:10" x14ac:dyDescent="0.25">
      <c r="B27" s="5"/>
      <c r="C27" s="7"/>
      <c r="D27" s="28"/>
      <c r="E27" s="108"/>
      <c r="F27" s="7"/>
      <c r="G27" s="17"/>
      <c r="H27" s="18"/>
      <c r="I27" s="7"/>
      <c r="J27" s="8"/>
    </row>
    <row r="28" spans="2:10" x14ac:dyDescent="0.25">
      <c r="B28" s="5"/>
      <c r="C28" s="7"/>
      <c r="D28" s="29"/>
      <c r="E28" s="108"/>
      <c r="F28" s="7"/>
      <c r="G28" s="17"/>
      <c r="H28" s="18"/>
      <c r="I28" s="7"/>
      <c r="J28" s="8"/>
    </row>
    <row r="29" spans="2:10" x14ac:dyDescent="0.25">
      <c r="B29" s="5"/>
      <c r="C29" s="7"/>
      <c r="D29" s="29"/>
      <c r="E29" s="108"/>
      <c r="F29" s="7"/>
      <c r="G29" s="17"/>
      <c r="H29" s="18"/>
      <c r="I29" s="7"/>
      <c r="J29" s="8"/>
    </row>
    <row r="30" spans="2:10" x14ac:dyDescent="0.25">
      <c r="B30" s="5"/>
      <c r="C30" s="7"/>
      <c r="D30" s="29"/>
      <c r="E30" s="108"/>
      <c r="F30" s="7"/>
      <c r="G30" s="17"/>
      <c r="H30" s="18"/>
      <c r="I30" s="7"/>
      <c r="J30" s="8"/>
    </row>
    <row r="31" spans="2:10" x14ac:dyDescent="0.25">
      <c r="B31" s="5"/>
      <c r="C31" s="7"/>
      <c r="D31" s="44"/>
      <c r="E31" s="110"/>
      <c r="F31" s="7"/>
      <c r="G31" s="21"/>
      <c r="H31" s="22"/>
      <c r="I31" s="7"/>
      <c r="J31" s="8"/>
    </row>
    <row r="32" spans="2:10" x14ac:dyDescent="0.25">
      <c r="B32" s="11"/>
      <c r="C32" s="12"/>
      <c r="D32" s="12"/>
      <c r="E32" s="12"/>
      <c r="F32" s="12"/>
      <c r="G32" s="12"/>
      <c r="H32" s="12"/>
      <c r="I32" s="12"/>
      <c r="J32" s="13"/>
    </row>
    <row r="35" spans="2:10" x14ac:dyDescent="0.25">
      <c r="B35" s="56" t="s">
        <v>142</v>
      </c>
      <c r="C35" s="56"/>
    </row>
    <row r="36" spans="2:10" x14ac:dyDescent="0.25">
      <c r="B36" s="2"/>
      <c r="C36" s="3"/>
      <c r="D36" s="3"/>
      <c r="E36" s="3"/>
      <c r="F36" s="3"/>
      <c r="G36" s="3"/>
      <c r="H36" s="3"/>
      <c r="I36" s="3"/>
      <c r="J36" s="4"/>
    </row>
    <row r="37" spans="2:10" x14ac:dyDescent="0.25">
      <c r="B37" s="5"/>
      <c r="C37" s="7"/>
      <c r="D37" s="49" t="s">
        <v>184</v>
      </c>
      <c r="E37" s="10"/>
      <c r="F37" s="10"/>
      <c r="G37" s="49" t="s">
        <v>187</v>
      </c>
      <c r="H37" s="10"/>
      <c r="I37" s="10"/>
      <c r="J37" s="55"/>
    </row>
    <row r="38" spans="2:10" x14ac:dyDescent="0.25">
      <c r="B38" s="5"/>
      <c r="C38" s="122"/>
      <c r="D38" s="27" t="s">
        <v>143</v>
      </c>
      <c r="E38" s="34" t="s">
        <v>289</v>
      </c>
      <c r="F38" s="7"/>
      <c r="G38" s="78" t="s">
        <v>11</v>
      </c>
      <c r="H38" s="78" t="s">
        <v>12</v>
      </c>
      <c r="I38" s="10"/>
      <c r="J38" s="55"/>
    </row>
    <row r="39" spans="2:10" x14ac:dyDescent="0.25">
      <c r="B39" s="5"/>
      <c r="C39" s="181" t="s">
        <v>267</v>
      </c>
      <c r="D39" s="112" t="s">
        <v>145</v>
      </c>
      <c r="E39" s="113" t="b">
        <v>0</v>
      </c>
      <c r="F39" s="9"/>
      <c r="G39" s="71" t="s">
        <v>183</v>
      </c>
      <c r="H39" s="75">
        <v>1.4400000000000001E-3</v>
      </c>
      <c r="I39" s="10"/>
      <c r="J39" s="55"/>
    </row>
    <row r="40" spans="2:10" x14ac:dyDescent="0.25">
      <c r="B40" s="5"/>
      <c r="C40" s="182"/>
      <c r="D40" s="28" t="s">
        <v>146</v>
      </c>
      <c r="E40" s="35" t="s">
        <v>230</v>
      </c>
      <c r="F40" s="9"/>
      <c r="G40" s="72" t="s">
        <v>47</v>
      </c>
      <c r="H40" s="76">
        <v>1.39E-3</v>
      </c>
      <c r="I40" s="10"/>
      <c r="J40" s="55"/>
    </row>
    <row r="41" spans="2:10" x14ac:dyDescent="0.25">
      <c r="B41" s="5"/>
      <c r="C41" s="182"/>
      <c r="D41" s="28" t="s">
        <v>147</v>
      </c>
      <c r="E41" s="35" t="s">
        <v>286</v>
      </c>
      <c r="F41" s="9"/>
      <c r="G41" s="72" t="s">
        <v>43</v>
      </c>
      <c r="H41" s="76">
        <v>1.3500000000000001E-3</v>
      </c>
      <c r="I41" s="10"/>
      <c r="J41" s="55"/>
    </row>
    <row r="42" spans="2:10" x14ac:dyDescent="0.25">
      <c r="B42" s="5"/>
      <c r="C42" s="182"/>
      <c r="D42" s="28" t="s">
        <v>149</v>
      </c>
      <c r="E42" s="68" t="s">
        <v>130</v>
      </c>
      <c r="F42" s="9"/>
      <c r="G42" s="72" t="s">
        <v>50</v>
      </c>
      <c r="H42" s="76">
        <v>1.2999999999999999E-3</v>
      </c>
      <c r="I42" s="10"/>
      <c r="J42" s="55"/>
    </row>
    <row r="43" spans="2:10" x14ac:dyDescent="0.25">
      <c r="B43" s="5"/>
      <c r="C43" s="182"/>
      <c r="D43" s="28" t="s">
        <v>150</v>
      </c>
      <c r="E43" s="68" t="s">
        <v>22</v>
      </c>
      <c r="F43" s="9"/>
      <c r="G43" s="72" t="s">
        <v>52</v>
      </c>
      <c r="H43" s="76">
        <v>1.25E-3</v>
      </c>
      <c r="I43" s="10"/>
      <c r="J43" s="55"/>
    </row>
    <row r="44" spans="2:10" x14ac:dyDescent="0.25">
      <c r="B44" s="5"/>
      <c r="C44" s="182"/>
      <c r="D44" s="28" t="s">
        <v>151</v>
      </c>
      <c r="E44" s="35">
        <v>0</v>
      </c>
      <c r="F44" s="9"/>
      <c r="G44" s="72" t="s">
        <v>54</v>
      </c>
      <c r="H44" s="76">
        <v>1.2099999999999999E-3</v>
      </c>
      <c r="I44" s="10"/>
      <c r="J44" s="55"/>
    </row>
    <row r="45" spans="2:10" x14ac:dyDescent="0.25">
      <c r="B45" s="5"/>
      <c r="C45" s="182"/>
      <c r="D45" s="28" t="s">
        <v>152</v>
      </c>
      <c r="E45" s="35" t="s">
        <v>9</v>
      </c>
      <c r="F45" s="9"/>
      <c r="G45" s="72" t="s">
        <v>56</v>
      </c>
      <c r="H45" s="76">
        <v>1.17E-3</v>
      </c>
      <c r="I45" s="10"/>
      <c r="J45" s="55"/>
    </row>
    <row r="46" spans="2:10" x14ac:dyDescent="0.25">
      <c r="B46" s="5"/>
      <c r="C46" s="182"/>
      <c r="D46" s="28" t="s">
        <v>153</v>
      </c>
      <c r="E46" s="35" t="s">
        <v>90</v>
      </c>
      <c r="F46" s="9"/>
      <c r="G46" s="72" t="s">
        <v>58</v>
      </c>
      <c r="H46" s="76">
        <v>1.1300000000000001E-3</v>
      </c>
      <c r="I46" s="10"/>
      <c r="J46" s="55"/>
    </row>
    <row r="47" spans="2:10" x14ac:dyDescent="0.25">
      <c r="B47" s="5"/>
      <c r="C47" s="182"/>
      <c r="D47" s="28" t="s">
        <v>154</v>
      </c>
      <c r="E47" s="35" t="s">
        <v>104</v>
      </c>
      <c r="F47" s="9"/>
      <c r="G47" s="72" t="s">
        <v>60</v>
      </c>
      <c r="H47" s="76">
        <v>1.09E-3</v>
      </c>
      <c r="I47" s="10"/>
      <c r="J47" s="55"/>
    </row>
    <row r="48" spans="2:10" x14ac:dyDescent="0.25">
      <c r="B48" s="5"/>
      <c r="C48" s="182"/>
      <c r="D48" s="28" t="s">
        <v>155</v>
      </c>
      <c r="E48" s="35" t="s">
        <v>286</v>
      </c>
      <c r="F48" s="9"/>
      <c r="G48" s="72" t="s">
        <v>61</v>
      </c>
      <c r="H48" s="76">
        <v>1.06E-3</v>
      </c>
      <c r="I48" s="10"/>
      <c r="J48" s="55"/>
    </row>
    <row r="49" spans="2:10" x14ac:dyDescent="0.25">
      <c r="B49" s="5"/>
      <c r="C49" s="182"/>
      <c r="D49" s="28" t="s">
        <v>156</v>
      </c>
      <c r="E49" s="35" t="s">
        <v>230</v>
      </c>
      <c r="F49" s="9"/>
      <c r="G49" s="72" t="s">
        <v>63</v>
      </c>
      <c r="H49" s="76">
        <v>9.8999999999999999E-4</v>
      </c>
      <c r="I49" s="10"/>
      <c r="J49" s="55"/>
    </row>
    <row r="50" spans="2:10" x14ac:dyDescent="0.25">
      <c r="B50" s="5"/>
      <c r="C50" s="182"/>
      <c r="D50" s="28" t="s">
        <v>157</v>
      </c>
      <c r="E50" s="35" t="s">
        <v>100</v>
      </c>
      <c r="F50" s="9"/>
      <c r="G50" s="72" t="s">
        <v>64</v>
      </c>
      <c r="H50" s="76">
        <v>8.699999999999999E-4</v>
      </c>
      <c r="I50" s="10"/>
      <c r="J50" s="55"/>
    </row>
    <row r="51" spans="2:10" x14ac:dyDescent="0.25">
      <c r="B51" s="5"/>
      <c r="C51" s="182"/>
      <c r="D51" s="28" t="s">
        <v>158</v>
      </c>
      <c r="E51" s="35" t="s">
        <v>230</v>
      </c>
      <c r="F51" s="9"/>
      <c r="G51" s="72" t="s">
        <v>65</v>
      </c>
      <c r="H51" s="76">
        <v>6.9000000000000008E-4</v>
      </c>
      <c r="I51" s="10"/>
      <c r="J51" s="55"/>
    </row>
    <row r="52" spans="2:10" x14ac:dyDescent="0.25">
      <c r="B52" s="5"/>
      <c r="C52" s="182"/>
      <c r="D52" s="28" t="s">
        <v>159</v>
      </c>
      <c r="E52" s="35">
        <v>0</v>
      </c>
      <c r="F52" s="9"/>
      <c r="G52" s="72" t="s">
        <v>66</v>
      </c>
      <c r="H52" s="76">
        <v>5.8E-4</v>
      </c>
      <c r="I52" s="10"/>
      <c r="J52" s="55"/>
    </row>
    <row r="53" spans="2:10" x14ac:dyDescent="0.25">
      <c r="B53" s="5"/>
      <c r="C53" s="183"/>
      <c r="D53" s="114" t="s">
        <v>160</v>
      </c>
      <c r="E53" s="68" t="s">
        <v>22</v>
      </c>
      <c r="F53" s="9"/>
      <c r="G53" s="72" t="s">
        <v>67</v>
      </c>
      <c r="H53" s="76">
        <v>5.0999999999999993E-4</v>
      </c>
      <c r="I53" s="10"/>
      <c r="J53" s="55"/>
    </row>
    <row r="54" spans="2:10" x14ac:dyDescent="0.25">
      <c r="B54" s="5"/>
      <c r="C54" s="184" t="s">
        <v>268</v>
      </c>
      <c r="D54" s="112" t="s">
        <v>161</v>
      </c>
      <c r="E54" s="113" t="s">
        <v>230</v>
      </c>
      <c r="F54" s="9"/>
      <c r="G54" s="72" t="s">
        <v>68</v>
      </c>
      <c r="H54" s="76">
        <v>4.0999999999999999E-4</v>
      </c>
      <c r="I54" s="10"/>
      <c r="J54" s="55"/>
    </row>
    <row r="55" spans="2:10" x14ac:dyDescent="0.25">
      <c r="B55" s="5"/>
      <c r="C55" s="185"/>
      <c r="D55" s="28" t="s">
        <v>162</v>
      </c>
      <c r="E55" s="35" t="s">
        <v>286</v>
      </c>
      <c r="F55" s="9"/>
      <c r="G55" s="72" t="s">
        <v>69</v>
      </c>
      <c r="H55" s="76">
        <v>3.6000000000000002E-4</v>
      </c>
      <c r="I55" s="10"/>
      <c r="J55" s="55"/>
    </row>
    <row r="56" spans="2:10" x14ac:dyDescent="0.25">
      <c r="B56" s="5"/>
      <c r="C56" s="185"/>
      <c r="D56" s="28" t="s">
        <v>163</v>
      </c>
      <c r="E56" s="68" t="s">
        <v>28</v>
      </c>
      <c r="F56" s="9"/>
      <c r="G56" s="72"/>
      <c r="H56" s="76"/>
      <c r="I56" s="10"/>
      <c r="J56" s="55"/>
    </row>
    <row r="57" spans="2:10" x14ac:dyDescent="0.25">
      <c r="B57" s="5"/>
      <c r="C57" s="185"/>
      <c r="D57" s="28" t="s">
        <v>164</v>
      </c>
      <c r="E57" s="68" t="s">
        <v>22</v>
      </c>
      <c r="F57" s="9"/>
      <c r="G57" s="72"/>
      <c r="H57" s="76"/>
      <c r="I57" s="10"/>
      <c r="J57" s="55"/>
    </row>
    <row r="58" spans="2:10" x14ac:dyDescent="0.25">
      <c r="B58" s="5"/>
      <c r="C58" s="185"/>
      <c r="D58" s="28" t="s">
        <v>165</v>
      </c>
      <c r="E58" s="35">
        <v>0</v>
      </c>
      <c r="F58" s="9"/>
      <c r="G58" s="72"/>
      <c r="H58" s="76"/>
      <c r="I58" s="10"/>
      <c r="J58" s="55"/>
    </row>
    <row r="59" spans="2:10" x14ac:dyDescent="0.25">
      <c r="B59" s="5"/>
      <c r="C59" s="185"/>
      <c r="D59" s="28" t="s">
        <v>166</v>
      </c>
      <c r="E59" s="35" t="s">
        <v>9</v>
      </c>
      <c r="F59" s="9"/>
      <c r="G59" s="72"/>
      <c r="H59" s="76"/>
      <c r="I59" s="10"/>
      <c r="J59" s="55"/>
    </row>
    <row r="60" spans="2:10" x14ac:dyDescent="0.25">
      <c r="B60" s="5"/>
      <c r="C60" s="185"/>
      <c r="D60" s="28" t="s">
        <v>167</v>
      </c>
      <c r="E60" s="35" t="s">
        <v>90</v>
      </c>
      <c r="F60" s="9"/>
      <c r="G60" s="72"/>
      <c r="H60" s="76"/>
      <c r="I60" s="10"/>
      <c r="J60" s="55"/>
    </row>
    <row r="61" spans="2:10" x14ac:dyDescent="0.25">
      <c r="B61" s="5"/>
      <c r="C61" s="185"/>
      <c r="D61" s="28" t="s">
        <v>168</v>
      </c>
      <c r="E61" s="35" t="s">
        <v>169</v>
      </c>
      <c r="F61" s="9"/>
      <c r="G61" s="72"/>
      <c r="H61" s="76"/>
      <c r="I61" s="10"/>
      <c r="J61" s="55"/>
    </row>
    <row r="62" spans="2:10" x14ac:dyDescent="0.25">
      <c r="B62" s="5"/>
      <c r="C62" s="185"/>
      <c r="D62" s="28" t="s">
        <v>170</v>
      </c>
      <c r="E62" s="35" t="s">
        <v>286</v>
      </c>
      <c r="F62" s="9"/>
      <c r="G62" s="72"/>
      <c r="H62" s="76"/>
      <c r="I62" s="10"/>
      <c r="J62" s="55"/>
    </row>
    <row r="63" spans="2:10" x14ac:dyDescent="0.25">
      <c r="B63" s="5"/>
      <c r="C63" s="185"/>
      <c r="D63" s="28" t="s">
        <v>171</v>
      </c>
      <c r="E63" s="35" t="s">
        <v>230</v>
      </c>
      <c r="F63" s="9"/>
      <c r="G63" s="72"/>
      <c r="H63" s="76"/>
      <c r="I63" s="10"/>
      <c r="J63" s="55"/>
    </row>
    <row r="64" spans="2:10" x14ac:dyDescent="0.25">
      <c r="B64" s="5"/>
      <c r="C64" s="185"/>
      <c r="D64" s="28" t="s">
        <v>172</v>
      </c>
      <c r="E64" s="35" t="s">
        <v>100</v>
      </c>
      <c r="F64" s="9"/>
      <c r="G64" s="72"/>
      <c r="H64" s="76"/>
      <c r="I64" s="10"/>
      <c r="J64" s="55"/>
    </row>
    <row r="65" spans="2:10" x14ac:dyDescent="0.25">
      <c r="B65" s="5"/>
      <c r="C65" s="185"/>
      <c r="D65" s="28" t="s">
        <v>173</v>
      </c>
      <c r="E65" s="35" t="s">
        <v>230</v>
      </c>
      <c r="F65" s="9"/>
      <c r="G65" s="72"/>
      <c r="H65" s="76"/>
      <c r="I65" s="10"/>
      <c r="J65" s="55"/>
    </row>
    <row r="66" spans="2:10" x14ac:dyDescent="0.25">
      <c r="B66" s="5"/>
      <c r="C66" s="185"/>
      <c r="D66" s="28" t="s">
        <v>174</v>
      </c>
      <c r="E66" s="35">
        <v>0</v>
      </c>
      <c r="F66" s="9"/>
      <c r="G66" s="72"/>
      <c r="H66" s="76"/>
      <c r="I66" s="10"/>
      <c r="J66" s="55"/>
    </row>
    <row r="67" spans="2:10" x14ac:dyDescent="0.25">
      <c r="B67" s="5"/>
      <c r="C67" s="186"/>
      <c r="D67" s="114" t="s">
        <v>175</v>
      </c>
      <c r="E67" s="68" t="s">
        <v>22</v>
      </c>
      <c r="F67" s="9"/>
      <c r="G67" s="72"/>
      <c r="H67" s="76"/>
      <c r="I67" s="10"/>
      <c r="J67" s="55"/>
    </row>
    <row r="68" spans="2:10" x14ac:dyDescent="0.25">
      <c r="B68" s="5"/>
      <c r="C68" s="187" t="str">
        <f>"Solving For :"&amp;CHAR(32)&amp;$E$68</f>
        <v>Solving For : Leg2Forecast</v>
      </c>
      <c r="D68" s="124" t="s">
        <v>176</v>
      </c>
      <c r="E68" s="123" t="s">
        <v>177</v>
      </c>
      <c r="F68" s="9"/>
      <c r="G68" s="72"/>
      <c r="H68" s="76"/>
      <c r="I68" s="10"/>
      <c r="J68" s="55"/>
    </row>
    <row r="69" spans="2:10" x14ac:dyDescent="0.25">
      <c r="B69" s="5"/>
      <c r="C69" s="188"/>
      <c r="D69" s="28" t="s">
        <v>134</v>
      </c>
      <c r="E69" s="35" t="b">
        <v>1</v>
      </c>
      <c r="F69" s="9"/>
      <c r="G69" s="72"/>
      <c r="H69" s="76"/>
      <c r="I69" s="10"/>
      <c r="J69" s="55"/>
    </row>
    <row r="70" spans="2:10" x14ac:dyDescent="0.25">
      <c r="B70" s="5"/>
      <c r="C70" s="188"/>
      <c r="D70" s="28" t="s">
        <v>178</v>
      </c>
      <c r="E70" s="111" t="s">
        <v>84</v>
      </c>
      <c r="F70" s="9"/>
      <c r="G70" s="72"/>
      <c r="H70" s="76"/>
      <c r="I70" s="10"/>
      <c r="J70" s="55"/>
    </row>
    <row r="71" spans="2:10" x14ac:dyDescent="0.25">
      <c r="B71" s="5"/>
      <c r="C71" s="188"/>
      <c r="D71" s="28" t="s">
        <v>179</v>
      </c>
      <c r="E71" s="35" t="b">
        <v>1</v>
      </c>
      <c r="F71" s="9"/>
      <c r="G71" s="72"/>
      <c r="H71" s="76"/>
      <c r="I71" s="10"/>
      <c r="J71" s="55"/>
    </row>
    <row r="72" spans="2:10" x14ac:dyDescent="0.25">
      <c r="B72" s="5"/>
      <c r="C72" s="188"/>
      <c r="D72" s="28" t="s">
        <v>180</v>
      </c>
      <c r="E72" s="35" t="b">
        <v>1</v>
      </c>
      <c r="F72" s="9"/>
      <c r="G72" s="72"/>
      <c r="H72" s="76"/>
      <c r="I72" s="10"/>
      <c r="J72" s="55"/>
    </row>
    <row r="73" spans="2:10" x14ac:dyDescent="0.25">
      <c r="B73" s="5"/>
      <c r="C73" s="188"/>
      <c r="D73" s="28" t="s">
        <v>181</v>
      </c>
      <c r="E73" s="35" t="s">
        <v>169</v>
      </c>
      <c r="F73" s="9"/>
      <c r="G73" s="72"/>
      <c r="H73" s="76"/>
      <c r="I73" s="10"/>
      <c r="J73" s="55"/>
    </row>
    <row r="74" spans="2:10" x14ac:dyDescent="0.25">
      <c r="B74" s="5"/>
      <c r="C74" s="188"/>
      <c r="D74" s="28" t="s">
        <v>182</v>
      </c>
      <c r="E74" s="35" t="b">
        <v>0</v>
      </c>
      <c r="F74" s="9"/>
      <c r="G74" s="72"/>
      <c r="H74" s="76"/>
      <c r="I74" s="10"/>
      <c r="J74" s="55"/>
    </row>
    <row r="75" spans="2:10" x14ac:dyDescent="0.25">
      <c r="B75" s="5"/>
      <c r="C75" s="188"/>
      <c r="D75" s="28" t="s">
        <v>135</v>
      </c>
      <c r="E75" s="38">
        <v>1.0000000000000001E-9</v>
      </c>
      <c r="F75" s="9"/>
      <c r="G75" s="72"/>
      <c r="H75" s="76"/>
      <c r="I75" s="10"/>
      <c r="J75" s="55"/>
    </row>
    <row r="76" spans="2:10" x14ac:dyDescent="0.25">
      <c r="B76" s="5"/>
      <c r="C76" s="188"/>
      <c r="D76" s="28" t="s">
        <v>136</v>
      </c>
      <c r="E76" s="106">
        <v>1000</v>
      </c>
      <c r="F76" s="9"/>
      <c r="G76" s="72"/>
      <c r="H76" s="76"/>
      <c r="I76" s="10"/>
      <c r="J76" s="55"/>
    </row>
    <row r="77" spans="2:10" x14ac:dyDescent="0.25">
      <c r="B77" s="5"/>
      <c r="C77" s="188"/>
      <c r="D77" s="28"/>
      <c r="E77" s="35"/>
      <c r="F77" s="9"/>
      <c r="G77" s="72"/>
      <c r="H77" s="76"/>
      <c r="I77" s="10"/>
      <c r="J77" s="55"/>
    </row>
    <row r="78" spans="2:10" x14ac:dyDescent="0.25">
      <c r="B78" s="5"/>
      <c r="C78" s="188"/>
      <c r="D78" s="28"/>
      <c r="E78" s="35"/>
      <c r="F78" s="9"/>
      <c r="G78" s="72"/>
      <c r="H78" s="76"/>
      <c r="I78" s="10"/>
      <c r="J78" s="55"/>
    </row>
    <row r="79" spans="2:10" x14ac:dyDescent="0.25">
      <c r="B79" s="5"/>
      <c r="C79" s="188"/>
      <c r="D79" s="28"/>
      <c r="E79" s="35"/>
      <c r="F79" s="9"/>
      <c r="G79" s="72"/>
      <c r="H79" s="76"/>
      <c r="I79" s="10"/>
      <c r="J79" s="55"/>
    </row>
    <row r="80" spans="2:10" x14ac:dyDescent="0.25">
      <c r="B80" s="5"/>
      <c r="C80" s="189"/>
      <c r="D80" s="33"/>
      <c r="E80" s="40"/>
      <c r="F80" s="9"/>
      <c r="G80" s="73"/>
      <c r="H80" s="77"/>
      <c r="I80" s="10"/>
      <c r="J80" s="55"/>
    </row>
    <row r="81" spans="2:10" x14ac:dyDescent="0.25">
      <c r="B81" s="5"/>
      <c r="C81" s="7"/>
      <c r="D81" s="9"/>
      <c r="E81" s="9"/>
      <c r="F81" s="9"/>
      <c r="G81" s="10"/>
      <c r="H81" s="10"/>
      <c r="I81" s="10"/>
      <c r="J81" s="55"/>
    </row>
    <row r="82" spans="2:10" x14ac:dyDescent="0.25">
      <c r="B82" s="11"/>
      <c r="C82" s="12"/>
      <c r="D82" s="12"/>
      <c r="E82" s="12"/>
      <c r="F82" s="12"/>
      <c r="G82" s="12"/>
      <c r="H82" s="12"/>
      <c r="I82" s="12"/>
      <c r="J82" s="13"/>
    </row>
  </sheetData>
  <mergeCells count="3">
    <mergeCell ref="C39:C53"/>
    <mergeCell ref="C54:C67"/>
    <mergeCell ref="C68:C80"/>
  </mergeCells>
  <dataValidations count="3">
    <dataValidation type="list" allowBlank="1" showInputMessage="1" showErrorMessage="1" sqref="E42 E56">
      <formula1>"Annual,Semi-Annual,Quarterly,Monthly"</formula1>
    </dataValidation>
    <dataValidation type="list" allowBlank="1" showInputMessage="1" showErrorMessage="1" sqref="E41 E67 E57 E53 E43">
      <formula1>"FOLLOWING,MOD_FOLLOWING,PRECEDING,MOD_PRECEEDING,NO_CHANGE"</formula1>
    </dataValidation>
    <dataValidation type="list" allowBlank="1" showInputMessage="1" showErrorMessage="1" sqref="E23:E25 E70">
      <formula1>"fn_StepInterpolation,fn_LinearInterpolation,fn_MonotoneConvexInterpolation,fn_SplineInterpolation,fn_ConstrainedSplineInterpolation"</formula1>
    </dataValidation>
  </dataValidations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006600"/>
  </sheetPr>
  <dimension ref="A1:I76"/>
  <sheetViews>
    <sheetView showGridLines="0" workbookViewId="0"/>
  </sheetViews>
  <sheetFormatPr defaultRowHeight="15" x14ac:dyDescent="0.25"/>
  <cols>
    <col min="2" max="2" width="2.7109375" customWidth="1"/>
    <col min="3" max="3" width="11" customWidth="1"/>
    <col min="4" max="4" width="30.7109375" customWidth="1"/>
    <col min="5" max="5" width="35.7109375" customWidth="1"/>
    <col min="6" max="6" width="9.140625" customWidth="1"/>
    <col min="7" max="8" width="20.7109375" customWidth="1"/>
    <col min="9" max="9" width="2.7109375" customWidth="1"/>
  </cols>
  <sheetData>
    <row r="1" spans="1:9" x14ac:dyDescent="0.25">
      <c r="A1" s="125"/>
    </row>
    <row r="2" spans="1:9" x14ac:dyDescent="0.25">
      <c r="B2" s="56" t="s">
        <v>312</v>
      </c>
    </row>
    <row r="5" spans="1:9" x14ac:dyDescent="0.25">
      <c r="B5" s="56" t="s">
        <v>309</v>
      </c>
      <c r="C5" s="56"/>
    </row>
    <row r="6" spans="1:9" x14ac:dyDescent="0.25">
      <c r="B6" s="2"/>
      <c r="C6" s="3"/>
      <c r="D6" s="45"/>
      <c r="E6" s="46"/>
      <c r="F6" s="3"/>
      <c r="G6" s="3"/>
      <c r="H6" s="3"/>
      <c r="I6" s="4"/>
    </row>
    <row r="7" spans="1:9" x14ac:dyDescent="0.25">
      <c r="B7" s="5"/>
      <c r="C7" s="7"/>
      <c r="D7" s="64" t="s">
        <v>309</v>
      </c>
      <c r="E7" s="61" t="str">
        <f ca="1">IF(AND(isGBP3MLLoaded,NOW()),_xll.meCurveCalibrateBasis(CurveCollection,StaticDataTable,IndexName,CurveBuildProperties,XccyBasisSwapConventions,XccyBasisMarketData),"Error Building Xccy Basis Curve")</f>
        <v>GBPYC XccyBasis Curve has been set (0.03100 sec)</v>
      </c>
      <c r="F7" s="62"/>
      <c r="G7" s="63"/>
      <c r="H7" s="7"/>
      <c r="I7" s="8"/>
    </row>
    <row r="8" spans="1:9" x14ac:dyDescent="0.25">
      <c r="B8" s="5"/>
      <c r="C8" s="7"/>
      <c r="D8" s="128" t="s">
        <v>298</v>
      </c>
      <c r="E8" s="129" t="b">
        <f ca="1">LEFT(E7,5)=CurveCollection</f>
        <v>1</v>
      </c>
      <c r="F8" s="7"/>
      <c r="G8" s="7"/>
      <c r="H8" s="7"/>
      <c r="I8" s="8"/>
    </row>
    <row r="9" spans="1:9" x14ac:dyDescent="0.25">
      <c r="B9" s="5"/>
      <c r="C9" s="7"/>
      <c r="D9" s="6"/>
      <c r="E9" s="60"/>
      <c r="F9" s="7"/>
      <c r="G9" s="7"/>
      <c r="H9" s="7"/>
      <c r="I9" s="8"/>
    </row>
    <row r="10" spans="1:9" x14ac:dyDescent="0.25">
      <c r="B10" s="5"/>
      <c r="C10" s="7"/>
      <c r="D10" s="48" t="s">
        <v>0</v>
      </c>
      <c r="E10" s="57"/>
      <c r="F10" s="7"/>
      <c r="G10" s="7"/>
      <c r="H10" s="7"/>
      <c r="I10" s="8"/>
    </row>
    <row r="11" spans="1:9" x14ac:dyDescent="0.25">
      <c r="B11" s="5"/>
      <c r="C11" s="7"/>
      <c r="D11" s="27" t="s">
        <v>88</v>
      </c>
      <c r="E11" s="107" t="s">
        <v>272</v>
      </c>
      <c r="F11" s="7"/>
      <c r="G11" s="7"/>
      <c r="H11" s="7"/>
      <c r="I11" s="8"/>
    </row>
    <row r="12" spans="1:9" x14ac:dyDescent="0.25">
      <c r="B12" s="5"/>
      <c r="C12" s="7"/>
      <c r="D12" s="28" t="s">
        <v>87</v>
      </c>
      <c r="E12" s="108" t="s">
        <v>191</v>
      </c>
      <c r="F12" s="7"/>
      <c r="G12" s="7"/>
      <c r="H12" s="7"/>
      <c r="I12" s="8"/>
    </row>
    <row r="13" spans="1:9" x14ac:dyDescent="0.25">
      <c r="B13" s="5"/>
      <c r="C13" s="7"/>
      <c r="D13" s="59" t="s">
        <v>89</v>
      </c>
      <c r="E13" s="110" t="s">
        <v>275</v>
      </c>
      <c r="F13" s="7"/>
      <c r="G13" s="7"/>
      <c r="H13" s="7"/>
      <c r="I13" s="8" t="s">
        <v>4</v>
      </c>
    </row>
    <row r="14" spans="1:9" x14ac:dyDescent="0.25">
      <c r="B14" s="11"/>
      <c r="C14" s="12"/>
      <c r="D14" s="12"/>
      <c r="E14" s="12"/>
      <c r="F14" s="12"/>
      <c r="G14" s="12"/>
      <c r="H14" s="12"/>
      <c r="I14" s="13"/>
    </row>
    <row r="17" spans="2:9" x14ac:dyDescent="0.25">
      <c r="B17" s="56" t="s">
        <v>70</v>
      </c>
      <c r="C17" s="56"/>
    </row>
    <row r="18" spans="2:9" x14ac:dyDescent="0.25">
      <c r="B18" s="2"/>
      <c r="C18" s="3"/>
      <c r="D18" s="45"/>
      <c r="E18" s="46"/>
      <c r="F18" s="3"/>
      <c r="G18" s="3"/>
      <c r="H18" s="3"/>
      <c r="I18" s="4"/>
    </row>
    <row r="19" spans="2:9" x14ac:dyDescent="0.25">
      <c r="B19" s="5"/>
      <c r="C19" s="7"/>
      <c r="D19" s="48" t="s">
        <v>70</v>
      </c>
      <c r="E19" s="47"/>
      <c r="F19" s="7"/>
      <c r="G19" s="50" t="s">
        <v>81</v>
      </c>
      <c r="H19" s="7"/>
      <c r="I19" s="8"/>
    </row>
    <row r="20" spans="2:9" x14ac:dyDescent="0.25">
      <c r="B20" s="5"/>
      <c r="C20" s="7"/>
      <c r="D20" s="27" t="s">
        <v>10</v>
      </c>
      <c r="E20" s="107">
        <v>42419</v>
      </c>
      <c r="F20" s="7"/>
      <c r="G20" s="14" t="s">
        <v>82</v>
      </c>
      <c r="H20" s="16"/>
      <c r="I20" s="8"/>
    </row>
    <row r="21" spans="2:9" x14ac:dyDescent="0.25">
      <c r="B21" s="5"/>
      <c r="C21" s="7"/>
      <c r="D21" s="28" t="s">
        <v>16</v>
      </c>
      <c r="E21" s="108" t="s">
        <v>270</v>
      </c>
      <c r="F21" s="7"/>
      <c r="G21" s="17" t="s">
        <v>83</v>
      </c>
      <c r="H21" s="18"/>
      <c r="I21" s="8"/>
    </row>
    <row r="22" spans="2:9" x14ac:dyDescent="0.25">
      <c r="B22" s="5"/>
      <c r="C22" s="7"/>
      <c r="D22" s="28" t="s">
        <v>333</v>
      </c>
      <c r="E22" s="111" t="s">
        <v>84</v>
      </c>
      <c r="F22" s="7"/>
      <c r="G22" s="17" t="s">
        <v>84</v>
      </c>
      <c r="H22" s="18"/>
      <c r="I22" s="8"/>
    </row>
    <row r="23" spans="2:9" x14ac:dyDescent="0.25">
      <c r="B23" s="5"/>
      <c r="C23" s="7"/>
      <c r="D23" s="28" t="s">
        <v>332</v>
      </c>
      <c r="E23" s="108" t="b">
        <v>1</v>
      </c>
      <c r="F23" s="7"/>
      <c r="G23" s="17" t="s">
        <v>85</v>
      </c>
      <c r="H23" s="18"/>
      <c r="I23" s="8"/>
    </row>
    <row r="24" spans="2:9" x14ac:dyDescent="0.25">
      <c r="B24" s="5"/>
      <c r="C24" s="7"/>
      <c r="D24" s="28"/>
      <c r="E24" s="108"/>
      <c r="F24" s="7"/>
      <c r="G24" s="17" t="s">
        <v>86</v>
      </c>
      <c r="H24" s="18"/>
      <c r="I24" s="8"/>
    </row>
    <row r="25" spans="2:9" x14ac:dyDescent="0.25">
      <c r="B25" s="5"/>
      <c r="C25" s="7"/>
      <c r="D25" s="44"/>
      <c r="E25" s="110"/>
      <c r="F25" s="7"/>
      <c r="G25" s="21"/>
      <c r="H25" s="22"/>
      <c r="I25" s="8"/>
    </row>
    <row r="26" spans="2:9" x14ac:dyDescent="0.25">
      <c r="B26" s="11"/>
      <c r="C26" s="12"/>
      <c r="D26" s="12"/>
      <c r="E26" s="12"/>
      <c r="F26" s="12"/>
      <c r="G26" s="12"/>
      <c r="H26" s="12"/>
      <c r="I26" s="13"/>
    </row>
    <row r="29" spans="2:9" x14ac:dyDescent="0.25">
      <c r="B29" s="56" t="s">
        <v>189</v>
      </c>
      <c r="C29" s="56"/>
    </row>
    <row r="30" spans="2:9" x14ac:dyDescent="0.25">
      <c r="B30" s="2"/>
      <c r="C30" s="3"/>
      <c r="D30" s="3"/>
      <c r="E30" s="3"/>
      <c r="F30" s="3"/>
      <c r="G30" s="3"/>
      <c r="H30" s="3"/>
      <c r="I30" s="4"/>
    </row>
    <row r="31" spans="2:9" x14ac:dyDescent="0.25">
      <c r="B31" s="5"/>
      <c r="C31" s="7"/>
      <c r="D31" s="49" t="s">
        <v>265</v>
      </c>
      <c r="E31" s="10"/>
      <c r="F31" s="10"/>
      <c r="G31" s="49" t="s">
        <v>190</v>
      </c>
      <c r="H31" s="10"/>
      <c r="I31" s="55"/>
    </row>
    <row r="32" spans="2:9" x14ac:dyDescent="0.25">
      <c r="B32" s="5"/>
      <c r="C32" s="122"/>
      <c r="D32" s="117" t="s">
        <v>143</v>
      </c>
      <c r="E32" s="119" t="s">
        <v>193</v>
      </c>
      <c r="F32" s="7"/>
      <c r="G32" s="78" t="s">
        <v>11</v>
      </c>
      <c r="H32" s="78" t="s">
        <v>12</v>
      </c>
      <c r="I32" s="55"/>
    </row>
    <row r="33" spans="2:9" ht="15" customHeight="1" x14ac:dyDescent="0.25">
      <c r="B33" s="5"/>
      <c r="C33" s="184" t="s">
        <v>269</v>
      </c>
      <c r="D33" s="118" t="s">
        <v>194</v>
      </c>
      <c r="E33" s="111" t="s">
        <v>84</v>
      </c>
      <c r="F33" s="9"/>
      <c r="G33" s="71" t="s">
        <v>183</v>
      </c>
      <c r="H33" s="75">
        <v>1.1300000000000001E-3</v>
      </c>
      <c r="I33" s="55"/>
    </row>
    <row r="34" spans="2:9" x14ac:dyDescent="0.25">
      <c r="B34" s="5"/>
      <c r="C34" s="190"/>
      <c r="D34" s="29" t="s">
        <v>195</v>
      </c>
      <c r="E34" s="121" t="b">
        <v>1</v>
      </c>
      <c r="F34" s="9"/>
      <c r="G34" s="72" t="s">
        <v>47</v>
      </c>
      <c r="H34" s="76">
        <v>1.1925E-3</v>
      </c>
      <c r="I34" s="55"/>
    </row>
    <row r="35" spans="2:9" x14ac:dyDescent="0.25">
      <c r="B35" s="5"/>
      <c r="C35" s="190"/>
      <c r="D35" s="29" t="s">
        <v>196</v>
      </c>
      <c r="E35" s="108" t="s">
        <v>249</v>
      </c>
      <c r="F35" s="9"/>
      <c r="G35" s="72" t="s">
        <v>43</v>
      </c>
      <c r="H35" s="76">
        <v>1.2425000000000001E-3</v>
      </c>
      <c r="I35" s="55"/>
    </row>
    <row r="36" spans="2:9" x14ac:dyDescent="0.25">
      <c r="B36" s="5"/>
      <c r="C36" s="190"/>
      <c r="D36" s="29" t="s">
        <v>197</v>
      </c>
      <c r="E36" s="108" t="s">
        <v>148</v>
      </c>
      <c r="F36" s="9"/>
      <c r="G36" s="72" t="s">
        <v>50</v>
      </c>
      <c r="H36" s="76">
        <v>1.2975E-3</v>
      </c>
      <c r="I36" s="55"/>
    </row>
    <row r="37" spans="2:9" x14ac:dyDescent="0.25">
      <c r="B37" s="5"/>
      <c r="C37" s="190"/>
      <c r="D37" s="29" t="s">
        <v>198</v>
      </c>
      <c r="E37" s="108" t="s">
        <v>28</v>
      </c>
      <c r="F37" s="9"/>
      <c r="G37" s="72" t="s">
        <v>52</v>
      </c>
      <c r="H37" s="76">
        <v>1.3324999999999999E-3</v>
      </c>
      <c r="I37" s="55"/>
    </row>
    <row r="38" spans="2:9" x14ac:dyDescent="0.25">
      <c r="B38" s="5"/>
      <c r="C38" s="190"/>
      <c r="D38" s="29" t="s">
        <v>199</v>
      </c>
      <c r="E38" s="68" t="s">
        <v>22</v>
      </c>
      <c r="F38" s="9"/>
      <c r="G38" s="72" t="s">
        <v>54</v>
      </c>
      <c r="H38" s="76">
        <v>1.3074999999999999E-3</v>
      </c>
      <c r="I38" s="55"/>
    </row>
    <row r="39" spans="2:9" x14ac:dyDescent="0.25">
      <c r="B39" s="5"/>
      <c r="C39" s="190"/>
      <c r="D39" s="29" t="s">
        <v>200</v>
      </c>
      <c r="E39" s="108" t="s">
        <v>337</v>
      </c>
      <c r="F39" s="9"/>
      <c r="G39" s="72" t="s">
        <v>56</v>
      </c>
      <c r="H39" s="76">
        <v>1.2725E-3</v>
      </c>
      <c r="I39" s="55"/>
    </row>
    <row r="40" spans="2:9" x14ac:dyDescent="0.25">
      <c r="B40" s="5"/>
      <c r="C40" s="190"/>
      <c r="D40" s="29" t="s">
        <v>201</v>
      </c>
      <c r="E40" s="108" t="s">
        <v>335</v>
      </c>
      <c r="F40" s="9"/>
      <c r="G40" s="72" t="s">
        <v>58</v>
      </c>
      <c r="H40" s="76">
        <v>1.2275000000000001E-3</v>
      </c>
      <c r="I40" s="55"/>
    </row>
    <row r="41" spans="2:9" x14ac:dyDescent="0.25">
      <c r="B41" s="5"/>
      <c r="C41" s="190"/>
      <c r="D41" s="29" t="s">
        <v>202</v>
      </c>
      <c r="E41" s="108" t="s">
        <v>336</v>
      </c>
      <c r="F41" s="9"/>
      <c r="G41" s="72" t="s">
        <v>60</v>
      </c>
      <c r="H41" s="76">
        <v>1.1675000000000001E-3</v>
      </c>
      <c r="I41" s="55"/>
    </row>
    <row r="42" spans="2:9" x14ac:dyDescent="0.25">
      <c r="B42" s="5"/>
      <c r="C42" s="190"/>
      <c r="D42" s="29" t="s">
        <v>203</v>
      </c>
      <c r="E42" s="108" t="s">
        <v>169</v>
      </c>
      <c r="F42" s="9"/>
      <c r="G42" s="72" t="s">
        <v>61</v>
      </c>
      <c r="H42" s="76">
        <v>1.1025E-3</v>
      </c>
      <c r="I42" s="55"/>
    </row>
    <row r="43" spans="2:9" x14ac:dyDescent="0.25">
      <c r="B43" s="5"/>
      <c r="C43" s="190"/>
      <c r="D43" s="29" t="s">
        <v>204</v>
      </c>
      <c r="E43" s="108" t="s">
        <v>148</v>
      </c>
      <c r="F43" s="9"/>
      <c r="G43" s="72" t="s">
        <v>62</v>
      </c>
      <c r="H43" s="76">
        <v>1.0425E-3</v>
      </c>
      <c r="I43" s="55"/>
    </row>
    <row r="44" spans="2:9" x14ac:dyDescent="0.25">
      <c r="B44" s="5"/>
      <c r="C44" s="190"/>
      <c r="D44" s="29" t="s">
        <v>205</v>
      </c>
      <c r="E44" s="108" t="s">
        <v>2</v>
      </c>
      <c r="F44" s="9"/>
      <c r="G44" s="72" t="s">
        <v>63</v>
      </c>
      <c r="H44" s="76">
        <v>9.9250000000000011E-4</v>
      </c>
      <c r="I44" s="55"/>
    </row>
    <row r="45" spans="2:9" x14ac:dyDescent="0.25">
      <c r="B45" s="5"/>
      <c r="C45" s="190"/>
      <c r="D45" s="29" t="s">
        <v>206</v>
      </c>
      <c r="E45" s="108" t="s">
        <v>100</v>
      </c>
      <c r="F45" s="9"/>
      <c r="G45" s="72" t="s">
        <v>64</v>
      </c>
      <c r="H45" s="76">
        <v>8.6249999999999999E-4</v>
      </c>
      <c r="I45" s="55"/>
    </row>
    <row r="46" spans="2:9" x14ac:dyDescent="0.25">
      <c r="B46" s="5"/>
      <c r="C46" s="190"/>
      <c r="D46" s="29" t="s">
        <v>207</v>
      </c>
      <c r="E46" s="108" t="s">
        <v>230</v>
      </c>
      <c r="F46" s="9"/>
      <c r="G46" s="72" t="s">
        <v>65</v>
      </c>
      <c r="H46" s="76">
        <v>6.8749999999999996E-4</v>
      </c>
      <c r="I46" s="55"/>
    </row>
    <row r="47" spans="2:9" x14ac:dyDescent="0.25">
      <c r="B47" s="5"/>
      <c r="C47" s="190"/>
      <c r="D47" s="29" t="s">
        <v>208</v>
      </c>
      <c r="E47" s="108">
        <v>2</v>
      </c>
      <c r="F47" s="9"/>
      <c r="G47" s="72" t="s">
        <v>66</v>
      </c>
      <c r="H47" s="76">
        <v>5.8250000000000001E-4</v>
      </c>
      <c r="I47" s="55"/>
    </row>
    <row r="48" spans="2:9" x14ac:dyDescent="0.25">
      <c r="B48" s="5"/>
      <c r="C48" s="191"/>
      <c r="D48" s="29" t="s">
        <v>209</v>
      </c>
      <c r="E48" s="68" t="s">
        <v>22</v>
      </c>
      <c r="F48" s="9"/>
      <c r="G48" s="72" t="s">
        <v>67</v>
      </c>
      <c r="H48" s="76">
        <v>5.1250000000000004E-4</v>
      </c>
      <c r="I48" s="55"/>
    </row>
    <row r="49" spans="2:9" x14ac:dyDescent="0.25">
      <c r="B49" s="5"/>
      <c r="C49" s="187" t="s">
        <v>267</v>
      </c>
      <c r="D49" s="118" t="s">
        <v>210</v>
      </c>
      <c r="E49" s="120" t="s">
        <v>249</v>
      </c>
      <c r="F49" s="9"/>
      <c r="G49" s="72"/>
      <c r="H49" s="76"/>
      <c r="I49" s="55"/>
    </row>
    <row r="50" spans="2:9" x14ac:dyDescent="0.25">
      <c r="B50" s="5"/>
      <c r="C50" s="192"/>
      <c r="D50" s="29" t="s">
        <v>211</v>
      </c>
      <c r="E50" s="108" t="s">
        <v>148</v>
      </c>
      <c r="F50" s="9"/>
      <c r="G50" s="72"/>
      <c r="H50" s="76"/>
      <c r="I50" s="55"/>
    </row>
    <row r="51" spans="2:9" x14ac:dyDescent="0.25">
      <c r="B51" s="5"/>
      <c r="C51" s="192"/>
      <c r="D51" s="29" t="s">
        <v>212</v>
      </c>
      <c r="E51" s="108" t="s">
        <v>28</v>
      </c>
      <c r="F51" s="9"/>
      <c r="G51" s="72"/>
      <c r="H51" s="76"/>
      <c r="I51" s="55"/>
    </row>
    <row r="52" spans="2:9" x14ac:dyDescent="0.25">
      <c r="B52" s="5"/>
      <c r="C52" s="192"/>
      <c r="D52" s="29" t="s">
        <v>213</v>
      </c>
      <c r="E52" s="68" t="s">
        <v>22</v>
      </c>
      <c r="F52" s="9"/>
      <c r="G52" s="72"/>
      <c r="H52" s="76"/>
      <c r="I52" s="55"/>
    </row>
    <row r="53" spans="2:9" x14ac:dyDescent="0.25">
      <c r="B53" s="5"/>
      <c r="C53" s="192"/>
      <c r="D53" s="29" t="s">
        <v>214</v>
      </c>
      <c r="E53" s="108">
        <v>2</v>
      </c>
      <c r="F53" s="9"/>
      <c r="G53" s="72"/>
      <c r="H53" s="76"/>
      <c r="I53" s="55"/>
    </row>
    <row r="54" spans="2:9" x14ac:dyDescent="0.25">
      <c r="B54" s="5"/>
      <c r="C54" s="192"/>
      <c r="D54" s="29" t="s">
        <v>215</v>
      </c>
      <c r="E54" s="108" t="s">
        <v>216</v>
      </c>
      <c r="F54" s="9"/>
      <c r="G54" s="72"/>
      <c r="H54" s="76"/>
      <c r="I54" s="55"/>
    </row>
    <row r="55" spans="2:9" x14ac:dyDescent="0.25">
      <c r="B55" s="5"/>
      <c r="C55" s="192"/>
      <c r="D55" s="29" t="s">
        <v>217</v>
      </c>
      <c r="E55" s="108" t="s">
        <v>233</v>
      </c>
      <c r="F55" s="9"/>
      <c r="G55" s="72"/>
      <c r="H55" s="76"/>
      <c r="I55" s="55"/>
    </row>
    <row r="56" spans="2:9" x14ac:dyDescent="0.25">
      <c r="B56" s="5"/>
      <c r="C56" s="192"/>
      <c r="D56" s="29" t="s">
        <v>218</v>
      </c>
      <c r="E56" s="108" t="s">
        <v>169</v>
      </c>
      <c r="F56" s="9"/>
      <c r="G56" s="72"/>
      <c r="H56" s="76"/>
      <c r="I56" s="55"/>
    </row>
    <row r="57" spans="2:9" x14ac:dyDescent="0.25">
      <c r="B57" s="5"/>
      <c r="C57" s="192"/>
      <c r="D57" s="29" t="s">
        <v>219</v>
      </c>
      <c r="E57" s="108" t="s">
        <v>148</v>
      </c>
      <c r="F57" s="9"/>
      <c r="G57" s="72"/>
      <c r="H57" s="76"/>
      <c r="I57" s="55"/>
    </row>
    <row r="58" spans="2:9" x14ac:dyDescent="0.25">
      <c r="B58" s="5"/>
      <c r="C58" s="192"/>
      <c r="D58" s="29" t="s">
        <v>220</v>
      </c>
      <c r="E58" s="108" t="s">
        <v>230</v>
      </c>
      <c r="F58" s="9"/>
      <c r="G58" s="72"/>
      <c r="H58" s="76"/>
      <c r="I58" s="55"/>
    </row>
    <row r="59" spans="2:9" x14ac:dyDescent="0.25">
      <c r="B59" s="5"/>
      <c r="C59" s="192"/>
      <c r="D59" s="29" t="s">
        <v>221</v>
      </c>
      <c r="E59" s="108" t="s">
        <v>100</v>
      </c>
      <c r="F59" s="9"/>
      <c r="G59" s="72"/>
      <c r="H59" s="76"/>
      <c r="I59" s="55"/>
    </row>
    <row r="60" spans="2:9" x14ac:dyDescent="0.25">
      <c r="B60" s="5"/>
      <c r="C60" s="192"/>
      <c r="D60" s="29" t="s">
        <v>222</v>
      </c>
      <c r="E60" s="108" t="s">
        <v>230</v>
      </c>
      <c r="F60" s="9"/>
      <c r="G60" s="72"/>
      <c r="H60" s="76"/>
      <c r="I60" s="55"/>
    </row>
    <row r="61" spans="2:9" x14ac:dyDescent="0.25">
      <c r="B61" s="5"/>
      <c r="C61" s="192"/>
      <c r="D61" s="29" t="s">
        <v>223</v>
      </c>
      <c r="E61" s="108" t="s">
        <v>123</v>
      </c>
      <c r="F61" s="9"/>
      <c r="G61" s="72"/>
      <c r="H61" s="76"/>
      <c r="I61" s="55"/>
    </row>
    <row r="62" spans="2:9" x14ac:dyDescent="0.25">
      <c r="B62" s="5"/>
      <c r="C62" s="193"/>
      <c r="D62" s="29" t="s">
        <v>224</v>
      </c>
      <c r="E62" s="68" t="s">
        <v>22</v>
      </c>
      <c r="F62" s="9"/>
      <c r="G62" s="72"/>
      <c r="H62" s="76"/>
      <c r="I62" s="55"/>
    </row>
    <row r="63" spans="2:9" x14ac:dyDescent="0.25">
      <c r="B63" s="5"/>
      <c r="C63" s="187" t="str">
        <f ca="1">"Solving For : "&amp;CHAR(32)&amp;$E$63</f>
        <v>Solving For :  Leg1Discount</v>
      </c>
      <c r="D63" s="118" t="s">
        <v>225</v>
      </c>
      <c r="E63" s="123" t="s">
        <v>226</v>
      </c>
      <c r="F63" s="9"/>
      <c r="G63" s="72"/>
      <c r="H63" s="76"/>
      <c r="I63" s="55"/>
    </row>
    <row r="64" spans="2:9" x14ac:dyDescent="0.25">
      <c r="B64" s="5"/>
      <c r="C64" s="194"/>
      <c r="D64" s="29" t="s">
        <v>134</v>
      </c>
      <c r="E64" s="108" t="b">
        <v>1</v>
      </c>
      <c r="F64" s="9"/>
      <c r="G64" s="72"/>
      <c r="H64" s="76"/>
      <c r="I64" s="55"/>
    </row>
    <row r="65" spans="2:9" x14ac:dyDescent="0.25">
      <c r="B65" s="5"/>
      <c r="C65" s="194"/>
      <c r="D65" s="29" t="s">
        <v>179</v>
      </c>
      <c r="E65" s="108" t="b">
        <v>1</v>
      </c>
      <c r="F65" s="9"/>
      <c r="G65" s="72"/>
      <c r="H65" s="76"/>
      <c r="I65" s="55"/>
    </row>
    <row r="66" spans="2:9" x14ac:dyDescent="0.25">
      <c r="B66" s="5"/>
      <c r="C66" s="194"/>
      <c r="D66" s="29" t="s">
        <v>178</v>
      </c>
      <c r="E66" s="111" t="s">
        <v>84</v>
      </c>
      <c r="F66" s="9"/>
      <c r="G66" s="72"/>
      <c r="H66" s="76"/>
      <c r="I66" s="55"/>
    </row>
    <row r="67" spans="2:9" x14ac:dyDescent="0.25">
      <c r="B67" s="5"/>
      <c r="C67" s="194"/>
      <c r="D67" s="29" t="s">
        <v>182</v>
      </c>
      <c r="E67" s="108" t="s">
        <v>227</v>
      </c>
      <c r="F67" s="9"/>
      <c r="G67" s="72"/>
      <c r="H67" s="76"/>
      <c r="I67" s="55"/>
    </row>
    <row r="68" spans="2:9" x14ac:dyDescent="0.25">
      <c r="B68" s="5"/>
      <c r="C68" s="194"/>
      <c r="D68" s="29" t="s">
        <v>181</v>
      </c>
      <c r="E68" s="108" t="s">
        <v>169</v>
      </c>
      <c r="F68" s="9"/>
      <c r="G68" s="72"/>
      <c r="H68" s="76"/>
      <c r="I68" s="55"/>
    </row>
    <row r="69" spans="2:9" x14ac:dyDescent="0.25">
      <c r="B69" s="5"/>
      <c r="C69" s="194"/>
      <c r="D69" s="28" t="s">
        <v>135</v>
      </c>
      <c r="E69" s="38">
        <v>1.0000000000000001E-9</v>
      </c>
      <c r="F69" s="9"/>
      <c r="G69" s="72"/>
      <c r="H69" s="76"/>
      <c r="I69" s="55"/>
    </row>
    <row r="70" spans="2:9" x14ac:dyDescent="0.25">
      <c r="B70" s="5"/>
      <c r="C70" s="194"/>
      <c r="D70" s="28" t="s">
        <v>136</v>
      </c>
      <c r="E70" s="106">
        <v>1000</v>
      </c>
      <c r="F70" s="9"/>
      <c r="G70" s="72"/>
      <c r="H70" s="76"/>
      <c r="I70" s="55"/>
    </row>
    <row r="71" spans="2:9" x14ac:dyDescent="0.25">
      <c r="B71" s="5"/>
      <c r="C71" s="194"/>
      <c r="D71" s="28" t="s">
        <v>180</v>
      </c>
      <c r="E71" s="35" t="b">
        <v>1</v>
      </c>
      <c r="F71" s="9"/>
      <c r="G71" s="72"/>
      <c r="H71" s="76"/>
      <c r="I71" s="55"/>
    </row>
    <row r="72" spans="2:9" x14ac:dyDescent="0.25">
      <c r="B72" s="5"/>
      <c r="C72" s="194"/>
      <c r="D72" s="28"/>
      <c r="E72" s="35"/>
      <c r="F72" s="9"/>
      <c r="G72" s="72"/>
      <c r="H72" s="76"/>
      <c r="I72" s="55"/>
    </row>
    <row r="73" spans="2:9" x14ac:dyDescent="0.25">
      <c r="B73" s="5"/>
      <c r="C73" s="194"/>
      <c r="D73" s="28"/>
      <c r="E73" s="35"/>
      <c r="F73" s="9"/>
      <c r="G73" s="72"/>
      <c r="H73" s="76"/>
      <c r="I73" s="55"/>
    </row>
    <row r="74" spans="2:9" x14ac:dyDescent="0.25">
      <c r="B74" s="5"/>
      <c r="C74" s="195"/>
      <c r="D74" s="33"/>
      <c r="E74" s="40"/>
      <c r="F74" s="9"/>
      <c r="G74" s="73"/>
      <c r="H74" s="77"/>
      <c r="I74" s="55"/>
    </row>
    <row r="75" spans="2:9" x14ac:dyDescent="0.25">
      <c r="B75" s="5"/>
      <c r="C75" s="7"/>
      <c r="D75" s="9"/>
      <c r="E75" s="9"/>
      <c r="F75" s="9"/>
      <c r="G75" s="10"/>
      <c r="H75" s="10"/>
      <c r="I75" s="55"/>
    </row>
    <row r="76" spans="2:9" x14ac:dyDescent="0.25">
      <c r="B76" s="11"/>
      <c r="C76" s="12"/>
      <c r="D76" s="12"/>
      <c r="E76" s="12"/>
      <c r="F76" s="12"/>
      <c r="G76" s="12"/>
      <c r="H76" s="12"/>
      <c r="I76" s="13"/>
    </row>
  </sheetData>
  <mergeCells count="3">
    <mergeCell ref="C33:C48"/>
    <mergeCell ref="C49:C62"/>
    <mergeCell ref="C63:C74"/>
  </mergeCells>
  <dataValidations count="2">
    <dataValidation type="list" allowBlank="1" showInputMessage="1" showErrorMessage="1" sqref="E38 E48 E52 E62">
      <formula1>"FOLLOWING,MOD_FOLLOWING,PRECEDING,MOD_PRECEEDING,NO_CHANGE"</formula1>
    </dataValidation>
    <dataValidation type="list" allowBlank="1" showInputMessage="1" showErrorMessage="1" sqref="E22 E66 E33">
      <formula1>"fn_StepInterpolation,fn_LinearInterpolation,fn_MonotoneConvexInterpolation,fn_SplineInterpolation,fn_ConstrainedSplineInterpolation"</formula1>
    </dataValidation>
  </dataValidations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6600"/>
  </sheetPr>
  <dimension ref="A2:R1520"/>
  <sheetViews>
    <sheetView showGridLines="0" workbookViewId="0"/>
  </sheetViews>
  <sheetFormatPr defaultRowHeight="15" x14ac:dyDescent="0.25"/>
  <cols>
    <col min="1" max="1" width="9.140625" style="153"/>
    <col min="2" max="2" width="2.7109375" style="150" customWidth="1"/>
    <col min="3" max="3" width="15.7109375" style="150" customWidth="1"/>
    <col min="4" max="5" width="20.7109375" style="150" customWidth="1"/>
    <col min="6" max="6" width="2.7109375" style="150" customWidth="1"/>
    <col min="7" max="9" width="20.7109375" style="150" customWidth="1"/>
    <col min="10" max="10" width="2.7109375" style="150" customWidth="1"/>
    <col min="11" max="11" width="15.7109375" style="150" customWidth="1"/>
    <col min="12" max="13" width="20.7109375" style="150" customWidth="1"/>
    <col min="14" max="14" width="2.7109375" style="150" customWidth="1"/>
    <col min="15" max="17" width="20.7109375" style="150" customWidth="1"/>
    <col min="18" max="18" width="2.7109375" style="150" customWidth="1"/>
    <col min="19" max="20" width="15.7109375" style="150" customWidth="1"/>
    <col min="21" max="16384" width="9.140625" style="150"/>
  </cols>
  <sheetData>
    <row r="2" spans="1:18" x14ac:dyDescent="0.25">
      <c r="A2" s="150"/>
      <c r="B2" s="179" t="s">
        <v>334</v>
      </c>
    </row>
    <row r="3" spans="1:18" x14ac:dyDescent="0.25">
      <c r="B3" s="180"/>
    </row>
    <row r="4" spans="1:18" x14ac:dyDescent="0.25">
      <c r="B4" s="180"/>
    </row>
    <row r="5" spans="1:18" x14ac:dyDescent="0.25">
      <c r="A5" s="150"/>
      <c r="B5" s="179" t="s">
        <v>324</v>
      </c>
    </row>
    <row r="6" spans="1:18" x14ac:dyDescent="0.25">
      <c r="A6" s="150"/>
      <c r="B6" s="155"/>
      <c r="C6" s="156"/>
      <c r="D6" s="156"/>
      <c r="E6" s="156"/>
      <c r="F6" s="156"/>
      <c r="G6" s="156"/>
      <c r="H6" s="156"/>
      <c r="I6" s="156"/>
      <c r="J6" s="156"/>
      <c r="K6" s="156"/>
      <c r="L6" s="156"/>
      <c r="M6" s="156"/>
      <c r="N6" s="156"/>
      <c r="O6" s="156"/>
      <c r="P6" s="156"/>
      <c r="Q6" s="156"/>
      <c r="R6" s="156"/>
    </row>
    <row r="7" spans="1:18" x14ac:dyDescent="0.25">
      <c r="A7" s="150"/>
      <c r="B7" s="158"/>
      <c r="C7" s="154" t="s">
        <v>9</v>
      </c>
      <c r="D7" s="151"/>
      <c r="E7" s="151"/>
      <c r="F7" s="151"/>
      <c r="G7" s="154" t="s">
        <v>326</v>
      </c>
      <c r="H7" s="151"/>
      <c r="I7" s="151"/>
      <c r="J7" s="151"/>
      <c r="K7" s="154" t="s">
        <v>327</v>
      </c>
      <c r="L7" s="151"/>
      <c r="M7" s="151"/>
      <c r="N7" s="151"/>
      <c r="O7" s="154" t="s">
        <v>328</v>
      </c>
      <c r="P7" s="151"/>
      <c r="Q7" s="151"/>
      <c r="R7" s="151"/>
    </row>
    <row r="8" spans="1:18" x14ac:dyDescent="0.25">
      <c r="A8" s="150"/>
      <c r="B8" s="158"/>
      <c r="C8" s="160" t="s">
        <v>88</v>
      </c>
      <c r="D8" s="161" t="s">
        <v>272</v>
      </c>
      <c r="E8" s="151"/>
      <c r="F8" s="151"/>
      <c r="G8" s="160" t="s">
        <v>88</v>
      </c>
      <c r="H8" s="161" t="s">
        <v>272</v>
      </c>
      <c r="I8" s="151"/>
      <c r="J8" s="151"/>
      <c r="K8" s="160" t="s">
        <v>88</v>
      </c>
      <c r="L8" s="161" t="s">
        <v>272</v>
      </c>
      <c r="M8" s="151"/>
      <c r="N8" s="151"/>
      <c r="O8" s="160" t="s">
        <v>88</v>
      </c>
      <c r="P8" s="161" t="s">
        <v>272</v>
      </c>
      <c r="Q8" s="151"/>
      <c r="R8" s="151"/>
    </row>
    <row r="9" spans="1:18" x14ac:dyDescent="0.25">
      <c r="A9" s="150"/>
      <c r="B9" s="158"/>
      <c r="C9" s="162" t="s">
        <v>322</v>
      </c>
      <c r="D9" s="163" t="str">
        <f>C7</f>
        <v>OIS</v>
      </c>
      <c r="E9" s="151"/>
      <c r="F9" s="151"/>
      <c r="G9" s="162" t="s">
        <v>322</v>
      </c>
      <c r="H9" s="163" t="str">
        <f>G7</f>
        <v>GBP3ML</v>
      </c>
      <c r="I9" s="151"/>
      <c r="J9" s="151"/>
      <c r="K9" s="162" t="s">
        <v>322</v>
      </c>
      <c r="L9" s="163" t="str">
        <f>K7</f>
        <v>GBP6ML</v>
      </c>
      <c r="M9" s="151"/>
      <c r="N9" s="151"/>
      <c r="O9" s="162" t="s">
        <v>322</v>
      </c>
      <c r="P9" s="163" t="str">
        <f>O7</f>
        <v>GBPDF_USDCSA</v>
      </c>
      <c r="Q9" s="151"/>
      <c r="R9" s="151"/>
    </row>
    <row r="10" spans="1:18" x14ac:dyDescent="0.25">
      <c r="A10" s="150"/>
      <c r="B10" s="158"/>
      <c r="C10" s="162" t="s">
        <v>27</v>
      </c>
      <c r="D10" s="163" t="s">
        <v>100</v>
      </c>
      <c r="E10" s="151"/>
      <c r="F10" s="151"/>
      <c r="G10" s="162" t="s">
        <v>27</v>
      </c>
      <c r="H10" s="163" t="s">
        <v>100</v>
      </c>
      <c r="I10" s="151"/>
      <c r="J10" s="151"/>
      <c r="K10" s="162" t="s">
        <v>27</v>
      </c>
      <c r="L10" s="163" t="s">
        <v>100</v>
      </c>
      <c r="M10" s="151"/>
      <c r="N10" s="151"/>
      <c r="O10" s="162" t="s">
        <v>27</v>
      </c>
      <c r="P10" s="163" t="s">
        <v>100</v>
      </c>
      <c r="Q10" s="151"/>
      <c r="R10" s="151"/>
    </row>
    <row r="11" spans="1:18" x14ac:dyDescent="0.25">
      <c r="A11" s="150"/>
      <c r="B11" s="158"/>
      <c r="C11" s="162" t="s">
        <v>18</v>
      </c>
      <c r="D11" s="163" t="s">
        <v>148</v>
      </c>
      <c r="E11" s="151"/>
      <c r="F11" s="151"/>
      <c r="G11" s="162" t="s">
        <v>18</v>
      </c>
      <c r="H11" s="163" t="s">
        <v>148</v>
      </c>
      <c r="I11" s="151"/>
      <c r="J11" s="151"/>
      <c r="K11" s="162" t="s">
        <v>18</v>
      </c>
      <c r="L11" s="163" t="s">
        <v>148</v>
      </c>
      <c r="M11" s="151"/>
      <c r="N11" s="151"/>
      <c r="O11" s="162" t="s">
        <v>18</v>
      </c>
      <c r="P11" s="163" t="s">
        <v>148</v>
      </c>
      <c r="Q11" s="151"/>
      <c r="R11" s="151"/>
    </row>
    <row r="12" spans="1:18" x14ac:dyDescent="0.25">
      <c r="A12" s="150"/>
      <c r="B12" s="158"/>
      <c r="C12" s="162" t="s">
        <v>323</v>
      </c>
      <c r="D12" s="141" t="s">
        <v>22</v>
      </c>
      <c r="E12" s="151"/>
      <c r="F12" s="151"/>
      <c r="G12" s="162" t="s">
        <v>323</v>
      </c>
      <c r="H12" s="141" t="s">
        <v>22</v>
      </c>
      <c r="I12" s="151"/>
      <c r="J12" s="151"/>
      <c r="K12" s="162" t="s">
        <v>323</v>
      </c>
      <c r="L12" s="141" t="s">
        <v>22</v>
      </c>
      <c r="M12" s="151"/>
      <c r="N12" s="151"/>
      <c r="O12" s="162" t="s">
        <v>323</v>
      </c>
      <c r="P12" s="141" t="s">
        <v>22</v>
      </c>
      <c r="Q12" s="151"/>
      <c r="R12" s="151"/>
    </row>
    <row r="13" spans="1:18" x14ac:dyDescent="0.25">
      <c r="A13" s="150"/>
      <c r="B13" s="158"/>
      <c r="C13" s="162" t="s">
        <v>1</v>
      </c>
      <c r="D13" s="163" t="s">
        <v>2</v>
      </c>
      <c r="E13" s="151"/>
      <c r="F13" s="151"/>
      <c r="G13" s="162" t="s">
        <v>1</v>
      </c>
      <c r="H13" s="163" t="s">
        <v>2</v>
      </c>
      <c r="I13" s="151"/>
      <c r="J13" s="151"/>
      <c r="K13" s="162" t="s">
        <v>1</v>
      </c>
      <c r="L13" s="163" t="s">
        <v>2</v>
      </c>
      <c r="M13" s="151"/>
      <c r="N13" s="151"/>
      <c r="O13" s="162" t="s">
        <v>1</v>
      </c>
      <c r="P13" s="163" t="s">
        <v>2</v>
      </c>
      <c r="Q13" s="151"/>
      <c r="R13" s="151"/>
    </row>
    <row r="14" spans="1:18" x14ac:dyDescent="0.25">
      <c r="B14" s="158"/>
      <c r="C14" s="162" t="s">
        <v>318</v>
      </c>
      <c r="D14" s="163" t="s">
        <v>319</v>
      </c>
      <c r="E14" s="151"/>
      <c r="F14" s="151"/>
      <c r="G14" s="162" t="s">
        <v>318</v>
      </c>
      <c r="H14" s="163" t="s">
        <v>169</v>
      </c>
      <c r="I14" s="151"/>
      <c r="J14" s="151"/>
      <c r="K14" s="162" t="s">
        <v>318</v>
      </c>
      <c r="L14" s="163" t="s">
        <v>104</v>
      </c>
      <c r="M14" s="151"/>
      <c r="N14" s="151"/>
      <c r="O14" s="162" t="s">
        <v>318</v>
      </c>
      <c r="P14" s="163" t="s">
        <v>319</v>
      </c>
      <c r="Q14" s="151"/>
      <c r="R14" s="151"/>
    </row>
    <row r="15" spans="1:18" x14ac:dyDescent="0.25">
      <c r="B15" s="158"/>
      <c r="C15" s="151"/>
      <c r="D15" s="151"/>
      <c r="E15" s="164"/>
      <c r="F15" s="164"/>
      <c r="G15" s="151"/>
      <c r="H15" s="151"/>
      <c r="I15" s="151"/>
      <c r="J15" s="151"/>
      <c r="K15" s="151"/>
      <c r="L15" s="151"/>
      <c r="M15" s="151"/>
      <c r="N15" s="151"/>
      <c r="O15" s="151"/>
      <c r="P15" s="151"/>
      <c r="Q15" s="151"/>
      <c r="R15" s="151"/>
    </row>
    <row r="16" spans="1:18" x14ac:dyDescent="0.25">
      <c r="B16" s="158"/>
      <c r="C16" s="151"/>
      <c r="D16" s="151"/>
      <c r="E16" s="164"/>
      <c r="F16" s="164"/>
      <c r="G16" s="151"/>
      <c r="H16" s="151"/>
      <c r="I16" s="151"/>
      <c r="J16" s="151"/>
      <c r="K16" s="151"/>
      <c r="L16" s="151"/>
      <c r="M16" s="151"/>
      <c r="N16" s="151"/>
      <c r="O16" s="151"/>
      <c r="P16" s="151"/>
      <c r="Q16" s="151"/>
      <c r="R16" s="151"/>
    </row>
    <row r="17" spans="1:18" x14ac:dyDescent="0.25">
      <c r="B17" s="158"/>
      <c r="C17" s="154" t="str">
        <f>C7&amp;" Forwards"</f>
        <v>OIS Forwards</v>
      </c>
      <c r="D17" s="151"/>
      <c r="E17" s="154"/>
      <c r="F17" s="151"/>
      <c r="G17" s="154" t="str">
        <f>G7&amp;" Forwards"</f>
        <v>GBP3ML Forwards</v>
      </c>
      <c r="H17" s="151"/>
      <c r="I17" s="151"/>
      <c r="J17" s="151"/>
      <c r="K17" s="154" t="str">
        <f>K7&amp;" Forwards"</f>
        <v>GBP6ML Forwards</v>
      </c>
      <c r="L17" s="151"/>
      <c r="M17" s="151"/>
      <c r="N17" s="151"/>
      <c r="O17" s="154" t="str">
        <f>O7&amp;" Forwards"</f>
        <v>GBPDF_USDCSA Forwards</v>
      </c>
      <c r="P17" s="151"/>
      <c r="Q17" s="151"/>
      <c r="R17" s="151"/>
    </row>
    <row r="18" spans="1:18" x14ac:dyDescent="0.25">
      <c r="B18" s="158"/>
      <c r="C18" s="165" t="s">
        <v>320</v>
      </c>
      <c r="D18" s="165" t="s">
        <v>321</v>
      </c>
      <c r="E18" s="165" t="s">
        <v>324</v>
      </c>
      <c r="F18" s="165"/>
      <c r="G18" s="165" t="s">
        <v>320</v>
      </c>
      <c r="H18" s="165" t="s">
        <v>321</v>
      </c>
      <c r="I18" s="165" t="s">
        <v>324</v>
      </c>
      <c r="J18" s="151"/>
      <c r="K18" s="165" t="s">
        <v>320</v>
      </c>
      <c r="L18" s="165" t="s">
        <v>321</v>
      </c>
      <c r="M18" s="165" t="s">
        <v>324</v>
      </c>
      <c r="N18" s="151"/>
      <c r="O18" s="165" t="s">
        <v>320</v>
      </c>
      <c r="P18" s="165" t="s">
        <v>321</v>
      </c>
      <c r="Q18" s="165" t="s">
        <v>324</v>
      </c>
      <c r="R18" s="151"/>
    </row>
    <row r="19" spans="1:18" x14ac:dyDescent="0.25">
      <c r="A19" s="153">
        <v>1</v>
      </c>
      <c r="B19" s="158"/>
      <c r="C19" s="171">
        <v>42419</v>
      </c>
      <c r="D19" s="172">
        <f ca="1">_xll.meDateFromTenor(C19,D$14,"Following",D$13,"Normal")</f>
        <v>42422</v>
      </c>
      <c r="E19" s="173">
        <f t="array" aca="1" ref="E19:E1518" ca="1">IF(AND(NOW(),isGBPOISLoaded),_xll.meCurveForwardRatesFromForwardDates(C19:C1518,D19:D1518,D$8,D$9),"Load Curve")</f>
        <v>4.5724931506718747E-3</v>
      </c>
      <c r="F19" s="152"/>
      <c r="G19" s="171">
        <f>$C19</f>
        <v>42419</v>
      </c>
      <c r="H19" s="172">
        <f ca="1">_xll.meDateFromTenor(G19,H$14,"Following",H$13,"Normal")</f>
        <v>42509</v>
      </c>
      <c r="I19" s="173">
        <f t="array" aca="1" ref="I19:I1518" ca="1">IF(AND(NOW(),isGBP3MLLoaded),_xll.meCurveForwardRatesFromForwardDates(G19:G1518,H19:H1518,H$8,H$9),"Load Curve")</f>
        <v>5.8068493152477587E-3</v>
      </c>
      <c r="J19" s="152" t="s">
        <v>4</v>
      </c>
      <c r="K19" s="171">
        <f>$C19</f>
        <v>42419</v>
      </c>
      <c r="L19" s="172">
        <f ca="1">_xll.meDateFromTenor(K19,L$14,"Following",L$13,"Normal")</f>
        <v>42601</v>
      </c>
      <c r="M19" s="173">
        <f t="array" aca="1" ref="M19:M1518" ca="1">IF(AND(isGBP6MLLoaded,NOW()),_xll.meCurveForwardRatesFromForwardDates(K19:K1518,L19:L1518,L$8,L$9),"Load Curve")</f>
        <v>7.472499999999908E-3</v>
      </c>
      <c r="N19" s="152" t="s">
        <v>4</v>
      </c>
      <c r="O19" s="171">
        <f>$C19</f>
        <v>42419</v>
      </c>
      <c r="P19" s="172">
        <f ca="1">_xll.meDateFromTenor(O19,P$14,"Following",P$13,"Normal")</f>
        <v>42422</v>
      </c>
      <c r="Q19" s="173">
        <f t="array" aca="1" ref="Q19:Q1518" ca="1">IF(AND(isGBPXCCYLoaded,NOW()),_xll.meCurveForwardRatesFromForwardDates(O19:O1518,P19:P1518,P$8,P$9),"Load Curve")</f>
        <v>2.1729472978042814E-3</v>
      </c>
      <c r="R19" s="151" t="s">
        <v>4</v>
      </c>
    </row>
    <row r="20" spans="1:18" x14ac:dyDescent="0.25">
      <c r="A20" s="153">
        <v>2</v>
      </c>
      <c r="B20" s="158"/>
      <c r="C20" s="174">
        <f ca="1">_xll.meDateFromTenor(C19,"1D","FOLLOWING",D$13,"NORMAL")</f>
        <v>42422</v>
      </c>
      <c r="D20" s="20">
        <f ca="1">_xll.meDateFromTenor(C20,D$14,"Following",D$13,"Normal")</f>
        <v>42423</v>
      </c>
      <c r="E20" s="175">
        <f ca="1"/>
        <v>4.5762887651346054E-3</v>
      </c>
      <c r="F20" s="152"/>
      <c r="G20" s="174">
        <f ca="1">$C20</f>
        <v>42422</v>
      </c>
      <c r="H20" s="20">
        <f ca="1">_xll.meDateFromTenor(G20,H$14,"Following",H$13,"Normal")</f>
        <v>42513</v>
      </c>
      <c r="I20" s="175">
        <f ca="1"/>
        <v>5.8071738695661592E-3</v>
      </c>
      <c r="J20" s="152" t="s">
        <v>4</v>
      </c>
      <c r="K20" s="174">
        <f ca="1">$C20</f>
        <v>42422</v>
      </c>
      <c r="L20" s="20">
        <f ca="1">_xll.meDateFromTenor(K20,L$14,"Following",L$13,"Normal")</f>
        <v>42604</v>
      </c>
      <c r="M20" s="175">
        <f ca="1"/>
        <v>7.473225806451613E-3</v>
      </c>
      <c r="N20" s="152" t="s">
        <v>4</v>
      </c>
      <c r="O20" s="174">
        <f ca="1">$C20</f>
        <v>42422</v>
      </c>
      <c r="P20" s="20">
        <f ca="1">_xll.meDateFromTenor(O20,P$14,"Following",P$13,"Normal")</f>
        <v>42423</v>
      </c>
      <c r="Q20" s="175">
        <f ca="1"/>
        <v>2.1720300595383163E-3</v>
      </c>
      <c r="R20" s="151" t="s">
        <v>4</v>
      </c>
    </row>
    <row r="21" spans="1:18" x14ac:dyDescent="0.25">
      <c r="A21" s="153">
        <v>3</v>
      </c>
      <c r="B21" s="158"/>
      <c r="C21" s="174">
        <f ca="1">_xll.meDateFromTenor(C20,"1D","FOLLOWING",D$13,"NORMAL")</f>
        <v>42423</v>
      </c>
      <c r="D21" s="20">
        <f ca="1">_xll.meDateFromTenor(C21,D$14,"Following",D$13,"Normal")</f>
        <v>42424</v>
      </c>
      <c r="E21" s="175">
        <f ca="1"/>
        <v>4.576288765134608E-3</v>
      </c>
      <c r="F21" s="152"/>
      <c r="G21" s="174">
        <f t="shared" ref="G21:G84" ca="1" si="0">$C21</f>
        <v>42423</v>
      </c>
      <c r="H21" s="20">
        <f ca="1">_xll.meDateFromTenor(G21,H$14,"Following",H$13,"Normal")</f>
        <v>42513</v>
      </c>
      <c r="I21" s="175">
        <f ca="1"/>
        <v>5.8074227462099892E-3</v>
      </c>
      <c r="J21" s="152" t="s">
        <v>4</v>
      </c>
      <c r="K21" s="174">
        <f t="shared" ref="K21:K84" ca="1" si="1">$C21</f>
        <v>42423</v>
      </c>
      <c r="L21" s="20">
        <f ca="1">_xll.meDateFromTenor(K21,L$14,"Following",L$13,"Normal")</f>
        <v>42605</v>
      </c>
      <c r="M21" s="175">
        <f ca="1"/>
        <v>7.4734677419354837E-3</v>
      </c>
      <c r="N21" s="152" t="s">
        <v>4</v>
      </c>
      <c r="O21" s="174">
        <f t="shared" ref="O21:O84" ca="1" si="2">$C21</f>
        <v>42423</v>
      </c>
      <c r="P21" s="20">
        <f ca="1">_xll.meDateFromTenor(O21,P$14,"Following",P$13,"Normal")</f>
        <v>42424</v>
      </c>
      <c r="Q21" s="175">
        <f ca="1"/>
        <v>2.1729472978042814E-3</v>
      </c>
      <c r="R21" s="151" t="s">
        <v>4</v>
      </c>
    </row>
    <row r="22" spans="1:18" x14ac:dyDescent="0.25">
      <c r="A22" s="153">
        <v>4</v>
      </c>
      <c r="B22" s="158"/>
      <c r="C22" s="174">
        <f ca="1">_xll.meDateFromTenor(C21,"1D","FOLLOWING",D$13,"NORMAL")</f>
        <v>42424</v>
      </c>
      <c r="D22" s="20">
        <f ca="1">_xll.meDateFromTenor(C22,D$14,"Following",D$13,"Normal")</f>
        <v>42425</v>
      </c>
      <c r="E22" s="175">
        <f ca="1"/>
        <v>4.5762887651346054E-3</v>
      </c>
      <c r="F22" s="152"/>
      <c r="G22" s="174">
        <f t="shared" ca="1" si="0"/>
        <v>42424</v>
      </c>
      <c r="H22" s="20">
        <f ca="1">_xll.meDateFromTenor(G22,H$14,"Following",H$13,"Normal")</f>
        <v>42514</v>
      </c>
      <c r="I22" s="175">
        <f ca="1"/>
        <v>5.8077397472313923E-3</v>
      </c>
      <c r="J22" s="152" t="s">
        <v>4</v>
      </c>
      <c r="K22" s="174">
        <f t="shared" ca="1" si="1"/>
        <v>42424</v>
      </c>
      <c r="L22" s="20">
        <f ca="1">_xll.meDateFromTenor(K22,L$14,"Following",L$13,"Normal")</f>
        <v>42606</v>
      </c>
      <c r="M22" s="175">
        <f ca="1"/>
        <v>7.4737096774193544E-3</v>
      </c>
      <c r="N22" s="152" t="s">
        <v>4</v>
      </c>
      <c r="O22" s="174">
        <f t="shared" ca="1" si="2"/>
        <v>42424</v>
      </c>
      <c r="P22" s="20">
        <f ca="1">_xll.meDateFromTenor(O22,P$14,"Following",P$13,"Normal")</f>
        <v>42425</v>
      </c>
      <c r="Q22" s="175">
        <f ca="1"/>
        <v>2.1759808584099981E-3</v>
      </c>
      <c r="R22" s="151" t="s">
        <v>4</v>
      </c>
    </row>
    <row r="23" spans="1:18" x14ac:dyDescent="0.25">
      <c r="A23" s="153">
        <v>5</v>
      </c>
      <c r="B23" s="158"/>
      <c r="C23" s="174">
        <f ca="1">_xll.meDateFromTenor(C22,"1D","FOLLOWING",D$13,"NORMAL")</f>
        <v>42425</v>
      </c>
      <c r="D23" s="20">
        <f ca="1">_xll.meDateFromTenor(C23,D$14,"Following",D$13,"Normal")</f>
        <v>42426</v>
      </c>
      <c r="E23" s="175">
        <f ca="1"/>
        <v>4.5762887652145414E-3</v>
      </c>
      <c r="F23" s="152"/>
      <c r="G23" s="174">
        <f t="shared" ca="1" si="0"/>
        <v>42425</v>
      </c>
      <c r="H23" s="20">
        <f ca="1">_xll.meDateFromTenor(G23,H$14,"Following",H$13,"Normal")</f>
        <v>42515</v>
      </c>
      <c r="I23" s="175">
        <f ca="1"/>
        <v>5.8081235396956069E-3</v>
      </c>
      <c r="J23" s="152" t="s">
        <v>4</v>
      </c>
      <c r="K23" s="174">
        <f t="shared" ca="1" si="1"/>
        <v>42425</v>
      </c>
      <c r="L23" s="20">
        <f ca="1">_xll.meDateFromTenor(K23,L$14,"Following",L$13,"Normal")</f>
        <v>42607</v>
      </c>
      <c r="M23" s="175">
        <f ca="1"/>
        <v>7.4739516129032259E-3</v>
      </c>
      <c r="N23" s="152" t="s">
        <v>4</v>
      </c>
      <c r="O23" s="174">
        <f t="shared" ca="1" si="2"/>
        <v>42425</v>
      </c>
      <c r="P23" s="20">
        <f ca="1">_xll.meDateFromTenor(O23,P$14,"Following",P$13,"Normal")</f>
        <v>42426</v>
      </c>
      <c r="Q23" s="175">
        <f ca="1"/>
        <v>2.1821940485009248E-3</v>
      </c>
      <c r="R23" s="151" t="s">
        <v>4</v>
      </c>
    </row>
    <row r="24" spans="1:18" x14ac:dyDescent="0.25">
      <c r="A24" s="153">
        <v>6</v>
      </c>
      <c r="B24" s="158"/>
      <c r="C24" s="174">
        <f ca="1">_xll.meDateFromTenor(C23,"1D","FOLLOWING",D$13,"NORMAL")</f>
        <v>42426</v>
      </c>
      <c r="D24" s="20">
        <f ca="1">_xll.meDateFromTenor(C24,D$14,"Following",D$13,"Normal")</f>
        <v>42429</v>
      </c>
      <c r="E24" s="175">
        <f ca="1"/>
        <v>4.5762887651079618E-3</v>
      </c>
      <c r="F24" s="152"/>
      <c r="G24" s="174">
        <f t="shared" ca="1" si="0"/>
        <v>42426</v>
      </c>
      <c r="H24" s="20">
        <f ca="1">_xll.meDateFromTenor(G24,H$14,"Following",H$13,"Normal")</f>
        <v>42516</v>
      </c>
      <c r="I24" s="175">
        <f ca="1"/>
        <v>5.8085727906678668E-3</v>
      </c>
      <c r="J24" s="152" t="s">
        <v>4</v>
      </c>
      <c r="K24" s="174">
        <f t="shared" ca="1" si="1"/>
        <v>42426</v>
      </c>
      <c r="L24" s="20">
        <f ca="1">_xll.meDateFromTenor(K24,L$14,"Following",L$13,"Normal")</f>
        <v>42608</v>
      </c>
      <c r="M24" s="175">
        <f ca="1"/>
        <v>7.4741935483870967E-3</v>
      </c>
      <c r="N24" s="152" t="s">
        <v>4</v>
      </c>
      <c r="O24" s="174">
        <f t="shared" ca="1" si="2"/>
        <v>42426</v>
      </c>
      <c r="P24" s="20">
        <f ca="1">_xll.meDateFromTenor(O24,P$14,"Following",P$13,"Normal")</f>
        <v>42429</v>
      </c>
      <c r="Q24" s="175">
        <f ca="1"/>
        <v>2.191448719703564E-3</v>
      </c>
      <c r="R24" s="151" t="s">
        <v>4</v>
      </c>
    </row>
    <row r="25" spans="1:18" x14ac:dyDescent="0.25">
      <c r="A25" s="153">
        <v>7</v>
      </c>
      <c r="B25" s="158"/>
      <c r="C25" s="174">
        <f ca="1">_xll.meDateFromTenor(C24,"1D","FOLLOWING",D$13,"NORMAL")</f>
        <v>42429</v>
      </c>
      <c r="D25" s="20">
        <f ca="1">_xll.meDateFromTenor(C25,D$14,"Following",D$13,"Normal")</f>
        <v>42430</v>
      </c>
      <c r="E25" s="175">
        <f ca="1"/>
        <v>4.5760738952527183E-3</v>
      </c>
      <c r="F25" s="152"/>
      <c r="G25" s="174">
        <f t="shared" ca="1" si="0"/>
        <v>42429</v>
      </c>
      <c r="H25" s="20">
        <f ca="1">_xll.meDateFromTenor(G25,H$14,"Following",H$13,"Normal")</f>
        <v>42520</v>
      </c>
      <c r="I25" s="175">
        <f ca="1"/>
        <v>5.8102999652852785E-3</v>
      </c>
      <c r="J25" s="152" t="s">
        <v>4</v>
      </c>
      <c r="K25" s="174">
        <f t="shared" ca="1" si="1"/>
        <v>42429</v>
      </c>
      <c r="L25" s="20">
        <f ca="1">_xll.meDateFromTenor(K25,L$14,"Following",L$13,"Normal")</f>
        <v>42611</v>
      </c>
      <c r="M25" s="175">
        <f ca="1"/>
        <v>7.4749193548387096E-3</v>
      </c>
      <c r="N25" s="152" t="s">
        <v>4</v>
      </c>
      <c r="O25" s="174">
        <f t="shared" ca="1" si="2"/>
        <v>42429</v>
      </c>
      <c r="P25" s="20">
        <f ca="1">_xll.meDateFromTenor(O25,P$14,"Following",P$13,"Normal")</f>
        <v>42430</v>
      </c>
      <c r="Q25" s="175">
        <f ca="1"/>
        <v>2.2360801362467974E-3</v>
      </c>
      <c r="R25" s="151" t="s">
        <v>4</v>
      </c>
    </row>
    <row r="26" spans="1:18" x14ac:dyDescent="0.25">
      <c r="A26" s="153">
        <v>8</v>
      </c>
      <c r="B26" s="158"/>
      <c r="C26" s="174">
        <f ca="1">_xll.meDateFromTenor(C25,"1D","FOLLOWING",D$13,"NORMAL")</f>
        <v>42430</v>
      </c>
      <c r="D26" s="20">
        <f ca="1">_xll.meDateFromTenor(C26,D$14,"Following",D$13,"Normal")</f>
        <v>42431</v>
      </c>
      <c r="E26" s="175">
        <f ca="1"/>
        <v>4.5759895905295158E-3</v>
      </c>
      <c r="F26" s="152"/>
      <c r="G26" s="174">
        <f t="shared" ca="1" si="0"/>
        <v>42430</v>
      </c>
      <c r="H26" s="20">
        <f ca="1">_xll.meDateFromTenor(G26,H$14,"Following",H$13,"Normal")</f>
        <v>42522</v>
      </c>
      <c r="I26" s="175">
        <f ca="1"/>
        <v>5.8109977209420786E-3</v>
      </c>
      <c r="J26" s="152" t="s">
        <v>4</v>
      </c>
      <c r="K26" s="174">
        <f t="shared" ca="1" si="1"/>
        <v>42430</v>
      </c>
      <c r="L26" s="20">
        <f ca="1">_xll.meDateFromTenor(K26,L$14,"Following",L$13,"Normal")</f>
        <v>42614</v>
      </c>
      <c r="M26" s="175">
        <f ca="1"/>
        <v>7.4751612903225803E-3</v>
      </c>
      <c r="N26" s="152" t="s">
        <v>4</v>
      </c>
      <c r="O26" s="174">
        <f t="shared" ca="1" si="2"/>
        <v>42430</v>
      </c>
      <c r="P26" s="20">
        <f ca="1">_xll.meDateFromTenor(O26,P$14,"Following",P$13,"Normal")</f>
        <v>42431</v>
      </c>
      <c r="Q26" s="175">
        <f ca="1"/>
        <v>2.2561192481613244E-3</v>
      </c>
      <c r="R26" s="151" t="s">
        <v>4</v>
      </c>
    </row>
    <row r="27" spans="1:18" x14ac:dyDescent="0.25">
      <c r="A27" s="153">
        <v>9</v>
      </c>
      <c r="B27" s="158"/>
      <c r="C27" s="174">
        <f ca="1">_xll.meDateFromTenor(C26,"1D","FOLLOWING",D$13,"NORMAL")</f>
        <v>42431</v>
      </c>
      <c r="D27" s="20">
        <f ca="1">_xll.meDateFromTenor(C27,D$14,"Following",D$13,"Normal")</f>
        <v>42432</v>
      </c>
      <c r="E27" s="175">
        <f ca="1"/>
        <v>4.5759124215383248E-3</v>
      </c>
      <c r="F27" s="152"/>
      <c r="G27" s="174">
        <f t="shared" ca="1" si="0"/>
        <v>42431</v>
      </c>
      <c r="H27" s="20">
        <f ca="1">_xll.meDateFromTenor(G27,H$14,"Following",H$13,"Normal")</f>
        <v>42523</v>
      </c>
      <c r="I27" s="175">
        <f ca="1"/>
        <v>5.8117542704331044E-3</v>
      </c>
      <c r="J27" s="152" t="s">
        <v>4</v>
      </c>
      <c r="K27" s="174">
        <f t="shared" ca="1" si="1"/>
        <v>42431</v>
      </c>
      <c r="L27" s="20">
        <f ca="1">_xll.meDateFromTenor(K27,L$14,"Following",L$13,"Normal")</f>
        <v>42615</v>
      </c>
      <c r="M27" s="175">
        <f ca="1"/>
        <v>7.4754032258064511E-3</v>
      </c>
      <c r="N27" s="152" t="s">
        <v>4</v>
      </c>
      <c r="O27" s="174">
        <f t="shared" ca="1" si="2"/>
        <v>42431</v>
      </c>
      <c r="P27" s="20">
        <f ca="1">_xll.meDateFromTenor(O27,P$14,"Following",P$13,"Normal")</f>
        <v>42432</v>
      </c>
      <c r="Q27" s="175">
        <f ca="1"/>
        <v>2.2785090993200849E-3</v>
      </c>
      <c r="R27" s="151" t="s">
        <v>4</v>
      </c>
    </row>
    <row r="28" spans="1:18" x14ac:dyDescent="0.25">
      <c r="A28" s="153">
        <v>10</v>
      </c>
      <c r="B28" s="158"/>
      <c r="C28" s="174">
        <f ca="1">_xll.meDateFromTenor(C27,"1D","FOLLOWING",D$13,"NORMAL")</f>
        <v>42432</v>
      </c>
      <c r="D28" s="20">
        <f ca="1">_xll.meDateFromTenor(C28,D$14,"Following",D$13,"Normal")</f>
        <v>42433</v>
      </c>
      <c r="E28" s="175">
        <f ca="1"/>
        <v>4.5758423885189289E-3</v>
      </c>
      <c r="F28" s="152"/>
      <c r="G28" s="174">
        <f t="shared" ca="1" si="0"/>
        <v>42432</v>
      </c>
      <c r="H28" s="20">
        <f ca="1">_xll.meDateFromTenor(G28,H$14,"Following",H$13,"Normal")</f>
        <v>42524</v>
      </c>
      <c r="I28" s="175">
        <f ca="1"/>
        <v>5.8125682808235907E-3</v>
      </c>
      <c r="J28" s="152" t="s">
        <v>4</v>
      </c>
      <c r="K28" s="174">
        <f t="shared" ca="1" si="1"/>
        <v>42432</v>
      </c>
      <c r="L28" s="20">
        <f ca="1">_xll.meDateFromTenor(K28,L$14,"Following",L$13,"Normal")</f>
        <v>42618</v>
      </c>
      <c r="M28" s="175">
        <f ca="1"/>
        <v>7.4756451612903218E-3</v>
      </c>
      <c r="N28" s="152" t="s">
        <v>4</v>
      </c>
      <c r="O28" s="174">
        <f t="shared" ca="1" si="2"/>
        <v>42432</v>
      </c>
      <c r="P28" s="20">
        <f ca="1">_xll.meDateFromTenor(O28,P$14,"Following",P$13,"Normal")</f>
        <v>42433</v>
      </c>
      <c r="Q28" s="175">
        <f ca="1"/>
        <v>2.3031115413495781E-3</v>
      </c>
      <c r="R28" s="151" t="s">
        <v>4</v>
      </c>
    </row>
    <row r="29" spans="1:18" x14ac:dyDescent="0.25">
      <c r="A29" s="153">
        <v>11</v>
      </c>
      <c r="B29" s="158"/>
      <c r="C29" s="174">
        <f ca="1">_xll.meDateFromTenor(C28,"1D","FOLLOWING",D$13,"NORMAL")</f>
        <v>42433</v>
      </c>
      <c r="D29" s="20">
        <f ca="1">_xll.meDateFromTenor(C29,D$14,"Following",D$13,"Normal")</f>
        <v>42436</v>
      </c>
      <c r="E29" s="175">
        <f ca="1"/>
        <v>4.5757842701288362E-3</v>
      </c>
      <c r="F29" s="152"/>
      <c r="G29" s="174">
        <f t="shared" ca="1" si="0"/>
        <v>42433</v>
      </c>
      <c r="H29" s="20">
        <f ca="1">_xll.meDateFromTenor(G29,H$14,"Following",H$13,"Normal")</f>
        <v>42527</v>
      </c>
      <c r="I29" s="175">
        <f ca="1"/>
        <v>5.8134384191787731E-3</v>
      </c>
      <c r="J29" s="152" t="s">
        <v>4</v>
      </c>
      <c r="K29" s="174">
        <f t="shared" ca="1" si="1"/>
        <v>42433</v>
      </c>
      <c r="L29" s="20">
        <f ca="1">_xll.meDateFromTenor(K29,L$14,"Following",L$13,"Normal")</f>
        <v>42618</v>
      </c>
      <c r="M29" s="175">
        <f ca="1"/>
        <v>7.4758870967741933E-3</v>
      </c>
      <c r="N29" s="152" t="s">
        <v>4</v>
      </c>
      <c r="O29" s="174">
        <f t="shared" ca="1" si="2"/>
        <v>42433</v>
      </c>
      <c r="P29" s="20">
        <f ca="1">_xll.meDateFromTenor(O29,P$14,"Following",P$13,"Normal")</f>
        <v>42436</v>
      </c>
      <c r="Q29" s="175">
        <f ca="1"/>
        <v>2.3297884258763114E-3</v>
      </c>
      <c r="R29" s="151" t="s">
        <v>4</v>
      </c>
    </row>
    <row r="30" spans="1:18" x14ac:dyDescent="0.25">
      <c r="A30" s="153">
        <v>12</v>
      </c>
      <c r="B30" s="158"/>
      <c r="C30" s="174">
        <f ca="1">_xll.meDateFromTenor(C29,"1D","FOLLOWING",D$13,"NORMAL")</f>
        <v>42436</v>
      </c>
      <c r="D30" s="20">
        <f ca="1">_xll.meDateFromTenor(C30,D$14,"Following",D$13,"Normal")</f>
        <v>42437</v>
      </c>
      <c r="E30" s="175">
        <f ca="1"/>
        <v>4.5756240666783229E-3</v>
      </c>
      <c r="F30" s="152"/>
      <c r="G30" s="174">
        <f t="shared" ca="1" si="0"/>
        <v>42436</v>
      </c>
      <c r="H30" s="20">
        <f ca="1">_xll.meDateFromTenor(G30,H$14,"Following",H$13,"Normal")</f>
        <v>42528</v>
      </c>
      <c r="I30" s="175">
        <f ca="1"/>
        <v>5.8163722726848567E-3</v>
      </c>
      <c r="J30" s="152" t="s">
        <v>4</v>
      </c>
      <c r="K30" s="174">
        <f t="shared" ca="1" si="1"/>
        <v>42436</v>
      </c>
      <c r="L30" s="20">
        <f ca="1">_xll.meDateFromTenor(K30,L$14,"Following",L$13,"Normal")</f>
        <v>42620</v>
      </c>
      <c r="M30" s="175">
        <f ca="1"/>
        <v>7.4766129032258063E-3</v>
      </c>
      <c r="N30" s="152" t="s">
        <v>4</v>
      </c>
      <c r="O30" s="174">
        <f t="shared" ca="1" si="2"/>
        <v>42436</v>
      </c>
      <c r="P30" s="20">
        <f ca="1">_xll.meDateFromTenor(O30,P$14,"Following",P$13,"Normal")</f>
        <v>42437</v>
      </c>
      <c r="Q30" s="175">
        <f ca="1"/>
        <v>2.4208842507049749E-3</v>
      </c>
      <c r="R30" s="151" t="s">
        <v>4</v>
      </c>
    </row>
    <row r="31" spans="1:18" x14ac:dyDescent="0.25">
      <c r="A31" s="153">
        <v>13</v>
      </c>
      <c r="B31" s="158"/>
      <c r="C31" s="174">
        <f ca="1">_xll.meDateFromTenor(C30,"1D","FOLLOWING",D$13,"NORMAL")</f>
        <v>42437</v>
      </c>
      <c r="D31" s="20">
        <f ca="1">_xll.meDateFromTenor(C31,D$14,"Following",D$13,"Normal")</f>
        <v>42438</v>
      </c>
      <c r="E31" s="175">
        <f ca="1"/>
        <v>4.5755658557222797E-3</v>
      </c>
      <c r="F31" s="152"/>
      <c r="G31" s="174">
        <f t="shared" ca="1" si="0"/>
        <v>42437</v>
      </c>
      <c r="H31" s="20">
        <f ca="1">_xll.meDateFromTenor(G31,H$14,"Following",H$13,"Normal")</f>
        <v>42529</v>
      </c>
      <c r="I31" s="175">
        <f ca="1"/>
        <v>5.8174535935511832E-3</v>
      </c>
      <c r="J31" s="152" t="s">
        <v>4</v>
      </c>
      <c r="K31" s="174">
        <f t="shared" ca="1" si="1"/>
        <v>42437</v>
      </c>
      <c r="L31" s="20">
        <f ca="1">_xll.meDateFromTenor(K31,L$14,"Following",L$13,"Normal")</f>
        <v>42621</v>
      </c>
      <c r="M31" s="175">
        <f ca="1"/>
        <v>7.476854838709677E-3</v>
      </c>
      <c r="N31" s="152" t="s">
        <v>4</v>
      </c>
      <c r="O31" s="174">
        <f t="shared" ca="1" si="2"/>
        <v>42437</v>
      </c>
      <c r="P31" s="20">
        <f ca="1">_xll.meDateFromTenor(O31,P$14,"Following",P$13,"Normal")</f>
        <v>42438</v>
      </c>
      <c r="Q31" s="175">
        <f ca="1"/>
        <v>2.4544774214856988E-3</v>
      </c>
      <c r="R31" s="151" t="s">
        <v>4</v>
      </c>
    </row>
    <row r="32" spans="1:18" x14ac:dyDescent="0.25">
      <c r="A32" s="153">
        <v>14</v>
      </c>
      <c r="B32" s="158"/>
      <c r="C32" s="174">
        <f ca="1">_xll.meDateFromTenor(C31,"1D","FOLLOWING",D$13,"NORMAL")</f>
        <v>42438</v>
      </c>
      <c r="D32" s="20">
        <f ca="1">_xll.meDateFromTenor(C32,D$14,"Following",D$13,"Normal")</f>
        <v>42439</v>
      </c>
      <c r="E32" s="175">
        <f ca="1"/>
        <v>4.5755076573961214E-3</v>
      </c>
      <c r="F32" s="152"/>
      <c r="G32" s="174">
        <f t="shared" ca="1" si="0"/>
        <v>42438</v>
      </c>
      <c r="H32" s="20">
        <f ca="1">_xll.meDateFromTenor(G32,H$14,"Following",H$13,"Normal")</f>
        <v>42530</v>
      </c>
      <c r="I32" s="175">
        <f ca="1"/>
        <v>5.8185843777083836E-3</v>
      </c>
      <c r="J32" s="152" t="s">
        <v>4</v>
      </c>
      <c r="K32" s="174">
        <f t="shared" ca="1" si="1"/>
        <v>42438</v>
      </c>
      <c r="L32" s="20">
        <f ca="1">_xll.meDateFromTenor(K32,L$14,"Following",L$13,"Normal")</f>
        <v>42622</v>
      </c>
      <c r="M32" s="175">
        <f ca="1"/>
        <v>7.4770967741935477E-3</v>
      </c>
      <c r="N32" s="152" t="s">
        <v>4</v>
      </c>
      <c r="O32" s="174">
        <f t="shared" ca="1" si="2"/>
        <v>42438</v>
      </c>
      <c r="P32" s="20">
        <f ca="1">_xll.meDateFromTenor(O32,P$14,"Following",P$13,"Normal")</f>
        <v>42439</v>
      </c>
      <c r="Q32" s="175">
        <f ca="1"/>
        <v>2.4894542928961768E-3</v>
      </c>
      <c r="R32" s="151" t="s">
        <v>4</v>
      </c>
    </row>
    <row r="33" spans="1:18" x14ac:dyDescent="0.25">
      <c r="A33" s="153">
        <v>15</v>
      </c>
      <c r="B33" s="158"/>
      <c r="C33" s="174">
        <f ca="1">_xll.meDateFromTenor(C32,"1D","FOLLOWING",D$13,"NORMAL")</f>
        <v>42439</v>
      </c>
      <c r="D33" s="20">
        <f ca="1">_xll.meDateFromTenor(C33,D$14,"Following",D$13,"Normal")</f>
        <v>42440</v>
      </c>
      <c r="E33" s="175">
        <f ca="1"/>
        <v>4.5754494717797842E-3</v>
      </c>
      <c r="F33" s="152"/>
      <c r="G33" s="174">
        <f t="shared" ca="1" si="0"/>
        <v>42439</v>
      </c>
      <c r="H33" s="20">
        <f ca="1">_xll.meDateFromTenor(G33,H$14,"Following",H$13,"Normal")</f>
        <v>42531</v>
      </c>
      <c r="I33" s="175">
        <f ca="1"/>
        <v>5.819763292221696E-3</v>
      </c>
      <c r="J33" s="152" t="s">
        <v>4</v>
      </c>
      <c r="K33" s="174">
        <f t="shared" ca="1" si="1"/>
        <v>42439</v>
      </c>
      <c r="L33" s="20">
        <f ca="1">_xll.meDateFromTenor(K33,L$14,"Following",L$13,"Normal")</f>
        <v>42625</v>
      </c>
      <c r="M33" s="175">
        <f ca="1"/>
        <v>7.4773387096774193E-3</v>
      </c>
      <c r="N33" s="152" t="s">
        <v>4</v>
      </c>
      <c r="O33" s="174">
        <f t="shared" ca="1" si="2"/>
        <v>42439</v>
      </c>
      <c r="P33" s="20">
        <f ca="1">_xll.meDateFromTenor(O33,P$14,"Following",P$13,"Normal")</f>
        <v>42440</v>
      </c>
      <c r="Q33" s="175">
        <f ca="1"/>
        <v>2.5256767165629181E-3</v>
      </c>
      <c r="R33" s="151" t="s">
        <v>4</v>
      </c>
    </row>
    <row r="34" spans="1:18" x14ac:dyDescent="0.25">
      <c r="A34" s="153">
        <v>16</v>
      </c>
      <c r="B34" s="158"/>
      <c r="C34" s="174">
        <f ca="1">_xll.meDateFromTenor(C33,"1D","FOLLOWING",D$13,"NORMAL")</f>
        <v>42440</v>
      </c>
      <c r="D34" s="20">
        <f ca="1">_xll.meDateFromTenor(C34,D$14,"Following",D$13,"Normal")</f>
        <v>42443</v>
      </c>
      <c r="E34" s="175">
        <f ca="1"/>
        <v>4.5753912923185433E-3</v>
      </c>
      <c r="F34" s="152"/>
      <c r="G34" s="174">
        <f t="shared" ca="1" si="0"/>
        <v>42440</v>
      </c>
      <c r="H34" s="20">
        <f ca="1">_xll.meDateFromTenor(G34,H$14,"Following",H$13,"Normal")</f>
        <v>42534</v>
      </c>
      <c r="I34" s="175">
        <f ca="1"/>
        <v>5.8209890041563553E-3</v>
      </c>
      <c r="J34" s="152" t="s">
        <v>4</v>
      </c>
      <c r="K34" s="174">
        <f t="shared" ca="1" si="1"/>
        <v>42440</v>
      </c>
      <c r="L34" s="20">
        <f ca="1">_xll.meDateFromTenor(K34,L$14,"Following",L$13,"Normal")</f>
        <v>42625</v>
      </c>
      <c r="M34" s="175">
        <f ca="1"/>
        <v>7.47758064516129E-3</v>
      </c>
      <c r="N34" s="152" t="s">
        <v>4</v>
      </c>
      <c r="O34" s="174">
        <f t="shared" ca="1" si="2"/>
        <v>42440</v>
      </c>
      <c r="P34" s="20">
        <f ca="1">_xll.meDateFromTenor(O34,P$14,"Following",P$13,"Normal")</f>
        <v>42443</v>
      </c>
      <c r="Q34" s="175">
        <f ca="1"/>
        <v>2.5630065441124201E-3</v>
      </c>
      <c r="R34" s="151" t="s">
        <v>4</v>
      </c>
    </row>
    <row r="35" spans="1:18" x14ac:dyDescent="0.25">
      <c r="A35" s="153">
        <v>17</v>
      </c>
      <c r="B35" s="158"/>
      <c r="C35" s="174">
        <f ca="1">_xll.meDateFromTenor(C34,"1D","FOLLOWING",D$13,"NORMAL")</f>
        <v>42443</v>
      </c>
      <c r="D35" s="20">
        <f ca="1">_xll.meDateFromTenor(C35,D$14,"Following",D$13,"Normal")</f>
        <v>42444</v>
      </c>
      <c r="E35" s="175">
        <f ca="1"/>
        <v>4.5752168564927517E-3</v>
      </c>
      <c r="F35" s="152"/>
      <c r="G35" s="174">
        <f t="shared" ca="1" si="0"/>
        <v>42443</v>
      </c>
      <c r="H35" s="20">
        <f ca="1">_xll.meDateFromTenor(G35,H$14,"Following",H$13,"Normal")</f>
        <v>42535</v>
      </c>
      <c r="I35" s="175">
        <f ca="1"/>
        <v>5.8249335951407709E-3</v>
      </c>
      <c r="J35" s="152" t="s">
        <v>4</v>
      </c>
      <c r="K35" s="174">
        <f t="shared" ca="1" si="1"/>
        <v>42443</v>
      </c>
      <c r="L35" s="20">
        <f ca="1">_xll.meDateFromTenor(K35,L$14,"Following",L$13,"Normal")</f>
        <v>42627</v>
      </c>
      <c r="M35" s="175">
        <f ca="1"/>
        <v>7.478306451612903E-3</v>
      </c>
      <c r="N35" s="152" t="s">
        <v>4</v>
      </c>
      <c r="O35" s="174">
        <f t="shared" ca="1" si="2"/>
        <v>42443</v>
      </c>
      <c r="P35" s="20">
        <f ca="1">_xll.meDateFromTenor(O35,P$14,"Following",P$13,"Normal")</f>
        <v>42444</v>
      </c>
      <c r="Q35" s="175">
        <f ca="1"/>
        <v>2.680258966322552E-3</v>
      </c>
      <c r="R35" s="151" t="s">
        <v>4</v>
      </c>
    </row>
    <row r="36" spans="1:18" x14ac:dyDescent="0.25">
      <c r="A36" s="153">
        <v>18</v>
      </c>
      <c r="B36" s="158"/>
      <c r="C36" s="174">
        <f ca="1">_xll.meDateFromTenor(C35,"1D","FOLLOWING",D$13,"NORMAL")</f>
        <v>42444</v>
      </c>
      <c r="D36" s="20">
        <f ca="1">_xll.meDateFromTenor(C36,D$14,"Following",D$13,"Normal")</f>
        <v>42445</v>
      </c>
      <c r="E36" s="175">
        <f ca="1"/>
        <v>4.575158734425616E-3</v>
      </c>
      <c r="F36" s="152"/>
      <c r="G36" s="174">
        <f t="shared" ca="1" si="0"/>
        <v>42444</v>
      </c>
      <c r="H36" s="20">
        <f ca="1">_xll.meDateFromTenor(G36,H$14,"Following",H$13,"Normal")</f>
        <v>42536</v>
      </c>
      <c r="I36" s="175">
        <f ca="1"/>
        <v>5.8263331674131748E-3</v>
      </c>
      <c r="J36" s="152" t="s">
        <v>4</v>
      </c>
      <c r="K36" s="174">
        <f t="shared" ca="1" si="1"/>
        <v>42444</v>
      </c>
      <c r="L36" s="20">
        <f ca="1">_xll.meDateFromTenor(K36,L$14,"Following",L$13,"Normal")</f>
        <v>42628</v>
      </c>
      <c r="M36" s="175">
        <f ca="1"/>
        <v>7.4785483870967737E-3</v>
      </c>
      <c r="N36" s="152" t="s">
        <v>4</v>
      </c>
      <c r="O36" s="174">
        <f t="shared" ca="1" si="2"/>
        <v>42444</v>
      </c>
      <c r="P36" s="20">
        <f ca="1">_xll.meDateFromTenor(O36,P$14,"Following",P$13,"Normal")</f>
        <v>42445</v>
      </c>
      <c r="Q36" s="175">
        <f ca="1"/>
        <v>2.7206369256681452E-3</v>
      </c>
      <c r="R36" s="151" t="s">
        <v>4</v>
      </c>
    </row>
    <row r="37" spans="1:18" x14ac:dyDescent="0.25">
      <c r="A37" s="153">
        <v>19</v>
      </c>
      <c r="B37" s="158"/>
      <c r="C37" s="174">
        <f ca="1">_xll.meDateFromTenor(C36,"1D","FOLLOWING",D$13,"NORMAL")</f>
        <v>42445</v>
      </c>
      <c r="D37" s="20">
        <f ca="1">_xll.meDateFromTenor(C37,D$14,"Following",D$13,"Normal")</f>
        <v>42446</v>
      </c>
      <c r="E37" s="175">
        <f ca="1"/>
        <v>4.5751006249883305E-3</v>
      </c>
      <c r="F37" s="152"/>
      <c r="G37" s="174">
        <f t="shared" ca="1" si="0"/>
        <v>42445</v>
      </c>
      <c r="H37" s="20">
        <f ca="1">_xll.meDateFromTenor(G37,H$14,"Following",H$13,"Normal")</f>
        <v>42537</v>
      </c>
      <c r="I37" s="175">
        <f ca="1"/>
        <v>5.8277728724331051E-3</v>
      </c>
      <c r="J37" s="152" t="s">
        <v>4</v>
      </c>
      <c r="K37" s="174">
        <f t="shared" ca="1" si="1"/>
        <v>42445</v>
      </c>
      <c r="L37" s="20">
        <f ca="1">_xll.meDateFromTenor(K37,L$14,"Following",L$13,"Normal")</f>
        <v>42629</v>
      </c>
      <c r="M37" s="175">
        <f ca="1"/>
        <v>7.4787903225806453E-3</v>
      </c>
      <c r="N37" s="152" t="s">
        <v>4</v>
      </c>
      <c r="O37" s="174">
        <f t="shared" ca="1" si="2"/>
        <v>42445</v>
      </c>
      <c r="P37" s="20">
        <f ca="1">_xll.meDateFromTenor(O37,P$14,"Following",P$13,"Normal")</f>
        <v>42446</v>
      </c>
      <c r="Q37" s="175">
        <f ca="1"/>
        <v>2.7614315470290245E-3</v>
      </c>
      <c r="R37" s="151" t="s">
        <v>4</v>
      </c>
    </row>
    <row r="38" spans="1:18" x14ac:dyDescent="0.25">
      <c r="A38" s="153">
        <v>20</v>
      </c>
      <c r="B38" s="158"/>
      <c r="C38" s="174">
        <f ca="1">_xll.meDateFromTenor(C37,"1D","FOLLOWING",D$13,"NORMAL")</f>
        <v>42446</v>
      </c>
      <c r="D38" s="20">
        <f ca="1">_xll.meDateFromTenor(C38,D$14,"Following",D$13,"Normal")</f>
        <v>42447</v>
      </c>
      <c r="E38" s="175">
        <f ca="1"/>
        <v>4.5750425284207738E-3</v>
      </c>
      <c r="F38" s="152"/>
      <c r="G38" s="174">
        <f t="shared" ca="1" si="0"/>
        <v>42446</v>
      </c>
      <c r="H38" s="20">
        <f ca="1">_xll.meDateFromTenor(G38,H$14,"Following",H$13,"Normal")</f>
        <v>42538</v>
      </c>
      <c r="I38" s="175">
        <f ca="1"/>
        <v>5.8292513772657973E-3</v>
      </c>
      <c r="J38" s="152" t="s">
        <v>4</v>
      </c>
      <c r="K38" s="174">
        <f t="shared" ca="1" si="1"/>
        <v>42446</v>
      </c>
      <c r="L38" s="20">
        <f ca="1">_xll.meDateFromTenor(K38,L$14,"Following",L$13,"Normal")</f>
        <v>42632</v>
      </c>
      <c r="M38" s="175">
        <f ca="1"/>
        <v>7.479032258064516E-3</v>
      </c>
      <c r="N38" s="152" t="s">
        <v>4</v>
      </c>
      <c r="O38" s="174">
        <f t="shared" ca="1" si="2"/>
        <v>42446</v>
      </c>
      <c r="P38" s="20">
        <f ca="1">_xll.meDateFromTenor(O38,P$14,"Following",P$13,"Normal")</f>
        <v>42447</v>
      </c>
      <c r="Q38" s="175">
        <f ca="1"/>
        <v>2.8025046820316858E-3</v>
      </c>
      <c r="R38" s="151" t="s">
        <v>4</v>
      </c>
    </row>
    <row r="39" spans="1:18" x14ac:dyDescent="0.25">
      <c r="A39" s="153">
        <v>21</v>
      </c>
      <c r="B39" s="158"/>
      <c r="C39" s="174">
        <f ca="1">_xll.meDateFromTenor(C38,"1D","FOLLOWING",D$13,"NORMAL")</f>
        <v>42447</v>
      </c>
      <c r="D39" s="20">
        <f ca="1">_xll.meDateFromTenor(C39,D$14,"Following",D$13,"Normal")</f>
        <v>42450</v>
      </c>
      <c r="E39" s="175">
        <f ca="1"/>
        <v>4.5749845164522194E-3</v>
      </c>
      <c r="F39" s="152"/>
      <c r="G39" s="174">
        <f t="shared" ca="1" si="0"/>
        <v>42447</v>
      </c>
      <c r="H39" s="20">
        <f ca="1">_xll.meDateFromTenor(G39,H$14,"Following",H$13,"Normal")</f>
        <v>42541</v>
      </c>
      <c r="I39" s="175">
        <f ca="1"/>
        <v>5.8307673489764872E-3</v>
      </c>
      <c r="J39" s="152" t="s">
        <v>4</v>
      </c>
      <c r="K39" s="174">
        <f t="shared" ca="1" si="1"/>
        <v>42447</v>
      </c>
      <c r="L39" s="20">
        <f ca="1">_xll.meDateFromTenor(K39,L$14,"Following",L$13,"Normal")</f>
        <v>42632</v>
      </c>
      <c r="M39" s="175">
        <f ca="1"/>
        <v>7.4792741935483867E-3</v>
      </c>
      <c r="N39" s="152" t="s">
        <v>4</v>
      </c>
      <c r="O39" s="174">
        <f t="shared" ca="1" si="2"/>
        <v>42447</v>
      </c>
      <c r="P39" s="20">
        <f ca="1">_xll.meDateFromTenor(O39,P$14,"Following",P$13,"Normal")</f>
        <v>42450</v>
      </c>
      <c r="Q39" s="175">
        <f ca="1"/>
        <v>2.8437181823026403E-3</v>
      </c>
      <c r="R39" s="151" t="s">
        <v>4</v>
      </c>
    </row>
    <row r="40" spans="1:18" x14ac:dyDescent="0.25">
      <c r="A40" s="153">
        <v>22</v>
      </c>
      <c r="B40" s="158"/>
      <c r="C40" s="174">
        <f ca="1">_xll.meDateFromTenor(C39,"1D","FOLLOWING",D$13,"NORMAL")</f>
        <v>42450</v>
      </c>
      <c r="D40" s="20">
        <f ca="1">_xll.meDateFromTenor(C40,D$14,"Following",D$13,"Normal")</f>
        <v>42451</v>
      </c>
      <c r="E40" s="175">
        <f ca="1"/>
        <v>4.5748102688491984E-3</v>
      </c>
      <c r="F40" s="152"/>
      <c r="G40" s="174">
        <f t="shared" ca="1" si="0"/>
        <v>42450</v>
      </c>
      <c r="H40" s="20">
        <f ca="1">_xll.meDateFromTenor(G40,H$14,"Following",H$13,"Normal")</f>
        <v>42542</v>
      </c>
      <c r="I40" s="175">
        <f ca="1"/>
        <v>5.8355267360288973E-3</v>
      </c>
      <c r="J40" s="152" t="s">
        <v>4</v>
      </c>
      <c r="K40" s="174">
        <f t="shared" ca="1" si="1"/>
        <v>42450</v>
      </c>
      <c r="L40" s="20">
        <f ca="1">_xll.meDateFromTenor(K40,L$14,"Following",L$13,"Normal")</f>
        <v>42634</v>
      </c>
      <c r="M40" s="175">
        <f ca="1"/>
        <v>7.4799999999999997E-3</v>
      </c>
      <c r="N40" s="152" t="s">
        <v>4</v>
      </c>
      <c r="O40" s="174">
        <f t="shared" ca="1" si="2"/>
        <v>42450</v>
      </c>
      <c r="P40" s="20">
        <f ca="1">_xll.meDateFromTenor(O40,P$14,"Following",P$13,"Normal")</f>
        <v>42451</v>
      </c>
      <c r="Q40" s="175">
        <f ca="1"/>
        <v>2.9673907830895631E-3</v>
      </c>
      <c r="R40" s="151" t="s">
        <v>4</v>
      </c>
    </row>
    <row r="41" spans="1:18" x14ac:dyDescent="0.25">
      <c r="A41" s="153">
        <v>23</v>
      </c>
      <c r="B41" s="158"/>
      <c r="C41" s="174">
        <f ca="1">_xll.meDateFromTenor(C40,"1D","FOLLOWING",D$13,"NORMAL")</f>
        <v>42451</v>
      </c>
      <c r="D41" s="20">
        <f ca="1">_xll.meDateFromTenor(C41,D$14,"Following",D$13,"Normal")</f>
        <v>42452</v>
      </c>
      <c r="E41" s="175">
        <f ca="1"/>
        <v>4.5748103180098974E-3</v>
      </c>
      <c r="F41" s="152"/>
      <c r="G41" s="174">
        <f t="shared" ca="1" si="0"/>
        <v>42451</v>
      </c>
      <c r="H41" s="20">
        <f ca="1">_xll.meDateFromTenor(G41,H$14,"Following",H$13,"Normal")</f>
        <v>42543</v>
      </c>
      <c r="I41" s="175">
        <f ca="1"/>
        <v>5.837179245903934E-3</v>
      </c>
      <c r="J41" s="152" t="s">
        <v>4</v>
      </c>
      <c r="K41" s="174">
        <f t="shared" ca="1" si="1"/>
        <v>42451</v>
      </c>
      <c r="L41" s="20">
        <f ca="1">_xll.meDateFromTenor(K41,L$14,"Following",L$13,"Normal")</f>
        <v>42635</v>
      </c>
      <c r="M41" s="175">
        <f ca="1"/>
        <v>7.4810344827586205E-3</v>
      </c>
      <c r="N41" s="152" t="s">
        <v>4</v>
      </c>
      <c r="O41" s="174">
        <f t="shared" ca="1" si="2"/>
        <v>42451</v>
      </c>
      <c r="P41" s="20">
        <f ca="1">_xll.meDateFromTenor(O41,P$14,"Following",P$13,"Normal")</f>
        <v>42452</v>
      </c>
      <c r="Q41" s="175">
        <f ca="1"/>
        <v>3.0085727496966292E-3</v>
      </c>
      <c r="R41" s="151" t="s">
        <v>4</v>
      </c>
    </row>
    <row r="42" spans="1:18" x14ac:dyDescent="0.25">
      <c r="A42" s="153">
        <v>24</v>
      </c>
      <c r="B42" s="158"/>
      <c r="C42" s="174">
        <f ca="1">_xll.meDateFromTenor(C41,"1D","FOLLOWING",D$13,"NORMAL")</f>
        <v>42452</v>
      </c>
      <c r="D42" s="20">
        <f ca="1">_xll.meDateFromTenor(C42,D$14,"Following",D$13,"Normal")</f>
        <v>42453</v>
      </c>
      <c r="E42" s="175">
        <f ca="1"/>
        <v>4.5748684545454596E-3</v>
      </c>
      <c r="F42" s="152"/>
      <c r="G42" s="174">
        <f t="shared" ca="1" si="0"/>
        <v>42452</v>
      </c>
      <c r="H42" s="20">
        <f ca="1">_xll.meDateFromTenor(G42,H$14,"Following",H$13,"Normal")</f>
        <v>42544</v>
      </c>
      <c r="I42" s="175">
        <f ca="1"/>
        <v>5.8388625579831469E-3</v>
      </c>
      <c r="J42" s="152" t="s">
        <v>4</v>
      </c>
      <c r="K42" s="174">
        <f t="shared" ca="1" si="1"/>
        <v>42452</v>
      </c>
      <c r="L42" s="20">
        <f ca="1">_xll.meDateFromTenor(K42,L$14,"Following",L$13,"Normal")</f>
        <v>42636</v>
      </c>
      <c r="M42" s="175">
        <f ca="1"/>
        <v>7.4820689655172414E-3</v>
      </c>
      <c r="N42" s="152" t="s">
        <v>4</v>
      </c>
      <c r="O42" s="174">
        <f t="shared" ca="1" si="2"/>
        <v>42452</v>
      </c>
      <c r="P42" s="20">
        <f ca="1">_xll.meDateFromTenor(O42,P$14,"Following",P$13,"Normal")</f>
        <v>42453</v>
      </c>
      <c r="Q42" s="175">
        <f ca="1"/>
        <v>3.0497184115494558E-3</v>
      </c>
      <c r="R42" s="151" t="s">
        <v>4</v>
      </c>
    </row>
    <row r="43" spans="1:18" x14ac:dyDescent="0.25">
      <c r="A43" s="153">
        <v>25</v>
      </c>
      <c r="B43" s="158"/>
      <c r="C43" s="174">
        <f ca="1">_xll.meDateFromTenor(C42,"1D","FOLLOWING",D$13,"NORMAL")</f>
        <v>42453</v>
      </c>
      <c r="D43" s="20">
        <f ca="1">_xll.meDateFromTenor(C43,D$14,"Following",D$13,"Normal")</f>
        <v>42458</v>
      </c>
      <c r="E43" s="175">
        <f ca="1"/>
        <v>4.5751591593976553E-3</v>
      </c>
      <c r="F43" s="152"/>
      <c r="G43" s="174">
        <f t="shared" ca="1" si="0"/>
        <v>42453</v>
      </c>
      <c r="H43" s="20">
        <f ca="1">_xll.meDateFromTenor(G43,H$14,"Following",H$13,"Normal")</f>
        <v>42545</v>
      </c>
      <c r="I43" s="175">
        <f ca="1"/>
        <v>5.8405753393317716E-3</v>
      </c>
      <c r="J43" s="152" t="s">
        <v>4</v>
      </c>
      <c r="K43" s="174">
        <f t="shared" ca="1" si="1"/>
        <v>42453</v>
      </c>
      <c r="L43" s="20">
        <f ca="1">_xll.meDateFromTenor(K43,L$14,"Following",L$13,"Normal")</f>
        <v>42639</v>
      </c>
      <c r="M43" s="175">
        <f ca="1"/>
        <v>7.4831034482758622E-3</v>
      </c>
      <c r="N43" s="152" t="s">
        <v>4</v>
      </c>
      <c r="O43" s="174">
        <f t="shared" ca="1" si="2"/>
        <v>42453</v>
      </c>
      <c r="P43" s="20">
        <f ca="1">_xll.meDateFromTenor(O43,P$14,"Following",P$13,"Normal")</f>
        <v>42458</v>
      </c>
      <c r="Q43" s="175">
        <f ca="1"/>
        <v>3.0908186559009693E-3</v>
      </c>
      <c r="R43" s="151" t="s">
        <v>4</v>
      </c>
    </row>
    <row r="44" spans="1:18" x14ac:dyDescent="0.25">
      <c r="A44" s="153">
        <v>26</v>
      </c>
      <c r="B44" s="158"/>
      <c r="C44" s="174">
        <f ca="1">_xll.meDateFromTenor(C43,"1D","FOLLOWING",D$13,"NORMAL")</f>
        <v>42458</v>
      </c>
      <c r="D44" s="20">
        <f ca="1">_xll.meDateFromTenor(C44,D$14,"Following",D$13,"Normal")</f>
        <v>42459</v>
      </c>
      <c r="E44" s="175">
        <f ca="1"/>
        <v>4.5752173047741871E-3</v>
      </c>
      <c r="F44" s="152"/>
      <c r="G44" s="174">
        <f t="shared" ca="1" si="0"/>
        <v>42458</v>
      </c>
      <c r="H44" s="20">
        <f ca="1">_xll.meDateFromTenor(G44,H$14,"Following",H$13,"Normal")</f>
        <v>42550</v>
      </c>
      <c r="I44" s="175">
        <f ca="1"/>
        <v>5.8495346323993317E-3</v>
      </c>
      <c r="J44" s="152" t="s">
        <v>4</v>
      </c>
      <c r="K44" s="174">
        <f t="shared" ca="1" si="1"/>
        <v>42458</v>
      </c>
      <c r="L44" s="20">
        <f ca="1">_xll.meDateFromTenor(K44,L$14,"Following",L$13,"Normal")</f>
        <v>42642</v>
      </c>
      <c r="M44" s="175">
        <f ca="1"/>
        <v>7.4882758620689657E-3</v>
      </c>
      <c r="N44" s="152" t="s">
        <v>4</v>
      </c>
      <c r="O44" s="174">
        <f t="shared" ca="1" si="2"/>
        <v>42458</v>
      </c>
      <c r="P44" s="20">
        <f ca="1">_xll.meDateFromTenor(O44,P$14,"Following",P$13,"Normal")</f>
        <v>42459</v>
      </c>
      <c r="Q44" s="175">
        <f ca="1"/>
        <v>3.2953196689909326E-3</v>
      </c>
      <c r="R44" s="151" t="s">
        <v>4</v>
      </c>
    </row>
    <row r="45" spans="1:18" x14ac:dyDescent="0.25">
      <c r="A45" s="153">
        <v>27</v>
      </c>
      <c r="B45" s="158"/>
      <c r="C45" s="174">
        <f ca="1">_xll.meDateFromTenor(C44,"1D","FOLLOWING",D$13,"NORMAL")</f>
        <v>42459</v>
      </c>
      <c r="D45" s="20">
        <f ca="1">_xll.meDateFromTenor(C45,D$14,"Following",D$13,"Normal")</f>
        <v>42460</v>
      </c>
      <c r="E45" s="175">
        <f ca="1"/>
        <v>4.5752754517014368E-3</v>
      </c>
      <c r="F45" s="152"/>
      <c r="G45" s="174">
        <f t="shared" ca="1" si="0"/>
        <v>42459</v>
      </c>
      <c r="H45" s="20">
        <f ca="1">_xll.meDateFromTenor(G45,H$14,"Following",H$13,"Normal")</f>
        <v>42551</v>
      </c>
      <c r="I45" s="175">
        <f ca="1"/>
        <v>5.8513962377343817E-3</v>
      </c>
      <c r="J45" s="152" t="s">
        <v>4</v>
      </c>
      <c r="K45" s="174">
        <f t="shared" ca="1" si="1"/>
        <v>42459</v>
      </c>
      <c r="L45" s="20">
        <f ca="1">_xll.meDateFromTenor(K45,L$14,"Following",L$13,"Normal")</f>
        <v>42643</v>
      </c>
      <c r="M45" s="175">
        <f ca="1"/>
        <v>7.4893103448275856E-3</v>
      </c>
      <c r="N45" s="152" t="s">
        <v>4</v>
      </c>
      <c r="O45" s="174">
        <f t="shared" ca="1" si="2"/>
        <v>42459</v>
      </c>
      <c r="P45" s="20">
        <f ca="1">_xll.meDateFromTenor(O45,P$14,"Following",P$13,"Normal")</f>
        <v>42460</v>
      </c>
      <c r="Q45" s="175">
        <f ca="1"/>
        <v>3.3359560406458367E-3</v>
      </c>
      <c r="R45" s="151" t="s">
        <v>4</v>
      </c>
    </row>
    <row r="46" spans="1:18" x14ac:dyDescent="0.25">
      <c r="A46" s="153">
        <v>28</v>
      </c>
      <c r="B46" s="158"/>
      <c r="C46" s="174">
        <f ca="1">_xll.meDateFromTenor(C45,"1D","FOLLOWING",D$13,"NORMAL")</f>
        <v>42460</v>
      </c>
      <c r="D46" s="20">
        <f ca="1">_xll.meDateFromTenor(C46,D$14,"Following",D$13,"Normal")</f>
        <v>42461</v>
      </c>
      <c r="E46" s="175">
        <f ca="1"/>
        <v>4.575333600067559E-3</v>
      </c>
      <c r="F46" s="152"/>
      <c r="G46" s="174">
        <f t="shared" ca="1" si="0"/>
        <v>42460</v>
      </c>
      <c r="H46" s="20">
        <f ca="1">_xll.meDateFromTenor(G46,H$14,"Following",H$13,"Normal")</f>
        <v>42551</v>
      </c>
      <c r="I46" s="175">
        <f ca="1"/>
        <v>5.8532779817954943E-3</v>
      </c>
      <c r="J46" s="152" t="s">
        <v>4</v>
      </c>
      <c r="K46" s="174">
        <f t="shared" ca="1" si="1"/>
        <v>42460</v>
      </c>
      <c r="L46" s="20">
        <f ca="1">_xll.meDateFromTenor(K46,L$14,"Following",L$13,"Normal")</f>
        <v>42643</v>
      </c>
      <c r="M46" s="175">
        <f ca="1"/>
        <v>7.4903448275862065E-3</v>
      </c>
      <c r="N46" s="152" t="s">
        <v>4</v>
      </c>
      <c r="O46" s="174">
        <f t="shared" ca="1" si="2"/>
        <v>42460</v>
      </c>
      <c r="P46" s="20">
        <f ca="1">_xll.meDateFromTenor(O46,P$14,"Following",P$13,"Normal")</f>
        <v>42461</v>
      </c>
      <c r="Q46" s="175">
        <f ca="1"/>
        <v>3.3764832055698593E-3</v>
      </c>
      <c r="R46" s="151" t="s">
        <v>4</v>
      </c>
    </row>
    <row r="47" spans="1:18" x14ac:dyDescent="0.25">
      <c r="A47" s="153">
        <v>29</v>
      </c>
      <c r="B47" s="158"/>
      <c r="C47" s="174">
        <f ca="1">_xll.meDateFromTenor(C46,"1D","FOLLOWING",D$13,"NORMAL")</f>
        <v>42461</v>
      </c>
      <c r="D47" s="20">
        <f ca="1">_xll.meDateFromTenor(C47,D$14,"Following",D$13,"Normal")</f>
        <v>42464</v>
      </c>
      <c r="E47" s="175">
        <f ca="1"/>
        <v>4.5755080540121904E-3</v>
      </c>
      <c r="F47" s="152"/>
      <c r="G47" s="174">
        <f t="shared" ca="1" si="0"/>
        <v>42461</v>
      </c>
      <c r="H47" s="20">
        <f ca="1">_xll.meDateFromTenor(G47,H$14,"Following",H$13,"Normal")</f>
        <v>42552</v>
      </c>
      <c r="I47" s="175">
        <f ca="1"/>
        <v>5.8551785316479045E-3</v>
      </c>
      <c r="J47" s="152" t="s">
        <v>4</v>
      </c>
      <c r="K47" s="174">
        <f t="shared" ca="1" si="1"/>
        <v>42461</v>
      </c>
      <c r="L47" s="20">
        <f ca="1">_xll.meDateFromTenor(K47,L$14,"Following",L$13,"Normal")</f>
        <v>42646</v>
      </c>
      <c r="M47" s="175">
        <f ca="1"/>
        <v>7.4913793103448274E-3</v>
      </c>
      <c r="N47" s="152" t="s">
        <v>4</v>
      </c>
      <c r="O47" s="174">
        <f t="shared" ca="1" si="2"/>
        <v>42461</v>
      </c>
      <c r="P47" s="20">
        <f ca="1">_xll.meDateFromTenor(O47,P$14,"Following",P$13,"Normal")</f>
        <v>42464</v>
      </c>
      <c r="Q47" s="175">
        <f ca="1"/>
        <v>3.4168920510159128E-3</v>
      </c>
      <c r="R47" s="151" t="s">
        <v>4</v>
      </c>
    </row>
    <row r="48" spans="1:18" x14ac:dyDescent="0.25">
      <c r="A48" s="153">
        <v>30</v>
      </c>
      <c r="B48" s="158"/>
      <c r="C48" s="174">
        <f ca="1">_xll.meDateFromTenor(C47,"1D","FOLLOWING",D$13,"NORMAL")</f>
        <v>42464</v>
      </c>
      <c r="D48" s="20">
        <f ca="1">_xll.meDateFromTenor(C48,D$14,"Following",D$13,"Normal")</f>
        <v>42465</v>
      </c>
      <c r="E48" s="175">
        <f ca="1"/>
        <v>4.5755662083202418E-3</v>
      </c>
      <c r="F48" s="152"/>
      <c r="G48" s="174">
        <f t="shared" ca="1" si="0"/>
        <v>42464</v>
      </c>
      <c r="H48" s="20">
        <f ca="1">_xll.meDateFromTenor(G48,H$14,"Following",H$13,"Normal")</f>
        <v>42555</v>
      </c>
      <c r="I48" s="175">
        <f ca="1"/>
        <v>5.8609796866052853E-3</v>
      </c>
      <c r="J48" s="152" t="s">
        <v>4</v>
      </c>
      <c r="K48" s="174">
        <f t="shared" ca="1" si="1"/>
        <v>42464</v>
      </c>
      <c r="L48" s="20">
        <f ca="1">_xll.meDateFromTenor(K48,L$14,"Following",L$13,"Normal")</f>
        <v>42647</v>
      </c>
      <c r="M48" s="175">
        <f ca="1"/>
        <v>7.4944827586206899E-3</v>
      </c>
      <c r="N48" s="152" t="s">
        <v>4</v>
      </c>
      <c r="O48" s="174">
        <f t="shared" ca="1" si="2"/>
        <v>42464</v>
      </c>
      <c r="P48" s="20">
        <f ca="1">_xll.meDateFromTenor(O48,P$14,"Following",P$13,"Normal")</f>
        <v>42465</v>
      </c>
      <c r="Q48" s="175">
        <f ca="1"/>
        <v>3.5373175430154697E-3</v>
      </c>
      <c r="R48" s="151" t="s">
        <v>4</v>
      </c>
    </row>
    <row r="49" spans="1:18" x14ac:dyDescent="0.25">
      <c r="A49" s="153">
        <v>31</v>
      </c>
      <c r="B49" s="158"/>
      <c r="C49" s="174">
        <f ca="1">_xll.meDateFromTenor(C48,"1D","FOLLOWING",D$13,"NORMAL")</f>
        <v>42465</v>
      </c>
      <c r="D49" s="20">
        <f ca="1">_xll.meDateFromTenor(C49,D$14,"Following",D$13,"Normal")</f>
        <v>42466</v>
      </c>
      <c r="E49" s="175">
        <f ca="1"/>
        <v>4.5756243640404353E-3</v>
      </c>
      <c r="F49" s="152"/>
      <c r="G49" s="174">
        <f t="shared" ca="1" si="0"/>
        <v>42465</v>
      </c>
      <c r="H49" s="20">
        <f ca="1">_xll.meDateFromTenor(G49,H$14,"Following",H$13,"Normal")</f>
        <v>42556</v>
      </c>
      <c r="I49" s="175">
        <f ca="1"/>
        <v>5.8629421302752475E-3</v>
      </c>
      <c r="J49" s="152" t="s">
        <v>4</v>
      </c>
      <c r="K49" s="174">
        <f t="shared" ca="1" si="1"/>
        <v>42465</v>
      </c>
      <c r="L49" s="20">
        <f ca="1">_xll.meDateFromTenor(K49,L$14,"Following",L$13,"Normal")</f>
        <v>42648</v>
      </c>
      <c r="M49" s="175">
        <f ca="1"/>
        <v>7.4955172413793099E-3</v>
      </c>
      <c r="N49" s="152" t="s">
        <v>4</v>
      </c>
      <c r="O49" s="174">
        <f t="shared" ca="1" si="2"/>
        <v>42465</v>
      </c>
      <c r="P49" s="20">
        <f ca="1">_xll.meDateFromTenor(O49,P$14,"Following",P$13,"Normal")</f>
        <v>42466</v>
      </c>
      <c r="Q49" s="175">
        <f ca="1"/>
        <v>3.5771619830788463E-3</v>
      </c>
      <c r="R49" s="151" t="s">
        <v>4</v>
      </c>
    </row>
    <row r="50" spans="1:18" x14ac:dyDescent="0.25">
      <c r="A50" s="153">
        <v>32</v>
      </c>
      <c r="B50" s="158"/>
      <c r="C50" s="174">
        <f ca="1">_xll.meDateFromTenor(C49,"1D","FOLLOWING",D$13,"NORMAL")</f>
        <v>42466</v>
      </c>
      <c r="D50" s="20">
        <f ca="1">_xll.meDateFromTenor(C50,D$14,"Following",D$13,"Normal")</f>
        <v>42467</v>
      </c>
      <c r="E50" s="175">
        <f ca="1"/>
        <v>4.5756825212795059E-3</v>
      </c>
      <c r="F50" s="152"/>
      <c r="G50" s="174">
        <f t="shared" ca="1" si="0"/>
        <v>42466</v>
      </c>
      <c r="H50" s="20">
        <f ca="1">_xll.meDateFromTenor(G50,H$14,"Following",H$13,"Normal")</f>
        <v>42557</v>
      </c>
      <c r="I50" s="175">
        <f ca="1"/>
        <v>5.8649167150626865E-3</v>
      </c>
      <c r="J50" s="152" t="s">
        <v>4</v>
      </c>
      <c r="K50" s="174">
        <f t="shared" ca="1" si="1"/>
        <v>42466</v>
      </c>
      <c r="L50" s="20">
        <f ca="1">_xll.meDateFromTenor(K50,L$14,"Following",L$13,"Normal")</f>
        <v>42649</v>
      </c>
      <c r="M50" s="175">
        <f ca="1"/>
        <v>7.4965517241379308E-3</v>
      </c>
      <c r="N50" s="152" t="s">
        <v>4</v>
      </c>
      <c r="O50" s="174">
        <f t="shared" ca="1" si="2"/>
        <v>42466</v>
      </c>
      <c r="P50" s="20">
        <f ca="1">_xll.meDateFromTenor(O50,P$14,"Following",P$13,"Normal")</f>
        <v>42467</v>
      </c>
      <c r="Q50" s="175">
        <f ca="1"/>
        <v>3.6168425399288541E-3</v>
      </c>
      <c r="R50" s="151" t="s">
        <v>4</v>
      </c>
    </row>
    <row r="51" spans="1:18" x14ac:dyDescent="0.25">
      <c r="A51" s="153">
        <v>33</v>
      </c>
      <c r="B51" s="158"/>
      <c r="C51" s="174">
        <f ca="1">_xll.meDateFromTenor(C50,"1D","FOLLOWING",D$13,"NORMAL")</f>
        <v>42467</v>
      </c>
      <c r="D51" s="20">
        <f ca="1">_xll.meDateFromTenor(C51,D$14,"Following",D$13,"Normal")</f>
        <v>42468</v>
      </c>
      <c r="E51" s="175">
        <f ca="1"/>
        <v>4.5757406799573795E-3</v>
      </c>
      <c r="F51" s="152"/>
      <c r="G51" s="174">
        <f t="shared" ca="1" si="0"/>
        <v>42467</v>
      </c>
      <c r="H51" s="20">
        <f ca="1">_xll.meDateFromTenor(G51,H$14,"Following",H$13,"Normal")</f>
        <v>42558</v>
      </c>
      <c r="I51" s="175">
        <f ca="1"/>
        <v>5.8669021080328398E-3</v>
      </c>
      <c r="J51" s="152" t="s">
        <v>4</v>
      </c>
      <c r="K51" s="174">
        <f t="shared" ca="1" si="1"/>
        <v>42467</v>
      </c>
      <c r="L51" s="20">
        <f ca="1">_xll.meDateFromTenor(K51,L$14,"Following",L$13,"Normal")</f>
        <v>42650</v>
      </c>
      <c r="M51" s="175">
        <f ca="1"/>
        <v>7.4975862068965516E-3</v>
      </c>
      <c r="N51" s="152" t="s">
        <v>4</v>
      </c>
      <c r="O51" s="174">
        <f t="shared" ca="1" si="2"/>
        <v>42467</v>
      </c>
      <c r="P51" s="20">
        <f ca="1">_xll.meDateFromTenor(O51,P$14,"Following",P$13,"Normal")</f>
        <v>42468</v>
      </c>
      <c r="Q51" s="175">
        <f ca="1"/>
        <v>3.6563501008184049E-3</v>
      </c>
      <c r="R51" s="151" t="s">
        <v>4</v>
      </c>
    </row>
    <row r="52" spans="1:18" x14ac:dyDescent="0.25">
      <c r="A52" s="153">
        <v>34</v>
      </c>
      <c r="B52" s="158"/>
      <c r="C52" s="174">
        <f ca="1">_xll.meDateFromTenor(C51,"1D","FOLLOWING",D$13,"NORMAL")</f>
        <v>42468</v>
      </c>
      <c r="D52" s="20">
        <f ca="1">_xll.meDateFromTenor(C52,D$14,"Following",D$13,"Normal")</f>
        <v>42471</v>
      </c>
      <c r="E52" s="175">
        <f ca="1"/>
        <v>4.5759151650237593E-3</v>
      </c>
      <c r="F52" s="152"/>
      <c r="G52" s="174">
        <f t="shared" ca="1" si="0"/>
        <v>42468</v>
      </c>
      <c r="H52" s="20">
        <f ca="1">_xll.meDateFromTenor(G52,H$14,"Following",H$13,"Normal")</f>
        <v>42559</v>
      </c>
      <c r="I52" s="175">
        <f ca="1"/>
        <v>5.8688969762509414E-3</v>
      </c>
      <c r="J52" s="152" t="s">
        <v>4</v>
      </c>
      <c r="K52" s="174">
        <f t="shared" ca="1" si="1"/>
        <v>42468</v>
      </c>
      <c r="L52" s="20">
        <f ca="1">_xll.meDateFromTenor(K52,L$14,"Following",L$13,"Normal")</f>
        <v>42653</v>
      </c>
      <c r="M52" s="175">
        <f ca="1"/>
        <v>7.4986206896551725E-3</v>
      </c>
      <c r="N52" s="152" t="s">
        <v>4</v>
      </c>
      <c r="O52" s="174">
        <f t="shared" ca="1" si="2"/>
        <v>42468</v>
      </c>
      <c r="P52" s="20">
        <f ca="1">_xll.meDateFromTenor(O52,P$14,"Following",P$13,"Normal")</f>
        <v>42471</v>
      </c>
      <c r="Q52" s="175">
        <f ca="1"/>
        <v>3.6956755530004248E-3</v>
      </c>
      <c r="R52" s="151" t="s">
        <v>4</v>
      </c>
    </row>
    <row r="53" spans="1:18" x14ac:dyDescent="0.25">
      <c r="A53" s="153">
        <v>35</v>
      </c>
      <c r="B53" s="158"/>
      <c r="C53" s="174">
        <f ca="1">_xll.meDateFromTenor(C52,"1D","FOLLOWING",D$13,"NORMAL")</f>
        <v>42471</v>
      </c>
      <c r="D53" s="20">
        <f ca="1">_xll.meDateFromTenor(C53,D$14,"Following",D$13,"Normal")</f>
        <v>42472</v>
      </c>
      <c r="E53" s="175">
        <f ca="1"/>
        <v>4.5759733296168708E-3</v>
      </c>
      <c r="F53" s="152"/>
      <c r="G53" s="174">
        <f t="shared" ca="1" si="0"/>
        <v>42471</v>
      </c>
      <c r="H53" s="20">
        <f ca="1">_xll.meDateFromTenor(G53,H$14,"Following",H$13,"Normal")</f>
        <v>42562</v>
      </c>
      <c r="I53" s="175">
        <f ca="1"/>
        <v>5.8749251030452993E-3</v>
      </c>
      <c r="J53" s="152" t="s">
        <v>4</v>
      </c>
      <c r="K53" s="174">
        <f t="shared" ca="1" si="1"/>
        <v>42471</v>
      </c>
      <c r="L53" s="20">
        <f ca="1">_xll.meDateFromTenor(K53,L$14,"Following",L$13,"Normal")</f>
        <v>42654</v>
      </c>
      <c r="M53" s="175">
        <f ca="1"/>
        <v>7.5017241379310342E-3</v>
      </c>
      <c r="N53" s="152" t="s">
        <v>4</v>
      </c>
      <c r="O53" s="174">
        <f t="shared" ca="1" si="2"/>
        <v>42471</v>
      </c>
      <c r="P53" s="20">
        <f ca="1">_xll.meDateFromTenor(O53,P$14,"Following",P$13,"Normal")</f>
        <v>42472</v>
      </c>
      <c r="Q53" s="175">
        <f ca="1"/>
        <v>3.8124681298304592E-3</v>
      </c>
      <c r="R53" s="151" t="s">
        <v>4</v>
      </c>
    </row>
    <row r="54" spans="1:18" x14ac:dyDescent="0.25">
      <c r="A54" s="153">
        <v>36</v>
      </c>
      <c r="B54" s="158"/>
      <c r="C54" s="174">
        <f ca="1">_xll.meDateFromTenor(C53,"1D","FOLLOWING",D$13,"NORMAL")</f>
        <v>42472</v>
      </c>
      <c r="D54" s="20">
        <f ca="1">_xll.meDateFromTenor(C54,D$14,"Following",D$13,"Normal")</f>
        <v>42473</v>
      </c>
      <c r="E54" s="175">
        <f ca="1"/>
        <v>4.5760314957288438E-3</v>
      </c>
      <c r="F54" s="152"/>
      <c r="G54" s="174">
        <f t="shared" ca="1" si="0"/>
        <v>42472</v>
      </c>
      <c r="H54" s="20">
        <f ca="1">_xll.meDateFromTenor(G54,H$14,"Following",H$13,"Normal")</f>
        <v>42563</v>
      </c>
      <c r="I54" s="175">
        <f ca="1"/>
        <v>5.8769445429075542E-3</v>
      </c>
      <c r="J54" s="152" t="s">
        <v>4</v>
      </c>
      <c r="K54" s="174">
        <f t="shared" ca="1" si="1"/>
        <v>42472</v>
      </c>
      <c r="L54" s="20">
        <f ca="1">_xll.meDateFromTenor(K54,L$14,"Following",L$13,"Normal")</f>
        <v>42655</v>
      </c>
      <c r="M54" s="175">
        <f ca="1"/>
        <v>7.5027586206896551E-3</v>
      </c>
      <c r="N54" s="152" t="s">
        <v>4</v>
      </c>
      <c r="O54" s="174">
        <f t="shared" ca="1" si="2"/>
        <v>42472</v>
      </c>
      <c r="P54" s="20">
        <f ca="1">_xll.meDateFromTenor(O54,P$14,"Following",P$13,"Normal")</f>
        <v>42473</v>
      </c>
      <c r="Q54" s="175">
        <f ca="1"/>
        <v>3.8509740197115293E-3</v>
      </c>
      <c r="R54" s="151" t="s">
        <v>4</v>
      </c>
    </row>
    <row r="55" spans="1:18" x14ac:dyDescent="0.25">
      <c r="A55" s="153">
        <v>37</v>
      </c>
      <c r="B55" s="158"/>
      <c r="C55" s="174">
        <f ca="1">_xll.meDateFromTenor(C54,"1D","FOLLOWING",D$13,"NORMAL")</f>
        <v>42473</v>
      </c>
      <c r="D55" s="20">
        <f ca="1">_xll.meDateFromTenor(C55,D$14,"Following",D$13,"Normal")</f>
        <v>42474</v>
      </c>
      <c r="E55" s="175">
        <f ca="1"/>
        <v>4.5760896633595099E-3</v>
      </c>
      <c r="F55" s="152"/>
      <c r="G55" s="174">
        <f t="shared" ca="1" si="0"/>
        <v>42473</v>
      </c>
      <c r="H55" s="20">
        <f ca="1">_xll.meDateFromTenor(G55,H$14,"Following",H$13,"Normal")</f>
        <v>42564</v>
      </c>
      <c r="I55" s="175">
        <f ca="1"/>
        <v>5.8789667933439376E-3</v>
      </c>
      <c r="J55" s="152" t="s">
        <v>4</v>
      </c>
      <c r="K55" s="174">
        <f t="shared" ca="1" si="1"/>
        <v>42473</v>
      </c>
      <c r="L55" s="20">
        <f ca="1">_xll.meDateFromTenor(K55,L$14,"Following",L$13,"Normal")</f>
        <v>42656</v>
      </c>
      <c r="M55" s="175">
        <f ca="1"/>
        <v>7.5037931034482759E-3</v>
      </c>
      <c r="N55" s="152" t="s">
        <v>4</v>
      </c>
      <c r="O55" s="174">
        <f t="shared" ca="1" si="2"/>
        <v>42473</v>
      </c>
      <c r="P55" s="20">
        <f ca="1">_xll.meDateFromTenor(O55,P$14,"Following",P$13,"Normal")</f>
        <v>42474</v>
      </c>
      <c r="Q55" s="175">
        <f ca="1"/>
        <v>3.889252237149656E-3</v>
      </c>
      <c r="R55" s="151" t="s">
        <v>4</v>
      </c>
    </row>
    <row r="56" spans="1:18" x14ac:dyDescent="0.25">
      <c r="A56" s="153">
        <v>38</v>
      </c>
      <c r="B56" s="158"/>
      <c r="C56" s="174">
        <f ca="1">_xll.meDateFromTenor(C55,"1D","FOLLOWING",D$13,"NORMAL")</f>
        <v>42474</v>
      </c>
      <c r="D56" s="20">
        <f ca="1">_xll.meDateFromTenor(C56,D$14,"Following",D$13,"Normal")</f>
        <v>42475</v>
      </c>
      <c r="E56" s="175">
        <f ca="1"/>
        <v>4.576147832429117E-3</v>
      </c>
      <c r="F56" s="152"/>
      <c r="G56" s="174">
        <f t="shared" ca="1" si="0"/>
        <v>42474</v>
      </c>
      <c r="H56" s="20">
        <f ca="1">_xll.meDateFromTenor(G56,H$14,"Following",H$13,"Normal")</f>
        <v>42565</v>
      </c>
      <c r="I56" s="175">
        <f ca="1"/>
        <v>5.8809905214196852E-3</v>
      </c>
      <c r="J56" s="152" t="s">
        <v>4</v>
      </c>
      <c r="K56" s="174">
        <f t="shared" ca="1" si="1"/>
        <v>42474</v>
      </c>
      <c r="L56" s="20">
        <f ca="1">_xll.meDateFromTenor(K56,L$14,"Following",L$13,"Normal")</f>
        <v>42657</v>
      </c>
      <c r="M56" s="175">
        <f ca="1"/>
        <v>7.5048275862068968E-3</v>
      </c>
      <c r="N56" s="152" t="s">
        <v>4</v>
      </c>
      <c r="O56" s="174">
        <f t="shared" ca="1" si="2"/>
        <v>42474</v>
      </c>
      <c r="P56" s="20">
        <f ca="1">_xll.meDateFromTenor(O56,P$14,"Following",P$13,"Normal")</f>
        <v>42475</v>
      </c>
      <c r="Q56" s="175">
        <f ca="1"/>
        <v>3.9272936693977648E-3</v>
      </c>
      <c r="R56" s="151" t="s">
        <v>4</v>
      </c>
    </row>
    <row r="57" spans="1:18" x14ac:dyDescent="0.25">
      <c r="A57" s="153">
        <v>39</v>
      </c>
      <c r="B57" s="158"/>
      <c r="C57" s="174">
        <f ca="1">_xll.meDateFromTenor(C56,"1D","FOLLOWING",D$13,"NORMAL")</f>
        <v>42475</v>
      </c>
      <c r="D57" s="20">
        <f ca="1">_xll.meDateFromTenor(C57,D$14,"Following",D$13,"Normal")</f>
        <v>42478</v>
      </c>
      <c r="E57" s="175">
        <f ca="1"/>
        <v>4.5761123661858258E-3</v>
      </c>
      <c r="F57" s="152"/>
      <c r="G57" s="174">
        <f t="shared" ca="1" si="0"/>
        <v>42475</v>
      </c>
      <c r="H57" s="20">
        <f ca="1">_xll.meDateFromTenor(G57,H$14,"Following",H$13,"Normal")</f>
        <v>42566</v>
      </c>
      <c r="I57" s="175">
        <f ca="1"/>
        <v>5.8830145515739217E-3</v>
      </c>
      <c r="J57" s="152" t="s">
        <v>4</v>
      </c>
      <c r="K57" s="174">
        <f t="shared" ca="1" si="1"/>
        <v>42475</v>
      </c>
      <c r="L57" s="20">
        <f ca="1">_xll.meDateFromTenor(K57,L$14,"Following",L$13,"Normal")</f>
        <v>42660</v>
      </c>
      <c r="M57" s="175">
        <f ca="1"/>
        <v>7.5058620689655176E-3</v>
      </c>
      <c r="N57" s="152" t="s">
        <v>4</v>
      </c>
      <c r="O57" s="174">
        <f t="shared" ca="1" si="2"/>
        <v>42475</v>
      </c>
      <c r="P57" s="20">
        <f ca="1">_xll.meDateFromTenor(O57,P$14,"Following",P$13,"Normal")</f>
        <v>42478</v>
      </c>
      <c r="Q57" s="175">
        <f ca="1"/>
        <v>3.9650892037087666E-3</v>
      </c>
      <c r="R57" s="151" t="s">
        <v>4</v>
      </c>
    </row>
    <row r="58" spans="1:18" x14ac:dyDescent="0.25">
      <c r="A58" s="153">
        <v>40</v>
      </c>
      <c r="B58" s="158"/>
      <c r="C58" s="174">
        <f ca="1">_xll.meDateFromTenor(C57,"1D","FOLLOWING",D$13,"NORMAL")</f>
        <v>42478</v>
      </c>
      <c r="D58" s="20">
        <f ca="1">_xll.meDateFromTenor(C58,D$14,"Following",D$13,"Normal")</f>
        <v>42479</v>
      </c>
      <c r="E58" s="175">
        <f ca="1"/>
        <v>4.5729245334413969E-3</v>
      </c>
      <c r="F58" s="152"/>
      <c r="G58" s="174">
        <f t="shared" ca="1" si="0"/>
        <v>42478</v>
      </c>
      <c r="H58" s="20">
        <f ca="1">_xll.meDateFromTenor(G58,H$14,"Following",H$13,"Normal")</f>
        <v>42569</v>
      </c>
      <c r="I58" s="175">
        <f ca="1"/>
        <v>5.8890866428893372E-3</v>
      </c>
      <c r="J58" s="152" t="s">
        <v>4</v>
      </c>
      <c r="K58" s="174">
        <f t="shared" ca="1" si="1"/>
        <v>42478</v>
      </c>
      <c r="L58" s="20">
        <f ca="1">_xll.meDateFromTenor(K58,L$14,"Following",L$13,"Normal")</f>
        <v>42661</v>
      </c>
      <c r="M58" s="175">
        <f ca="1"/>
        <v>7.5089655172413793E-3</v>
      </c>
      <c r="N58" s="152" t="s">
        <v>4</v>
      </c>
      <c r="O58" s="174">
        <f t="shared" ca="1" si="2"/>
        <v>42478</v>
      </c>
      <c r="P58" s="20">
        <f ca="1">_xll.meDateFromTenor(O58,P$14,"Following",P$13,"Normal")</f>
        <v>42479</v>
      </c>
      <c r="Q58" s="175">
        <f ca="1"/>
        <v>4.0769092915483524E-3</v>
      </c>
      <c r="R58" s="151" t="s">
        <v>4</v>
      </c>
    </row>
    <row r="59" spans="1:18" x14ac:dyDescent="0.25">
      <c r="A59" s="153">
        <v>41</v>
      </c>
      <c r="B59" s="158"/>
      <c r="C59" s="174">
        <f ca="1">_xll.meDateFromTenor(C58,"1D","FOLLOWING",D$13,"NORMAL")</f>
        <v>42479</v>
      </c>
      <c r="D59" s="20">
        <f ca="1">_xll.meDateFromTenor(C59,D$14,"Following",D$13,"Normal")</f>
        <v>42480</v>
      </c>
      <c r="E59" s="175">
        <f ca="1"/>
        <v>4.5677092720186312E-3</v>
      </c>
      <c r="F59" s="152"/>
      <c r="G59" s="174">
        <f t="shared" ca="1" si="0"/>
        <v>42479</v>
      </c>
      <c r="H59" s="20">
        <f ca="1">_xll.meDateFromTenor(G59,H$14,"Following",H$13,"Normal")</f>
        <v>42570</v>
      </c>
      <c r="I59" s="175">
        <f ca="1"/>
        <v>5.8911106733278091E-3</v>
      </c>
      <c r="J59" s="152" t="s">
        <v>4</v>
      </c>
      <c r="K59" s="174">
        <f t="shared" ca="1" si="1"/>
        <v>42479</v>
      </c>
      <c r="L59" s="20">
        <f ca="1">_xll.meDateFromTenor(K59,L$14,"Following",L$13,"Normal")</f>
        <v>42662</v>
      </c>
      <c r="M59" s="175">
        <f ca="1"/>
        <v>7.5100000000000002E-3</v>
      </c>
      <c r="N59" s="152" t="s">
        <v>4</v>
      </c>
      <c r="O59" s="174">
        <f t="shared" ca="1" si="2"/>
        <v>42479</v>
      </c>
      <c r="P59" s="20">
        <f ca="1">_xll.meDateFromTenor(O59,P$14,"Following",P$13,"Normal")</f>
        <v>42480</v>
      </c>
      <c r="Q59" s="175">
        <f ca="1"/>
        <v>4.1136301066401317E-3</v>
      </c>
      <c r="R59" s="151" t="s">
        <v>4</v>
      </c>
    </row>
    <row r="60" spans="1:18" x14ac:dyDescent="0.25">
      <c r="A60" s="153">
        <v>42</v>
      </c>
      <c r="B60" s="158"/>
      <c r="C60" s="174">
        <f ca="1">_xll.meDateFromTenor(C59,"1D","FOLLOWING",D$13,"NORMAL")</f>
        <v>42480</v>
      </c>
      <c r="D60" s="20">
        <f ca="1">_xll.meDateFromTenor(C60,D$14,"Following",D$13,"Normal")</f>
        <v>42481</v>
      </c>
      <c r="E60" s="175">
        <f ca="1"/>
        <v>4.5600480615526516E-3</v>
      </c>
      <c r="F60" s="152"/>
      <c r="G60" s="174">
        <f t="shared" ca="1" si="0"/>
        <v>42480</v>
      </c>
      <c r="H60" s="20">
        <f ca="1">_xll.meDateFromTenor(G60,H$14,"Following",H$13,"Normal")</f>
        <v>42571</v>
      </c>
      <c r="I60" s="175">
        <f ca="1"/>
        <v>5.89313470376628E-3</v>
      </c>
      <c r="J60" s="152" t="s">
        <v>4</v>
      </c>
      <c r="K60" s="174">
        <f t="shared" ca="1" si="1"/>
        <v>42480</v>
      </c>
      <c r="L60" s="20">
        <f ca="1">_xll.meDateFromTenor(K60,L$14,"Following",L$13,"Normal")</f>
        <v>42663</v>
      </c>
      <c r="M60" s="175">
        <f ca="1"/>
        <v>7.5113333333333334E-3</v>
      </c>
      <c r="N60" s="152" t="s">
        <v>4</v>
      </c>
      <c r="O60" s="174">
        <f t="shared" ca="1" si="2"/>
        <v>42480</v>
      </c>
      <c r="P60" s="20">
        <f ca="1">_xll.meDateFromTenor(O60,P$14,"Following",P$13,"Normal")</f>
        <v>42481</v>
      </c>
      <c r="Q60" s="175">
        <f ca="1"/>
        <v>4.1500594600594066E-3</v>
      </c>
      <c r="R60" s="151" t="s">
        <v>4</v>
      </c>
    </row>
    <row r="61" spans="1:18" x14ac:dyDescent="0.25">
      <c r="A61" s="153">
        <v>43</v>
      </c>
      <c r="B61" s="158"/>
      <c r="C61" s="174">
        <f ca="1">_xll.meDateFromTenor(C60,"1D","FOLLOWING",D$13,"NORMAL")</f>
        <v>42481</v>
      </c>
      <c r="D61" s="20">
        <f ca="1">_xll.meDateFromTenor(C61,D$14,"Following",D$13,"Normal")</f>
        <v>42482</v>
      </c>
      <c r="E61" s="175">
        <f ca="1"/>
        <v>4.5499407786220468E-3</v>
      </c>
      <c r="F61" s="152"/>
      <c r="G61" s="174">
        <f t="shared" ca="1" si="0"/>
        <v>42481</v>
      </c>
      <c r="H61" s="20">
        <f ca="1">_xll.meDateFromTenor(G61,H$14,"Following",H$13,"Normal")</f>
        <v>42572</v>
      </c>
      <c r="I61" s="175">
        <f ca="1"/>
        <v>5.8951587342047519E-3</v>
      </c>
      <c r="J61" s="152" t="s">
        <v>4</v>
      </c>
      <c r="K61" s="174">
        <f t="shared" ca="1" si="1"/>
        <v>42481</v>
      </c>
      <c r="L61" s="20">
        <f ca="1">_xll.meDateFromTenor(K61,L$14,"Following",L$13,"Normal")</f>
        <v>42664</v>
      </c>
      <c r="M61" s="175">
        <f ca="1"/>
        <v>7.5126666666666666E-3</v>
      </c>
      <c r="N61" s="152" t="s">
        <v>4</v>
      </c>
      <c r="O61" s="174">
        <f t="shared" ca="1" si="2"/>
        <v>42481</v>
      </c>
      <c r="P61" s="20">
        <f ca="1">_xll.meDateFromTenor(O61,P$14,"Following",P$13,"Normal")</f>
        <v>42482</v>
      </c>
      <c r="Q61" s="175">
        <f ca="1"/>
        <v>4.186188239059088E-3</v>
      </c>
      <c r="R61" s="151" t="s">
        <v>4</v>
      </c>
    </row>
    <row r="62" spans="1:18" x14ac:dyDescent="0.25">
      <c r="A62" s="153">
        <v>44</v>
      </c>
      <c r="B62" s="158"/>
      <c r="C62" s="174">
        <f ca="1">_xll.meDateFromTenor(C61,"1D","FOLLOWING",D$13,"NORMAL")</f>
        <v>42482</v>
      </c>
      <c r="D62" s="20">
        <f ca="1">_xll.meDateFromTenor(C62,D$14,"Following",D$13,"Normal")</f>
        <v>42485</v>
      </c>
      <c r="E62" s="175">
        <f ca="1"/>
        <v>4.5423093408203394E-3</v>
      </c>
      <c r="F62" s="152"/>
      <c r="G62" s="174">
        <f t="shared" ca="1" si="0"/>
        <v>42482</v>
      </c>
      <c r="H62" s="20">
        <f ca="1">_xll.meDateFromTenor(G62,H$14,"Following",H$13,"Normal")</f>
        <v>42573</v>
      </c>
      <c r="I62" s="175">
        <f ca="1"/>
        <v>5.8971827646432246E-3</v>
      </c>
      <c r="J62" s="152" t="s">
        <v>4</v>
      </c>
      <c r="K62" s="174">
        <f t="shared" ca="1" si="1"/>
        <v>42482</v>
      </c>
      <c r="L62" s="20">
        <f ca="1">_xll.meDateFromTenor(K62,L$14,"Following",L$13,"Normal")</f>
        <v>42667</v>
      </c>
      <c r="M62" s="175">
        <f ca="1"/>
        <v>7.5140000000000007E-3</v>
      </c>
      <c r="N62" s="152" t="s">
        <v>4</v>
      </c>
      <c r="O62" s="174">
        <f t="shared" ca="1" si="2"/>
        <v>42482</v>
      </c>
      <c r="P62" s="20">
        <f ca="1">_xll.meDateFromTenor(O62,P$14,"Following",P$13,"Normal")</f>
        <v>42485</v>
      </c>
      <c r="Q62" s="175">
        <f ca="1"/>
        <v>4.2220073308921018E-3</v>
      </c>
      <c r="R62" s="151" t="s">
        <v>4</v>
      </c>
    </row>
    <row r="63" spans="1:18" x14ac:dyDescent="0.25">
      <c r="A63" s="153">
        <v>45</v>
      </c>
      <c r="B63" s="158"/>
      <c r="C63" s="174">
        <f ca="1">_xll.meDateFromTenor(C62,"1D","FOLLOWING",D$13,"NORMAL")</f>
        <v>42485</v>
      </c>
      <c r="D63" s="20">
        <f ca="1">_xll.meDateFromTenor(C63,D$14,"Following",D$13,"Normal")</f>
        <v>42486</v>
      </c>
      <c r="E63" s="175">
        <f ca="1"/>
        <v>4.5396225221327729E-3</v>
      </c>
      <c r="F63" s="152"/>
      <c r="G63" s="174">
        <f t="shared" ca="1" si="0"/>
        <v>42485</v>
      </c>
      <c r="H63" s="20">
        <f ca="1">_xll.meDateFromTenor(G63,H$14,"Following",H$13,"Normal")</f>
        <v>42576</v>
      </c>
      <c r="I63" s="175">
        <f ca="1"/>
        <v>5.90325485595864E-3</v>
      </c>
      <c r="J63" s="152" t="s">
        <v>4</v>
      </c>
      <c r="K63" s="174">
        <f t="shared" ca="1" si="1"/>
        <v>42485</v>
      </c>
      <c r="L63" s="20">
        <f ca="1">_xll.meDateFromTenor(K63,L$14,"Following",L$13,"Normal")</f>
        <v>42668</v>
      </c>
      <c r="M63" s="175">
        <f ca="1"/>
        <v>7.5180000000000004E-3</v>
      </c>
      <c r="N63" s="152" t="s">
        <v>4</v>
      </c>
      <c r="O63" s="174">
        <f t="shared" ca="1" si="2"/>
        <v>42485</v>
      </c>
      <c r="P63" s="20">
        <f ca="1">_xll.meDateFromTenor(O63,P$14,"Following",P$13,"Normal")</f>
        <v>42486</v>
      </c>
      <c r="Q63" s="175">
        <f ca="1"/>
        <v>4.327515355920299E-3</v>
      </c>
      <c r="R63" s="151" t="s">
        <v>4</v>
      </c>
    </row>
    <row r="64" spans="1:18" x14ac:dyDescent="0.25">
      <c r="A64" s="153">
        <v>46</v>
      </c>
      <c r="B64" s="158"/>
      <c r="C64" s="174">
        <f ca="1">_xll.meDateFromTenor(C63,"1D","FOLLOWING",D$13,"NORMAL")</f>
        <v>42486</v>
      </c>
      <c r="D64" s="20">
        <f ca="1">_xll.meDateFromTenor(C64,D$14,"Following",D$13,"Normal")</f>
        <v>42487</v>
      </c>
      <c r="E64" s="175">
        <f ca="1"/>
        <v>4.5381807516698012E-3</v>
      </c>
      <c r="F64" s="152"/>
      <c r="G64" s="174">
        <f t="shared" ca="1" si="0"/>
        <v>42486</v>
      </c>
      <c r="H64" s="20">
        <f ca="1">_xll.meDateFromTenor(G64,H$14,"Following",H$13,"Normal")</f>
        <v>42577</v>
      </c>
      <c r="I64" s="175">
        <f ca="1"/>
        <v>5.9052788863971119E-3</v>
      </c>
      <c r="J64" s="152" t="s">
        <v>4</v>
      </c>
      <c r="K64" s="174">
        <f t="shared" ca="1" si="1"/>
        <v>42486</v>
      </c>
      <c r="L64" s="20">
        <f ca="1">_xll.meDateFromTenor(K64,L$14,"Following",L$13,"Normal")</f>
        <v>42669</v>
      </c>
      <c r="M64" s="175">
        <f ca="1"/>
        <v>7.5193333333333336E-3</v>
      </c>
      <c r="N64" s="152" t="s">
        <v>4</v>
      </c>
      <c r="O64" s="174">
        <f t="shared" ca="1" si="2"/>
        <v>42486</v>
      </c>
      <c r="P64" s="20">
        <f ca="1">_xll.meDateFromTenor(O64,P$14,"Following",P$13,"Normal")</f>
        <v>42487</v>
      </c>
      <c r="Q64" s="175">
        <f ca="1"/>
        <v>4.3620045716158164E-3</v>
      </c>
      <c r="R64" s="151" t="s">
        <v>4</v>
      </c>
    </row>
    <row r="65" spans="1:18" x14ac:dyDescent="0.25">
      <c r="A65" s="153">
        <v>47</v>
      </c>
      <c r="B65" s="158"/>
      <c r="C65" s="174">
        <f ca="1">_xll.meDateFromTenor(C64,"1D","FOLLOWING",D$13,"NORMAL")</f>
        <v>42487</v>
      </c>
      <c r="D65" s="20">
        <f ca="1">_xll.meDateFromTenor(C65,D$14,"Following",D$13,"Normal")</f>
        <v>42488</v>
      </c>
      <c r="E65" s="175">
        <f ca="1"/>
        <v>4.5366627652931573E-3</v>
      </c>
      <c r="F65" s="152"/>
      <c r="G65" s="174">
        <f t="shared" ca="1" si="0"/>
        <v>42487</v>
      </c>
      <c r="H65" s="20">
        <f ca="1">_xll.meDateFromTenor(G65,H$14,"Following",H$13,"Normal")</f>
        <v>42578</v>
      </c>
      <c r="I65" s="175">
        <f ca="1"/>
        <v>5.9073029168355837E-3</v>
      </c>
      <c r="J65" s="152" t="s">
        <v>4</v>
      </c>
      <c r="K65" s="174">
        <f t="shared" ca="1" si="1"/>
        <v>42487</v>
      </c>
      <c r="L65" s="20">
        <f ca="1">_xll.meDateFromTenor(K65,L$14,"Following",L$13,"Normal")</f>
        <v>42670</v>
      </c>
      <c r="M65" s="175">
        <f ca="1"/>
        <v>7.5206666666666668E-3</v>
      </c>
      <c r="N65" s="152" t="s">
        <v>4</v>
      </c>
      <c r="O65" s="174">
        <f t="shared" ca="1" si="2"/>
        <v>42487</v>
      </c>
      <c r="P65" s="20">
        <f ca="1">_xll.meDateFromTenor(O65,P$14,"Following",P$13,"Normal")</f>
        <v>42488</v>
      </c>
      <c r="Q65" s="175">
        <f ca="1"/>
        <v>4.3961385364092555E-3</v>
      </c>
      <c r="R65" s="151" t="s">
        <v>4</v>
      </c>
    </row>
    <row r="66" spans="1:18" x14ac:dyDescent="0.25">
      <c r="A66" s="153">
        <v>48</v>
      </c>
      <c r="B66" s="158"/>
      <c r="C66" s="174">
        <f ca="1">_xll.meDateFromTenor(C65,"1D","FOLLOWING",D$13,"NORMAL")</f>
        <v>42488</v>
      </c>
      <c r="D66" s="20">
        <f ca="1">_xll.meDateFromTenor(C66,D$14,"Following",D$13,"Normal")</f>
        <v>42489</v>
      </c>
      <c r="E66" s="175">
        <f ca="1"/>
        <v>4.5350685591660942E-3</v>
      </c>
      <c r="F66" s="152"/>
      <c r="G66" s="174">
        <f t="shared" ca="1" si="0"/>
        <v>42488</v>
      </c>
      <c r="H66" s="20">
        <f ca="1">_xll.meDateFromTenor(G66,H$14,"Following",H$13,"Normal")</f>
        <v>42579</v>
      </c>
      <c r="I66" s="175">
        <f ca="1"/>
        <v>5.9093269472740555E-3</v>
      </c>
      <c r="J66" s="152" t="s">
        <v>4</v>
      </c>
      <c r="K66" s="174">
        <f t="shared" ca="1" si="1"/>
        <v>42488</v>
      </c>
      <c r="L66" s="20">
        <f ca="1">_xll.meDateFromTenor(K66,L$14,"Following",L$13,"Normal")</f>
        <v>42671</v>
      </c>
      <c r="M66" s="175">
        <f ca="1"/>
        <v>7.522E-3</v>
      </c>
      <c r="N66" s="152" t="s">
        <v>4</v>
      </c>
      <c r="O66" s="174">
        <f t="shared" ca="1" si="2"/>
        <v>42488</v>
      </c>
      <c r="P66" s="20">
        <f ca="1">_xll.meDateFromTenor(O66,P$14,"Following",P$13,"Normal")</f>
        <v>42489</v>
      </c>
      <c r="Q66" s="175">
        <f ca="1"/>
        <v>4.4299081375535386E-3</v>
      </c>
      <c r="R66" s="151" t="s">
        <v>4</v>
      </c>
    </row>
    <row r="67" spans="1:18" x14ac:dyDescent="0.25">
      <c r="A67" s="153">
        <v>49</v>
      </c>
      <c r="B67" s="158"/>
      <c r="C67" s="174">
        <f ca="1">_xll.meDateFromTenor(C66,"1D","FOLLOWING",D$13,"NORMAL")</f>
        <v>42489</v>
      </c>
      <c r="D67" s="20">
        <f ca="1">_xll.meDateFromTenor(C67,D$14,"Following",D$13,"Normal")</f>
        <v>42492</v>
      </c>
      <c r="E67" s="175">
        <f ca="1"/>
        <v>4.5316831059150084E-3</v>
      </c>
      <c r="F67" s="152"/>
      <c r="G67" s="174">
        <f t="shared" ca="1" si="0"/>
        <v>42489</v>
      </c>
      <c r="H67" s="20">
        <f ca="1">_xll.meDateFromTenor(G67,H$14,"Following",H$13,"Normal")</f>
        <v>42580</v>
      </c>
      <c r="I67" s="175">
        <f ca="1"/>
        <v>5.9113509777125274E-3</v>
      </c>
      <c r="J67" s="152" t="s">
        <v>4</v>
      </c>
      <c r="K67" s="174">
        <f t="shared" ca="1" si="1"/>
        <v>42489</v>
      </c>
      <c r="L67" s="20">
        <f ca="1">_xll.meDateFromTenor(K67,L$14,"Following",L$13,"Normal")</f>
        <v>42674</v>
      </c>
      <c r="M67" s="175">
        <f ca="1"/>
        <v>7.5233333333333333E-3</v>
      </c>
      <c r="N67" s="152" t="s">
        <v>4</v>
      </c>
      <c r="O67" s="174">
        <f t="shared" ca="1" si="2"/>
        <v>42489</v>
      </c>
      <c r="P67" s="20">
        <f ca="1">_xll.meDateFromTenor(O67,P$14,"Following",P$13,"Normal")</f>
        <v>42492</v>
      </c>
      <c r="Q67" s="175">
        <f ca="1"/>
        <v>4.4633042623015793E-3</v>
      </c>
      <c r="R67" s="151" t="s">
        <v>4</v>
      </c>
    </row>
    <row r="68" spans="1:18" x14ac:dyDescent="0.25">
      <c r="A68" s="153">
        <v>50</v>
      </c>
      <c r="B68" s="158"/>
      <c r="C68" s="174">
        <f ca="1">_xll.meDateFromTenor(C67,"1D","FOLLOWING",D$13,"NORMAL")</f>
        <v>42492</v>
      </c>
      <c r="D68" s="20">
        <f ca="1">_xll.meDateFromTenor(C68,D$14,"Following",D$13,"Normal")</f>
        <v>42493</v>
      </c>
      <c r="E68" s="175">
        <f ca="1"/>
        <v>4.5279294614531005E-3</v>
      </c>
      <c r="F68" s="152"/>
      <c r="G68" s="174">
        <f t="shared" ca="1" si="0"/>
        <v>42492</v>
      </c>
      <c r="H68" s="20">
        <f ca="1">_xll.meDateFromTenor(G68,H$14,"Following",H$13,"Normal")</f>
        <v>42584</v>
      </c>
      <c r="I68" s="175">
        <f ca="1"/>
        <v>5.9174230690279429E-3</v>
      </c>
      <c r="J68" s="152" t="s">
        <v>4</v>
      </c>
      <c r="K68" s="174">
        <f t="shared" ca="1" si="1"/>
        <v>42492</v>
      </c>
      <c r="L68" s="20">
        <f ca="1">_xll.meDateFromTenor(K68,L$14,"Following",L$13,"Normal")</f>
        <v>42676</v>
      </c>
      <c r="M68" s="175">
        <f ca="1"/>
        <v>7.5273333333333338E-3</v>
      </c>
      <c r="N68" s="152" t="s">
        <v>4</v>
      </c>
      <c r="O68" s="174">
        <f t="shared" ca="1" si="2"/>
        <v>42492</v>
      </c>
      <c r="P68" s="20">
        <f ca="1">_xll.meDateFromTenor(O68,P$14,"Following",P$13,"Normal")</f>
        <v>42493</v>
      </c>
      <c r="Q68" s="175">
        <f ca="1"/>
        <v>4.5611606506974619E-3</v>
      </c>
      <c r="R68" s="151" t="s">
        <v>4</v>
      </c>
    </row>
    <row r="69" spans="1:18" x14ac:dyDescent="0.25">
      <c r="A69" s="153">
        <v>51</v>
      </c>
      <c r="B69" s="158"/>
      <c r="C69" s="174">
        <f ca="1">_xll.meDateFromTenor(C68,"1D","FOLLOWING",D$13,"NORMAL")</f>
        <v>42493</v>
      </c>
      <c r="D69" s="20">
        <f ca="1">_xll.meDateFromTenor(C69,D$14,"Following",D$13,"Normal")</f>
        <v>42494</v>
      </c>
      <c r="E69" s="175">
        <f ca="1"/>
        <v>4.5259540995789809E-3</v>
      </c>
      <c r="F69" s="152"/>
      <c r="G69" s="174">
        <f t="shared" ca="1" si="0"/>
        <v>42493</v>
      </c>
      <c r="H69" s="20">
        <f ca="1">_xll.meDateFromTenor(G69,H$14,"Following",H$13,"Normal")</f>
        <v>42585</v>
      </c>
      <c r="I69" s="175">
        <f ca="1"/>
        <v>5.9194470994664147E-3</v>
      </c>
      <c r="J69" s="152" t="s">
        <v>4</v>
      </c>
      <c r="K69" s="174">
        <f t="shared" ca="1" si="1"/>
        <v>42493</v>
      </c>
      <c r="L69" s="20">
        <f ca="1">_xll.meDateFromTenor(K69,L$14,"Following",L$13,"Normal")</f>
        <v>42677</v>
      </c>
      <c r="M69" s="175">
        <f ca="1"/>
        <v>7.528666666666667E-3</v>
      </c>
      <c r="N69" s="152" t="s">
        <v>4</v>
      </c>
      <c r="O69" s="174">
        <f t="shared" ca="1" si="2"/>
        <v>42493</v>
      </c>
      <c r="P69" s="20">
        <f ca="1">_xll.meDateFromTenor(O69,P$14,"Following",P$13,"Normal")</f>
        <v>42494</v>
      </c>
      <c r="Q69" s="175">
        <f ca="1"/>
        <v>4.5929717423897343E-3</v>
      </c>
      <c r="R69" s="151" t="s">
        <v>4</v>
      </c>
    </row>
    <row r="70" spans="1:18" x14ac:dyDescent="0.25">
      <c r="A70" s="153">
        <v>52</v>
      </c>
      <c r="B70" s="158"/>
      <c r="C70" s="174">
        <f ca="1">_xll.meDateFromTenor(C69,"1D","FOLLOWING",D$13,"NORMAL")</f>
        <v>42494</v>
      </c>
      <c r="D70" s="20">
        <f ca="1">_xll.meDateFromTenor(C70,D$14,"Following",D$13,"Normal")</f>
        <v>42495</v>
      </c>
      <c r="E70" s="175">
        <f ca="1"/>
        <v>4.5239024952526017E-3</v>
      </c>
      <c r="F70" s="152"/>
      <c r="G70" s="174">
        <f t="shared" ca="1" si="0"/>
        <v>42494</v>
      </c>
      <c r="H70" s="20">
        <f ca="1">_xll.meDateFromTenor(G70,H$14,"Following",H$13,"Normal")</f>
        <v>42586</v>
      </c>
      <c r="I70" s="175">
        <f ca="1"/>
        <v>5.9214711299048865E-3</v>
      </c>
      <c r="J70" s="152" t="s">
        <v>4</v>
      </c>
      <c r="K70" s="174">
        <f t="shared" ca="1" si="1"/>
        <v>42494</v>
      </c>
      <c r="L70" s="20">
        <f ca="1">_xll.meDateFromTenor(K70,L$14,"Following",L$13,"Normal")</f>
        <v>42678</v>
      </c>
      <c r="M70" s="175">
        <f ca="1"/>
        <v>7.5300000000000002E-3</v>
      </c>
      <c r="N70" s="152" t="s">
        <v>4</v>
      </c>
      <c r="O70" s="174">
        <f t="shared" ca="1" si="2"/>
        <v>42494</v>
      </c>
      <c r="P70" s="20">
        <f ca="1">_xll.meDateFromTenor(O70,P$14,"Following",P$13,"Normal")</f>
        <v>42495</v>
      </c>
      <c r="Q70" s="175">
        <f ca="1"/>
        <v>4.6243637939503623E-3</v>
      </c>
      <c r="R70" s="151" t="s">
        <v>4</v>
      </c>
    </row>
    <row r="71" spans="1:18" x14ac:dyDescent="0.25">
      <c r="A71" s="153">
        <v>53</v>
      </c>
      <c r="B71" s="158"/>
      <c r="C71" s="174">
        <f ca="1">_xll.meDateFromTenor(C70,"1D","FOLLOWING",D$13,"NORMAL")</f>
        <v>42495</v>
      </c>
      <c r="D71" s="20">
        <f ca="1">_xll.meDateFromTenor(C71,D$14,"Following",D$13,"Normal")</f>
        <v>42496</v>
      </c>
      <c r="E71" s="175">
        <f ca="1"/>
        <v>4.5217746444770222E-3</v>
      </c>
      <c r="F71" s="152"/>
      <c r="G71" s="174">
        <f t="shared" ca="1" si="0"/>
        <v>42495</v>
      </c>
      <c r="H71" s="20">
        <f ca="1">_xll.meDateFromTenor(G71,H$14,"Following",H$13,"Normal")</f>
        <v>42587</v>
      </c>
      <c r="I71" s="175">
        <f ca="1"/>
        <v>5.9234951603433584E-3</v>
      </c>
      <c r="J71" s="152" t="s">
        <v>4</v>
      </c>
      <c r="K71" s="174">
        <f t="shared" ca="1" si="1"/>
        <v>42495</v>
      </c>
      <c r="L71" s="20">
        <f ca="1">_xll.meDateFromTenor(K71,L$14,"Following",L$13,"Normal")</f>
        <v>42681</v>
      </c>
      <c r="M71" s="175">
        <f ca="1"/>
        <v>7.5313333333333335E-3</v>
      </c>
      <c r="N71" s="152" t="s">
        <v>4</v>
      </c>
      <c r="O71" s="174">
        <f t="shared" ca="1" si="2"/>
        <v>42495</v>
      </c>
      <c r="P71" s="20">
        <f ca="1">_xll.meDateFromTenor(O71,P$14,"Following",P$13,"Normal")</f>
        <v>42496</v>
      </c>
      <c r="Q71" s="175">
        <f ca="1"/>
        <v>4.6553276926322665E-3</v>
      </c>
      <c r="R71" s="151" t="s">
        <v>4</v>
      </c>
    </row>
    <row r="72" spans="1:18" x14ac:dyDescent="0.25">
      <c r="A72" s="153">
        <v>54</v>
      </c>
      <c r="B72" s="158"/>
      <c r="C72" s="174">
        <f ca="1">_xll.meDateFromTenor(C71,"1D","FOLLOWING",D$13,"NORMAL")</f>
        <v>42496</v>
      </c>
      <c r="D72" s="20">
        <f ca="1">_xll.meDateFromTenor(C72,D$14,"Following",D$13,"Normal")</f>
        <v>42499</v>
      </c>
      <c r="E72" s="175">
        <f ca="1"/>
        <v>4.5173214521021529E-3</v>
      </c>
      <c r="F72" s="152"/>
      <c r="G72" s="174">
        <f t="shared" ca="1" si="0"/>
        <v>42496</v>
      </c>
      <c r="H72" s="20">
        <f ca="1">_xll.meDateFromTenor(G72,H$14,"Following",H$13,"Normal")</f>
        <v>42590</v>
      </c>
      <c r="I72" s="175">
        <f ca="1"/>
        <v>5.9255191907818302E-3</v>
      </c>
      <c r="J72" s="152" t="s">
        <v>4</v>
      </c>
      <c r="K72" s="174">
        <f t="shared" ca="1" si="1"/>
        <v>42496</v>
      </c>
      <c r="L72" s="20">
        <f ca="1">_xll.meDateFromTenor(K72,L$14,"Following",L$13,"Normal")</f>
        <v>42681</v>
      </c>
      <c r="M72" s="175">
        <f ca="1"/>
        <v>7.5326666666666667E-3</v>
      </c>
      <c r="N72" s="152" t="s">
        <v>4</v>
      </c>
      <c r="O72" s="174">
        <f t="shared" ca="1" si="2"/>
        <v>42496</v>
      </c>
      <c r="P72" s="20">
        <f ca="1">_xll.meDateFromTenor(O72,P$14,"Following",P$13,"Normal")</f>
        <v>42499</v>
      </c>
      <c r="Q72" s="175">
        <f ca="1"/>
        <v>4.6858543256883605E-3</v>
      </c>
      <c r="R72" s="151" t="s">
        <v>4</v>
      </c>
    </row>
    <row r="73" spans="1:18" x14ac:dyDescent="0.25">
      <c r="A73" s="153">
        <v>55</v>
      </c>
      <c r="B73" s="158"/>
      <c r="C73" s="174">
        <f ca="1">_xll.meDateFromTenor(C72,"1D","FOLLOWING",D$13,"NORMAL")</f>
        <v>42499</v>
      </c>
      <c r="D73" s="20">
        <f ca="1">_xll.meDateFromTenor(C73,D$14,"Following",D$13,"Normal")</f>
        <v>42500</v>
      </c>
      <c r="E73" s="175">
        <f ca="1"/>
        <v>4.5125007021429003E-3</v>
      </c>
      <c r="F73" s="152"/>
      <c r="G73" s="174">
        <f t="shared" ca="1" si="0"/>
        <v>42499</v>
      </c>
      <c r="H73" s="20">
        <f ca="1">_xll.meDateFromTenor(G73,H$14,"Following",H$13,"Normal")</f>
        <v>42591</v>
      </c>
      <c r="I73" s="175">
        <f ca="1"/>
        <v>5.9315912820972457E-3</v>
      </c>
      <c r="J73" s="152" t="s">
        <v>4</v>
      </c>
      <c r="K73" s="174">
        <f t="shared" ca="1" si="1"/>
        <v>42499</v>
      </c>
      <c r="L73" s="20">
        <f ca="1">_xll.meDateFromTenor(K73,L$14,"Following",L$13,"Normal")</f>
        <v>42683</v>
      </c>
      <c r="M73" s="175">
        <f ca="1"/>
        <v>7.5366666666666672E-3</v>
      </c>
      <c r="N73" s="152" t="s">
        <v>4</v>
      </c>
      <c r="O73" s="174">
        <f t="shared" ca="1" si="2"/>
        <v>42499</v>
      </c>
      <c r="P73" s="20">
        <f ca="1">_xll.meDateFromTenor(O73,P$14,"Following",P$13,"Normal")</f>
        <v>42500</v>
      </c>
      <c r="Q73" s="175">
        <f ca="1"/>
        <v>4.7747195036309913E-3</v>
      </c>
      <c r="R73" s="151" t="s">
        <v>4</v>
      </c>
    </row>
    <row r="74" spans="1:18" x14ac:dyDescent="0.25">
      <c r="A74" s="153">
        <v>56</v>
      </c>
      <c r="B74" s="158"/>
      <c r="C74" s="174">
        <f ca="1">_xll.meDateFromTenor(C73,"1D","FOLLOWING",D$13,"NORMAL")</f>
        <v>42500</v>
      </c>
      <c r="D74" s="20">
        <f ca="1">_xll.meDateFromTenor(C74,D$14,"Following",D$13,"Normal")</f>
        <v>42501</v>
      </c>
      <c r="E74" s="175">
        <f ca="1"/>
        <v>4.5099915627666732E-3</v>
      </c>
      <c r="F74" s="152"/>
      <c r="G74" s="174">
        <f t="shared" ca="1" si="0"/>
        <v>42500</v>
      </c>
      <c r="H74" s="20">
        <f ca="1">_xll.meDateFromTenor(G74,H$14,"Following",H$13,"Normal")</f>
        <v>42592</v>
      </c>
      <c r="I74" s="175">
        <f ca="1"/>
        <v>5.9336153125357175E-3</v>
      </c>
      <c r="J74" s="152" t="s">
        <v>4</v>
      </c>
      <c r="K74" s="174">
        <f t="shared" ca="1" si="1"/>
        <v>42500</v>
      </c>
      <c r="L74" s="20">
        <f ca="1">_xll.meDateFromTenor(K74,L$14,"Following",L$13,"Normal")</f>
        <v>42684</v>
      </c>
      <c r="M74" s="175">
        <f ca="1"/>
        <v>7.5380000000000004E-3</v>
      </c>
      <c r="N74" s="152" t="s">
        <v>4</v>
      </c>
      <c r="O74" s="174">
        <f t="shared" ca="1" si="2"/>
        <v>42500</v>
      </c>
      <c r="P74" s="20">
        <f ca="1">_xll.meDateFromTenor(O74,P$14,"Following",P$13,"Normal")</f>
        <v>42501</v>
      </c>
      <c r="Q74" s="175">
        <f ca="1"/>
        <v>4.8034059467130441E-3</v>
      </c>
      <c r="R74" s="151" t="s">
        <v>4</v>
      </c>
    </row>
    <row r="75" spans="1:18" x14ac:dyDescent="0.25">
      <c r="A75" s="153">
        <v>57</v>
      </c>
      <c r="B75" s="158"/>
      <c r="C75" s="174">
        <f ca="1">_xll.meDateFromTenor(C74,"1D","FOLLOWING",D$13,"NORMAL")</f>
        <v>42501</v>
      </c>
      <c r="D75" s="20">
        <f ca="1">_xll.meDateFromTenor(C75,D$14,"Following",D$13,"Normal")</f>
        <v>42502</v>
      </c>
      <c r="E75" s="175">
        <f ca="1"/>
        <v>4.5074061544791702E-3</v>
      </c>
      <c r="F75" s="152"/>
      <c r="G75" s="174">
        <f t="shared" ca="1" si="0"/>
        <v>42501</v>
      </c>
      <c r="H75" s="20">
        <f ca="1">_xll.meDateFromTenor(G75,H$14,"Following",H$13,"Normal")</f>
        <v>42593</v>
      </c>
      <c r="I75" s="175">
        <f ca="1"/>
        <v>5.9356393429741893E-3</v>
      </c>
      <c r="J75" s="152" t="s">
        <v>4</v>
      </c>
      <c r="K75" s="174">
        <f t="shared" ca="1" si="1"/>
        <v>42501</v>
      </c>
      <c r="L75" s="20">
        <f ca="1">_xll.meDateFromTenor(K75,L$14,"Following",L$13,"Normal")</f>
        <v>42685</v>
      </c>
      <c r="M75" s="175">
        <f ca="1"/>
        <v>7.5393333333333337E-3</v>
      </c>
      <c r="N75" s="152" t="s">
        <v>4</v>
      </c>
      <c r="O75" s="174">
        <f t="shared" ca="1" si="2"/>
        <v>42501</v>
      </c>
      <c r="P75" s="20">
        <f ca="1">_xll.meDateFromTenor(O75,P$14,"Following",P$13,"Normal")</f>
        <v>42502</v>
      </c>
      <c r="Q75" s="175">
        <f ca="1"/>
        <v>4.8316095604338865E-3</v>
      </c>
      <c r="R75" s="151" t="s">
        <v>4</v>
      </c>
    </row>
    <row r="76" spans="1:18" x14ac:dyDescent="0.25">
      <c r="A76" s="153">
        <v>58</v>
      </c>
      <c r="B76" s="158"/>
      <c r="C76" s="174">
        <f ca="1">_xll.meDateFromTenor(C75,"1D","FOLLOWING",D$13,"NORMAL")</f>
        <v>42502</v>
      </c>
      <c r="D76" s="20">
        <f ca="1">_xll.meDateFromTenor(C76,D$14,"Following",D$13,"Normal")</f>
        <v>42503</v>
      </c>
      <c r="E76" s="175">
        <f ca="1"/>
        <v>4.5047444732837661E-3</v>
      </c>
      <c r="F76" s="152"/>
      <c r="G76" s="174">
        <f t="shared" ca="1" si="0"/>
        <v>42502</v>
      </c>
      <c r="H76" s="20">
        <f ca="1">_xll.meDateFromTenor(G76,H$14,"Following",H$13,"Normal")</f>
        <v>42594</v>
      </c>
      <c r="I76" s="175">
        <f ca="1"/>
        <v>5.9376633734126612E-3</v>
      </c>
      <c r="J76" s="152" t="s">
        <v>4</v>
      </c>
      <c r="K76" s="174">
        <f t="shared" ca="1" si="1"/>
        <v>42502</v>
      </c>
      <c r="L76" s="20">
        <f ca="1">_xll.meDateFromTenor(K76,L$14,"Following",L$13,"Normal")</f>
        <v>42688</v>
      </c>
      <c r="M76" s="175">
        <f ca="1"/>
        <v>7.5406666666666669E-3</v>
      </c>
      <c r="N76" s="152" t="s">
        <v>4</v>
      </c>
      <c r="O76" s="174">
        <f t="shared" ca="1" si="2"/>
        <v>42502</v>
      </c>
      <c r="P76" s="20">
        <f ca="1">_xll.meDateFromTenor(O76,P$14,"Following",P$13,"Normal")</f>
        <v>42503</v>
      </c>
      <c r="Q76" s="175">
        <f ca="1"/>
        <v>4.8593212320464305E-3</v>
      </c>
      <c r="R76" s="151" t="s">
        <v>4</v>
      </c>
    </row>
    <row r="77" spans="1:18" x14ac:dyDescent="0.25">
      <c r="A77" s="153">
        <v>59</v>
      </c>
      <c r="B77" s="158"/>
      <c r="C77" s="174">
        <f ca="1">_xll.meDateFromTenor(C76,"1D","FOLLOWING",D$13,"NORMAL")</f>
        <v>42503</v>
      </c>
      <c r="D77" s="20">
        <f ca="1">_xll.meDateFromTenor(C77,D$14,"Following",D$13,"Normal")</f>
        <v>42506</v>
      </c>
      <c r="E77" s="175">
        <f ca="1"/>
        <v>4.4992230790619212E-3</v>
      </c>
      <c r="F77" s="152"/>
      <c r="G77" s="174">
        <f t="shared" ca="1" si="0"/>
        <v>42503</v>
      </c>
      <c r="H77" s="20">
        <f ca="1">_xll.meDateFromTenor(G77,H$14,"Following",H$13,"Normal")</f>
        <v>42597</v>
      </c>
      <c r="I77" s="175">
        <f ca="1"/>
        <v>5.9396874038511321E-3</v>
      </c>
      <c r="J77" s="152" t="s">
        <v>4</v>
      </c>
      <c r="K77" s="174">
        <f t="shared" ca="1" si="1"/>
        <v>42503</v>
      </c>
      <c r="L77" s="20">
        <f ca="1">_xll.meDateFromTenor(K77,L$14,"Following",L$13,"Normal")</f>
        <v>42688</v>
      </c>
      <c r="M77" s="175">
        <f ca="1"/>
        <v>7.5420000000000001E-3</v>
      </c>
      <c r="N77" s="152" t="s">
        <v>4</v>
      </c>
      <c r="O77" s="174">
        <f t="shared" ca="1" si="2"/>
        <v>42503</v>
      </c>
      <c r="P77" s="20">
        <f ca="1">_xll.meDateFromTenor(O77,P$14,"Following",P$13,"Normal")</f>
        <v>42506</v>
      </c>
      <c r="Q77" s="175">
        <f ca="1"/>
        <v>4.8865318488036024E-3</v>
      </c>
      <c r="R77" s="151" t="s">
        <v>4</v>
      </c>
    </row>
    <row r="78" spans="1:18" x14ac:dyDescent="0.25">
      <c r="A78" s="153">
        <v>60</v>
      </c>
      <c r="B78" s="158"/>
      <c r="C78" s="174">
        <f ca="1">_xll.meDateFromTenor(C77,"1D","FOLLOWING",D$13,"NORMAL")</f>
        <v>42506</v>
      </c>
      <c r="D78" s="20">
        <f ca="1">_xll.meDateFromTenor(C78,D$14,"Following",D$13,"Normal")</f>
        <v>42507</v>
      </c>
      <c r="E78" s="175">
        <f ca="1"/>
        <v>4.4933349458809047E-3</v>
      </c>
      <c r="F78" s="152"/>
      <c r="G78" s="174">
        <f t="shared" ca="1" si="0"/>
        <v>42506</v>
      </c>
      <c r="H78" s="20">
        <f ca="1">_xll.meDateFromTenor(G78,H$14,"Following",H$13,"Normal")</f>
        <v>42598</v>
      </c>
      <c r="I78" s="175">
        <f ca="1"/>
        <v>5.9457594951665485E-3</v>
      </c>
      <c r="J78" s="152" t="s">
        <v>4</v>
      </c>
      <c r="K78" s="174">
        <f t="shared" ca="1" si="1"/>
        <v>42506</v>
      </c>
      <c r="L78" s="20">
        <f ca="1">_xll.meDateFromTenor(K78,L$14,"Following",L$13,"Normal")</f>
        <v>42690</v>
      </c>
      <c r="M78" s="175">
        <f ca="1"/>
        <v>7.5459999999999998E-3</v>
      </c>
      <c r="N78" s="152" t="s">
        <v>4</v>
      </c>
      <c r="O78" s="174">
        <f t="shared" ca="1" si="2"/>
        <v>42506</v>
      </c>
      <c r="P78" s="20">
        <f ca="1">_xll.meDateFromTenor(O78,P$14,"Following",P$13,"Normal")</f>
        <v>42507</v>
      </c>
      <c r="Q78" s="175">
        <f ca="1"/>
        <v>4.9650662424720474E-3</v>
      </c>
      <c r="R78" s="151" t="s">
        <v>4</v>
      </c>
    </row>
    <row r="79" spans="1:18" x14ac:dyDescent="0.25">
      <c r="A79" s="153">
        <v>61</v>
      </c>
      <c r="B79" s="158"/>
      <c r="C79" s="174">
        <f ca="1">_xll.meDateFromTenor(C78,"1D","FOLLOWING",D$13,"NORMAL")</f>
        <v>42507</v>
      </c>
      <c r="D79" s="20">
        <f ca="1">_xll.meDateFromTenor(C79,D$14,"Following",D$13,"Normal")</f>
        <v>42508</v>
      </c>
      <c r="E79" s="175">
        <f ca="1"/>
        <v>4.4902918445099685E-3</v>
      </c>
      <c r="F79" s="152"/>
      <c r="G79" s="174">
        <f t="shared" ca="1" si="0"/>
        <v>42507</v>
      </c>
      <c r="H79" s="20">
        <f ca="1">_xll.meDateFromTenor(G79,H$14,"Following",H$13,"Normal")</f>
        <v>42599</v>
      </c>
      <c r="I79" s="175">
        <f ca="1"/>
        <v>5.9477835256050203E-3</v>
      </c>
      <c r="J79" s="152" t="s">
        <v>4</v>
      </c>
      <c r="K79" s="174">
        <f t="shared" ca="1" si="1"/>
        <v>42507</v>
      </c>
      <c r="L79" s="20">
        <f ca="1">_xll.meDateFromTenor(K79,L$14,"Following",L$13,"Normal")</f>
        <v>42691</v>
      </c>
      <c r="M79" s="175">
        <f ca="1"/>
        <v>7.5473333333333338E-3</v>
      </c>
      <c r="N79" s="152" t="s">
        <v>4</v>
      </c>
      <c r="O79" s="174">
        <f t="shared" ca="1" si="2"/>
        <v>42507</v>
      </c>
      <c r="P79" s="20">
        <f ca="1">_xll.meDateFromTenor(O79,P$14,"Following",P$13,"Normal")</f>
        <v>42508</v>
      </c>
      <c r="Q79" s="175">
        <f ca="1"/>
        <v>4.9901815123369045E-3</v>
      </c>
      <c r="R79" s="151" t="s">
        <v>4</v>
      </c>
    </row>
    <row r="80" spans="1:18" x14ac:dyDescent="0.25">
      <c r="A80" s="153">
        <v>62</v>
      </c>
      <c r="B80" s="158"/>
      <c r="C80" s="174">
        <f ca="1">_xll.meDateFromTenor(C79,"1D","FOLLOWING",D$13,"NORMAL")</f>
        <v>42508</v>
      </c>
      <c r="D80" s="20">
        <f ca="1">_xll.meDateFromTenor(C80,D$14,"Following",D$13,"Normal")</f>
        <v>42509</v>
      </c>
      <c r="E80" s="175">
        <f ca="1"/>
        <v>4.4871724480089071E-3</v>
      </c>
      <c r="F80" s="152"/>
      <c r="G80" s="174">
        <f t="shared" ca="1" si="0"/>
        <v>42508</v>
      </c>
      <c r="H80" s="20">
        <f ca="1">_xll.meDateFromTenor(G80,H$14,"Following",H$13,"Normal")</f>
        <v>42600</v>
      </c>
      <c r="I80" s="175">
        <f ca="1"/>
        <v>5.9498075560434922E-3</v>
      </c>
      <c r="J80" s="152" t="s">
        <v>4</v>
      </c>
      <c r="K80" s="174">
        <f t="shared" ca="1" si="1"/>
        <v>42508</v>
      </c>
      <c r="L80" s="20">
        <f ca="1">_xll.meDateFromTenor(K80,L$14,"Following",L$13,"Normal")</f>
        <v>42692</v>
      </c>
      <c r="M80" s="175">
        <f ca="1"/>
        <v>7.5486666666666671E-3</v>
      </c>
      <c r="N80" s="152" t="s">
        <v>4</v>
      </c>
      <c r="O80" s="174">
        <f t="shared" ca="1" si="2"/>
        <v>42508</v>
      </c>
      <c r="P80" s="20">
        <f ca="1">_xll.meDateFromTenor(O80,P$14,"Following",P$13,"Normal")</f>
        <v>42509</v>
      </c>
      <c r="Q80" s="175">
        <f ca="1"/>
        <v>5.014750163610979E-3</v>
      </c>
      <c r="R80" s="151" t="s">
        <v>4</v>
      </c>
    </row>
    <row r="81" spans="1:18" x14ac:dyDescent="0.25">
      <c r="A81" s="153">
        <v>63</v>
      </c>
      <c r="B81" s="158"/>
      <c r="C81" s="174">
        <f ca="1">_xll.meDateFromTenor(C80,"1D","FOLLOWING",D$13,"NORMAL")</f>
        <v>42509</v>
      </c>
      <c r="D81" s="20">
        <f ca="1">_xll.meDateFromTenor(C81,D$14,"Following",D$13,"Normal")</f>
        <v>42510</v>
      </c>
      <c r="E81" s="175">
        <f ca="1"/>
        <v>4.4839767524607211E-3</v>
      </c>
      <c r="F81" s="152"/>
      <c r="G81" s="174">
        <f t="shared" ca="1" si="0"/>
        <v>42509</v>
      </c>
      <c r="H81" s="20">
        <f ca="1">_xll.meDateFromTenor(G81,H$14,"Following",H$13,"Normal")</f>
        <v>42601</v>
      </c>
      <c r="I81" s="175">
        <f ca="1"/>
        <v>5.951831586481964E-3</v>
      </c>
      <c r="J81" s="152" t="s">
        <v>4</v>
      </c>
      <c r="K81" s="174">
        <f t="shared" ca="1" si="1"/>
        <v>42509</v>
      </c>
      <c r="L81" s="20">
        <f ca="1">_xll.meDateFromTenor(K81,L$14,"Following",L$13,"Normal")</f>
        <v>42695</v>
      </c>
      <c r="M81" s="175">
        <f ca="1"/>
        <v>7.5500000000000003E-3</v>
      </c>
      <c r="N81" s="152" t="s">
        <v>4</v>
      </c>
      <c r="O81" s="174">
        <f t="shared" ca="1" si="2"/>
        <v>42509</v>
      </c>
      <c r="P81" s="20">
        <f ca="1">_xll.meDateFromTenor(O81,P$14,"Following",P$13,"Normal")</f>
        <v>42510</v>
      </c>
      <c r="Q81" s="175">
        <f ca="1"/>
        <v>5.0387630835471917E-3</v>
      </c>
      <c r="R81" s="151" t="s">
        <v>4</v>
      </c>
    </row>
    <row r="82" spans="1:18" x14ac:dyDescent="0.25">
      <c r="A82" s="153">
        <v>64</v>
      </c>
      <c r="B82" s="158"/>
      <c r="C82" s="174">
        <f ca="1">_xll.meDateFromTenor(C81,"1D","FOLLOWING",D$13,"NORMAL")</f>
        <v>42510</v>
      </c>
      <c r="D82" s="20">
        <f ca="1">_xll.meDateFromTenor(C82,D$14,"Following",D$13,"Normal")</f>
        <v>42513</v>
      </c>
      <c r="E82" s="175">
        <f ca="1"/>
        <v>4.4773866980385296E-3</v>
      </c>
      <c r="F82" s="152"/>
      <c r="G82" s="174">
        <f t="shared" ca="1" si="0"/>
        <v>42510</v>
      </c>
      <c r="H82" s="20">
        <f ca="1">_xll.meDateFromTenor(G82,H$14,"Following",H$13,"Normal")</f>
        <v>42604</v>
      </c>
      <c r="I82" s="175">
        <f ca="1"/>
        <v>5.9538556169204358E-3</v>
      </c>
      <c r="J82" s="152" t="s">
        <v>4</v>
      </c>
      <c r="K82" s="174">
        <f t="shared" ca="1" si="1"/>
        <v>42510</v>
      </c>
      <c r="L82" s="20">
        <f ca="1">_xll.meDateFromTenor(K82,L$14,"Following",L$13,"Normal")</f>
        <v>42695</v>
      </c>
      <c r="M82" s="175">
        <f ca="1"/>
        <v>7.5534375000000003E-3</v>
      </c>
      <c r="N82" s="152" t="s">
        <v>4</v>
      </c>
      <c r="O82" s="174">
        <f t="shared" ca="1" si="2"/>
        <v>42510</v>
      </c>
      <c r="P82" s="20">
        <f ca="1">_xll.meDateFromTenor(O82,P$14,"Following",P$13,"Normal")</f>
        <v>42513</v>
      </c>
      <c r="Q82" s="175">
        <f ca="1"/>
        <v>5.0622111593984585E-3</v>
      </c>
      <c r="R82" s="151" t="s">
        <v>4</v>
      </c>
    </row>
    <row r="83" spans="1:18" x14ac:dyDescent="0.25">
      <c r="A83" s="153">
        <v>65</v>
      </c>
      <c r="B83" s="158"/>
      <c r="C83" s="174">
        <f ca="1">_xll.meDateFromTenor(C82,"1D","FOLLOWING",D$13,"NORMAL")</f>
        <v>42513</v>
      </c>
      <c r="D83" s="20">
        <f ca="1">_xll.meDateFromTenor(C83,D$14,"Following",D$13,"Normal")</f>
        <v>42514</v>
      </c>
      <c r="E83" s="175">
        <f ca="1"/>
        <v>4.4705023877167505E-3</v>
      </c>
      <c r="F83" s="152"/>
      <c r="G83" s="174">
        <f t="shared" ca="1" si="0"/>
        <v>42513</v>
      </c>
      <c r="H83" s="20">
        <f ca="1">_xll.meDateFromTenor(G83,H$14,"Following",H$13,"Normal")</f>
        <v>42605</v>
      </c>
      <c r="I83" s="175">
        <f ca="1"/>
        <v>5.9599277082358513E-3</v>
      </c>
      <c r="J83" s="152" t="s">
        <v>4</v>
      </c>
      <c r="K83" s="174">
        <f t="shared" ca="1" si="1"/>
        <v>42513</v>
      </c>
      <c r="L83" s="20">
        <f ca="1">_xll.meDateFromTenor(K83,L$14,"Following",L$13,"Normal")</f>
        <v>42697</v>
      </c>
      <c r="M83" s="175">
        <f ca="1"/>
        <v>7.5637500000000002E-3</v>
      </c>
      <c r="N83" s="152" t="s">
        <v>4</v>
      </c>
      <c r="O83" s="174">
        <f t="shared" ca="1" si="2"/>
        <v>42513</v>
      </c>
      <c r="P83" s="20">
        <f ca="1">_xll.meDateFromTenor(O83,P$14,"Following",P$13,"Normal")</f>
        <v>42514</v>
      </c>
      <c r="Q83" s="175">
        <f ca="1"/>
        <v>5.1290751949717881E-3</v>
      </c>
      <c r="R83" s="151" t="s">
        <v>4</v>
      </c>
    </row>
    <row r="84" spans="1:18" x14ac:dyDescent="0.25">
      <c r="A84" s="153">
        <v>66</v>
      </c>
      <c r="B84" s="158"/>
      <c r="C84" s="174">
        <f ca="1">_xll.meDateFromTenor(C83,"1D","FOLLOWING",D$13,"NORMAL")</f>
        <v>42514</v>
      </c>
      <c r="D84" s="20">
        <f ca="1">_xll.meDateFromTenor(C84,D$14,"Following",D$13,"Normal")</f>
        <v>42515</v>
      </c>
      <c r="E84" s="175">
        <f ca="1"/>
        <v>4.4671650837635624E-3</v>
      </c>
      <c r="F84" s="152"/>
      <c r="G84" s="174">
        <f t="shared" ca="1" si="0"/>
        <v>42514</v>
      </c>
      <c r="H84" s="20">
        <f ca="1">_xll.meDateFromTenor(G84,H$14,"Following",H$13,"Normal")</f>
        <v>42606</v>
      </c>
      <c r="I84" s="175">
        <f ca="1"/>
        <v>5.9619517386743232E-3</v>
      </c>
      <c r="J84" s="152" t="s">
        <v>4</v>
      </c>
      <c r="K84" s="174">
        <f t="shared" ca="1" si="1"/>
        <v>42514</v>
      </c>
      <c r="L84" s="20">
        <f ca="1">_xll.meDateFromTenor(K84,L$14,"Following",L$13,"Normal")</f>
        <v>42698</v>
      </c>
      <c r="M84" s="175">
        <f ca="1"/>
        <v>7.5671875000000001E-3</v>
      </c>
      <c r="N84" s="152" t="s">
        <v>4</v>
      </c>
      <c r="O84" s="174">
        <f t="shared" ca="1" si="2"/>
        <v>42514</v>
      </c>
      <c r="P84" s="20">
        <f ca="1">_xll.meDateFromTenor(O84,P$14,"Following",P$13,"Normal")</f>
        <v>42515</v>
      </c>
      <c r="Q84" s="175">
        <f ca="1"/>
        <v>5.1502685186789812E-3</v>
      </c>
      <c r="R84" s="151" t="s">
        <v>4</v>
      </c>
    </row>
    <row r="85" spans="1:18" x14ac:dyDescent="0.25">
      <c r="A85" s="153">
        <v>67</v>
      </c>
      <c r="B85" s="158"/>
      <c r="C85" s="174">
        <f ca="1">_xll.meDateFromTenor(C84,"1D","FOLLOWING",D$13,"NORMAL")</f>
        <v>42515</v>
      </c>
      <c r="D85" s="20">
        <f ca="1">_xll.meDateFromTenor(C85,D$14,"Following",D$13,"Normal")</f>
        <v>42516</v>
      </c>
      <c r="E85" s="175">
        <f ca="1"/>
        <v>4.463896934172611E-3</v>
      </c>
      <c r="F85" s="152"/>
      <c r="G85" s="174">
        <f t="shared" ref="G85:G148" ca="1" si="3">$C85</f>
        <v>42515</v>
      </c>
      <c r="H85" s="20">
        <f ca="1">_xll.meDateFromTenor(G85,H$14,"Following",H$13,"Normal")</f>
        <v>42607</v>
      </c>
      <c r="I85" s="175">
        <f ca="1"/>
        <v>5.963975769112795E-3</v>
      </c>
      <c r="J85" s="152" t="s">
        <v>4</v>
      </c>
      <c r="K85" s="174">
        <f t="shared" ref="K85:K148" ca="1" si="4">$C85</f>
        <v>42515</v>
      </c>
      <c r="L85" s="20">
        <f ca="1">_xll.meDateFromTenor(K85,L$14,"Following",L$13,"Normal")</f>
        <v>42699</v>
      </c>
      <c r="M85" s="175">
        <f ca="1"/>
        <v>7.5706250000000001E-3</v>
      </c>
      <c r="N85" s="152" t="s">
        <v>4</v>
      </c>
      <c r="O85" s="174">
        <f t="shared" ref="O85:O148" ca="1" si="5">$C85</f>
        <v>42515</v>
      </c>
      <c r="P85" s="20">
        <f ca="1">_xll.meDateFromTenor(O85,P$14,"Following",P$13,"Normal")</f>
        <v>42516</v>
      </c>
      <c r="Q85" s="175">
        <f ca="1"/>
        <v>5.1710525055949589E-3</v>
      </c>
      <c r="R85" s="151" t="s">
        <v>4</v>
      </c>
    </row>
    <row r="86" spans="1:18" x14ac:dyDescent="0.25">
      <c r="A86" s="153">
        <v>68</v>
      </c>
      <c r="B86" s="158"/>
      <c r="C86" s="174">
        <f ca="1">_xll.meDateFromTenor(C85,"1D","FOLLOWING",D$13,"NORMAL")</f>
        <v>42516</v>
      </c>
      <c r="D86" s="20">
        <f ca="1">_xll.meDateFromTenor(C86,D$14,"Following",D$13,"Normal")</f>
        <v>42517</v>
      </c>
      <c r="E86" s="175">
        <f ca="1"/>
        <v>4.4606979423811467E-3</v>
      </c>
      <c r="F86" s="152"/>
      <c r="G86" s="174">
        <f t="shared" ca="1" si="3"/>
        <v>42516</v>
      </c>
      <c r="H86" s="20">
        <f ca="1">_xll.meDateFromTenor(G86,H$14,"Following",H$13,"Normal")</f>
        <v>42608</v>
      </c>
      <c r="I86" s="175">
        <f ca="1"/>
        <v>5.9659997995512659E-3</v>
      </c>
      <c r="J86" s="152" t="s">
        <v>4</v>
      </c>
      <c r="K86" s="174">
        <f t="shared" ca="1" si="4"/>
        <v>42516</v>
      </c>
      <c r="L86" s="20">
        <f ca="1">_xll.meDateFromTenor(K86,L$14,"Following",L$13,"Normal")</f>
        <v>42702</v>
      </c>
      <c r="M86" s="175">
        <f ca="1"/>
        <v>7.5740625000000001E-3</v>
      </c>
      <c r="N86" s="152" t="s">
        <v>4</v>
      </c>
      <c r="O86" s="174">
        <f t="shared" ca="1" si="5"/>
        <v>42516</v>
      </c>
      <c r="P86" s="20">
        <f ca="1">_xll.meDateFromTenor(O86,P$14,"Following",P$13,"Normal")</f>
        <v>42517</v>
      </c>
      <c r="Q86" s="175">
        <f ca="1"/>
        <v>5.1914323945168013E-3</v>
      </c>
      <c r="R86" s="151" t="s">
        <v>4</v>
      </c>
    </row>
    <row r="87" spans="1:18" x14ac:dyDescent="0.25">
      <c r="A87" s="153">
        <v>69</v>
      </c>
      <c r="B87" s="158"/>
      <c r="C87" s="174">
        <f ca="1">_xll.meDateFromTenor(C86,"1D","FOLLOWING",D$13,"NORMAL")</f>
        <v>42517</v>
      </c>
      <c r="D87" s="20">
        <f ca="1">_xll.meDateFromTenor(C87,D$14,"Following",D$13,"Normal")</f>
        <v>42520</v>
      </c>
      <c r="E87" s="175">
        <f ca="1"/>
        <v>4.4545856219713048E-3</v>
      </c>
      <c r="F87" s="152"/>
      <c r="G87" s="174">
        <f t="shared" ca="1" si="3"/>
        <v>42517</v>
      </c>
      <c r="H87" s="20">
        <f ca="1">_xll.meDateFromTenor(G87,H$14,"Following",H$13,"Normal")</f>
        <v>42611</v>
      </c>
      <c r="I87" s="175">
        <f ca="1"/>
        <v>5.9680238299897386E-3</v>
      </c>
      <c r="J87" s="152" t="s">
        <v>4</v>
      </c>
      <c r="K87" s="174">
        <f t="shared" ca="1" si="4"/>
        <v>42517</v>
      </c>
      <c r="L87" s="20">
        <f ca="1">_xll.meDateFromTenor(K87,L$14,"Following",L$13,"Normal")</f>
        <v>42702</v>
      </c>
      <c r="M87" s="175">
        <f ca="1"/>
        <v>7.5775E-3</v>
      </c>
      <c r="N87" s="152" t="s">
        <v>4</v>
      </c>
      <c r="O87" s="174">
        <f t="shared" ca="1" si="5"/>
        <v>42517</v>
      </c>
      <c r="P87" s="20">
        <f ca="1">_xll.meDateFromTenor(O87,P$14,"Following",P$13,"Normal")</f>
        <v>42520</v>
      </c>
      <c r="Q87" s="175">
        <f ca="1"/>
        <v>5.2114134242415905E-3</v>
      </c>
      <c r="R87" s="151" t="s">
        <v>4</v>
      </c>
    </row>
    <row r="88" spans="1:18" x14ac:dyDescent="0.25">
      <c r="A88" s="153">
        <v>70</v>
      </c>
      <c r="B88" s="158"/>
      <c r="C88" s="174">
        <f ca="1">_xll.meDateFromTenor(C87,"1D","FOLLOWING",D$13,"NORMAL")</f>
        <v>42520</v>
      </c>
      <c r="D88" s="20">
        <f ca="1">_xll.meDateFromTenor(C88,D$14,"Following",D$13,"Normal")</f>
        <v>42521</v>
      </c>
      <c r="E88" s="175">
        <f ca="1"/>
        <v>4.4485936243532521E-3</v>
      </c>
      <c r="F88" s="152"/>
      <c r="G88" s="174">
        <f t="shared" ca="1" si="3"/>
        <v>42520</v>
      </c>
      <c r="H88" s="20">
        <f ca="1">_xll.meDateFromTenor(G88,H$14,"Following",H$13,"Normal")</f>
        <v>42612</v>
      </c>
      <c r="I88" s="175">
        <f ca="1"/>
        <v>5.9740959213051541E-3</v>
      </c>
      <c r="J88" s="152" t="s">
        <v>4</v>
      </c>
      <c r="K88" s="174">
        <f t="shared" ca="1" si="4"/>
        <v>42520</v>
      </c>
      <c r="L88" s="20">
        <f ca="1">_xll.meDateFromTenor(K88,L$14,"Following",L$13,"Normal")</f>
        <v>42704</v>
      </c>
      <c r="M88" s="175">
        <f ca="1"/>
        <v>7.5878124999999999E-3</v>
      </c>
      <c r="N88" s="152" t="s">
        <v>4</v>
      </c>
      <c r="O88" s="174">
        <f t="shared" ca="1" si="5"/>
        <v>42520</v>
      </c>
      <c r="P88" s="20">
        <f ca="1">_xll.meDateFromTenor(O88,P$14,"Following",P$13,"Normal")</f>
        <v>42521</v>
      </c>
      <c r="Q88" s="175">
        <f ca="1"/>
        <v>5.2690157462044404E-3</v>
      </c>
      <c r="R88" s="151" t="s">
        <v>4</v>
      </c>
    </row>
    <row r="89" spans="1:18" x14ac:dyDescent="0.25">
      <c r="A89" s="153">
        <v>71</v>
      </c>
      <c r="B89" s="158"/>
      <c r="C89" s="174">
        <f ca="1">_xll.meDateFromTenor(C88,"1D","FOLLOWING",D$13,"NORMAL")</f>
        <v>42521</v>
      </c>
      <c r="D89" s="20">
        <f ca="1">_xll.meDateFromTenor(C89,D$14,"Following",D$13,"Normal")</f>
        <v>42522</v>
      </c>
      <c r="E89" s="175">
        <f ca="1"/>
        <v>4.4457404745568297E-3</v>
      </c>
      <c r="F89" s="152"/>
      <c r="G89" s="174">
        <f t="shared" ca="1" si="3"/>
        <v>42521</v>
      </c>
      <c r="H89" s="20">
        <f ca="1">_xll.meDateFromTenor(G89,H$14,"Following",H$13,"Normal")</f>
        <v>42613</v>
      </c>
      <c r="I89" s="175">
        <f ca="1"/>
        <v>5.976119951743626E-3</v>
      </c>
      <c r="J89" s="152" t="s">
        <v>4</v>
      </c>
      <c r="K89" s="174">
        <f t="shared" ca="1" si="4"/>
        <v>42521</v>
      </c>
      <c r="L89" s="20">
        <f ca="1">_xll.meDateFromTenor(K89,L$14,"Following",L$13,"Normal")</f>
        <v>42704</v>
      </c>
      <c r="M89" s="175">
        <f ca="1"/>
        <v>7.5912499999999999E-3</v>
      </c>
      <c r="N89" s="152" t="s">
        <v>4</v>
      </c>
      <c r="O89" s="174">
        <f t="shared" ca="1" si="5"/>
        <v>42521</v>
      </c>
      <c r="P89" s="20">
        <f ca="1">_xll.meDateFromTenor(O89,P$14,"Following",P$13,"Normal")</f>
        <v>42522</v>
      </c>
      <c r="Q89" s="175">
        <f ca="1"/>
        <v>5.2874537271118231E-3</v>
      </c>
      <c r="R89" s="151" t="s">
        <v>4</v>
      </c>
    </row>
    <row r="90" spans="1:18" x14ac:dyDescent="0.25">
      <c r="A90" s="153">
        <v>72</v>
      </c>
      <c r="B90" s="158"/>
      <c r="C90" s="174">
        <f ca="1">_xll.meDateFromTenor(C89,"1D","FOLLOWING",D$13,"NORMAL")</f>
        <v>42522</v>
      </c>
      <c r="D90" s="20">
        <f ca="1">_xll.meDateFromTenor(C90,D$14,"Following",D$13,"Normal")</f>
        <v>42523</v>
      </c>
      <c r="E90" s="175">
        <f ca="1"/>
        <v>4.4429565036630137E-3</v>
      </c>
      <c r="F90" s="152"/>
      <c r="G90" s="174">
        <f t="shared" ca="1" si="3"/>
        <v>42522</v>
      </c>
      <c r="H90" s="20">
        <f ca="1">_xll.meDateFromTenor(G90,H$14,"Following",H$13,"Normal")</f>
        <v>42614</v>
      </c>
      <c r="I90" s="175">
        <f ca="1"/>
        <v>5.9781439821820978E-3</v>
      </c>
      <c r="J90" s="152" t="s">
        <v>4</v>
      </c>
      <c r="K90" s="174">
        <f t="shared" ca="1" si="4"/>
        <v>42522</v>
      </c>
      <c r="L90" s="20">
        <f ca="1">_xll.meDateFromTenor(K90,L$14,"Following",L$13,"Normal")</f>
        <v>42705</v>
      </c>
      <c r="M90" s="175">
        <f ca="1"/>
        <v>7.5946874999999999E-3</v>
      </c>
      <c r="N90" s="152" t="s">
        <v>4</v>
      </c>
      <c r="O90" s="174">
        <f t="shared" ca="1" si="5"/>
        <v>42522</v>
      </c>
      <c r="P90" s="20">
        <f ca="1">_xll.meDateFromTenor(O90,P$14,"Following",P$13,"Normal")</f>
        <v>42523</v>
      </c>
      <c r="Q90" s="175">
        <f ca="1"/>
        <v>5.3055190428075542E-3</v>
      </c>
      <c r="R90" s="151" t="s">
        <v>4</v>
      </c>
    </row>
    <row r="91" spans="1:18" x14ac:dyDescent="0.25">
      <c r="A91" s="153">
        <v>73</v>
      </c>
      <c r="B91" s="158"/>
      <c r="C91" s="174">
        <f ca="1">_xll.meDateFromTenor(C90,"1D","FOLLOWING",D$13,"NORMAL")</f>
        <v>42523</v>
      </c>
      <c r="D91" s="20">
        <f ca="1">_xll.meDateFromTenor(C91,D$14,"Following",D$13,"Normal")</f>
        <v>42524</v>
      </c>
      <c r="E91" s="175">
        <f ca="1"/>
        <v>4.4402417151089661E-3</v>
      </c>
      <c r="F91" s="152"/>
      <c r="G91" s="174">
        <f t="shared" ca="1" si="3"/>
        <v>42523</v>
      </c>
      <c r="H91" s="20">
        <f ca="1">_xll.meDateFromTenor(G91,H$14,"Following",H$13,"Normal")</f>
        <v>42615</v>
      </c>
      <c r="I91" s="175">
        <f ca="1"/>
        <v>5.9801680126205696E-3</v>
      </c>
      <c r="J91" s="152" t="s">
        <v>4</v>
      </c>
      <c r="K91" s="174">
        <f t="shared" ca="1" si="4"/>
        <v>42523</v>
      </c>
      <c r="L91" s="20">
        <f ca="1">_xll.meDateFromTenor(K91,L$14,"Following",L$13,"Normal")</f>
        <v>42706</v>
      </c>
      <c r="M91" s="175">
        <f ca="1"/>
        <v>7.5981250000000007E-3</v>
      </c>
      <c r="N91" s="152" t="s">
        <v>4</v>
      </c>
      <c r="O91" s="174">
        <f t="shared" ca="1" si="5"/>
        <v>42523</v>
      </c>
      <c r="P91" s="20">
        <f ca="1">_xll.meDateFromTenor(O91,P$14,"Following",P$13,"Normal")</f>
        <v>42524</v>
      </c>
      <c r="Q91" s="175">
        <f ca="1"/>
        <v>5.3232169320887182E-3</v>
      </c>
      <c r="R91" s="151" t="s">
        <v>4</v>
      </c>
    </row>
    <row r="92" spans="1:18" x14ac:dyDescent="0.25">
      <c r="A92" s="153">
        <v>74</v>
      </c>
      <c r="B92" s="158"/>
      <c r="C92" s="174">
        <f ca="1">_xll.meDateFromTenor(C91,"1D","FOLLOWING",D$13,"NORMAL")</f>
        <v>42524</v>
      </c>
      <c r="D92" s="20">
        <f ca="1">_xll.meDateFromTenor(C92,D$14,"Following",D$13,"Normal")</f>
        <v>42527</v>
      </c>
      <c r="E92" s="175">
        <f ca="1"/>
        <v>4.4350974012008649E-3</v>
      </c>
      <c r="F92" s="152"/>
      <c r="G92" s="174">
        <f t="shared" ca="1" si="3"/>
        <v>42524</v>
      </c>
      <c r="H92" s="20">
        <f ca="1">_xll.meDateFromTenor(G92,H$14,"Following",H$13,"Normal")</f>
        <v>42618</v>
      </c>
      <c r="I92" s="175">
        <f ca="1"/>
        <v>5.9821920430590415E-3</v>
      </c>
      <c r="J92" s="152" t="s">
        <v>4</v>
      </c>
      <c r="K92" s="174">
        <f t="shared" ca="1" si="4"/>
        <v>42524</v>
      </c>
      <c r="L92" s="20">
        <f ca="1">_xll.meDateFromTenor(K92,L$14,"Following",L$13,"Normal")</f>
        <v>42709</v>
      </c>
      <c r="M92" s="175">
        <f ca="1"/>
        <v>7.6015625000000007E-3</v>
      </c>
      <c r="N92" s="152" t="s">
        <v>4</v>
      </c>
      <c r="O92" s="174">
        <f t="shared" ca="1" si="5"/>
        <v>42524</v>
      </c>
      <c r="P92" s="20">
        <f ca="1">_xll.meDateFromTenor(O92,P$14,"Following",P$13,"Normal")</f>
        <v>42527</v>
      </c>
      <c r="Q92" s="175">
        <f ca="1"/>
        <v>5.3405526337523927E-3</v>
      </c>
      <c r="R92" s="151" t="s">
        <v>4</v>
      </c>
    </row>
    <row r="93" spans="1:18" x14ac:dyDescent="0.25">
      <c r="A93" s="153">
        <v>75</v>
      </c>
      <c r="B93" s="158"/>
      <c r="C93" s="174">
        <f ca="1">_xll.meDateFromTenor(C92,"1D","FOLLOWING",D$13,"NORMAL")</f>
        <v>42527</v>
      </c>
      <c r="D93" s="20">
        <f ca="1">_xll.meDateFromTenor(C93,D$14,"Following",D$13,"Normal")</f>
        <v>42528</v>
      </c>
      <c r="E93" s="175">
        <f ca="1"/>
        <v>4.4300744539160931E-3</v>
      </c>
      <c r="F93" s="152"/>
      <c r="G93" s="174">
        <f t="shared" ca="1" si="3"/>
        <v>42527</v>
      </c>
      <c r="H93" s="20">
        <f ca="1">_xll.meDateFromTenor(G93,H$14,"Following",H$13,"Normal")</f>
        <v>42619</v>
      </c>
      <c r="I93" s="175">
        <f ca="1"/>
        <v>5.988264134374457E-3</v>
      </c>
      <c r="J93" s="152" t="s">
        <v>4</v>
      </c>
      <c r="K93" s="174">
        <f t="shared" ca="1" si="4"/>
        <v>42527</v>
      </c>
      <c r="L93" s="20">
        <f ca="1">_xll.meDateFromTenor(K93,L$14,"Following",L$13,"Normal")</f>
        <v>42710</v>
      </c>
      <c r="M93" s="175">
        <f ca="1"/>
        <v>7.6118750000000006E-3</v>
      </c>
      <c r="N93" s="152" t="s">
        <v>4</v>
      </c>
      <c r="O93" s="174">
        <f t="shared" ca="1" si="5"/>
        <v>42527</v>
      </c>
      <c r="P93" s="20">
        <f ca="1">_xll.meDateFromTenor(O93,P$14,"Following",P$13,"Normal")</f>
        <v>42528</v>
      </c>
      <c r="Q93" s="175">
        <f ca="1"/>
        <v>5.3904390010093006E-3</v>
      </c>
      <c r="R93" s="151" t="s">
        <v>4</v>
      </c>
    </row>
    <row r="94" spans="1:18" x14ac:dyDescent="0.25">
      <c r="A94" s="153">
        <v>76</v>
      </c>
      <c r="B94" s="158"/>
      <c r="C94" s="174">
        <f ca="1">_xll.meDateFromTenor(C93,"1D","FOLLOWING",D$13,"NORMAL")</f>
        <v>42528</v>
      </c>
      <c r="D94" s="20">
        <f ca="1">_xll.meDateFromTenor(C94,D$14,"Following",D$13,"Normal")</f>
        <v>42529</v>
      </c>
      <c r="E94" s="175">
        <f ca="1"/>
        <v>4.4277056290997034E-3</v>
      </c>
      <c r="F94" s="152"/>
      <c r="G94" s="174">
        <f t="shared" ca="1" si="3"/>
        <v>42528</v>
      </c>
      <c r="H94" s="20">
        <f ca="1">_xll.meDateFromTenor(G94,H$14,"Following",H$13,"Normal")</f>
        <v>42620</v>
      </c>
      <c r="I94" s="175">
        <f ca="1"/>
        <v>5.9902881648129288E-3</v>
      </c>
      <c r="J94" s="152" t="s">
        <v>4</v>
      </c>
      <c r="K94" s="174">
        <f t="shared" ca="1" si="4"/>
        <v>42528</v>
      </c>
      <c r="L94" s="20">
        <f ca="1">_xll.meDateFromTenor(K94,L$14,"Following",L$13,"Normal")</f>
        <v>42711</v>
      </c>
      <c r="M94" s="175">
        <f ca="1"/>
        <v>7.6153125000000006E-3</v>
      </c>
      <c r="N94" s="152" t="s">
        <v>4</v>
      </c>
      <c r="O94" s="174">
        <f t="shared" ca="1" si="5"/>
        <v>42528</v>
      </c>
      <c r="P94" s="20">
        <f ca="1">_xll.meDateFromTenor(O94,P$14,"Following",P$13,"Normal")</f>
        <v>42529</v>
      </c>
      <c r="Q94" s="175">
        <f ca="1"/>
        <v>5.4063783401738334E-3</v>
      </c>
      <c r="R94" s="151" t="s">
        <v>4</v>
      </c>
    </row>
    <row r="95" spans="1:18" x14ac:dyDescent="0.25">
      <c r="A95" s="153">
        <v>77</v>
      </c>
      <c r="B95" s="158"/>
      <c r="C95" s="174">
        <f ca="1">_xll.meDateFromTenor(C94,"1D","FOLLOWING",D$13,"NORMAL")</f>
        <v>42529</v>
      </c>
      <c r="D95" s="20">
        <f ca="1">_xll.meDateFromTenor(C95,D$14,"Following",D$13,"Normal")</f>
        <v>42530</v>
      </c>
      <c r="E95" s="175">
        <f ca="1"/>
        <v>4.4254060074866586E-3</v>
      </c>
      <c r="F95" s="152"/>
      <c r="G95" s="174">
        <f t="shared" ca="1" si="3"/>
        <v>42529</v>
      </c>
      <c r="H95" s="20">
        <f ca="1">_xll.meDateFromTenor(G95,H$14,"Following",H$13,"Normal")</f>
        <v>42621</v>
      </c>
      <c r="I95" s="175">
        <f ca="1"/>
        <v>5.9923121952514006E-3</v>
      </c>
      <c r="J95" s="152" t="s">
        <v>4</v>
      </c>
      <c r="K95" s="174">
        <f t="shared" ca="1" si="4"/>
        <v>42529</v>
      </c>
      <c r="L95" s="20">
        <f ca="1">_xll.meDateFromTenor(K95,L$14,"Following",L$13,"Normal")</f>
        <v>42712</v>
      </c>
      <c r="M95" s="175">
        <f ca="1"/>
        <v>7.6187500000000005E-3</v>
      </c>
      <c r="N95" s="152" t="s">
        <v>4</v>
      </c>
      <c r="O95" s="174">
        <f t="shared" ca="1" si="5"/>
        <v>42529</v>
      </c>
      <c r="P95" s="20">
        <f ca="1">_xll.meDateFromTenor(O95,P$14,"Following",P$13,"Normal")</f>
        <v>42530</v>
      </c>
      <c r="Q95" s="175">
        <f ca="1"/>
        <v>5.4219816857062827E-3</v>
      </c>
      <c r="R95" s="151" t="s">
        <v>4</v>
      </c>
    </row>
    <row r="96" spans="1:18" x14ac:dyDescent="0.25">
      <c r="A96" s="153">
        <v>78</v>
      </c>
      <c r="B96" s="158"/>
      <c r="C96" s="174">
        <f ca="1">_xll.meDateFromTenor(C95,"1D","FOLLOWING",D$13,"NORMAL")</f>
        <v>42530</v>
      </c>
      <c r="D96" s="20">
        <f ca="1">_xll.meDateFromTenor(C96,D$14,"Following",D$13,"Normal")</f>
        <v>42531</v>
      </c>
      <c r="E96" s="175">
        <f ca="1"/>
        <v>4.4231755925139438E-3</v>
      </c>
      <c r="F96" s="152"/>
      <c r="G96" s="174">
        <f t="shared" ca="1" si="3"/>
        <v>42530</v>
      </c>
      <c r="H96" s="20">
        <f ca="1">_xll.meDateFromTenor(G96,H$14,"Following",H$13,"Normal")</f>
        <v>42622</v>
      </c>
      <c r="I96" s="175">
        <f ca="1"/>
        <v>5.9943362658840468E-3</v>
      </c>
      <c r="J96" s="152" t="s">
        <v>4</v>
      </c>
      <c r="K96" s="174">
        <f t="shared" ca="1" si="4"/>
        <v>42530</v>
      </c>
      <c r="L96" s="20">
        <f ca="1">_xll.meDateFromTenor(K96,L$14,"Following",L$13,"Normal")</f>
        <v>42713</v>
      </c>
      <c r="M96" s="175">
        <f ca="1"/>
        <v>7.6221875000000005E-3</v>
      </c>
      <c r="N96" s="152" t="s">
        <v>4</v>
      </c>
      <c r="O96" s="174">
        <f t="shared" ca="1" si="5"/>
        <v>42530</v>
      </c>
      <c r="P96" s="20">
        <f ca="1">_xll.meDateFromTenor(O96,P$14,"Following",P$13,"Normal")</f>
        <v>42531</v>
      </c>
      <c r="Q96" s="175">
        <f ca="1"/>
        <v>5.4372542764037296E-3</v>
      </c>
      <c r="R96" s="151" t="s">
        <v>4</v>
      </c>
    </row>
    <row r="97" spans="1:18" x14ac:dyDescent="0.25">
      <c r="A97" s="153">
        <v>79</v>
      </c>
      <c r="B97" s="158"/>
      <c r="C97" s="174">
        <f ca="1">_xll.meDateFromTenor(C96,"1D","FOLLOWING",D$13,"NORMAL")</f>
        <v>42531</v>
      </c>
      <c r="D97" s="20">
        <f ca="1">_xll.meDateFromTenor(C97,D$14,"Following",D$13,"Normal")</f>
        <v>42534</v>
      </c>
      <c r="E97" s="175">
        <f ca="1"/>
        <v>4.4189997104471402E-3</v>
      </c>
      <c r="F97" s="152"/>
      <c r="G97" s="174">
        <f t="shared" ca="1" si="3"/>
        <v>42531</v>
      </c>
      <c r="H97" s="20">
        <f ca="1">_xll.meDateFromTenor(G97,H$14,"Following",H$13,"Normal")</f>
        <v>42625</v>
      </c>
      <c r="I97" s="175">
        <f ca="1"/>
        <v>5.9963607969749791E-3</v>
      </c>
      <c r="J97" s="152" t="s">
        <v>4</v>
      </c>
      <c r="K97" s="174">
        <f t="shared" ca="1" si="4"/>
        <v>42531</v>
      </c>
      <c r="L97" s="20">
        <f ca="1">_xll.meDateFromTenor(K97,L$14,"Following",L$13,"Normal")</f>
        <v>42716</v>
      </c>
      <c r="M97" s="175">
        <f ca="1"/>
        <v>7.6256250000000005E-3</v>
      </c>
      <c r="N97" s="152" t="s">
        <v>4</v>
      </c>
      <c r="O97" s="174">
        <f t="shared" ca="1" si="5"/>
        <v>42531</v>
      </c>
      <c r="P97" s="20">
        <f ca="1">_xll.meDateFromTenor(O97,P$14,"Following",P$13,"Normal")</f>
        <v>42534</v>
      </c>
      <c r="Q97" s="175">
        <f ca="1"/>
        <v>5.4522013510632551E-3</v>
      </c>
      <c r="R97" s="151" t="s">
        <v>4</v>
      </c>
    </row>
    <row r="98" spans="1:18" x14ac:dyDescent="0.25">
      <c r="A98" s="153">
        <v>80</v>
      </c>
      <c r="B98" s="158"/>
      <c r="C98" s="174">
        <f ca="1">_xll.meDateFromTenor(C97,"1D","FOLLOWING",D$13,"NORMAL")</f>
        <v>42534</v>
      </c>
      <c r="D98" s="20">
        <f ca="1">_xll.meDateFromTenor(C98,D$14,"Following",D$13,"Normal")</f>
        <v>42535</v>
      </c>
      <c r="E98" s="175">
        <f ca="1"/>
        <v>4.4149460672126377E-3</v>
      </c>
      <c r="F98" s="152"/>
      <c r="G98" s="174">
        <f t="shared" ca="1" si="3"/>
        <v>42534</v>
      </c>
      <c r="H98" s="20">
        <f ca="1">_xll.meDateFromTenor(G98,H$14,"Following",H$13,"Normal")</f>
        <v>42626</v>
      </c>
      <c r="I98" s="175">
        <f ca="1"/>
        <v>6.0024434573052446E-3</v>
      </c>
      <c r="J98" s="152" t="s">
        <v>4</v>
      </c>
      <c r="K98" s="174">
        <f t="shared" ca="1" si="4"/>
        <v>42534</v>
      </c>
      <c r="L98" s="20">
        <f ca="1">_xll.meDateFromTenor(K98,L$14,"Following",L$13,"Normal")</f>
        <v>42717</v>
      </c>
      <c r="M98" s="175">
        <f ca="1"/>
        <v>7.6359375000000004E-3</v>
      </c>
      <c r="N98" s="152" t="s">
        <v>4</v>
      </c>
      <c r="O98" s="174">
        <f t="shared" ca="1" si="5"/>
        <v>42534</v>
      </c>
      <c r="P98" s="20">
        <f ca="1">_xll.meDateFromTenor(O98,P$14,"Following",P$13,"Normal")</f>
        <v>42535</v>
      </c>
      <c r="Q98" s="175">
        <f ca="1"/>
        <v>5.4951418667851118E-3</v>
      </c>
      <c r="R98" s="151" t="s">
        <v>4</v>
      </c>
    </row>
    <row r="99" spans="1:18" x14ac:dyDescent="0.25">
      <c r="A99" s="153">
        <v>81</v>
      </c>
      <c r="B99" s="158"/>
      <c r="C99" s="174">
        <f ca="1">_xll.meDateFromTenor(C98,"1D","FOLLOWING",D$13,"NORMAL")</f>
        <v>42535</v>
      </c>
      <c r="D99" s="20">
        <f ca="1">_xll.meDateFromTenor(C99,D$14,"Following",D$13,"Normal")</f>
        <v>42536</v>
      </c>
      <c r="E99" s="175">
        <f ca="1"/>
        <v>4.4130617367610526E-3</v>
      </c>
      <c r="F99" s="152"/>
      <c r="G99" s="174">
        <f t="shared" ca="1" si="3"/>
        <v>42535</v>
      </c>
      <c r="H99" s="20">
        <f ca="1">_xll.meDateFromTenor(G99,H$14,"Following",H$13,"Normal")</f>
        <v>42627</v>
      </c>
      <c r="I99" s="175">
        <f ca="1"/>
        <v>6.0044761388962078E-3</v>
      </c>
      <c r="J99" s="152" t="s">
        <v>4</v>
      </c>
      <c r="K99" s="174">
        <f t="shared" ca="1" si="4"/>
        <v>42535</v>
      </c>
      <c r="L99" s="20">
        <f ca="1">_xll.meDateFromTenor(K99,L$14,"Following",L$13,"Normal")</f>
        <v>42718</v>
      </c>
      <c r="M99" s="175">
        <f ca="1"/>
        <v>7.6393750000000003E-3</v>
      </c>
      <c r="N99" s="152" t="s">
        <v>4</v>
      </c>
      <c r="O99" s="174">
        <f t="shared" ca="1" si="5"/>
        <v>42535</v>
      </c>
      <c r="P99" s="20">
        <f ca="1">_xll.meDateFromTenor(O99,P$14,"Following",P$13,"Normal")</f>
        <v>42536</v>
      </c>
      <c r="Q99" s="175">
        <f ca="1"/>
        <v>5.5088392652637595E-3</v>
      </c>
      <c r="R99" s="151" t="s">
        <v>4</v>
      </c>
    </row>
    <row r="100" spans="1:18" x14ac:dyDescent="0.25">
      <c r="A100" s="153">
        <v>82</v>
      </c>
      <c r="B100" s="158"/>
      <c r="C100" s="174">
        <f ca="1">_xll.meDateFromTenor(C99,"1D","FOLLOWING",D$13,"NORMAL")</f>
        <v>42536</v>
      </c>
      <c r="D100" s="20">
        <f ca="1">_xll.meDateFromTenor(C100,D$14,"Following",D$13,"Normal")</f>
        <v>42537</v>
      </c>
      <c r="E100" s="175">
        <f ca="1"/>
        <v>4.4112466334134282E-3</v>
      </c>
      <c r="F100" s="152"/>
      <c r="G100" s="174">
        <f t="shared" ca="1" si="3"/>
        <v>42536</v>
      </c>
      <c r="H100" s="20">
        <f ca="1">_xll.meDateFromTenor(G100,H$14,"Following",H$13,"Normal")</f>
        <v>42628</v>
      </c>
      <c r="I100" s="175">
        <f ca="1"/>
        <v>6.0065124374584673E-3</v>
      </c>
      <c r="J100" s="152" t="s">
        <v>4</v>
      </c>
      <c r="K100" s="174">
        <f t="shared" ca="1" si="4"/>
        <v>42536</v>
      </c>
      <c r="L100" s="20">
        <f ca="1">_xll.meDateFromTenor(K100,L$14,"Following",L$13,"Normal")</f>
        <v>42719</v>
      </c>
      <c r="M100" s="175">
        <f ca="1"/>
        <v>7.6428125000000003E-3</v>
      </c>
      <c r="N100" s="152" t="s">
        <v>4</v>
      </c>
      <c r="O100" s="174">
        <f t="shared" ca="1" si="5"/>
        <v>42536</v>
      </c>
      <c r="P100" s="20">
        <f ca="1">_xll.meDateFromTenor(O100,P$14,"Following",P$13,"Normal")</f>
        <v>42537</v>
      </c>
      <c r="Q100" s="175">
        <f ca="1"/>
        <v>5.5222373416898918E-3</v>
      </c>
      <c r="R100" s="151" t="s">
        <v>4</v>
      </c>
    </row>
    <row r="101" spans="1:18" x14ac:dyDescent="0.25">
      <c r="A101" s="153">
        <v>83</v>
      </c>
      <c r="B101" s="158"/>
      <c r="C101" s="174">
        <f ca="1">_xll.meDateFromTenor(C100,"1D","FOLLOWING",D$13,"NORMAL")</f>
        <v>42537</v>
      </c>
      <c r="D101" s="20">
        <f ca="1">_xll.meDateFromTenor(C101,D$14,"Following",D$13,"Normal")</f>
        <v>42538</v>
      </c>
      <c r="E101" s="175">
        <f ca="1"/>
        <v>4.4095007608469117E-3</v>
      </c>
      <c r="F101" s="152"/>
      <c r="G101" s="174">
        <f t="shared" ca="1" si="3"/>
        <v>42537</v>
      </c>
      <c r="H101" s="20">
        <f ca="1">_xll.meDateFromTenor(G101,H$14,"Following",H$13,"Normal")</f>
        <v>42629</v>
      </c>
      <c r="I101" s="175">
        <f ca="1"/>
        <v>6.0085529847305388E-3</v>
      </c>
      <c r="J101" s="152" t="s">
        <v>4</v>
      </c>
      <c r="K101" s="174">
        <f t="shared" ca="1" si="4"/>
        <v>42537</v>
      </c>
      <c r="L101" s="20">
        <f ca="1">_xll.meDateFromTenor(K101,L$14,"Following",L$13,"Normal")</f>
        <v>42720</v>
      </c>
      <c r="M101" s="175">
        <f ca="1"/>
        <v>7.6462500000000003E-3</v>
      </c>
      <c r="N101" s="152" t="s">
        <v>4</v>
      </c>
      <c r="O101" s="174">
        <f t="shared" ca="1" si="5"/>
        <v>42537</v>
      </c>
      <c r="P101" s="20">
        <f ca="1">_xll.meDateFromTenor(O101,P$14,"Following",P$13,"Normal")</f>
        <v>42538</v>
      </c>
      <c r="Q101" s="175">
        <f ca="1"/>
        <v>5.5353413348605855E-3</v>
      </c>
      <c r="R101" s="151" t="s">
        <v>4</v>
      </c>
    </row>
    <row r="102" spans="1:18" x14ac:dyDescent="0.25">
      <c r="A102" s="153">
        <v>84</v>
      </c>
      <c r="B102" s="158"/>
      <c r="C102" s="174">
        <f ca="1">_xll.meDateFromTenor(C101,"1D","FOLLOWING",D$13,"NORMAL")</f>
        <v>42538</v>
      </c>
      <c r="D102" s="20">
        <f ca="1">_xll.meDateFromTenor(C102,D$14,"Following",D$13,"Normal")</f>
        <v>42541</v>
      </c>
      <c r="E102" s="175">
        <f ca="1"/>
        <v>4.4062937319910706E-3</v>
      </c>
      <c r="F102" s="152"/>
      <c r="G102" s="174">
        <f t="shared" ca="1" si="3"/>
        <v>42538</v>
      </c>
      <c r="H102" s="20">
        <f ca="1">_xll.meDateFromTenor(G102,H$14,"Following",H$13,"Normal")</f>
        <v>42632</v>
      </c>
      <c r="I102" s="175">
        <f ca="1"/>
        <v>6.0105984124509387E-3</v>
      </c>
      <c r="J102" s="152" t="s">
        <v>4</v>
      </c>
      <c r="K102" s="174">
        <f t="shared" ca="1" si="4"/>
        <v>42538</v>
      </c>
      <c r="L102" s="20">
        <f ca="1">_xll.meDateFromTenor(K102,L$14,"Following",L$13,"Normal")</f>
        <v>42723</v>
      </c>
      <c r="M102" s="175">
        <f ca="1"/>
        <v>7.6496875000000002E-3</v>
      </c>
      <c r="N102" s="152" t="s">
        <v>4</v>
      </c>
      <c r="O102" s="174">
        <f t="shared" ca="1" si="5"/>
        <v>42538</v>
      </c>
      <c r="P102" s="20">
        <f ca="1">_xll.meDateFromTenor(O102,P$14,"Following",P$13,"Normal")</f>
        <v>42541</v>
      </c>
      <c r="Q102" s="175">
        <f ca="1"/>
        <v>5.5481564835729259E-3</v>
      </c>
      <c r="R102" s="151" t="s">
        <v>4</v>
      </c>
    </row>
    <row r="103" spans="1:18" x14ac:dyDescent="0.25">
      <c r="A103" s="153">
        <v>85</v>
      </c>
      <c r="B103" s="158"/>
      <c r="C103" s="174">
        <f ca="1">_xll.meDateFromTenor(C102,"1D","FOLLOWING",D$13,"NORMAL")</f>
        <v>42541</v>
      </c>
      <c r="D103" s="20">
        <f ca="1">_xll.meDateFromTenor(C103,D$14,"Following",D$13,"Normal")</f>
        <v>42542</v>
      </c>
      <c r="E103" s="175">
        <f ca="1"/>
        <v>4.4032096447388525E-3</v>
      </c>
      <c r="F103" s="152"/>
      <c r="G103" s="174">
        <f t="shared" ca="1" si="3"/>
        <v>42541</v>
      </c>
      <c r="H103" s="20">
        <f ca="1">_xll.meDateFromTenor(G103,H$14,"Following",H$13,"Normal")</f>
        <v>42633</v>
      </c>
      <c r="I103" s="175">
        <f ca="1"/>
        <v>6.0167702956872631E-3</v>
      </c>
      <c r="J103" s="152" t="s">
        <v>4</v>
      </c>
      <c r="K103" s="174">
        <f t="shared" ca="1" si="4"/>
        <v>42541</v>
      </c>
      <c r="L103" s="20">
        <f ca="1">_xll.meDateFromTenor(K103,L$14,"Following",L$13,"Normal")</f>
        <v>42724</v>
      </c>
      <c r="M103" s="175">
        <f ca="1"/>
        <v>7.6600000000000001E-3</v>
      </c>
      <c r="N103" s="152" t="s">
        <v>4</v>
      </c>
      <c r="O103" s="174">
        <f t="shared" ca="1" si="5"/>
        <v>42541</v>
      </c>
      <c r="P103" s="20">
        <f ca="1">_xll.meDateFromTenor(O103,P$14,"Following",P$13,"Normal")</f>
        <v>42542</v>
      </c>
      <c r="Q103" s="175">
        <f ca="1"/>
        <v>5.5849212509306214E-3</v>
      </c>
      <c r="R103" s="151" t="s">
        <v>4</v>
      </c>
    </row>
    <row r="104" spans="1:18" x14ac:dyDescent="0.25">
      <c r="A104" s="153">
        <v>86</v>
      </c>
      <c r="B104" s="158"/>
      <c r="C104" s="174">
        <f ca="1">_xll.meDateFromTenor(C103,"1D","FOLLOWING",D$13,"NORMAL")</f>
        <v>42542</v>
      </c>
      <c r="D104" s="20">
        <f ca="1">_xll.meDateFromTenor(C104,D$14,"Following",D$13,"Normal")</f>
        <v>42543</v>
      </c>
      <c r="E104" s="175">
        <f ca="1"/>
        <v>4.4018099764375918E-3</v>
      </c>
      <c r="F104" s="152"/>
      <c r="G104" s="174">
        <f t="shared" ca="1" si="3"/>
        <v>42542</v>
      </c>
      <c r="H104" s="20">
        <f ca="1">_xll.meDateFromTenor(G104,H$14,"Following",H$13,"Normal")</f>
        <v>42634</v>
      </c>
      <c r="I104" s="175">
        <f ca="1"/>
        <v>6.0188415625861309E-3</v>
      </c>
      <c r="J104" s="152" t="s">
        <v>4</v>
      </c>
      <c r="K104" s="174">
        <f t="shared" ca="1" si="4"/>
        <v>42542</v>
      </c>
      <c r="L104" s="20">
        <f ca="1">_xll.meDateFromTenor(K104,L$14,"Following",L$13,"Normal")</f>
        <v>42725</v>
      </c>
      <c r="M104" s="175">
        <f ca="1"/>
        <v>7.6634482758620691E-3</v>
      </c>
      <c r="N104" s="152" t="s">
        <v>4</v>
      </c>
      <c r="O104" s="174">
        <f t="shared" ca="1" si="5"/>
        <v>42542</v>
      </c>
      <c r="P104" s="20">
        <f ca="1">_xll.meDateFromTenor(O104,P$14,"Following",P$13,"Normal")</f>
        <v>42543</v>
      </c>
      <c r="Q104" s="175">
        <f ca="1"/>
        <v>5.5966334097803487E-3</v>
      </c>
      <c r="R104" s="151" t="s">
        <v>4</v>
      </c>
    </row>
    <row r="105" spans="1:18" x14ac:dyDescent="0.25">
      <c r="A105" s="153">
        <v>87</v>
      </c>
      <c r="B105" s="158"/>
      <c r="C105" s="174">
        <f ca="1">_xll.meDateFromTenor(C104,"1D","FOLLOWING",D$13,"NORMAL")</f>
        <v>42543</v>
      </c>
      <c r="D105" s="20">
        <f ca="1">_xll.meDateFromTenor(C105,D$14,"Following",D$13,"Normal")</f>
        <v>42544</v>
      </c>
      <c r="E105" s="175">
        <f ca="1"/>
        <v>4.4000278431966123E-3</v>
      </c>
      <c r="F105" s="152"/>
      <c r="G105" s="174">
        <f t="shared" ca="1" si="3"/>
        <v>42543</v>
      </c>
      <c r="H105" s="20">
        <f ca="1">_xll.meDateFromTenor(G105,H$14,"Following",H$13,"Normal")</f>
        <v>42635</v>
      </c>
      <c r="I105" s="175">
        <f ca="1"/>
        <v>6.0209208686259055E-3</v>
      </c>
      <c r="J105" s="152" t="s">
        <v>4</v>
      </c>
      <c r="K105" s="174">
        <f t="shared" ca="1" si="4"/>
        <v>42543</v>
      </c>
      <c r="L105" s="20">
        <f ca="1">_xll.meDateFromTenor(K105,L$14,"Following",L$13,"Normal")</f>
        <v>42726</v>
      </c>
      <c r="M105" s="175">
        <f ca="1"/>
        <v>7.666896551724138E-3</v>
      </c>
      <c r="N105" s="152" t="s">
        <v>4</v>
      </c>
      <c r="O105" s="174">
        <f t="shared" ca="1" si="5"/>
        <v>42543</v>
      </c>
      <c r="P105" s="20">
        <f ca="1">_xll.meDateFromTenor(O105,P$14,"Following",P$13,"Normal")</f>
        <v>42544</v>
      </c>
      <c r="Q105" s="175">
        <f ca="1"/>
        <v>5.6080829181571253E-3</v>
      </c>
      <c r="R105" s="151" t="s">
        <v>4</v>
      </c>
    </row>
    <row r="106" spans="1:18" x14ac:dyDescent="0.25">
      <c r="A106" s="153">
        <v>88</v>
      </c>
      <c r="B106" s="158"/>
      <c r="C106" s="174">
        <f ca="1">_xll.meDateFromTenor(C105,"1D","FOLLOWING",D$13,"NORMAL")</f>
        <v>42544</v>
      </c>
      <c r="D106" s="20">
        <f ca="1">_xll.meDateFromTenor(C106,D$14,"Following",D$13,"Normal")</f>
        <v>42545</v>
      </c>
      <c r="E106" s="175">
        <f ca="1"/>
        <v>4.3978299411762279E-3</v>
      </c>
      <c r="F106" s="152"/>
      <c r="G106" s="174">
        <f t="shared" ca="1" si="3"/>
        <v>42544</v>
      </c>
      <c r="H106" s="20">
        <f ca="1">_xll.meDateFromTenor(G106,H$14,"Following",H$13,"Normal")</f>
        <v>42636</v>
      </c>
      <c r="I106" s="175">
        <f ca="1"/>
        <v>6.0230088455451025E-3</v>
      </c>
      <c r="J106" s="152" t="s">
        <v>4</v>
      </c>
      <c r="K106" s="174">
        <f t="shared" ca="1" si="4"/>
        <v>42544</v>
      </c>
      <c r="L106" s="20">
        <f ca="1">_xll.meDateFromTenor(K106,L$14,"Following",L$13,"Normal")</f>
        <v>42727</v>
      </c>
      <c r="M106" s="175">
        <f ca="1"/>
        <v>7.670344827586207E-3</v>
      </c>
      <c r="N106" s="152" t="s">
        <v>4</v>
      </c>
      <c r="O106" s="174">
        <f t="shared" ca="1" si="5"/>
        <v>42544</v>
      </c>
      <c r="P106" s="20">
        <f ca="1">_xll.meDateFromTenor(O106,P$14,"Following",P$13,"Normal")</f>
        <v>42545</v>
      </c>
      <c r="Q106" s="175">
        <f ca="1"/>
        <v>5.6192750148580332E-3</v>
      </c>
      <c r="R106" s="151" t="s">
        <v>4</v>
      </c>
    </row>
    <row r="107" spans="1:18" x14ac:dyDescent="0.25">
      <c r="A107" s="153">
        <v>89</v>
      </c>
      <c r="B107" s="158"/>
      <c r="C107" s="174">
        <f ca="1">_xll.meDateFromTenor(C106,"1D","FOLLOWING",D$13,"NORMAL")</f>
        <v>42545</v>
      </c>
      <c r="D107" s="20">
        <f ca="1">_xll.meDateFromTenor(C107,D$14,"Following",D$13,"Normal")</f>
        <v>42548</v>
      </c>
      <c r="E107" s="175">
        <f ca="1"/>
        <v>4.3935520750615215E-3</v>
      </c>
      <c r="F107" s="152"/>
      <c r="G107" s="174">
        <f t="shared" ca="1" si="3"/>
        <v>42545</v>
      </c>
      <c r="H107" s="20">
        <f ca="1">_xll.meDateFromTenor(G107,H$14,"Following",H$13,"Normal")</f>
        <v>42639</v>
      </c>
      <c r="I107" s="175">
        <f ca="1"/>
        <v>6.0251061250822359E-3</v>
      </c>
      <c r="J107" s="152" t="s">
        <v>4</v>
      </c>
      <c r="K107" s="174">
        <f t="shared" ca="1" si="4"/>
        <v>42545</v>
      </c>
      <c r="L107" s="20">
        <f ca="1">_xll.meDateFromTenor(K107,L$14,"Following",L$13,"Normal")</f>
        <v>42731</v>
      </c>
      <c r="M107" s="175">
        <f ca="1"/>
        <v>7.6737931034482759E-3</v>
      </c>
      <c r="N107" s="152" t="s">
        <v>4</v>
      </c>
      <c r="O107" s="174">
        <f t="shared" ca="1" si="5"/>
        <v>42545</v>
      </c>
      <c r="P107" s="20">
        <f ca="1">_xll.meDateFromTenor(O107,P$14,"Following",P$13,"Normal")</f>
        <v>42548</v>
      </c>
      <c r="Q107" s="175">
        <f ca="1"/>
        <v>5.6302149386801498E-3</v>
      </c>
      <c r="R107" s="151" t="s">
        <v>4</v>
      </c>
    </row>
    <row r="108" spans="1:18" x14ac:dyDescent="0.25">
      <c r="A108" s="153">
        <v>90</v>
      </c>
      <c r="B108" s="158"/>
      <c r="C108" s="174">
        <f ca="1">_xll.meDateFromTenor(C107,"1D","FOLLOWING",D$13,"NORMAL")</f>
        <v>42548</v>
      </c>
      <c r="D108" s="20">
        <f ca="1">_xll.meDateFromTenor(C108,D$14,"Following",D$13,"Normal")</f>
        <v>42549</v>
      </c>
      <c r="E108" s="175">
        <f ca="1"/>
        <v>4.3892312943416712E-3</v>
      </c>
      <c r="F108" s="152"/>
      <c r="G108" s="174">
        <f t="shared" ca="1" si="3"/>
        <v>42548</v>
      </c>
      <c r="H108" s="20">
        <f ca="1">_xll.meDateFromTenor(G108,H$14,"Following",H$13,"Normal")</f>
        <v>42640</v>
      </c>
      <c r="I108" s="175">
        <f ca="1"/>
        <v>6.0314600967864207E-3</v>
      </c>
      <c r="J108" s="152" t="s">
        <v>4</v>
      </c>
      <c r="K108" s="174">
        <f t="shared" ca="1" si="4"/>
        <v>42548</v>
      </c>
      <c r="L108" s="20">
        <f ca="1">_xll.meDateFromTenor(K108,L$14,"Following",L$13,"Normal")</f>
        <v>42731</v>
      </c>
      <c r="M108" s="175">
        <f ca="1"/>
        <v>7.6841379310344828E-3</v>
      </c>
      <c r="N108" s="152" t="s">
        <v>4</v>
      </c>
      <c r="O108" s="174">
        <f t="shared" ca="1" si="5"/>
        <v>42548</v>
      </c>
      <c r="P108" s="20">
        <f ca="1">_xll.meDateFromTenor(O108,P$14,"Following",P$13,"Normal")</f>
        <v>42549</v>
      </c>
      <c r="Q108" s="175">
        <f ca="1"/>
        <v>5.6615740608445776E-3</v>
      </c>
      <c r="R108" s="151" t="s">
        <v>4</v>
      </c>
    </row>
    <row r="109" spans="1:18" x14ac:dyDescent="0.25">
      <c r="A109" s="153">
        <v>91</v>
      </c>
      <c r="B109" s="158"/>
      <c r="C109" s="174">
        <f ca="1">_xll.meDateFromTenor(C108,"1D","FOLLOWING",D$13,"NORMAL")</f>
        <v>42549</v>
      </c>
      <c r="D109" s="20">
        <f ca="1">_xll.meDateFromTenor(C109,D$14,"Following",D$13,"Normal")</f>
        <v>42550</v>
      </c>
      <c r="E109" s="175">
        <f ca="1"/>
        <v>4.3871298779407809E-3</v>
      </c>
      <c r="F109" s="152"/>
      <c r="G109" s="174">
        <f t="shared" ca="1" si="3"/>
        <v>42549</v>
      </c>
      <c r="H109" s="20">
        <f ca="1">_xll.meDateFromTenor(G109,H$14,"Following",H$13,"Normal")</f>
        <v>42641</v>
      </c>
      <c r="I109" s="175">
        <f ca="1"/>
        <v>6.0336009041804615E-3</v>
      </c>
      <c r="J109" s="152" t="s">
        <v>4</v>
      </c>
      <c r="K109" s="174">
        <f t="shared" ca="1" si="4"/>
        <v>42549</v>
      </c>
      <c r="L109" s="20">
        <f ca="1">_xll.meDateFromTenor(K109,L$14,"Following",L$13,"Normal")</f>
        <v>42732</v>
      </c>
      <c r="M109" s="175">
        <f ca="1"/>
        <v>7.6875862068965517E-3</v>
      </c>
      <c r="N109" s="152" t="s">
        <v>4</v>
      </c>
      <c r="O109" s="174">
        <f t="shared" ca="1" si="5"/>
        <v>42549</v>
      </c>
      <c r="P109" s="20">
        <f ca="1">_xll.meDateFromTenor(O109,P$14,"Following",P$13,"Normal")</f>
        <v>42550</v>
      </c>
      <c r="Q109" s="175">
        <f ca="1"/>
        <v>5.6715576811223476E-3</v>
      </c>
      <c r="R109" s="151" t="s">
        <v>4</v>
      </c>
    </row>
    <row r="110" spans="1:18" x14ac:dyDescent="0.25">
      <c r="A110" s="153">
        <v>92</v>
      </c>
      <c r="B110" s="158"/>
      <c r="C110" s="174">
        <f ca="1">_xll.meDateFromTenor(C109,"1D","FOLLOWING",D$13,"NORMAL")</f>
        <v>42550</v>
      </c>
      <c r="D110" s="20">
        <f ca="1">_xll.meDateFromTenor(C110,D$14,"Following",D$13,"Normal")</f>
        <v>42551</v>
      </c>
      <c r="E110" s="175">
        <f ca="1"/>
        <v>4.3850477615414874E-3</v>
      </c>
      <c r="F110" s="152"/>
      <c r="G110" s="174">
        <f t="shared" ca="1" si="3"/>
        <v>42550</v>
      </c>
      <c r="H110" s="20">
        <f ca="1">_xll.meDateFromTenor(G110,H$14,"Following",H$13,"Normal")</f>
        <v>42642</v>
      </c>
      <c r="I110" s="175">
        <f ca="1"/>
        <v>6.0357541728850187E-3</v>
      </c>
      <c r="J110" s="152" t="s">
        <v>4</v>
      </c>
      <c r="K110" s="174">
        <f t="shared" ca="1" si="4"/>
        <v>42550</v>
      </c>
      <c r="L110" s="20">
        <f ca="1">_xll.meDateFromTenor(K110,L$14,"Following",L$13,"Normal")</f>
        <v>42733</v>
      </c>
      <c r="M110" s="175">
        <f ca="1"/>
        <v>7.6910344827586206E-3</v>
      </c>
      <c r="N110" s="152" t="s">
        <v>4</v>
      </c>
      <c r="O110" s="174">
        <f t="shared" ca="1" si="5"/>
        <v>42550</v>
      </c>
      <c r="P110" s="20">
        <f ca="1">_xll.meDateFromTenor(O110,P$14,"Following",P$13,"Normal")</f>
        <v>42551</v>
      </c>
      <c r="Q110" s="175">
        <f ca="1"/>
        <v>5.6813153225067333E-3</v>
      </c>
      <c r="R110" s="151" t="s">
        <v>4</v>
      </c>
    </row>
    <row r="111" spans="1:18" x14ac:dyDescent="0.25">
      <c r="A111" s="153">
        <v>93</v>
      </c>
      <c r="B111" s="158"/>
      <c r="C111" s="174">
        <f ca="1">_xll.meDateFromTenor(C110,"1D","FOLLOWING",D$13,"NORMAL")</f>
        <v>42551</v>
      </c>
      <c r="D111" s="20">
        <f ca="1">_xll.meDateFromTenor(C111,D$14,"Following",D$13,"Normal")</f>
        <v>42552</v>
      </c>
      <c r="E111" s="175">
        <f ca="1"/>
        <v>4.382984946182872E-3</v>
      </c>
      <c r="F111" s="152"/>
      <c r="G111" s="174">
        <f t="shared" ca="1" si="3"/>
        <v>42551</v>
      </c>
      <c r="H111" s="20">
        <f ca="1">_xll.meDateFromTenor(G111,H$14,"Following",H$13,"Normal")</f>
        <v>42643</v>
      </c>
      <c r="I111" s="175">
        <f ca="1"/>
        <v>6.0379205346386073E-3</v>
      </c>
      <c r="J111" s="152" t="s">
        <v>4</v>
      </c>
      <c r="K111" s="174">
        <f t="shared" ca="1" si="4"/>
        <v>42551</v>
      </c>
      <c r="L111" s="20">
        <f ca="1">_xll.meDateFromTenor(K111,L$14,"Following",L$13,"Normal")</f>
        <v>42734</v>
      </c>
      <c r="M111" s="175">
        <f ca="1"/>
        <v>7.6944827586206896E-3</v>
      </c>
      <c r="N111" s="152" t="s">
        <v>4</v>
      </c>
      <c r="O111" s="174">
        <f t="shared" ca="1" si="5"/>
        <v>42551</v>
      </c>
      <c r="P111" s="20">
        <f ca="1">_xll.meDateFromTenor(O111,P$14,"Following",P$13,"Normal")</f>
        <v>42552</v>
      </c>
      <c r="Q111" s="175">
        <f ca="1"/>
        <v>5.6908522237948149E-3</v>
      </c>
      <c r="R111" s="151" t="s">
        <v>4</v>
      </c>
    </row>
    <row r="112" spans="1:18" x14ac:dyDescent="0.25">
      <c r="A112" s="153">
        <v>94</v>
      </c>
      <c r="B112" s="158"/>
      <c r="C112" s="174">
        <f ca="1">_xll.meDateFromTenor(C111,"1D","FOLLOWING",D$13,"NORMAL")</f>
        <v>42552</v>
      </c>
      <c r="D112" s="20">
        <f ca="1">_xll.meDateFromTenor(C112,D$14,"Following",D$13,"Normal")</f>
        <v>42555</v>
      </c>
      <c r="E112" s="175">
        <f ca="1"/>
        <v>4.3789769213109665E-3</v>
      </c>
      <c r="F112" s="152"/>
      <c r="G112" s="174">
        <f t="shared" ca="1" si="3"/>
        <v>42552</v>
      </c>
      <c r="H112" s="20">
        <f ca="1">_xll.meDateFromTenor(G112,H$14,"Following",H$13,"Normal")</f>
        <v>42646</v>
      </c>
      <c r="I112" s="175">
        <f ca="1"/>
        <v>6.0401006211797427E-3</v>
      </c>
      <c r="J112" s="152" t="s">
        <v>4</v>
      </c>
      <c r="K112" s="174">
        <f t="shared" ca="1" si="4"/>
        <v>42552</v>
      </c>
      <c r="L112" s="20">
        <f ca="1">_xll.meDateFromTenor(K112,L$14,"Following",L$13,"Normal")</f>
        <v>42737</v>
      </c>
      <c r="M112" s="175">
        <f ca="1"/>
        <v>7.6979310344827585E-3</v>
      </c>
      <c r="N112" s="152" t="s">
        <v>4</v>
      </c>
      <c r="O112" s="174">
        <f t="shared" ca="1" si="5"/>
        <v>42552</v>
      </c>
      <c r="P112" s="20">
        <f ca="1">_xll.meDateFromTenor(O112,P$14,"Following",P$13,"Normal")</f>
        <v>42555</v>
      </c>
      <c r="Q112" s="175">
        <f ca="1"/>
        <v>5.7001736237836742E-3</v>
      </c>
      <c r="R112" s="151" t="s">
        <v>4</v>
      </c>
    </row>
    <row r="113" spans="1:18" x14ac:dyDescent="0.25">
      <c r="A113" s="153">
        <v>95</v>
      </c>
      <c r="B113" s="158"/>
      <c r="C113" s="174">
        <f ca="1">_xll.meDateFromTenor(C112,"1D","FOLLOWING",D$13,"NORMAL")</f>
        <v>42555</v>
      </c>
      <c r="D113" s="20">
        <f ca="1">_xll.meDateFromTenor(C113,D$14,"Following",D$13,"Normal")</f>
        <v>42556</v>
      </c>
      <c r="E113" s="175">
        <f ca="1"/>
        <v>4.374926714900711E-3</v>
      </c>
      <c r="F113" s="152"/>
      <c r="G113" s="174">
        <f t="shared" ca="1" si="3"/>
        <v>42555</v>
      </c>
      <c r="H113" s="20">
        <f ca="1">_xll.meDateFromTenor(G113,H$14,"Following",H$13,"Normal")</f>
        <v>42647</v>
      </c>
      <c r="I113" s="175">
        <f ca="1"/>
        <v>6.0467295469135898E-3</v>
      </c>
      <c r="J113" s="152" t="s">
        <v>4</v>
      </c>
      <c r="K113" s="174">
        <f t="shared" ca="1" si="4"/>
        <v>42555</v>
      </c>
      <c r="L113" s="20">
        <f ca="1">_xll.meDateFromTenor(K113,L$14,"Following",L$13,"Normal")</f>
        <v>42739</v>
      </c>
      <c r="M113" s="175">
        <f ca="1"/>
        <v>7.7082758620689662E-3</v>
      </c>
      <c r="N113" s="152" t="s">
        <v>4</v>
      </c>
      <c r="O113" s="174">
        <f t="shared" ca="1" si="5"/>
        <v>42555</v>
      </c>
      <c r="P113" s="20">
        <f ca="1">_xll.meDateFromTenor(O113,P$14,"Following",P$13,"Normal")</f>
        <v>42556</v>
      </c>
      <c r="Q113" s="175">
        <f ca="1"/>
        <v>5.7268972039257234E-3</v>
      </c>
      <c r="R113" s="151" t="s">
        <v>4</v>
      </c>
    </row>
    <row r="114" spans="1:18" x14ac:dyDescent="0.25">
      <c r="A114" s="153">
        <v>96</v>
      </c>
      <c r="B114" s="158"/>
      <c r="C114" s="174">
        <f ca="1">_xll.meDateFromTenor(C113,"1D","FOLLOWING",D$13,"NORMAL")</f>
        <v>42556</v>
      </c>
      <c r="D114" s="20">
        <f ca="1">_xll.meDateFromTenor(C114,D$14,"Following",D$13,"Normal")</f>
        <v>42557</v>
      </c>
      <c r="E114" s="175">
        <f ca="1"/>
        <v>4.3729604194541584E-3</v>
      </c>
      <c r="F114" s="152"/>
      <c r="G114" s="174">
        <f t="shared" ca="1" si="3"/>
        <v>42556</v>
      </c>
      <c r="H114" s="20">
        <f ca="1">_xll.meDateFromTenor(G114,H$14,"Following",H$13,"Normal")</f>
        <v>42648</v>
      </c>
      <c r="I114" s="175">
        <f ca="1"/>
        <v>6.0489708499900713E-3</v>
      </c>
      <c r="J114" s="152" t="s">
        <v>4</v>
      </c>
      <c r="K114" s="174">
        <f t="shared" ca="1" si="4"/>
        <v>42556</v>
      </c>
      <c r="L114" s="20">
        <f ca="1">_xll.meDateFromTenor(K114,L$14,"Following",L$13,"Normal")</f>
        <v>42740</v>
      </c>
      <c r="M114" s="175">
        <f ca="1"/>
        <v>7.7117241379310352E-3</v>
      </c>
      <c r="N114" s="152" t="s">
        <v>4</v>
      </c>
      <c r="O114" s="174">
        <f t="shared" ca="1" si="5"/>
        <v>42556</v>
      </c>
      <c r="P114" s="20">
        <f ca="1">_xll.meDateFromTenor(O114,P$14,"Following",P$13,"Normal")</f>
        <v>42557</v>
      </c>
      <c r="Q114" s="175">
        <f ca="1"/>
        <v>5.7354089866885017E-3</v>
      </c>
      <c r="R114" s="151" t="s">
        <v>4</v>
      </c>
    </row>
    <row r="115" spans="1:18" x14ac:dyDescent="0.25">
      <c r="A115" s="153">
        <v>97</v>
      </c>
      <c r="B115" s="158"/>
      <c r="C115" s="174">
        <f ca="1">_xll.meDateFromTenor(C114,"1D","FOLLOWING",D$13,"NORMAL")</f>
        <v>42557</v>
      </c>
      <c r="D115" s="20">
        <f ca="1">_xll.meDateFromTenor(C115,D$14,"Following",D$13,"Normal")</f>
        <v>42558</v>
      </c>
      <c r="E115" s="175">
        <f ca="1"/>
        <v>4.3710134308838789E-3</v>
      </c>
      <c r="F115" s="152"/>
      <c r="G115" s="174">
        <f t="shared" ca="1" si="3"/>
        <v>42557</v>
      </c>
      <c r="H115" s="20">
        <f ca="1">_xll.meDateFromTenor(G115,H$14,"Following",H$13,"Normal")</f>
        <v>42649</v>
      </c>
      <c r="I115" s="175">
        <f ca="1"/>
        <v>6.0512290365466771E-3</v>
      </c>
      <c r="J115" s="152" t="s">
        <v>4</v>
      </c>
      <c r="K115" s="174">
        <f t="shared" ca="1" si="4"/>
        <v>42557</v>
      </c>
      <c r="L115" s="20">
        <f ca="1">_xll.meDateFromTenor(K115,L$14,"Following",L$13,"Normal")</f>
        <v>42741</v>
      </c>
      <c r="M115" s="175">
        <f ca="1"/>
        <v>7.7151724137931041E-3</v>
      </c>
      <c r="N115" s="152" t="s">
        <v>4</v>
      </c>
      <c r="O115" s="174">
        <f t="shared" ca="1" si="5"/>
        <v>42557</v>
      </c>
      <c r="P115" s="20">
        <f ca="1">_xll.meDateFromTenor(O115,P$14,"Following",P$13,"Normal")</f>
        <v>42558</v>
      </c>
      <c r="Q115" s="175">
        <f ca="1"/>
        <v>5.7437314621374587E-3</v>
      </c>
      <c r="R115" s="151" t="s">
        <v>4</v>
      </c>
    </row>
    <row r="116" spans="1:18" x14ac:dyDescent="0.25">
      <c r="A116" s="153">
        <v>98</v>
      </c>
      <c r="B116" s="158"/>
      <c r="C116" s="174">
        <f ca="1">_xll.meDateFromTenor(C115,"1D","FOLLOWING",D$13,"NORMAL")</f>
        <v>42558</v>
      </c>
      <c r="D116" s="20">
        <f ca="1">_xll.meDateFromTenor(C116,D$14,"Following",D$13,"Normal")</f>
        <v>42559</v>
      </c>
      <c r="E116" s="175">
        <f ca="1"/>
        <v>4.3690857500689063E-3</v>
      </c>
      <c r="F116" s="152"/>
      <c r="G116" s="174">
        <f t="shared" ca="1" si="3"/>
        <v>42558</v>
      </c>
      <c r="H116" s="20">
        <f ca="1">_xll.meDateFromTenor(G116,H$14,"Following",H$13,"Normal")</f>
        <v>42650</v>
      </c>
      <c r="I116" s="175">
        <f ca="1"/>
        <v>6.0535047383219248E-3</v>
      </c>
      <c r="J116" s="152" t="s">
        <v>4</v>
      </c>
      <c r="K116" s="174">
        <f t="shared" ca="1" si="4"/>
        <v>42558</v>
      </c>
      <c r="L116" s="20">
        <f ca="1">_xll.meDateFromTenor(K116,L$14,"Following",L$13,"Normal")</f>
        <v>42744</v>
      </c>
      <c r="M116" s="175">
        <f ca="1"/>
        <v>7.7186206896551731E-3</v>
      </c>
      <c r="N116" s="152" t="s">
        <v>4</v>
      </c>
      <c r="O116" s="174">
        <f t="shared" ca="1" si="5"/>
        <v>42558</v>
      </c>
      <c r="P116" s="20">
        <f ca="1">_xll.meDateFromTenor(O116,P$14,"Following",P$13,"Normal")</f>
        <v>42559</v>
      </c>
      <c r="Q116" s="175">
        <f ca="1"/>
        <v>5.7518698690696814E-3</v>
      </c>
      <c r="R116" s="151" t="s">
        <v>4</v>
      </c>
    </row>
    <row r="117" spans="1:18" x14ac:dyDescent="0.25">
      <c r="A117" s="153">
        <v>99</v>
      </c>
      <c r="B117" s="158"/>
      <c r="C117" s="174">
        <f ca="1">_xll.meDateFromTenor(C116,"1D","FOLLOWING",D$13,"NORMAL")</f>
        <v>42559</v>
      </c>
      <c r="D117" s="20">
        <f ca="1">_xll.meDateFromTenor(C117,D$14,"Following",D$13,"Normal")</f>
        <v>42562</v>
      </c>
      <c r="E117" s="175">
        <f ca="1"/>
        <v>4.3653476860505847E-3</v>
      </c>
      <c r="F117" s="152"/>
      <c r="G117" s="174">
        <f t="shared" ca="1" si="3"/>
        <v>42559</v>
      </c>
      <c r="H117" s="20">
        <f ca="1">_xll.meDateFromTenor(G117,H$14,"Following",H$13,"Normal")</f>
        <v>42653</v>
      </c>
      <c r="I117" s="175">
        <f ca="1"/>
        <v>6.0557985870543299E-3</v>
      </c>
      <c r="J117" s="152" t="s">
        <v>4</v>
      </c>
      <c r="K117" s="174">
        <f t="shared" ca="1" si="4"/>
        <v>42559</v>
      </c>
      <c r="L117" s="20">
        <f ca="1">_xll.meDateFromTenor(K117,L$14,"Following",L$13,"Normal")</f>
        <v>42744</v>
      </c>
      <c r="M117" s="175">
        <f ca="1"/>
        <v>7.722068965517242E-3</v>
      </c>
      <c r="N117" s="152" t="s">
        <v>4</v>
      </c>
      <c r="O117" s="174">
        <f t="shared" ca="1" si="5"/>
        <v>42559</v>
      </c>
      <c r="P117" s="20">
        <f ca="1">_xll.meDateFromTenor(O117,P$14,"Following",P$13,"Normal")</f>
        <v>42562</v>
      </c>
      <c r="Q117" s="175">
        <f ca="1"/>
        <v>5.7598294462822457E-3</v>
      </c>
      <c r="R117" s="151" t="s">
        <v>4</v>
      </c>
    </row>
    <row r="118" spans="1:18" x14ac:dyDescent="0.25">
      <c r="A118" s="153">
        <v>100</v>
      </c>
      <c r="B118" s="158"/>
      <c r="C118" s="174">
        <f ca="1">_xll.meDateFromTenor(C117,"1D","FOLLOWING",D$13,"NORMAL")</f>
        <v>42562</v>
      </c>
      <c r="D118" s="20">
        <f ca="1">_xll.meDateFromTenor(C118,D$14,"Following",D$13,"Normal")</f>
        <v>42563</v>
      </c>
      <c r="E118" s="175">
        <f ca="1"/>
        <v>4.3615681252261842E-3</v>
      </c>
      <c r="F118" s="152"/>
      <c r="G118" s="174">
        <f t="shared" ca="1" si="3"/>
        <v>42562</v>
      </c>
      <c r="H118" s="20">
        <f ca="1">_xll.meDateFromTenor(G118,H$14,"Following",H$13,"Normal")</f>
        <v>42654</v>
      </c>
      <c r="I118" s="175">
        <f ca="1"/>
        <v>6.0627953323796405E-3</v>
      </c>
      <c r="J118" s="152" t="s">
        <v>4</v>
      </c>
      <c r="K118" s="174">
        <f t="shared" ca="1" si="4"/>
        <v>42562</v>
      </c>
      <c r="L118" s="20">
        <f ca="1">_xll.meDateFromTenor(K118,L$14,"Following",L$13,"Normal")</f>
        <v>42746</v>
      </c>
      <c r="M118" s="175">
        <f ca="1"/>
        <v>7.7324137931034488E-3</v>
      </c>
      <c r="N118" s="152" t="s">
        <v>4</v>
      </c>
      <c r="O118" s="174">
        <f t="shared" ca="1" si="5"/>
        <v>42562</v>
      </c>
      <c r="P118" s="20">
        <f ca="1">_xll.meDateFromTenor(O118,P$14,"Following",P$13,"Normal")</f>
        <v>42563</v>
      </c>
      <c r="Q118" s="175">
        <f ca="1"/>
        <v>5.7826875875728089E-3</v>
      </c>
      <c r="R118" s="151" t="s">
        <v>4</v>
      </c>
    </row>
    <row r="119" spans="1:18" x14ac:dyDescent="0.25">
      <c r="A119" s="153">
        <v>101</v>
      </c>
      <c r="B119" s="158"/>
      <c r="C119" s="174">
        <f ca="1">_xll.meDateFromTenor(C118,"1D","FOLLOWING",D$13,"NORMAL")</f>
        <v>42563</v>
      </c>
      <c r="D119" s="20">
        <f ca="1">_xll.meDateFromTenor(C119,D$14,"Following",D$13,"Normal")</f>
        <v>42564</v>
      </c>
      <c r="E119" s="175">
        <f ca="1"/>
        <v>4.3597369983761226E-3</v>
      </c>
      <c r="F119" s="152"/>
      <c r="G119" s="174">
        <f t="shared" ca="1" si="3"/>
        <v>42563</v>
      </c>
      <c r="H119" s="20">
        <f ca="1">_xll.meDateFromTenor(G119,H$14,"Following",H$13,"Normal")</f>
        <v>42655</v>
      </c>
      <c r="I119" s="175">
        <f ca="1"/>
        <v>6.0651680863258277E-3</v>
      </c>
      <c r="J119" s="152" t="s">
        <v>4</v>
      </c>
      <c r="K119" s="174">
        <f t="shared" ca="1" si="4"/>
        <v>42563</v>
      </c>
      <c r="L119" s="20">
        <f ca="1">_xll.meDateFromTenor(K119,L$14,"Following",L$13,"Normal")</f>
        <v>42747</v>
      </c>
      <c r="M119" s="175">
        <f ca="1"/>
        <v>7.7358620689655178E-3</v>
      </c>
      <c r="N119" s="152" t="s">
        <v>4</v>
      </c>
      <c r="O119" s="174">
        <f t="shared" ca="1" si="5"/>
        <v>42563</v>
      </c>
      <c r="P119" s="20">
        <f ca="1">_xll.meDateFromTenor(O119,P$14,"Following",P$13,"Normal")</f>
        <v>42564</v>
      </c>
      <c r="Q119" s="175">
        <f ca="1"/>
        <v>5.7899842338775568E-3</v>
      </c>
      <c r="R119" s="151" t="s">
        <v>4</v>
      </c>
    </row>
    <row r="120" spans="1:18" x14ac:dyDescent="0.25">
      <c r="A120" s="153">
        <v>102</v>
      </c>
      <c r="B120" s="158"/>
      <c r="C120" s="174">
        <f ca="1">_xll.meDateFromTenor(C119,"1D","FOLLOWING",D$13,"NORMAL")</f>
        <v>42564</v>
      </c>
      <c r="D120" s="20">
        <f ca="1">_xll.meDateFromTenor(C120,D$14,"Following",D$13,"Normal")</f>
        <v>42565</v>
      </c>
      <c r="E120" s="175">
        <f ca="1"/>
        <v>4.3579251851167001E-3</v>
      </c>
      <c r="F120" s="152"/>
      <c r="G120" s="174">
        <f t="shared" ca="1" si="3"/>
        <v>42564</v>
      </c>
      <c r="H120" s="20">
        <f ca="1">_xll.meDateFromTenor(G120,H$14,"Following",H$13,"Normal")</f>
        <v>42656</v>
      </c>
      <c r="I120" s="175">
        <f ca="1"/>
        <v>6.0675621459217515E-3</v>
      </c>
      <c r="J120" s="152" t="s">
        <v>4</v>
      </c>
      <c r="K120" s="174">
        <f t="shared" ca="1" si="4"/>
        <v>42564</v>
      </c>
      <c r="L120" s="20">
        <f ca="1">_xll.meDateFromTenor(K120,L$14,"Following",L$13,"Normal")</f>
        <v>42748</v>
      </c>
      <c r="M120" s="175">
        <f ca="1"/>
        <v>7.7393103448275867E-3</v>
      </c>
      <c r="N120" s="152" t="s">
        <v>4</v>
      </c>
      <c r="O120" s="174">
        <f t="shared" ca="1" si="5"/>
        <v>42564</v>
      </c>
      <c r="P120" s="20">
        <f ca="1">_xll.meDateFromTenor(O120,P$14,"Following",P$13,"Normal")</f>
        <v>42565</v>
      </c>
      <c r="Q120" s="175">
        <f ca="1"/>
        <v>5.7971282444480516E-3</v>
      </c>
      <c r="R120" s="151" t="s">
        <v>4</v>
      </c>
    </row>
    <row r="121" spans="1:18" x14ac:dyDescent="0.25">
      <c r="A121" s="153">
        <v>103</v>
      </c>
      <c r="B121" s="158"/>
      <c r="C121" s="174">
        <f ca="1">_xll.meDateFromTenor(C120,"1D","FOLLOWING",D$13,"NORMAL")</f>
        <v>42565</v>
      </c>
      <c r="D121" s="20">
        <f ca="1">_xll.meDateFromTenor(C121,D$14,"Following",D$13,"Normal")</f>
        <v>42566</v>
      </c>
      <c r="E121" s="175">
        <f ca="1"/>
        <v>4.3561326864871731E-3</v>
      </c>
      <c r="F121" s="152"/>
      <c r="G121" s="174">
        <f t="shared" ca="1" si="3"/>
        <v>42565</v>
      </c>
      <c r="H121" s="20">
        <f ca="1">_xll.meDateFromTenor(G121,H$14,"Following",H$13,"Normal")</f>
        <v>42657</v>
      </c>
      <c r="I121" s="175">
        <f ca="1"/>
        <v>6.0699781429059251E-3</v>
      </c>
      <c r="J121" s="152" t="s">
        <v>4</v>
      </c>
      <c r="K121" s="174">
        <f t="shared" ca="1" si="4"/>
        <v>42565</v>
      </c>
      <c r="L121" s="20">
        <f ca="1">_xll.meDateFromTenor(K121,L$14,"Following",L$13,"Normal")</f>
        <v>42751</v>
      </c>
      <c r="M121" s="175">
        <f ca="1"/>
        <v>7.7427586206896557E-3</v>
      </c>
      <c r="N121" s="152" t="s">
        <v>4</v>
      </c>
      <c r="O121" s="174">
        <f t="shared" ca="1" si="5"/>
        <v>42565</v>
      </c>
      <c r="P121" s="20">
        <f ca="1">_xll.meDateFromTenor(O121,P$14,"Following",P$13,"Normal")</f>
        <v>42566</v>
      </c>
      <c r="Q121" s="175">
        <f ca="1"/>
        <v>5.8041248580813758E-3</v>
      </c>
      <c r="R121" s="151" t="s">
        <v>4</v>
      </c>
    </row>
    <row r="122" spans="1:18" x14ac:dyDescent="0.25">
      <c r="A122" s="153">
        <v>104</v>
      </c>
      <c r="B122" s="158"/>
      <c r="C122" s="174">
        <f ca="1">_xll.meDateFromTenor(C121,"1D","FOLLOWING",D$13,"NORMAL")</f>
        <v>42566</v>
      </c>
      <c r="D122" s="20">
        <f ca="1">_xll.meDateFromTenor(C122,D$14,"Following",D$13,"Normal")</f>
        <v>42569</v>
      </c>
      <c r="E122" s="175">
        <f ca="1"/>
        <v>4.3526647021074755E-3</v>
      </c>
      <c r="F122" s="152"/>
      <c r="G122" s="174">
        <f t="shared" ca="1" si="3"/>
        <v>42566</v>
      </c>
      <c r="H122" s="20">
        <f ca="1">_xll.meDateFromTenor(G122,H$14,"Following",H$13,"Normal")</f>
        <v>42660</v>
      </c>
      <c r="I122" s="175">
        <f ca="1"/>
        <v>6.0724167090168658E-3</v>
      </c>
      <c r="J122" s="152" t="s">
        <v>4</v>
      </c>
      <c r="K122" s="174">
        <f t="shared" ca="1" si="4"/>
        <v>42566</v>
      </c>
      <c r="L122" s="20">
        <f ca="1">_xll.meDateFromTenor(K122,L$14,"Following",L$13,"Normal")</f>
        <v>42751</v>
      </c>
      <c r="M122" s="175">
        <f ca="1"/>
        <v>7.7462068965517246E-3</v>
      </c>
      <c r="N122" s="152" t="s">
        <v>4</v>
      </c>
      <c r="O122" s="174">
        <f t="shared" ca="1" si="5"/>
        <v>42566</v>
      </c>
      <c r="P122" s="20">
        <f ca="1">_xll.meDateFromTenor(O122,P$14,"Following",P$13,"Normal")</f>
        <v>42569</v>
      </c>
      <c r="Q122" s="175">
        <f ca="1"/>
        <v>5.8109793135746098E-3</v>
      </c>
      <c r="R122" s="151" t="s">
        <v>4</v>
      </c>
    </row>
    <row r="123" spans="1:18" x14ac:dyDescent="0.25">
      <c r="A123" s="153">
        <v>105</v>
      </c>
      <c r="B123" s="158"/>
      <c r="C123" s="174">
        <f ca="1">_xll.meDateFromTenor(C122,"1D","FOLLOWING",D$13,"NORMAL")</f>
        <v>42569</v>
      </c>
      <c r="D123" s="20">
        <f ca="1">_xll.meDateFromTenor(C123,D$14,"Following",D$13,"Normal")</f>
        <v>42570</v>
      </c>
      <c r="E123" s="175">
        <f ca="1"/>
        <v>4.3491558576924817E-3</v>
      </c>
      <c r="F123" s="152"/>
      <c r="G123" s="174">
        <f t="shared" ca="1" si="3"/>
        <v>42569</v>
      </c>
      <c r="H123" s="20">
        <f ca="1">_xll.meDateFromTenor(G123,H$14,"Following",H$13,"Normal")</f>
        <v>42661</v>
      </c>
      <c r="I123" s="175">
        <f ca="1"/>
        <v>6.079874139495442E-3</v>
      </c>
      <c r="J123" s="152" t="s">
        <v>4</v>
      </c>
      <c r="K123" s="174">
        <f t="shared" ca="1" si="4"/>
        <v>42569</v>
      </c>
      <c r="L123" s="20">
        <f ca="1">_xll.meDateFromTenor(K123,L$14,"Following",L$13,"Normal")</f>
        <v>42753</v>
      </c>
      <c r="M123" s="175">
        <f ca="1"/>
        <v>7.7565517241379315E-3</v>
      </c>
      <c r="N123" s="152" t="s">
        <v>4</v>
      </c>
      <c r="O123" s="174">
        <f t="shared" ca="1" si="5"/>
        <v>42569</v>
      </c>
      <c r="P123" s="20">
        <f ca="1">_xll.meDateFromTenor(O123,P$14,"Following",P$13,"Normal")</f>
        <v>42570</v>
      </c>
      <c r="Q123" s="175">
        <f ca="1"/>
        <v>5.8307421191845787E-3</v>
      </c>
      <c r="R123" s="151" t="s">
        <v>4</v>
      </c>
    </row>
    <row r="124" spans="1:18" x14ac:dyDescent="0.25">
      <c r="A124" s="153">
        <v>106</v>
      </c>
      <c r="B124" s="158"/>
      <c r="C124" s="174">
        <f ca="1">_xll.meDateFromTenor(C123,"1D","FOLLOWING",D$13,"NORMAL")</f>
        <v>42570</v>
      </c>
      <c r="D124" s="20">
        <f ca="1">_xll.meDateFromTenor(C124,D$14,"Following",D$13,"Normal")</f>
        <v>42571</v>
      </c>
      <c r="E124" s="175">
        <f ca="1"/>
        <v>4.3474599466808584E-3</v>
      </c>
      <c r="F124" s="152"/>
      <c r="G124" s="174">
        <f t="shared" ca="1" si="3"/>
        <v>42570</v>
      </c>
      <c r="H124" s="20">
        <f ca="1">_xll.meDateFromTenor(G124,H$14,"Following",H$13,"Normal")</f>
        <v>42662</v>
      </c>
      <c r="I124" s="175">
        <f ca="1"/>
        <v>6.0824092994986043E-3</v>
      </c>
      <c r="J124" s="152" t="s">
        <v>4</v>
      </c>
      <c r="K124" s="174">
        <f t="shared" ca="1" si="4"/>
        <v>42570</v>
      </c>
      <c r="L124" s="20">
        <f ca="1">_xll.meDateFromTenor(K124,L$14,"Following",L$13,"Normal")</f>
        <v>42754</v>
      </c>
      <c r="M124" s="175">
        <f ca="1"/>
        <v>7.7600000000000004E-3</v>
      </c>
      <c r="N124" s="152" t="s">
        <v>4</v>
      </c>
      <c r="O124" s="174">
        <f t="shared" ca="1" si="5"/>
        <v>42570</v>
      </c>
      <c r="P124" s="20">
        <f ca="1">_xll.meDateFromTenor(O124,P$14,"Following",P$13,"Normal")</f>
        <v>42571</v>
      </c>
      <c r="Q124" s="175">
        <f ca="1"/>
        <v>5.8370803300882602E-3</v>
      </c>
      <c r="R124" s="151" t="s">
        <v>4</v>
      </c>
    </row>
    <row r="125" spans="1:18" x14ac:dyDescent="0.25">
      <c r="A125" s="153">
        <v>107</v>
      </c>
      <c r="B125" s="158"/>
      <c r="C125" s="174">
        <f ca="1">_xll.meDateFromTenor(C124,"1D","FOLLOWING",D$13,"NORMAL")</f>
        <v>42571</v>
      </c>
      <c r="D125" s="20">
        <f ca="1">_xll.meDateFromTenor(C125,D$14,"Following",D$13,"Normal")</f>
        <v>42572</v>
      </c>
      <c r="E125" s="175">
        <f ca="1"/>
        <v>4.3457833560545268E-3</v>
      </c>
      <c r="F125" s="152"/>
      <c r="G125" s="174">
        <f t="shared" ca="1" si="3"/>
        <v>42571</v>
      </c>
      <c r="H125" s="20">
        <f ca="1">_xll.meDateFromTenor(G125,H$14,"Following",H$13,"Normal")</f>
        <v>42663</v>
      </c>
      <c r="I125" s="175">
        <f ca="1"/>
        <v>6.0849701873211112E-3</v>
      </c>
      <c r="J125" s="152" t="s">
        <v>4</v>
      </c>
      <c r="K125" s="174">
        <f t="shared" ca="1" si="4"/>
        <v>42571</v>
      </c>
      <c r="L125" s="20">
        <f ca="1">_xll.meDateFromTenor(K125,L$14,"Following",L$13,"Normal")</f>
        <v>42755</v>
      </c>
      <c r="M125" s="175">
        <f ca="1"/>
        <v>7.7635483870967751E-3</v>
      </c>
      <c r="N125" s="152" t="s">
        <v>4</v>
      </c>
      <c r="O125" s="174">
        <f t="shared" ca="1" si="5"/>
        <v>42571</v>
      </c>
      <c r="P125" s="20">
        <f ca="1">_xll.meDateFromTenor(O125,P$14,"Following",P$13,"Normal")</f>
        <v>42572</v>
      </c>
      <c r="Q125" s="175">
        <f ca="1"/>
        <v>5.8433025768372567E-3</v>
      </c>
      <c r="R125" s="151" t="s">
        <v>4</v>
      </c>
    </row>
    <row r="126" spans="1:18" x14ac:dyDescent="0.25">
      <c r="A126" s="153">
        <v>108</v>
      </c>
      <c r="B126" s="158"/>
      <c r="C126" s="174">
        <f ca="1">_xll.meDateFromTenor(C125,"1D","FOLLOWING",D$13,"NORMAL")</f>
        <v>42572</v>
      </c>
      <c r="D126" s="20">
        <f ca="1">_xll.meDateFromTenor(C126,D$14,"Following",D$13,"Normal")</f>
        <v>42573</v>
      </c>
      <c r="E126" s="175">
        <f ca="1"/>
        <v>4.3441260867727195E-3</v>
      </c>
      <c r="F126" s="152"/>
      <c r="G126" s="174">
        <f t="shared" ca="1" si="3"/>
        <v>42572</v>
      </c>
      <c r="H126" s="20">
        <f ca="1">_xll.meDateFromTenor(G126,H$14,"Following",H$13,"Normal")</f>
        <v>42664</v>
      </c>
      <c r="I126" s="175">
        <f ca="1"/>
        <v>6.0875574347014792E-3</v>
      </c>
      <c r="J126" s="152" t="s">
        <v>4</v>
      </c>
      <c r="K126" s="174">
        <f t="shared" ca="1" si="4"/>
        <v>42572</v>
      </c>
      <c r="L126" s="20">
        <f ca="1">_xll.meDateFromTenor(K126,L$14,"Following",L$13,"Normal")</f>
        <v>42758</v>
      </c>
      <c r="M126" s="175">
        <f ca="1"/>
        <v>7.7670967741935489E-3</v>
      </c>
      <c r="N126" s="152" t="s">
        <v>4</v>
      </c>
      <c r="O126" s="174">
        <f t="shared" ca="1" si="5"/>
        <v>42572</v>
      </c>
      <c r="P126" s="20">
        <f ca="1">_xll.meDateFromTenor(O126,P$14,"Following",P$13,"Normal")</f>
        <v>42573</v>
      </c>
      <c r="Q126" s="175">
        <f ca="1"/>
        <v>5.8494140982286464E-3</v>
      </c>
      <c r="R126" s="151" t="s">
        <v>4</v>
      </c>
    </row>
    <row r="127" spans="1:18" x14ac:dyDescent="0.25">
      <c r="A127" s="153">
        <v>109</v>
      </c>
      <c r="B127" s="158"/>
      <c r="C127" s="174">
        <f ca="1">_xll.meDateFromTenor(C126,"1D","FOLLOWING",D$13,"NORMAL")</f>
        <v>42573</v>
      </c>
      <c r="D127" s="20">
        <f ca="1">_xll.meDateFromTenor(C127,D$14,"Following",D$13,"Normal")</f>
        <v>42576</v>
      </c>
      <c r="E127" s="175">
        <f ca="1"/>
        <v>4.3209367917817912E-3</v>
      </c>
      <c r="F127" s="152"/>
      <c r="G127" s="174">
        <f t="shared" ca="1" si="3"/>
        <v>42573</v>
      </c>
      <c r="H127" s="20">
        <f ca="1">_xll.meDateFromTenor(G127,H$14,"Following",H$13,"Normal")</f>
        <v>42667</v>
      </c>
      <c r="I127" s="175">
        <f ca="1"/>
        <v>6.0901716733782231E-3</v>
      </c>
      <c r="J127" s="152" t="s">
        <v>4</v>
      </c>
      <c r="K127" s="174">
        <f t="shared" ca="1" si="4"/>
        <v>42573</v>
      </c>
      <c r="L127" s="20">
        <f ca="1">_xll.meDateFromTenor(K127,L$14,"Following",L$13,"Normal")</f>
        <v>42758</v>
      </c>
      <c r="M127" s="175">
        <f ca="1"/>
        <v>7.7706451612903236E-3</v>
      </c>
      <c r="N127" s="152" t="s">
        <v>4</v>
      </c>
      <c r="O127" s="174">
        <f t="shared" ca="1" si="5"/>
        <v>42573</v>
      </c>
      <c r="P127" s="20">
        <f ca="1">_xll.meDateFromTenor(O127,P$14,"Following",P$13,"Normal")</f>
        <v>42576</v>
      </c>
      <c r="Q127" s="175">
        <f ca="1"/>
        <v>5.855420133059514E-3</v>
      </c>
      <c r="R127" s="151" t="s">
        <v>4</v>
      </c>
    </row>
    <row r="128" spans="1:18" x14ac:dyDescent="0.25">
      <c r="A128" s="153">
        <v>110</v>
      </c>
      <c r="B128" s="158"/>
      <c r="C128" s="174">
        <f ca="1">_xll.meDateFromTenor(C127,"1D","FOLLOWING",D$13,"NORMAL")</f>
        <v>42576</v>
      </c>
      <c r="D128" s="20">
        <f ca="1">_xll.meDateFromTenor(C128,D$14,"Following",D$13,"Normal")</f>
        <v>42577</v>
      </c>
      <c r="E128" s="175">
        <f ca="1"/>
        <v>4.3118322304636237E-3</v>
      </c>
      <c r="F128" s="152"/>
      <c r="G128" s="174">
        <f t="shared" ca="1" si="3"/>
        <v>42576</v>
      </c>
      <c r="H128" s="20">
        <f ca="1">_xll.meDateFromTenor(G128,H$14,"Following",H$13,"Normal")</f>
        <v>42668</v>
      </c>
      <c r="I128" s="175">
        <f ca="1"/>
        <v>6.0981826545718669E-3</v>
      </c>
      <c r="J128" s="152" t="s">
        <v>4</v>
      </c>
      <c r="K128" s="174">
        <f t="shared" ca="1" si="4"/>
        <v>42576</v>
      </c>
      <c r="L128" s="20">
        <f ca="1">_xll.meDateFromTenor(K128,L$14,"Following",L$13,"Normal")</f>
        <v>42760</v>
      </c>
      <c r="M128" s="175">
        <f ca="1"/>
        <v>7.7812903225806451E-3</v>
      </c>
      <c r="N128" s="152" t="s">
        <v>4</v>
      </c>
      <c r="O128" s="174">
        <f t="shared" ca="1" si="5"/>
        <v>42576</v>
      </c>
      <c r="P128" s="20">
        <f ca="1">_xll.meDateFromTenor(O128,P$14,"Following",P$13,"Normal")</f>
        <v>42577</v>
      </c>
      <c r="Q128" s="175">
        <f ca="1"/>
        <v>5.8728577061597795E-3</v>
      </c>
      <c r="R128" s="151" t="s">
        <v>4</v>
      </c>
    </row>
    <row r="129" spans="1:18" x14ac:dyDescent="0.25">
      <c r="A129" s="153">
        <v>111</v>
      </c>
      <c r="B129" s="158"/>
      <c r="C129" s="174">
        <f ca="1">_xll.meDateFromTenor(C128,"1D","FOLLOWING",D$13,"NORMAL")</f>
        <v>42577</v>
      </c>
      <c r="D129" s="20">
        <f ca="1">_xll.meDateFromTenor(C129,D$14,"Following",D$13,"Normal")</f>
        <v>42578</v>
      </c>
      <c r="E129" s="175">
        <f ca="1"/>
        <v>4.3119016419002221E-3</v>
      </c>
      <c r="F129" s="152"/>
      <c r="G129" s="174">
        <f t="shared" ca="1" si="3"/>
        <v>42577</v>
      </c>
      <c r="H129" s="20">
        <f ca="1">_xll.meDateFromTenor(G129,H$14,"Following",H$13,"Normal")</f>
        <v>42669</v>
      </c>
      <c r="I129" s="175">
        <f ca="1"/>
        <v>6.1009111758192703E-3</v>
      </c>
      <c r="J129" s="152" t="s">
        <v>4</v>
      </c>
      <c r="K129" s="174">
        <f t="shared" ca="1" si="4"/>
        <v>42577</v>
      </c>
      <c r="L129" s="20">
        <f ca="1">_xll.meDateFromTenor(K129,L$14,"Following",L$13,"Normal")</f>
        <v>42761</v>
      </c>
      <c r="M129" s="175">
        <f ca="1"/>
        <v>7.7848387096774198E-3</v>
      </c>
      <c r="N129" s="152" t="s">
        <v>4</v>
      </c>
      <c r="O129" s="174">
        <f t="shared" ca="1" si="5"/>
        <v>42577</v>
      </c>
      <c r="P129" s="20">
        <f ca="1">_xll.meDateFromTenor(O129,P$14,"Following",P$13,"Normal")</f>
        <v>42578</v>
      </c>
      <c r="Q129" s="175">
        <f ca="1"/>
        <v>5.8784941827193593E-3</v>
      </c>
      <c r="R129" s="151" t="s">
        <v>4</v>
      </c>
    </row>
    <row r="130" spans="1:18" x14ac:dyDescent="0.25">
      <c r="A130" s="153">
        <v>112</v>
      </c>
      <c r="B130" s="158"/>
      <c r="C130" s="174">
        <f ca="1">_xll.meDateFromTenor(C129,"1D","FOLLOWING",D$13,"NORMAL")</f>
        <v>42578</v>
      </c>
      <c r="D130" s="20">
        <f ca="1">_xll.meDateFromTenor(C130,D$14,"Following",D$13,"Normal")</f>
        <v>42579</v>
      </c>
      <c r="E130" s="175">
        <f ca="1"/>
        <v>4.3119837868310796E-3</v>
      </c>
      <c r="F130" s="152"/>
      <c r="G130" s="174">
        <f t="shared" ca="1" si="3"/>
        <v>42578</v>
      </c>
      <c r="H130" s="20">
        <f ca="1">_xll.meDateFromTenor(G130,H$14,"Following",H$13,"Normal")</f>
        <v>42670</v>
      </c>
      <c r="I130" s="175">
        <f ca="1"/>
        <v>6.1036698470556287E-3</v>
      </c>
      <c r="J130" s="152" t="s">
        <v>4</v>
      </c>
      <c r="K130" s="174">
        <f t="shared" ca="1" si="4"/>
        <v>42578</v>
      </c>
      <c r="L130" s="20">
        <f ca="1">_xll.meDateFromTenor(K130,L$14,"Following",L$13,"Normal")</f>
        <v>42762</v>
      </c>
      <c r="M130" s="175">
        <f ca="1"/>
        <v>7.7883870967741936E-3</v>
      </c>
      <c r="N130" s="152" t="s">
        <v>4</v>
      </c>
      <c r="O130" s="174">
        <f t="shared" ca="1" si="5"/>
        <v>42578</v>
      </c>
      <c r="P130" s="20">
        <f ca="1">_xll.meDateFromTenor(O130,P$14,"Following",P$13,"Normal")</f>
        <v>42579</v>
      </c>
      <c r="Q130" s="175">
        <f ca="1"/>
        <v>5.8840513667038196E-3</v>
      </c>
      <c r="R130" s="151" t="s">
        <v>4</v>
      </c>
    </row>
    <row r="131" spans="1:18" x14ac:dyDescent="0.25">
      <c r="A131" s="153">
        <v>113</v>
      </c>
      <c r="B131" s="158"/>
      <c r="C131" s="174">
        <f ca="1">_xll.meDateFromTenor(C130,"1D","FOLLOWING",D$13,"NORMAL")</f>
        <v>42579</v>
      </c>
      <c r="D131" s="20">
        <f ca="1">_xll.meDateFromTenor(C131,D$14,"Following",D$13,"Normal")</f>
        <v>42580</v>
      </c>
      <c r="E131" s="175">
        <f ca="1"/>
        <v>4.3120786657357257E-3</v>
      </c>
      <c r="F131" s="152"/>
      <c r="G131" s="174">
        <f t="shared" ca="1" si="3"/>
        <v>42579</v>
      </c>
      <c r="H131" s="20">
        <f ca="1">_xll.meDateFromTenor(G131,H$14,"Following",H$13,"Normal")</f>
        <v>42671</v>
      </c>
      <c r="I131" s="175">
        <f ca="1"/>
        <v>6.1064593000194579E-3</v>
      </c>
      <c r="J131" s="152" t="s">
        <v>4</v>
      </c>
      <c r="K131" s="174">
        <f t="shared" ca="1" si="4"/>
        <v>42579</v>
      </c>
      <c r="L131" s="20">
        <f ca="1">_xll.meDateFromTenor(K131,L$14,"Following",L$13,"Normal")</f>
        <v>42765</v>
      </c>
      <c r="M131" s="175">
        <f ca="1"/>
        <v>7.7919354838709683E-3</v>
      </c>
      <c r="N131" s="152" t="s">
        <v>4</v>
      </c>
      <c r="O131" s="174">
        <f t="shared" ca="1" si="5"/>
        <v>42579</v>
      </c>
      <c r="P131" s="20">
        <f ca="1">_xll.meDateFromTenor(O131,P$14,"Following",P$13,"Normal")</f>
        <v>42580</v>
      </c>
      <c r="Q131" s="175">
        <f ca="1"/>
        <v>5.8895344969102405E-3</v>
      </c>
      <c r="R131" s="151" t="s">
        <v>4</v>
      </c>
    </row>
    <row r="132" spans="1:18" x14ac:dyDescent="0.25">
      <c r="A132" s="153">
        <v>114</v>
      </c>
      <c r="B132" s="158"/>
      <c r="C132" s="174">
        <f ca="1">_xll.meDateFromTenor(C131,"1D","FOLLOWING",D$13,"NORMAL")</f>
        <v>42580</v>
      </c>
      <c r="D132" s="20">
        <f ca="1">_xll.meDateFromTenor(C132,D$14,"Following",D$13,"Normal")</f>
        <v>42583</v>
      </c>
      <c r="E132" s="175">
        <f ca="1"/>
        <v>4.3123625293351054E-3</v>
      </c>
      <c r="F132" s="152"/>
      <c r="G132" s="174">
        <f t="shared" ca="1" si="3"/>
        <v>42580</v>
      </c>
      <c r="H132" s="20">
        <f ca="1">_xll.meDateFromTenor(G132,H$14,"Following",H$13,"Normal")</f>
        <v>42674</v>
      </c>
      <c r="I132" s="175">
        <f ca="1"/>
        <v>6.109280166449271E-3</v>
      </c>
      <c r="J132" s="152" t="s">
        <v>4</v>
      </c>
      <c r="K132" s="174">
        <f t="shared" ca="1" si="4"/>
        <v>42580</v>
      </c>
      <c r="L132" s="20">
        <f ca="1">_xll.meDateFromTenor(K132,L$14,"Following",L$13,"Normal")</f>
        <v>42765</v>
      </c>
      <c r="M132" s="175">
        <f ca="1"/>
        <v>7.7954838709677421E-3</v>
      </c>
      <c r="N132" s="152" t="s">
        <v>4</v>
      </c>
      <c r="O132" s="174">
        <f t="shared" ca="1" si="5"/>
        <v>42580</v>
      </c>
      <c r="P132" s="20">
        <f ca="1">_xll.meDateFromTenor(O132,P$14,"Following",P$13,"Normal")</f>
        <v>42583</v>
      </c>
      <c r="Q132" s="175">
        <f ca="1"/>
        <v>5.8949488121357047E-3</v>
      </c>
      <c r="R132" s="151" t="s">
        <v>4</v>
      </c>
    </row>
    <row r="133" spans="1:18" x14ac:dyDescent="0.25">
      <c r="A133" s="153">
        <v>115</v>
      </c>
      <c r="B133" s="158"/>
      <c r="C133" s="174">
        <f ca="1">_xll.meDateFromTenor(C132,"1D","FOLLOWING",D$13,"NORMAL")</f>
        <v>42583</v>
      </c>
      <c r="D133" s="20">
        <f ca="1">_xll.meDateFromTenor(C133,D$14,"Following",D$13,"Normal")</f>
        <v>42584</v>
      </c>
      <c r="E133" s="175">
        <f ca="1"/>
        <v>4.3125855341230746E-3</v>
      </c>
      <c r="F133" s="152"/>
      <c r="G133" s="174">
        <f t="shared" ca="1" si="3"/>
        <v>42583</v>
      </c>
      <c r="H133" s="20">
        <f ca="1">_xll.meDateFromTenor(G133,H$14,"Following",H$13,"Normal")</f>
        <v>42675</v>
      </c>
      <c r="I133" s="175">
        <f ca="1"/>
        <v>6.1179375639197836E-3</v>
      </c>
      <c r="J133" s="152" t="s">
        <v>4</v>
      </c>
      <c r="K133" s="174">
        <f t="shared" ca="1" si="4"/>
        <v>42583</v>
      </c>
      <c r="L133" s="20">
        <f ca="1">_xll.meDateFromTenor(K133,L$14,"Following",L$13,"Normal")</f>
        <v>42767</v>
      </c>
      <c r="M133" s="175">
        <f ca="1"/>
        <v>7.8061290322580653E-3</v>
      </c>
      <c r="N133" s="152" t="s">
        <v>4</v>
      </c>
      <c r="O133" s="174">
        <f t="shared" ca="1" si="5"/>
        <v>42583</v>
      </c>
      <c r="P133" s="20">
        <f ca="1">_xll.meDateFromTenor(O133,P$14,"Following",P$13,"Normal")</f>
        <v>42584</v>
      </c>
      <c r="Q133" s="175">
        <f ca="1"/>
        <v>5.9108312558971586E-3</v>
      </c>
      <c r="R133" s="151" t="s">
        <v>4</v>
      </c>
    </row>
    <row r="134" spans="1:18" x14ac:dyDescent="0.25">
      <c r="A134" s="153">
        <v>116</v>
      </c>
      <c r="B134" s="158"/>
      <c r="C134" s="174">
        <f ca="1">_xll.meDateFromTenor(C133,"1D","FOLLOWING",D$13,"NORMAL")</f>
        <v>42584</v>
      </c>
      <c r="D134" s="20">
        <f ca="1">_xll.meDateFromTenor(C134,D$14,"Following",D$13,"Normal")</f>
        <v>42585</v>
      </c>
      <c r="E134" s="175">
        <f ca="1"/>
        <v>4.3127440924094883E-3</v>
      </c>
      <c r="F134" s="152"/>
      <c r="G134" s="174">
        <f t="shared" ca="1" si="3"/>
        <v>42584</v>
      </c>
      <c r="H134" s="20">
        <f ca="1">_xll.meDateFromTenor(G134,H$14,"Following",H$13,"Normal")</f>
        <v>42676</v>
      </c>
      <c r="I134" s="175">
        <f ca="1"/>
        <v>6.1208904015986974E-3</v>
      </c>
      <c r="J134" s="152" t="s">
        <v>4</v>
      </c>
      <c r="K134" s="174">
        <f t="shared" ca="1" si="4"/>
        <v>42584</v>
      </c>
      <c r="L134" s="20">
        <f ca="1">_xll.meDateFromTenor(K134,L$14,"Following",L$13,"Normal")</f>
        <v>42768</v>
      </c>
      <c r="M134" s="175">
        <f ca="1"/>
        <v>7.8096774193548392E-3</v>
      </c>
      <c r="N134" s="152" t="s">
        <v>4</v>
      </c>
      <c r="O134" s="174">
        <f t="shared" ca="1" si="5"/>
        <v>42584</v>
      </c>
      <c r="P134" s="20">
        <f ca="1">_xll.meDateFromTenor(O134,P$14,"Following",P$13,"Normal")</f>
        <v>42585</v>
      </c>
      <c r="Q134" s="175">
        <f ca="1"/>
        <v>5.9160226991695998E-3</v>
      </c>
      <c r="R134" s="151" t="s">
        <v>4</v>
      </c>
    </row>
    <row r="135" spans="1:18" x14ac:dyDescent="0.25">
      <c r="A135" s="153">
        <v>117</v>
      </c>
      <c r="B135" s="158"/>
      <c r="C135" s="174">
        <f ca="1">_xll.meDateFromTenor(C134,"1D","FOLLOWING",D$13,"NORMAL")</f>
        <v>42585</v>
      </c>
      <c r="D135" s="20">
        <f ca="1">_xll.meDateFromTenor(C135,D$14,"Following",D$13,"Normal")</f>
        <v>42586</v>
      </c>
      <c r="E135" s="175">
        <f ca="1"/>
        <v>4.3129153884269456E-3</v>
      </c>
      <c r="F135" s="152"/>
      <c r="G135" s="174">
        <f t="shared" ca="1" si="3"/>
        <v>42585</v>
      </c>
      <c r="H135" s="20">
        <f ca="1">_xll.meDateFromTenor(G135,H$14,"Following",H$13,"Normal")</f>
        <v>42677</v>
      </c>
      <c r="I135" s="175">
        <f ca="1"/>
        <v>6.123877811436175E-3</v>
      </c>
      <c r="J135" s="152" t="s">
        <v>4</v>
      </c>
      <c r="K135" s="174">
        <f t="shared" ca="1" si="4"/>
        <v>42585</v>
      </c>
      <c r="L135" s="20">
        <f ca="1">_xll.meDateFromTenor(K135,L$14,"Following",L$13,"Normal")</f>
        <v>42769</v>
      </c>
      <c r="M135" s="175">
        <f ca="1"/>
        <v>7.8132258064516139E-3</v>
      </c>
      <c r="N135" s="152" t="s">
        <v>4</v>
      </c>
      <c r="O135" s="174">
        <f t="shared" ca="1" si="5"/>
        <v>42585</v>
      </c>
      <c r="P135" s="20">
        <f ca="1">_xll.meDateFromTenor(O135,P$14,"Following",P$13,"Normal")</f>
        <v>42586</v>
      </c>
      <c r="Q135" s="175">
        <f ca="1"/>
        <v>5.9211715214464878E-3</v>
      </c>
      <c r="R135" s="151" t="s">
        <v>4</v>
      </c>
    </row>
    <row r="136" spans="1:18" x14ac:dyDescent="0.25">
      <c r="A136" s="153">
        <v>118</v>
      </c>
      <c r="B136" s="158"/>
      <c r="C136" s="174">
        <f ca="1">_xll.meDateFromTenor(C135,"1D","FOLLOWING",D$13,"NORMAL")</f>
        <v>42586</v>
      </c>
      <c r="D136" s="20">
        <f ca="1">_xll.meDateFromTenor(C136,D$14,"Following",D$13,"Normal")</f>
        <v>42587</v>
      </c>
      <c r="E136" s="175">
        <f ca="1"/>
        <v>4.3130994227347386E-3</v>
      </c>
      <c r="F136" s="152"/>
      <c r="G136" s="174">
        <f t="shared" ca="1" si="3"/>
        <v>42586</v>
      </c>
      <c r="H136" s="20">
        <f ca="1">_xll.meDateFromTenor(G136,H$14,"Following",H$13,"Normal")</f>
        <v>42678</v>
      </c>
      <c r="I136" s="175">
        <f ca="1"/>
        <v>6.1269004251707304E-3</v>
      </c>
      <c r="J136" s="152" t="s">
        <v>4</v>
      </c>
      <c r="K136" s="174">
        <f t="shared" ca="1" si="4"/>
        <v>42586</v>
      </c>
      <c r="L136" s="20">
        <f ca="1">_xll.meDateFromTenor(K136,L$14,"Following",L$13,"Normal")</f>
        <v>42772</v>
      </c>
      <c r="M136" s="175">
        <f ca="1"/>
        <v>7.8167741935483877E-3</v>
      </c>
      <c r="N136" s="152" t="s">
        <v>4</v>
      </c>
      <c r="O136" s="174">
        <f t="shared" ca="1" si="5"/>
        <v>42586</v>
      </c>
      <c r="P136" s="20">
        <f ca="1">_xll.meDateFromTenor(O136,P$14,"Following",P$13,"Normal")</f>
        <v>42587</v>
      </c>
      <c r="Q136" s="175">
        <f ca="1"/>
        <v>5.9262829615249037E-3</v>
      </c>
      <c r="R136" s="151" t="s">
        <v>4</v>
      </c>
    </row>
    <row r="137" spans="1:18" x14ac:dyDescent="0.25">
      <c r="A137" s="153">
        <v>119</v>
      </c>
      <c r="B137" s="158"/>
      <c r="C137" s="174">
        <f ca="1">_xll.meDateFromTenor(C136,"1D","FOLLOWING",D$13,"NORMAL")</f>
        <v>42587</v>
      </c>
      <c r="D137" s="20">
        <f ca="1">_xll.meDateFromTenor(C137,D$14,"Following",D$13,"Normal")</f>
        <v>42590</v>
      </c>
      <c r="E137" s="175">
        <f ca="1"/>
        <v>4.3135616400125244E-3</v>
      </c>
      <c r="F137" s="152"/>
      <c r="G137" s="174">
        <f t="shared" ca="1" si="3"/>
        <v>42587</v>
      </c>
      <c r="H137" s="20">
        <f ca="1">_xll.meDateFromTenor(G137,H$14,"Following",H$13,"Normal")</f>
        <v>42681</v>
      </c>
      <c r="I137" s="175">
        <f ca="1"/>
        <v>6.1299588745408829E-3</v>
      </c>
      <c r="J137" s="152" t="s">
        <v>4</v>
      </c>
      <c r="K137" s="174">
        <f t="shared" ca="1" si="4"/>
        <v>42587</v>
      </c>
      <c r="L137" s="20">
        <f ca="1">_xll.meDateFromTenor(K137,L$14,"Following",L$13,"Normal")</f>
        <v>42772</v>
      </c>
      <c r="M137" s="175">
        <f ca="1"/>
        <v>7.8203225806451615E-3</v>
      </c>
      <c r="N137" s="152" t="s">
        <v>4</v>
      </c>
      <c r="O137" s="174">
        <f t="shared" ca="1" si="5"/>
        <v>42587</v>
      </c>
      <c r="P137" s="20">
        <f ca="1">_xll.meDateFromTenor(O137,P$14,"Following",P$13,"Normal")</f>
        <v>42590</v>
      </c>
      <c r="Q137" s="175">
        <f ca="1"/>
        <v>5.9313622582019285E-3</v>
      </c>
      <c r="R137" s="151" t="s">
        <v>4</v>
      </c>
    </row>
    <row r="138" spans="1:18" x14ac:dyDescent="0.25">
      <c r="A138" s="153">
        <v>120</v>
      </c>
      <c r="B138" s="158"/>
      <c r="C138" s="174">
        <f ca="1">_xll.meDateFromTenor(C137,"1D","FOLLOWING",D$13,"NORMAL")</f>
        <v>42590</v>
      </c>
      <c r="D138" s="20">
        <f ca="1">_xll.meDateFromTenor(C138,D$14,"Following",D$13,"Normal")</f>
        <v>42591</v>
      </c>
      <c r="E138" s="175">
        <f ca="1"/>
        <v>4.3139629553400737E-3</v>
      </c>
      <c r="F138" s="152"/>
      <c r="G138" s="174">
        <f t="shared" ca="1" si="3"/>
        <v>42590</v>
      </c>
      <c r="H138" s="20">
        <f ca="1">_xll.meDateFromTenor(G138,H$14,"Following",H$13,"Normal")</f>
        <v>42682</v>
      </c>
      <c r="I138" s="175">
        <f ca="1"/>
        <v>6.1393555538500656E-3</v>
      </c>
      <c r="J138" s="152" t="s">
        <v>4</v>
      </c>
      <c r="K138" s="174">
        <f t="shared" ca="1" si="4"/>
        <v>42590</v>
      </c>
      <c r="L138" s="20">
        <f ca="1">_xll.meDateFromTenor(K138,L$14,"Following",L$13,"Normal")</f>
        <v>42774</v>
      </c>
      <c r="M138" s="175">
        <f ca="1"/>
        <v>7.8309677419354847E-3</v>
      </c>
      <c r="N138" s="152" t="s">
        <v>4</v>
      </c>
      <c r="O138" s="174">
        <f t="shared" ca="1" si="5"/>
        <v>42590</v>
      </c>
      <c r="P138" s="20">
        <f ca="1">_xll.meDateFromTenor(O138,P$14,"Following",P$13,"Normal")</f>
        <v>42591</v>
      </c>
      <c r="Q138" s="175">
        <f ca="1"/>
        <v>5.9464596757954607E-3</v>
      </c>
      <c r="R138" s="151" t="s">
        <v>4</v>
      </c>
    </row>
    <row r="139" spans="1:18" x14ac:dyDescent="0.25">
      <c r="A139" s="153">
        <v>121</v>
      </c>
      <c r="B139" s="158"/>
      <c r="C139" s="174">
        <f ca="1">_xll.meDateFromTenor(C138,"1D","FOLLOWING",D$13,"NORMAL")</f>
        <v>42591</v>
      </c>
      <c r="D139" s="20">
        <f ca="1">_xll.meDateFromTenor(C139,D$14,"Following",D$13,"Normal")</f>
        <v>42592</v>
      </c>
      <c r="E139" s="175">
        <f ca="1"/>
        <v>4.3142106903726486E-3</v>
      </c>
      <c r="F139" s="152"/>
      <c r="G139" s="174">
        <f t="shared" ca="1" si="3"/>
        <v>42591</v>
      </c>
      <c r="H139" s="20">
        <f ca="1">_xll.meDateFromTenor(G139,H$14,"Following",H$13,"Normal")</f>
        <v>42683</v>
      </c>
      <c r="I139" s="175">
        <f ca="1"/>
        <v>6.1425636631477548E-3</v>
      </c>
      <c r="J139" s="152" t="s">
        <v>4</v>
      </c>
      <c r="K139" s="174">
        <f t="shared" ca="1" si="4"/>
        <v>42591</v>
      </c>
      <c r="L139" s="20">
        <f ca="1">_xll.meDateFromTenor(K139,L$14,"Following",L$13,"Normal")</f>
        <v>42775</v>
      </c>
      <c r="M139" s="175">
        <f ca="1"/>
        <v>7.8345161290322585E-3</v>
      </c>
      <c r="N139" s="152" t="s">
        <v>4</v>
      </c>
      <c r="O139" s="174">
        <f t="shared" ca="1" si="5"/>
        <v>42591</v>
      </c>
      <c r="P139" s="20">
        <f ca="1">_xll.meDateFromTenor(O139,P$14,"Following",P$13,"Normal")</f>
        <v>42592</v>
      </c>
      <c r="Q139" s="175">
        <f ca="1"/>
        <v>5.9514627868377289E-3</v>
      </c>
      <c r="R139" s="151" t="s">
        <v>4</v>
      </c>
    </row>
    <row r="140" spans="1:18" x14ac:dyDescent="0.25">
      <c r="A140" s="153">
        <v>122</v>
      </c>
      <c r="B140" s="158"/>
      <c r="C140" s="174">
        <f ca="1">_xll.meDateFromTenor(C139,"1D","FOLLOWING",D$13,"NORMAL")</f>
        <v>42592</v>
      </c>
      <c r="D140" s="20">
        <f ca="1">_xll.meDateFromTenor(C140,D$14,"Following",D$13,"Normal")</f>
        <v>42593</v>
      </c>
      <c r="E140" s="175">
        <f ca="1"/>
        <v>4.3144711673726178E-3</v>
      </c>
      <c r="F140" s="152"/>
      <c r="G140" s="174">
        <f t="shared" ca="1" si="3"/>
        <v>42592</v>
      </c>
      <c r="H140" s="20">
        <f ca="1">_xll.meDateFromTenor(G140,H$14,"Following",H$13,"Normal")</f>
        <v>42684</v>
      </c>
      <c r="I140" s="175">
        <f ca="1"/>
        <v>6.1458107667736175E-3</v>
      </c>
      <c r="J140" s="152" t="s">
        <v>4</v>
      </c>
      <c r="K140" s="174">
        <f t="shared" ca="1" si="4"/>
        <v>42592</v>
      </c>
      <c r="L140" s="20">
        <f ca="1">_xll.meDateFromTenor(K140,L$14,"Following",L$13,"Normal")</f>
        <v>42776</v>
      </c>
      <c r="M140" s="175">
        <f ca="1"/>
        <v>7.8380645161290324E-3</v>
      </c>
      <c r="N140" s="152" t="s">
        <v>4</v>
      </c>
      <c r="O140" s="174">
        <f t="shared" ca="1" si="5"/>
        <v>42592</v>
      </c>
      <c r="P140" s="20">
        <f ca="1">_xll.meDateFromTenor(O140,P$14,"Following",P$13,"Normal")</f>
        <v>42593</v>
      </c>
      <c r="Q140" s="175">
        <f ca="1"/>
        <v>5.9564599484640077E-3</v>
      </c>
      <c r="R140" s="151" t="s">
        <v>4</v>
      </c>
    </row>
    <row r="141" spans="1:18" x14ac:dyDescent="0.25">
      <c r="A141" s="153">
        <v>123</v>
      </c>
      <c r="B141" s="158"/>
      <c r="C141" s="174">
        <f ca="1">_xll.meDateFromTenor(C140,"1D","FOLLOWING",D$13,"NORMAL")</f>
        <v>42593</v>
      </c>
      <c r="D141" s="20">
        <f ca="1">_xll.meDateFromTenor(C141,D$14,"Following",D$13,"Normal")</f>
        <v>42594</v>
      </c>
      <c r="E141" s="175">
        <f ca="1"/>
        <v>4.3147443868996205E-3</v>
      </c>
      <c r="F141" s="152"/>
      <c r="G141" s="174">
        <f t="shared" ca="1" si="3"/>
        <v>42593</v>
      </c>
      <c r="H141" s="20">
        <f ca="1">_xll.meDateFromTenor(G141,H$14,"Following",H$13,"Normal")</f>
        <v>42685</v>
      </c>
      <c r="I141" s="175">
        <f ca="1"/>
        <v>6.1490974964661695E-3</v>
      </c>
      <c r="J141" s="152" t="s">
        <v>4</v>
      </c>
      <c r="K141" s="174">
        <f t="shared" ca="1" si="4"/>
        <v>42593</v>
      </c>
      <c r="L141" s="20">
        <f ca="1">_xll.meDateFromTenor(K141,L$14,"Following",L$13,"Normal")</f>
        <v>42779</v>
      </c>
      <c r="M141" s="175">
        <f ca="1"/>
        <v>7.8416129032258062E-3</v>
      </c>
      <c r="N141" s="152" t="s">
        <v>4</v>
      </c>
      <c r="O141" s="174">
        <f t="shared" ca="1" si="5"/>
        <v>42593</v>
      </c>
      <c r="P141" s="20">
        <f ca="1">_xll.meDateFromTenor(O141,P$14,"Following",P$13,"Normal")</f>
        <v>42594</v>
      </c>
      <c r="Q141" s="175">
        <f ca="1"/>
        <v>5.9614558356310774E-3</v>
      </c>
      <c r="R141" s="151" t="s">
        <v>4</v>
      </c>
    </row>
    <row r="142" spans="1:18" x14ac:dyDescent="0.25">
      <c r="A142" s="153">
        <v>124</v>
      </c>
      <c r="B142" s="158"/>
      <c r="C142" s="174">
        <f ca="1">_xll.meDateFromTenor(C141,"1D","FOLLOWING",D$13,"NORMAL")</f>
        <v>42594</v>
      </c>
      <c r="D142" s="20">
        <f ca="1">_xll.meDateFromTenor(C142,D$14,"Following",D$13,"Normal")</f>
        <v>42597</v>
      </c>
      <c r="E142" s="175">
        <f ca="1"/>
        <v>4.3153850327826019E-3</v>
      </c>
      <c r="F142" s="152"/>
      <c r="G142" s="174">
        <f t="shared" ca="1" si="3"/>
        <v>42594</v>
      </c>
      <c r="H142" s="20">
        <f ca="1">_xll.meDateFromTenor(G142,H$14,"Following",H$13,"Normal")</f>
        <v>42688</v>
      </c>
      <c r="I142" s="175">
        <f ca="1"/>
        <v>6.1524244839639254E-3</v>
      </c>
      <c r="J142" s="152" t="s">
        <v>4</v>
      </c>
      <c r="K142" s="174">
        <f t="shared" ca="1" si="4"/>
        <v>42594</v>
      </c>
      <c r="L142" s="20">
        <f ca="1">_xll.meDateFromTenor(K142,L$14,"Following",L$13,"Normal")</f>
        <v>42779</v>
      </c>
      <c r="M142" s="175">
        <f ca="1"/>
        <v>7.84516129032258E-3</v>
      </c>
      <c r="N142" s="152" t="s">
        <v>4</v>
      </c>
      <c r="O142" s="174">
        <f t="shared" ca="1" si="5"/>
        <v>42594</v>
      </c>
      <c r="P142" s="20">
        <f ca="1">_xll.meDateFromTenor(O142,P$14,"Following",P$13,"Normal")</f>
        <v>42597</v>
      </c>
      <c r="Q142" s="175">
        <f ca="1"/>
        <v>5.9664517206189519E-3</v>
      </c>
      <c r="R142" s="151" t="s">
        <v>4</v>
      </c>
    </row>
    <row r="143" spans="1:18" x14ac:dyDescent="0.25">
      <c r="A143" s="153">
        <v>125</v>
      </c>
      <c r="B143" s="158"/>
      <c r="C143" s="174">
        <f ca="1">_xll.meDateFromTenor(C142,"1D","FOLLOWING",D$13,"NORMAL")</f>
        <v>42597</v>
      </c>
      <c r="D143" s="20">
        <f ca="1">_xll.meDateFromTenor(C143,D$14,"Following",D$13,"Normal")</f>
        <v>42598</v>
      </c>
      <c r="E143" s="175">
        <f ca="1"/>
        <v>4.3159647034674165E-3</v>
      </c>
      <c r="F143" s="152"/>
      <c r="G143" s="174">
        <f t="shared" ca="1" si="3"/>
        <v>42597</v>
      </c>
      <c r="H143" s="20">
        <f ca="1">_xll.meDateFromTenor(G143,H$14,"Following",H$13,"Normal")</f>
        <v>42689</v>
      </c>
      <c r="I143" s="175">
        <f ca="1"/>
        <v>6.1626533106735812E-3</v>
      </c>
      <c r="J143" s="152" t="s">
        <v>4</v>
      </c>
      <c r="K143" s="174">
        <f t="shared" ca="1" si="4"/>
        <v>42597</v>
      </c>
      <c r="L143" s="20">
        <f ca="1">_xll.meDateFromTenor(K143,L$14,"Following",L$13,"Normal")</f>
        <v>42781</v>
      </c>
      <c r="M143" s="175">
        <f ca="1"/>
        <v>7.8558064516129032E-3</v>
      </c>
      <c r="N143" s="152" t="s">
        <v>4</v>
      </c>
      <c r="O143" s="174">
        <f t="shared" ca="1" si="5"/>
        <v>42597</v>
      </c>
      <c r="P143" s="20">
        <f ca="1">_xll.meDateFromTenor(O143,P$14,"Following",P$13,"Normal")</f>
        <v>42598</v>
      </c>
      <c r="Q143" s="175">
        <f ca="1"/>
        <v>5.9814393755825779E-3</v>
      </c>
      <c r="R143" s="151" t="s">
        <v>4</v>
      </c>
    </row>
    <row r="144" spans="1:18" x14ac:dyDescent="0.25">
      <c r="A144" s="153">
        <v>126</v>
      </c>
      <c r="B144" s="158"/>
      <c r="C144" s="174">
        <f ca="1">_xll.meDateFromTenor(C143,"1D","FOLLOWING",D$13,"NORMAL")</f>
        <v>42598</v>
      </c>
      <c r="D144" s="20">
        <f ca="1">_xll.meDateFromTenor(C144,D$14,"Following",D$13,"Normal")</f>
        <v>42599</v>
      </c>
      <c r="E144" s="175">
        <f ca="1"/>
        <v>4.3163016452219139E-3</v>
      </c>
      <c r="F144" s="152"/>
      <c r="G144" s="174">
        <f t="shared" ca="1" si="3"/>
        <v>42598</v>
      </c>
      <c r="H144" s="20">
        <f ca="1">_xll.meDateFromTenor(G144,H$14,"Following",H$13,"Normal")</f>
        <v>42690</v>
      </c>
      <c r="I144" s="175">
        <f ca="1"/>
        <v>6.1661476467773143E-3</v>
      </c>
      <c r="J144" s="152" t="s">
        <v>4</v>
      </c>
      <c r="K144" s="174">
        <f t="shared" ca="1" si="4"/>
        <v>42598</v>
      </c>
      <c r="L144" s="20">
        <f ca="1">_xll.meDateFromTenor(K144,L$14,"Following",L$13,"Normal")</f>
        <v>42782</v>
      </c>
      <c r="M144" s="175">
        <f ca="1"/>
        <v>7.859354838709677E-3</v>
      </c>
      <c r="N144" s="152" t="s">
        <v>4</v>
      </c>
      <c r="O144" s="174">
        <f t="shared" ca="1" si="5"/>
        <v>42598</v>
      </c>
      <c r="P144" s="20">
        <f ca="1">_xll.meDateFromTenor(O144,P$14,"Following",P$13,"Normal")</f>
        <v>42599</v>
      </c>
      <c r="Q144" s="175">
        <f ca="1"/>
        <v>5.9864352605704533E-3</v>
      </c>
      <c r="R144" s="151" t="s">
        <v>4</v>
      </c>
    </row>
    <row r="145" spans="1:18" x14ac:dyDescent="0.25">
      <c r="A145" s="153">
        <v>127</v>
      </c>
      <c r="B145" s="158"/>
      <c r="C145" s="174">
        <f ca="1">_xll.meDateFromTenor(C144,"1D","FOLLOWING",D$13,"NORMAL")</f>
        <v>42599</v>
      </c>
      <c r="D145" s="20">
        <f ca="1">_xll.meDateFromTenor(C145,D$14,"Following",D$13,"Normal")</f>
        <v>42600</v>
      </c>
      <c r="E145" s="175">
        <f ca="1"/>
        <v>4.3166513331005674E-3</v>
      </c>
      <c r="F145" s="152"/>
      <c r="G145" s="174">
        <f t="shared" ca="1" si="3"/>
        <v>42599</v>
      </c>
      <c r="H145" s="20">
        <f ca="1">_xll.meDateFromTenor(G145,H$14,"Following",H$13,"Normal")</f>
        <v>42691</v>
      </c>
      <c r="I145" s="175">
        <f ca="1"/>
        <v>6.1696853993788298E-3</v>
      </c>
      <c r="J145" s="152" t="s">
        <v>4</v>
      </c>
      <c r="K145" s="174">
        <f t="shared" ca="1" si="4"/>
        <v>42599</v>
      </c>
      <c r="L145" s="20">
        <f ca="1">_xll.meDateFromTenor(K145,L$14,"Following",L$13,"Normal")</f>
        <v>42783</v>
      </c>
      <c r="M145" s="175">
        <f ca="1"/>
        <v>7.8629032258064526E-3</v>
      </c>
      <c r="N145" s="152" t="s">
        <v>4</v>
      </c>
      <c r="O145" s="174">
        <f t="shared" ca="1" si="5"/>
        <v>42599</v>
      </c>
      <c r="P145" s="20">
        <f ca="1">_xll.meDateFromTenor(O145,P$14,"Following",P$13,"Normal")</f>
        <v>42600</v>
      </c>
      <c r="Q145" s="175">
        <f ca="1"/>
        <v>5.9914311455583277E-3</v>
      </c>
      <c r="R145" s="151" t="s">
        <v>4</v>
      </c>
    </row>
    <row r="146" spans="1:18" x14ac:dyDescent="0.25">
      <c r="A146" s="153">
        <v>128</v>
      </c>
      <c r="B146" s="158"/>
      <c r="C146" s="174">
        <f ca="1">_xll.meDateFromTenor(C145,"1D","FOLLOWING",D$13,"NORMAL")</f>
        <v>42600</v>
      </c>
      <c r="D146" s="20">
        <f ca="1">_xll.meDateFromTenor(C146,D$14,"Following",D$13,"Normal")</f>
        <v>42601</v>
      </c>
      <c r="E146" s="175">
        <f ca="1"/>
        <v>4.3170137680626098E-3</v>
      </c>
      <c r="F146" s="152"/>
      <c r="G146" s="174">
        <f t="shared" ca="1" si="3"/>
        <v>42600</v>
      </c>
      <c r="H146" s="20">
        <f ca="1">_xll.meDateFromTenor(G146,H$14,"Following",H$13,"Normal")</f>
        <v>42692</v>
      </c>
      <c r="I146" s="175">
        <f ca="1"/>
        <v>6.1732672002166441E-3</v>
      </c>
      <c r="J146" s="152" t="s">
        <v>4</v>
      </c>
      <c r="K146" s="174">
        <f t="shared" ca="1" si="4"/>
        <v>42600</v>
      </c>
      <c r="L146" s="20">
        <f ca="1">_xll.meDateFromTenor(K146,L$14,"Following",L$13,"Normal")</f>
        <v>42786</v>
      </c>
      <c r="M146" s="175">
        <f ca="1"/>
        <v>7.8664516129032264E-3</v>
      </c>
      <c r="N146" s="152" t="s">
        <v>4</v>
      </c>
      <c r="O146" s="174">
        <f t="shared" ca="1" si="5"/>
        <v>42600</v>
      </c>
      <c r="P146" s="20">
        <f ca="1">_xll.meDateFromTenor(O146,P$14,"Following",P$13,"Normal")</f>
        <v>42601</v>
      </c>
      <c r="Q146" s="175">
        <f ca="1"/>
        <v>5.9964270305462031E-3</v>
      </c>
      <c r="R146" s="151" t="s">
        <v>4</v>
      </c>
    </row>
    <row r="147" spans="1:18" x14ac:dyDescent="0.25">
      <c r="A147" s="153">
        <v>129</v>
      </c>
      <c r="B147" s="158"/>
      <c r="C147" s="174">
        <f ca="1">_xll.meDateFromTenor(C146,"1D","FOLLOWING",D$13,"NORMAL")</f>
        <v>42601</v>
      </c>
      <c r="D147" s="20">
        <f ca="1">_xll.meDateFromTenor(C147,D$14,"Following",D$13,"Normal")</f>
        <v>42604</v>
      </c>
      <c r="E147" s="175">
        <f ca="1"/>
        <v>4.317832917291058E-3</v>
      </c>
      <c r="F147" s="152"/>
      <c r="G147" s="174">
        <f t="shared" ca="1" si="3"/>
        <v>42601</v>
      </c>
      <c r="H147" s="20">
        <f ca="1">_xll.meDateFromTenor(G147,H$14,"Following",H$13,"Normal")</f>
        <v>42695</v>
      </c>
      <c r="I147" s="175">
        <f ca="1"/>
        <v>6.176893681029273E-3</v>
      </c>
      <c r="J147" s="152" t="s">
        <v>4</v>
      </c>
      <c r="K147" s="174">
        <f t="shared" ca="1" si="4"/>
        <v>42601</v>
      </c>
      <c r="L147" s="20">
        <f ca="1">_xll.meDateFromTenor(K147,L$14,"Following",L$13,"Normal")</f>
        <v>42786</v>
      </c>
      <c r="M147" s="175">
        <f ca="1"/>
        <v>7.8699999999999638E-3</v>
      </c>
      <c r="N147" s="152" t="s">
        <v>4</v>
      </c>
      <c r="O147" s="174">
        <f t="shared" ca="1" si="5"/>
        <v>42601</v>
      </c>
      <c r="P147" s="20">
        <f ca="1">_xll.meDateFromTenor(O147,P$14,"Following",P$13,"Normal")</f>
        <v>42604</v>
      </c>
      <c r="Q147" s="175">
        <f ca="1"/>
        <v>6.0014229155340784E-3</v>
      </c>
      <c r="R147" s="151" t="s">
        <v>4</v>
      </c>
    </row>
    <row r="148" spans="1:18" x14ac:dyDescent="0.25">
      <c r="A148" s="153">
        <v>130</v>
      </c>
      <c r="B148" s="158"/>
      <c r="C148" s="174">
        <f ca="1">_xll.meDateFromTenor(C147,"1D","FOLLOWING",D$13,"NORMAL")</f>
        <v>42604</v>
      </c>
      <c r="D148" s="20">
        <f ca="1">_xll.meDateFromTenor(C148,D$14,"Following",D$13,"Normal")</f>
        <v>42605</v>
      </c>
      <c r="E148" s="175">
        <f ca="1"/>
        <v>4.318408050032317E-3</v>
      </c>
      <c r="F148" s="152"/>
      <c r="G148" s="174">
        <f t="shared" ca="1" si="3"/>
        <v>42604</v>
      </c>
      <c r="H148" s="20">
        <f ca="1">_xll.meDateFromTenor(G148,H$14,"Following",H$13,"Normal")</f>
        <v>42696</v>
      </c>
      <c r="I148" s="175">
        <f ca="1"/>
        <v>6.1879754307045389E-3</v>
      </c>
      <c r="J148" s="152" t="s">
        <v>4</v>
      </c>
      <c r="K148" s="174">
        <f t="shared" ca="1" si="4"/>
        <v>42604</v>
      </c>
      <c r="L148" s="20">
        <f ca="1">_xll.meDateFromTenor(K148,L$14,"Following",L$13,"Normal")</f>
        <v>42788</v>
      </c>
      <c r="M148" s="175">
        <f ca="1"/>
        <v>7.88404255319149E-3</v>
      </c>
      <c r="N148" s="152" t="s">
        <v>4</v>
      </c>
      <c r="O148" s="174">
        <f t="shared" ca="1" si="5"/>
        <v>42604</v>
      </c>
      <c r="P148" s="20">
        <f ca="1">_xll.meDateFromTenor(O148,P$14,"Following",P$13,"Normal")</f>
        <v>42605</v>
      </c>
      <c r="Q148" s="175">
        <f ca="1"/>
        <v>6.0164105704977044E-3</v>
      </c>
      <c r="R148" s="151" t="s">
        <v>4</v>
      </c>
    </row>
    <row r="149" spans="1:18" x14ac:dyDescent="0.25">
      <c r="A149" s="153">
        <v>131</v>
      </c>
      <c r="B149" s="158"/>
      <c r="C149" s="174">
        <f ca="1">_xll.meDateFromTenor(C148,"1D","FOLLOWING",D$13,"NORMAL")</f>
        <v>42605</v>
      </c>
      <c r="D149" s="20">
        <f ca="1">_xll.meDateFromTenor(C149,D$14,"Following",D$13,"Normal")</f>
        <v>42606</v>
      </c>
      <c r="E149" s="175">
        <f ca="1"/>
        <v>4.3184598523549212E-3</v>
      </c>
      <c r="F149" s="152"/>
      <c r="G149" s="174">
        <f t="shared" ref="G149:G212" ca="1" si="6">$C149</f>
        <v>42605</v>
      </c>
      <c r="H149" s="20">
        <f ca="1">_xll.meDateFromTenor(G149,H$14,"Following",H$13,"Normal")</f>
        <v>42697</v>
      </c>
      <c r="I149" s="175">
        <f ca="1"/>
        <v>6.1917288620619649E-3</v>
      </c>
      <c r="J149" s="152" t="s">
        <v>4</v>
      </c>
      <c r="K149" s="174">
        <f t="shared" ref="K149:K212" ca="1" si="7">$C149</f>
        <v>42605</v>
      </c>
      <c r="L149" s="20">
        <f ca="1">_xll.meDateFromTenor(K149,L$14,"Following",L$13,"Normal")</f>
        <v>42789</v>
      </c>
      <c r="M149" s="175">
        <f ca="1"/>
        <v>7.8887234042553187E-3</v>
      </c>
      <c r="N149" s="152" t="s">
        <v>4</v>
      </c>
      <c r="O149" s="174">
        <f t="shared" ref="O149:O212" ca="1" si="8">$C149</f>
        <v>42605</v>
      </c>
      <c r="P149" s="20">
        <f ca="1">_xll.meDateFromTenor(O149,P$14,"Following",P$13,"Normal")</f>
        <v>42606</v>
      </c>
      <c r="Q149" s="175">
        <f ca="1"/>
        <v>6.0214064554855781E-3</v>
      </c>
      <c r="R149" s="151" t="s">
        <v>4</v>
      </c>
    </row>
    <row r="150" spans="1:18" x14ac:dyDescent="0.25">
      <c r="A150" s="153">
        <v>132</v>
      </c>
      <c r="B150" s="158"/>
      <c r="C150" s="174">
        <f ca="1">_xll.meDateFromTenor(C149,"1D","FOLLOWING",D$13,"NORMAL")</f>
        <v>42606</v>
      </c>
      <c r="D150" s="20">
        <f ca="1">_xll.meDateFromTenor(C150,D$14,"Following",D$13,"Normal")</f>
        <v>42607</v>
      </c>
      <c r="E150" s="175">
        <f ca="1"/>
        <v>4.3185116561162019E-3</v>
      </c>
      <c r="F150" s="152"/>
      <c r="G150" s="174">
        <f t="shared" ca="1" si="6"/>
        <v>42606</v>
      </c>
      <c r="H150" s="20">
        <f ca="1">_xll.meDateFromTenor(G150,H$14,"Following",H$13,"Normal")</f>
        <v>42698</v>
      </c>
      <c r="I150" s="175">
        <f ca="1"/>
        <v>6.1955118432525345E-3</v>
      </c>
      <c r="J150" s="152" t="s">
        <v>4</v>
      </c>
      <c r="K150" s="174">
        <f t="shared" ca="1" si="7"/>
        <v>42606</v>
      </c>
      <c r="L150" s="20">
        <f ca="1">_xll.meDateFromTenor(K150,L$14,"Following",L$13,"Normal")</f>
        <v>42790</v>
      </c>
      <c r="M150" s="175">
        <f ca="1"/>
        <v>7.8934042553191492E-3</v>
      </c>
      <c r="N150" s="152" t="s">
        <v>4</v>
      </c>
      <c r="O150" s="174">
        <f t="shared" ca="1" si="8"/>
        <v>42606</v>
      </c>
      <c r="P150" s="20">
        <f ca="1">_xll.meDateFromTenor(O150,P$14,"Following",P$13,"Normal")</f>
        <v>42607</v>
      </c>
      <c r="Q150" s="175">
        <f ca="1"/>
        <v>6.0262604783613439E-3</v>
      </c>
      <c r="R150" s="151" t="s">
        <v>4</v>
      </c>
    </row>
    <row r="151" spans="1:18" x14ac:dyDescent="0.25">
      <c r="A151" s="153">
        <v>133</v>
      </c>
      <c r="B151" s="158"/>
      <c r="C151" s="174">
        <f ca="1">_xll.meDateFromTenor(C150,"1D","FOLLOWING",D$13,"NORMAL")</f>
        <v>42607</v>
      </c>
      <c r="D151" s="20">
        <f ca="1">_xll.meDateFromTenor(C151,D$14,"Following",D$13,"Normal")</f>
        <v>42608</v>
      </c>
      <c r="E151" s="175">
        <f ca="1"/>
        <v>4.3185634609166513E-3</v>
      </c>
      <c r="F151" s="152"/>
      <c r="G151" s="174">
        <f t="shared" ca="1" si="6"/>
        <v>42607</v>
      </c>
      <c r="H151" s="20">
        <f ca="1">_xll.meDateFromTenor(G151,H$14,"Following",H$13,"Normal")</f>
        <v>42699</v>
      </c>
      <c r="I151" s="175">
        <f ca="1"/>
        <v>6.1993242497364355E-3</v>
      </c>
      <c r="J151" s="152" t="s">
        <v>4</v>
      </c>
      <c r="K151" s="174">
        <f t="shared" ca="1" si="7"/>
        <v>42607</v>
      </c>
      <c r="L151" s="20">
        <f ca="1">_xll.meDateFromTenor(K151,L$14,"Following",L$13,"Normal")</f>
        <v>42793</v>
      </c>
      <c r="M151" s="175">
        <f ca="1"/>
        <v>7.8980851063829779E-3</v>
      </c>
      <c r="N151" s="152" t="s">
        <v>4</v>
      </c>
      <c r="O151" s="174">
        <f t="shared" ca="1" si="8"/>
        <v>42607</v>
      </c>
      <c r="P151" s="20">
        <f ca="1">_xll.meDateFromTenor(O151,P$14,"Following",P$13,"Normal")</f>
        <v>42608</v>
      </c>
      <c r="Q151" s="175">
        <f ca="1"/>
        <v>6.0308344875428833E-3</v>
      </c>
      <c r="R151" s="151" t="s">
        <v>4</v>
      </c>
    </row>
    <row r="152" spans="1:18" x14ac:dyDescent="0.25">
      <c r="A152" s="153">
        <v>134</v>
      </c>
      <c r="B152" s="158"/>
      <c r="C152" s="174">
        <f ca="1">_xll.meDateFromTenor(C151,"1D","FOLLOWING",D$13,"NORMAL")</f>
        <v>42608</v>
      </c>
      <c r="D152" s="20">
        <f ca="1">_xll.meDateFromTenor(C152,D$14,"Following",D$13,"Normal")</f>
        <v>42611</v>
      </c>
      <c r="E152" s="175">
        <f ca="1"/>
        <v>4.3187188831517332E-3</v>
      </c>
      <c r="F152" s="152"/>
      <c r="G152" s="174">
        <f t="shared" ca="1" si="6"/>
        <v>42608</v>
      </c>
      <c r="H152" s="20">
        <f ca="1">_xll.meDateFromTenor(G152,H$14,"Following",H$13,"Normal")</f>
        <v>42702</v>
      </c>
      <c r="I152" s="175">
        <f ca="1"/>
        <v>6.2031659569738518E-3</v>
      </c>
      <c r="J152" s="152" t="s">
        <v>4</v>
      </c>
      <c r="K152" s="174">
        <f t="shared" ca="1" si="7"/>
        <v>42608</v>
      </c>
      <c r="L152" s="20">
        <f ca="1">_xll.meDateFromTenor(K152,L$14,"Following",L$13,"Normal")</f>
        <v>42793</v>
      </c>
      <c r="M152" s="175">
        <f ca="1"/>
        <v>7.9027659574468084E-3</v>
      </c>
      <c r="N152" s="152" t="s">
        <v>4</v>
      </c>
      <c r="O152" s="174">
        <f t="shared" ca="1" si="8"/>
        <v>42608</v>
      </c>
      <c r="P152" s="20">
        <f ca="1">_xll.meDateFromTenor(O152,P$14,"Following",P$13,"Normal")</f>
        <v>42611</v>
      </c>
      <c r="Q152" s="175">
        <f ca="1"/>
        <v>6.0351340488251845E-3</v>
      </c>
      <c r="R152" s="151" t="s">
        <v>4</v>
      </c>
    </row>
    <row r="153" spans="1:18" x14ac:dyDescent="0.25">
      <c r="A153" s="153">
        <v>135</v>
      </c>
      <c r="B153" s="158"/>
      <c r="C153" s="174">
        <f ca="1">_xll.meDateFromTenor(C152,"1D","FOLLOWING",D$13,"NORMAL")</f>
        <v>42611</v>
      </c>
      <c r="D153" s="20">
        <f ca="1">_xll.meDateFromTenor(C153,D$14,"Following",D$13,"Normal")</f>
        <v>42612</v>
      </c>
      <c r="E153" s="175">
        <f ca="1"/>
        <v>4.3187706929881543E-3</v>
      </c>
      <c r="F153" s="152"/>
      <c r="G153" s="174">
        <f t="shared" ca="1" si="6"/>
        <v>42611</v>
      </c>
      <c r="H153" s="20">
        <f ca="1">_xll.meDateFromTenor(G153,H$14,"Following",H$13,"Normal")</f>
        <v>42703</v>
      </c>
      <c r="I153" s="175">
        <f ca="1"/>
        <v>6.2148656378090564E-3</v>
      </c>
      <c r="J153" s="152" t="s">
        <v>4</v>
      </c>
      <c r="K153" s="174">
        <f t="shared" ca="1" si="7"/>
        <v>42611</v>
      </c>
      <c r="L153" s="20">
        <f ca="1">_xll.meDateFromTenor(K153,L$14,"Following",L$13,"Normal")</f>
        <v>42794</v>
      </c>
      <c r="M153" s="175">
        <f ca="1"/>
        <v>7.9168085106382981E-3</v>
      </c>
      <c r="N153" s="152" t="s">
        <v>4</v>
      </c>
      <c r="O153" s="174">
        <f t="shared" ca="1" si="8"/>
        <v>42611</v>
      </c>
      <c r="P153" s="20">
        <f ca="1">_xll.meDateFromTenor(O153,P$14,"Following",P$13,"Normal")</f>
        <v>42612</v>
      </c>
      <c r="Q153" s="175">
        <f ca="1"/>
        <v>6.0464417032265409E-3</v>
      </c>
      <c r="R153" s="151" t="s">
        <v>4</v>
      </c>
    </row>
    <row r="154" spans="1:18" x14ac:dyDescent="0.25">
      <c r="A154" s="153">
        <v>136</v>
      </c>
      <c r="B154" s="158"/>
      <c r="C154" s="174">
        <f ca="1">_xll.meDateFromTenor(C153,"1D","FOLLOWING",D$13,"NORMAL")</f>
        <v>42612</v>
      </c>
      <c r="D154" s="20">
        <f ca="1">_xll.meDateFromTenor(C154,D$14,"Following",D$13,"Normal")</f>
        <v>42613</v>
      </c>
      <c r="E154" s="175">
        <f ca="1"/>
        <v>4.3188225041834883E-3</v>
      </c>
      <c r="F154" s="152"/>
      <c r="G154" s="174">
        <f t="shared" ca="1" si="6"/>
        <v>42612</v>
      </c>
      <c r="H154" s="20">
        <f ca="1">_xll.meDateFromTenor(G154,H$14,"Following",H$13,"Normal")</f>
        <v>42704</v>
      </c>
      <c r="I154" s="175">
        <f ca="1"/>
        <v>6.2188233026623943E-3</v>
      </c>
      <c r="J154" s="152" t="s">
        <v>4</v>
      </c>
      <c r="K154" s="174">
        <f t="shared" ca="1" si="7"/>
        <v>42612</v>
      </c>
      <c r="L154" s="20">
        <f ca="1">_xll.meDateFromTenor(K154,L$14,"Following",L$13,"Normal")</f>
        <v>42794</v>
      </c>
      <c r="M154" s="175">
        <f ca="1"/>
        <v>7.9214893617021286E-3</v>
      </c>
      <c r="N154" s="152" t="s">
        <v>4</v>
      </c>
      <c r="O154" s="174">
        <f t="shared" ca="1" si="8"/>
        <v>42612</v>
      </c>
      <c r="P154" s="20">
        <f ca="1">_xll.meDateFromTenor(O154,P$14,"Following",P$13,"Normal")</f>
        <v>42613</v>
      </c>
      <c r="Q154" s="175">
        <f ca="1"/>
        <v>6.0496991308617723E-3</v>
      </c>
      <c r="R154" s="151" t="s">
        <v>4</v>
      </c>
    </row>
    <row r="155" spans="1:18" x14ac:dyDescent="0.25">
      <c r="A155" s="153">
        <v>137</v>
      </c>
      <c r="B155" s="158"/>
      <c r="C155" s="174">
        <f ca="1">_xll.meDateFromTenor(C154,"1D","FOLLOWING",D$13,"NORMAL")</f>
        <v>42613</v>
      </c>
      <c r="D155" s="20">
        <f ca="1">_xll.meDateFromTenor(C155,D$14,"Following",D$13,"Normal")</f>
        <v>42614</v>
      </c>
      <c r="E155" s="175">
        <f ca="1"/>
        <v>4.3188743164979271E-3</v>
      </c>
      <c r="F155" s="152"/>
      <c r="G155" s="174">
        <f t="shared" ca="1" si="6"/>
        <v>42613</v>
      </c>
      <c r="H155" s="20">
        <f ca="1">_xll.meDateFromTenor(G155,H$14,"Following",H$13,"Normal")</f>
        <v>42704</v>
      </c>
      <c r="I155" s="175">
        <f ca="1"/>
        <v>6.2228096455701782E-3</v>
      </c>
      <c r="J155" s="152" t="s">
        <v>4</v>
      </c>
      <c r="K155" s="174">
        <f t="shared" ca="1" si="7"/>
        <v>42613</v>
      </c>
      <c r="L155" s="20">
        <f ca="1">_xll.meDateFromTenor(K155,L$14,"Following",L$13,"Normal")</f>
        <v>42794</v>
      </c>
      <c r="M155" s="175">
        <f ca="1"/>
        <v>7.9261702127659574E-3</v>
      </c>
      <c r="N155" s="152" t="s">
        <v>4</v>
      </c>
      <c r="O155" s="174">
        <f t="shared" ca="1" si="8"/>
        <v>42613</v>
      </c>
      <c r="P155" s="20">
        <f ca="1">_xll.meDateFromTenor(O155,P$14,"Following",P$13,"Normal")</f>
        <v>42614</v>
      </c>
      <c r="Q155" s="175">
        <f ca="1"/>
        <v>6.0527099395727068E-3</v>
      </c>
      <c r="R155" s="151" t="s">
        <v>4</v>
      </c>
    </row>
    <row r="156" spans="1:18" x14ac:dyDescent="0.25">
      <c r="A156" s="153">
        <v>138</v>
      </c>
      <c r="B156" s="158"/>
      <c r="C156" s="174">
        <f ca="1">_xll.meDateFromTenor(C155,"1D","FOLLOWING",D$13,"NORMAL")</f>
        <v>42614</v>
      </c>
      <c r="D156" s="20">
        <f ca="1">_xll.meDateFromTenor(C156,D$14,"Following",D$13,"Normal")</f>
        <v>42615</v>
      </c>
      <c r="E156" s="175">
        <f ca="1"/>
        <v>4.318926130171279E-3</v>
      </c>
      <c r="F156" s="152"/>
      <c r="G156" s="174">
        <f t="shared" ca="1" si="6"/>
        <v>42614</v>
      </c>
      <c r="H156" s="20">
        <f ca="1">_xll.meDateFromTenor(G156,H$14,"Following",H$13,"Normal")</f>
        <v>42705</v>
      </c>
      <c r="I156" s="175">
        <f ca="1"/>
        <v>6.2268245419925938E-3</v>
      </c>
      <c r="J156" s="152" t="s">
        <v>4</v>
      </c>
      <c r="K156" s="174">
        <f t="shared" ca="1" si="7"/>
        <v>42614</v>
      </c>
      <c r="L156" s="20">
        <f ca="1">_xll.meDateFromTenor(K156,L$14,"Following",L$13,"Normal")</f>
        <v>42795</v>
      </c>
      <c r="M156" s="175">
        <f ca="1"/>
        <v>7.9308510638297879E-3</v>
      </c>
      <c r="N156" s="152" t="s">
        <v>4</v>
      </c>
      <c r="O156" s="174">
        <f t="shared" ca="1" si="8"/>
        <v>42614</v>
      </c>
      <c r="P156" s="20">
        <f ca="1">_xll.meDateFromTenor(O156,P$14,"Following",P$13,"Normal")</f>
        <v>42615</v>
      </c>
      <c r="Q156" s="175">
        <f ca="1"/>
        <v>6.0554796951543333E-3</v>
      </c>
      <c r="R156" s="151" t="s">
        <v>4</v>
      </c>
    </row>
    <row r="157" spans="1:18" x14ac:dyDescent="0.25">
      <c r="A157" s="153">
        <v>139</v>
      </c>
      <c r="B157" s="158"/>
      <c r="C157" s="174">
        <f ca="1">_xll.meDateFromTenor(C156,"1D","FOLLOWING",D$13,"NORMAL")</f>
        <v>42615</v>
      </c>
      <c r="D157" s="20">
        <f ca="1">_xll.meDateFromTenor(C157,D$14,"Following",D$13,"Normal")</f>
        <v>42618</v>
      </c>
      <c r="E157" s="175">
        <f ca="1"/>
        <v>4.3190815784121669E-3</v>
      </c>
      <c r="F157" s="152"/>
      <c r="G157" s="174">
        <f t="shared" ca="1" si="6"/>
        <v>42615</v>
      </c>
      <c r="H157" s="20">
        <f ca="1">_xll.meDateFromTenor(G157,H$14,"Following",H$13,"Normal")</f>
        <v>42706</v>
      </c>
      <c r="I157" s="175">
        <f ca="1"/>
        <v>6.2308678673898242E-3</v>
      </c>
      <c r="J157" s="152" t="s">
        <v>4</v>
      </c>
      <c r="K157" s="174">
        <f t="shared" ca="1" si="7"/>
        <v>42615</v>
      </c>
      <c r="L157" s="20">
        <f ca="1">_xll.meDateFromTenor(K157,L$14,"Following",L$13,"Normal")</f>
        <v>42796</v>
      </c>
      <c r="M157" s="175">
        <f ca="1"/>
        <v>7.9355319148936166E-3</v>
      </c>
      <c r="N157" s="152" t="s">
        <v>4</v>
      </c>
      <c r="O157" s="174">
        <f t="shared" ca="1" si="8"/>
        <v>42615</v>
      </c>
      <c r="P157" s="20">
        <f ca="1">_xll.meDateFromTenor(O157,P$14,"Following",P$13,"Normal")</f>
        <v>42618</v>
      </c>
      <c r="Q157" s="175">
        <f ca="1"/>
        <v>6.0580139634016407E-3</v>
      </c>
      <c r="R157" s="151" t="s">
        <v>4</v>
      </c>
    </row>
    <row r="158" spans="1:18" x14ac:dyDescent="0.25">
      <c r="A158" s="153">
        <v>140</v>
      </c>
      <c r="B158" s="158"/>
      <c r="C158" s="174">
        <f ca="1">_xll.meDateFromTenor(C157,"1D","FOLLOWING",D$13,"NORMAL")</f>
        <v>42618</v>
      </c>
      <c r="D158" s="20">
        <f ca="1">_xll.meDateFromTenor(C158,D$14,"Following",D$13,"Normal")</f>
        <v>42619</v>
      </c>
      <c r="E158" s="175">
        <f ca="1"/>
        <v>4.3191333970149671E-3</v>
      </c>
      <c r="F158" s="152"/>
      <c r="G158" s="174">
        <f t="shared" ca="1" si="6"/>
        <v>42618</v>
      </c>
      <c r="H158" s="20">
        <f ca="1">_xll.meDateFromTenor(G158,H$14,"Following",H$13,"Normal")</f>
        <v>42709</v>
      </c>
      <c r="I158" s="175">
        <f ca="1"/>
        <v>6.2431671720322747E-3</v>
      </c>
      <c r="J158" s="152" t="s">
        <v>4</v>
      </c>
      <c r="K158" s="174">
        <f t="shared" ca="1" si="7"/>
        <v>42618</v>
      </c>
      <c r="L158" s="20">
        <f ca="1">_xll.meDateFromTenor(K158,L$14,"Following",L$13,"Normal")</f>
        <v>42800</v>
      </c>
      <c r="M158" s="175">
        <f ca="1"/>
        <v>7.9495744680851063E-3</v>
      </c>
      <c r="N158" s="152" t="s">
        <v>4</v>
      </c>
      <c r="O158" s="174">
        <f t="shared" ca="1" si="8"/>
        <v>42618</v>
      </c>
      <c r="P158" s="20">
        <f ca="1">_xll.meDateFromTenor(O158,P$14,"Following",P$13,"Normal")</f>
        <v>42619</v>
      </c>
      <c r="Q158" s="175">
        <f ca="1"/>
        <v>6.0642595020875267E-3</v>
      </c>
      <c r="R158" s="151" t="s">
        <v>4</v>
      </c>
    </row>
    <row r="159" spans="1:18" x14ac:dyDescent="0.25">
      <c r="A159" s="153">
        <v>141</v>
      </c>
      <c r="B159" s="158"/>
      <c r="C159" s="174">
        <f ca="1">_xll.meDateFromTenor(C158,"1D","FOLLOWING",D$13,"NORMAL")</f>
        <v>42619</v>
      </c>
      <c r="D159" s="20">
        <f ca="1">_xll.meDateFromTenor(C159,D$14,"Following",D$13,"Normal")</f>
        <v>42620</v>
      </c>
      <c r="E159" s="175">
        <f ca="1"/>
        <v>4.3191852167634593E-3</v>
      </c>
      <c r="F159" s="152"/>
      <c r="G159" s="174">
        <f t="shared" ca="1" si="6"/>
        <v>42619</v>
      </c>
      <c r="H159" s="20">
        <f ca="1">_xll.meDateFromTenor(G159,H$14,"Following",H$13,"Normal")</f>
        <v>42710</v>
      </c>
      <c r="I159" s="175">
        <f ca="1"/>
        <v>6.2473229679306293E-3</v>
      </c>
      <c r="J159" s="152" t="s">
        <v>4</v>
      </c>
      <c r="K159" s="174">
        <f t="shared" ca="1" si="7"/>
        <v>42619</v>
      </c>
      <c r="L159" s="20">
        <f ca="1">_xll.meDateFromTenor(K159,L$14,"Following",L$13,"Normal")</f>
        <v>42800</v>
      </c>
      <c r="M159" s="175">
        <f ca="1"/>
        <v>7.9542553191489368E-3</v>
      </c>
      <c r="N159" s="152" t="s">
        <v>4</v>
      </c>
      <c r="O159" s="174">
        <f t="shared" ca="1" si="8"/>
        <v>42619</v>
      </c>
      <c r="P159" s="20">
        <f ca="1">_xll.meDateFromTenor(O159,P$14,"Following",P$13,"Normal")</f>
        <v>42620</v>
      </c>
      <c r="Q159" s="175">
        <f ca="1"/>
        <v>6.065907478947437E-3</v>
      </c>
      <c r="R159" s="151" t="s">
        <v>4</v>
      </c>
    </row>
    <row r="160" spans="1:18" x14ac:dyDescent="0.25">
      <c r="A160" s="153">
        <v>142</v>
      </c>
      <c r="B160" s="158"/>
      <c r="C160" s="174">
        <f ca="1">_xll.meDateFromTenor(C159,"1D","FOLLOWING",D$13,"NORMAL")</f>
        <v>42620</v>
      </c>
      <c r="D160" s="20">
        <f ca="1">_xll.meDateFromTenor(C160,D$14,"Following",D$13,"Normal")</f>
        <v>42621</v>
      </c>
      <c r="E160" s="175">
        <f ca="1"/>
        <v>4.3192370379508006E-3</v>
      </c>
      <c r="F160" s="152"/>
      <c r="G160" s="174">
        <f t="shared" ca="1" si="6"/>
        <v>42620</v>
      </c>
      <c r="H160" s="20">
        <f ca="1">_xll.meDateFromTenor(G160,H$14,"Following",H$13,"Normal")</f>
        <v>42711</v>
      </c>
      <c r="I160" s="175">
        <f ca="1"/>
        <v>6.2515065701047303E-3</v>
      </c>
      <c r="J160" s="152" t="s">
        <v>4</v>
      </c>
      <c r="K160" s="174">
        <f t="shared" ca="1" si="7"/>
        <v>42620</v>
      </c>
      <c r="L160" s="20">
        <f ca="1">_xll.meDateFromTenor(K160,L$14,"Following",L$13,"Normal")</f>
        <v>42801</v>
      </c>
      <c r="M160" s="175">
        <f ca="1"/>
        <v>7.9589361702127673E-3</v>
      </c>
      <c r="N160" s="152" t="s">
        <v>4</v>
      </c>
      <c r="O160" s="174">
        <f t="shared" ca="1" si="8"/>
        <v>42620</v>
      </c>
      <c r="P160" s="20">
        <f ca="1">_xll.meDateFromTenor(O160,P$14,"Following",P$13,"Normal")</f>
        <v>42621</v>
      </c>
      <c r="Q160" s="175">
        <f ca="1"/>
        <v>6.0673477974479712E-3</v>
      </c>
      <c r="R160" s="151" t="s">
        <v>4</v>
      </c>
    </row>
    <row r="161" spans="1:18" x14ac:dyDescent="0.25">
      <c r="A161" s="153">
        <v>143</v>
      </c>
      <c r="B161" s="158"/>
      <c r="C161" s="174">
        <f ca="1">_xll.meDateFromTenor(C160,"1D","FOLLOWING",D$13,"NORMAL")</f>
        <v>42621</v>
      </c>
      <c r="D161" s="20">
        <f ca="1">_xll.meDateFromTenor(C161,D$14,"Following",D$13,"Normal")</f>
        <v>42622</v>
      </c>
      <c r="E161" s="175">
        <f ca="1"/>
        <v>4.3192888601773106E-3</v>
      </c>
      <c r="F161" s="152"/>
      <c r="G161" s="174">
        <f t="shared" ca="1" si="6"/>
        <v>42621</v>
      </c>
      <c r="H161" s="20">
        <f ca="1">_xll.meDateFromTenor(G161,H$14,"Following",H$13,"Normal")</f>
        <v>42712</v>
      </c>
      <c r="I161" s="175">
        <f ca="1"/>
        <v>6.2557178540147617E-3</v>
      </c>
      <c r="J161" s="152" t="s">
        <v>4</v>
      </c>
      <c r="K161" s="174">
        <f t="shared" ca="1" si="7"/>
        <v>42621</v>
      </c>
      <c r="L161" s="20">
        <f ca="1">_xll.meDateFromTenor(K161,L$14,"Following",L$13,"Normal")</f>
        <v>42802</v>
      </c>
      <c r="M161" s="175">
        <f ca="1"/>
        <v>7.963617021276596E-3</v>
      </c>
      <c r="N161" s="152" t="s">
        <v>4</v>
      </c>
      <c r="O161" s="174">
        <f t="shared" ca="1" si="8"/>
        <v>42621</v>
      </c>
      <c r="P161" s="20">
        <f ca="1">_xll.meDateFromTenor(O161,P$14,"Following",P$13,"Normal")</f>
        <v>42622</v>
      </c>
      <c r="Q161" s="175">
        <f ca="1"/>
        <v>6.068586023384114E-3</v>
      </c>
      <c r="R161" s="151" t="s">
        <v>4</v>
      </c>
    </row>
    <row r="162" spans="1:18" x14ac:dyDescent="0.25">
      <c r="A162" s="153">
        <v>144</v>
      </c>
      <c r="B162" s="158"/>
      <c r="C162" s="174">
        <f ca="1">_xll.meDateFromTenor(C161,"1D","FOLLOWING",D$13,"NORMAL")</f>
        <v>42622</v>
      </c>
      <c r="D162" s="20">
        <f ca="1">_xll.meDateFromTenor(C162,D$14,"Following",D$13,"Normal")</f>
        <v>42625</v>
      </c>
      <c r="E162" s="175">
        <f ca="1"/>
        <v>4.3194443346106382E-3</v>
      </c>
      <c r="F162" s="152"/>
      <c r="G162" s="174">
        <f t="shared" ca="1" si="6"/>
        <v>42622</v>
      </c>
      <c r="H162" s="20">
        <f ca="1">_xll.meDateFromTenor(G162,H$14,"Following",H$13,"Normal")</f>
        <v>42713</v>
      </c>
      <c r="I162" s="175">
        <f ca="1"/>
        <v>6.259956695120911E-3</v>
      </c>
      <c r="J162" s="152" t="s">
        <v>4</v>
      </c>
      <c r="K162" s="174">
        <f t="shared" ca="1" si="7"/>
        <v>42622</v>
      </c>
      <c r="L162" s="20">
        <f ca="1">_xll.meDateFromTenor(K162,L$14,"Following",L$13,"Normal")</f>
        <v>42803</v>
      </c>
      <c r="M162" s="175">
        <f ca="1"/>
        <v>7.9682978723404265E-3</v>
      </c>
      <c r="N162" s="152" t="s">
        <v>4</v>
      </c>
      <c r="O162" s="174">
        <f t="shared" ca="1" si="8"/>
        <v>42622</v>
      </c>
      <c r="P162" s="20">
        <f ca="1">_xll.meDateFromTenor(O162,P$14,"Following",P$13,"Normal")</f>
        <v>42625</v>
      </c>
      <c r="Q162" s="175">
        <f ca="1"/>
        <v>6.0696277225508561E-3</v>
      </c>
      <c r="R162" s="151" t="s">
        <v>4</v>
      </c>
    </row>
    <row r="163" spans="1:18" x14ac:dyDescent="0.25">
      <c r="A163" s="153">
        <v>145</v>
      </c>
      <c r="B163" s="158"/>
      <c r="C163" s="174">
        <f ca="1">_xll.meDateFromTenor(C162,"1D","FOLLOWING",D$13,"NORMAL")</f>
        <v>42625</v>
      </c>
      <c r="D163" s="20">
        <f ca="1">_xll.meDateFromTenor(C163,D$14,"Following",D$13,"Normal")</f>
        <v>42626</v>
      </c>
      <c r="E163" s="175">
        <f ca="1"/>
        <v>4.3194961618731199E-3</v>
      </c>
      <c r="F163" s="152"/>
      <c r="G163" s="174">
        <f t="shared" ca="1" si="6"/>
        <v>42625</v>
      </c>
      <c r="H163" s="20">
        <f ca="1">_xll.meDateFromTenor(G163,H$14,"Following",H$13,"Normal")</f>
        <v>42716</v>
      </c>
      <c r="I163" s="175">
        <f ca="1"/>
        <v>6.2728373162179154E-3</v>
      </c>
      <c r="J163" s="152" t="s">
        <v>4</v>
      </c>
      <c r="K163" s="174">
        <f t="shared" ca="1" si="7"/>
        <v>42625</v>
      </c>
      <c r="L163" s="20">
        <f ca="1">_xll.meDateFromTenor(K163,L$14,"Following",L$13,"Normal")</f>
        <v>42807</v>
      </c>
      <c r="M163" s="175">
        <f ca="1"/>
        <v>7.9823404255319145E-3</v>
      </c>
      <c r="N163" s="152" t="s">
        <v>4</v>
      </c>
      <c r="O163" s="174">
        <f t="shared" ca="1" si="8"/>
        <v>42625</v>
      </c>
      <c r="P163" s="20">
        <f ca="1">_xll.meDateFromTenor(O163,P$14,"Following",P$13,"Normal")</f>
        <v>42626</v>
      </c>
      <c r="Q163" s="175">
        <f ca="1"/>
        <v>6.071629317384559E-3</v>
      </c>
      <c r="R163" s="151" t="s">
        <v>4</v>
      </c>
    </row>
    <row r="164" spans="1:18" x14ac:dyDescent="0.25">
      <c r="A164" s="153">
        <v>146</v>
      </c>
      <c r="B164" s="158"/>
      <c r="C164" s="174">
        <f ca="1">_xll.meDateFromTenor(C163,"1D","FOLLOWING",D$13,"NORMAL")</f>
        <v>42626</v>
      </c>
      <c r="D164" s="20">
        <f ca="1">_xll.meDateFromTenor(C164,D$14,"Following",D$13,"Normal")</f>
        <v>42627</v>
      </c>
      <c r="E164" s="175">
        <f ca="1"/>
        <v>4.3195479904145784E-3</v>
      </c>
      <c r="F164" s="152"/>
      <c r="G164" s="174">
        <f t="shared" ca="1" si="6"/>
        <v>42626</v>
      </c>
      <c r="H164" s="20">
        <f ca="1">_xll.meDateFromTenor(G164,H$14,"Following",H$13,"Normal")</f>
        <v>42717</v>
      </c>
      <c r="I164" s="175">
        <f ca="1"/>
        <v>6.2771851407103906E-3</v>
      </c>
      <c r="J164" s="152" t="s">
        <v>4</v>
      </c>
      <c r="K164" s="174">
        <f t="shared" ca="1" si="7"/>
        <v>42626</v>
      </c>
      <c r="L164" s="20">
        <f ca="1">_xll.meDateFromTenor(K164,L$14,"Following",L$13,"Normal")</f>
        <v>42807</v>
      </c>
      <c r="M164" s="175">
        <f ca="1"/>
        <v>7.987021276595745E-3</v>
      </c>
      <c r="N164" s="152" t="s">
        <v>4</v>
      </c>
      <c r="O164" s="174">
        <f t="shared" ca="1" si="8"/>
        <v>42626</v>
      </c>
      <c r="P164" s="20">
        <f ca="1">_xll.meDateFromTenor(O164,P$14,"Following",P$13,"Normal")</f>
        <v>42627</v>
      </c>
      <c r="Q164" s="175">
        <f ca="1"/>
        <v>6.07194056742358E-3</v>
      </c>
      <c r="R164" s="151" t="s">
        <v>4</v>
      </c>
    </row>
    <row r="165" spans="1:18" x14ac:dyDescent="0.25">
      <c r="A165" s="153">
        <v>147</v>
      </c>
      <c r="B165" s="158"/>
      <c r="C165" s="174">
        <f ca="1">_xll.meDateFromTenor(C164,"1D","FOLLOWING",D$13,"NORMAL")</f>
        <v>42627</v>
      </c>
      <c r="D165" s="20">
        <f ca="1">_xll.meDateFromTenor(C165,D$14,"Following",D$13,"Normal")</f>
        <v>42628</v>
      </c>
      <c r="E165" s="175">
        <f ca="1"/>
        <v>4.3195998201549053E-3</v>
      </c>
      <c r="F165" s="152"/>
      <c r="G165" s="174">
        <f t="shared" ca="1" si="6"/>
        <v>42627</v>
      </c>
      <c r="H165" s="20">
        <f ca="1">_xll.meDateFromTenor(G165,H$14,"Following",H$13,"Normal")</f>
        <v>42718</v>
      </c>
      <c r="I165" s="175">
        <f ca="1"/>
        <v>6.28155989969991E-3</v>
      </c>
      <c r="J165" s="152" t="s">
        <v>4</v>
      </c>
      <c r="K165" s="174">
        <f t="shared" ca="1" si="7"/>
        <v>42627</v>
      </c>
      <c r="L165" s="20">
        <f ca="1">_xll.meDateFromTenor(K165,L$14,"Following",L$13,"Normal")</f>
        <v>42808</v>
      </c>
      <c r="M165" s="175">
        <f ca="1"/>
        <v>7.9917021276595737E-3</v>
      </c>
      <c r="N165" s="152" t="s">
        <v>4</v>
      </c>
      <c r="O165" s="174">
        <f t="shared" ca="1" si="8"/>
        <v>42627</v>
      </c>
      <c r="P165" s="20">
        <f ca="1">_xll.meDateFromTenor(O165,P$14,"Following",P$13,"Normal")</f>
        <v>42628</v>
      </c>
      <c r="Q165" s="175">
        <f ca="1"/>
        <v>6.0720831196681407E-3</v>
      </c>
      <c r="R165" s="151" t="s">
        <v>4</v>
      </c>
    </row>
    <row r="166" spans="1:18" x14ac:dyDescent="0.25">
      <c r="A166" s="153">
        <v>148</v>
      </c>
      <c r="B166" s="158"/>
      <c r="C166" s="174">
        <f ca="1">_xll.meDateFromTenor(C165,"1D","FOLLOWING",D$13,"NORMAL")</f>
        <v>42628</v>
      </c>
      <c r="D166" s="20">
        <f ca="1">_xll.meDateFromTenor(C166,D$14,"Following",D$13,"Normal")</f>
        <v>42629</v>
      </c>
      <c r="E166" s="175">
        <f ca="1"/>
        <v>4.3196516512544903E-3</v>
      </c>
      <c r="F166" s="152"/>
      <c r="G166" s="174">
        <f t="shared" ca="1" si="6"/>
        <v>42628</v>
      </c>
      <c r="H166" s="20">
        <f ca="1">_xll.meDateFromTenor(G166,H$14,"Following",H$13,"Normal")</f>
        <v>42719</v>
      </c>
      <c r="I166" s="175">
        <f ca="1"/>
        <v>6.2859614686466619E-3</v>
      </c>
      <c r="J166" s="152" t="s">
        <v>4</v>
      </c>
      <c r="K166" s="174">
        <f t="shared" ca="1" si="7"/>
        <v>42628</v>
      </c>
      <c r="L166" s="20">
        <f ca="1">_xll.meDateFromTenor(K166,L$14,"Following",L$13,"Normal")</f>
        <v>42809</v>
      </c>
      <c r="M166" s="175">
        <f ca="1"/>
        <v>7.9963829787234042E-3</v>
      </c>
      <c r="N166" s="152" t="s">
        <v>4</v>
      </c>
      <c r="O166" s="174">
        <f t="shared" ca="1" si="8"/>
        <v>42628</v>
      </c>
      <c r="P166" s="20">
        <f ca="1">_xll.meDateFromTenor(O166,P$14,"Following",P$13,"Normal")</f>
        <v>42629</v>
      </c>
      <c r="Q166" s="175">
        <f ca="1"/>
        <v>6.0720625399132309E-3</v>
      </c>
      <c r="R166" s="151" t="s">
        <v>4</v>
      </c>
    </row>
    <row r="167" spans="1:18" x14ac:dyDescent="0.25">
      <c r="A167" s="153">
        <v>149</v>
      </c>
      <c r="B167" s="158"/>
      <c r="C167" s="174">
        <f ca="1">_xll.meDateFromTenor(C166,"1D","FOLLOWING",D$13,"NORMAL")</f>
        <v>42629</v>
      </c>
      <c r="D167" s="20">
        <f ca="1">_xll.meDateFromTenor(C167,D$14,"Following",D$13,"Normal")</f>
        <v>42632</v>
      </c>
      <c r="E167" s="175">
        <f ca="1"/>
        <v>4.3205828860770779E-3</v>
      </c>
      <c r="F167" s="152"/>
      <c r="G167" s="174">
        <f t="shared" ca="1" si="6"/>
        <v>42629</v>
      </c>
      <c r="H167" s="20">
        <f ca="1">_xll.meDateFromTenor(G167,H$14,"Following",H$13,"Normal")</f>
        <v>42720</v>
      </c>
      <c r="I167" s="175">
        <f ca="1"/>
        <v>6.2903897230108304E-3</v>
      </c>
      <c r="J167" s="152" t="s">
        <v>4</v>
      </c>
      <c r="K167" s="174">
        <f t="shared" ca="1" si="7"/>
        <v>42629</v>
      </c>
      <c r="L167" s="20">
        <f ca="1">_xll.meDateFromTenor(K167,L$14,"Following",L$13,"Normal")</f>
        <v>42810</v>
      </c>
      <c r="M167" s="175">
        <f ca="1"/>
        <v>8.0010638297872347E-3</v>
      </c>
      <c r="N167" s="152" t="s">
        <v>4</v>
      </c>
      <c r="O167" s="174">
        <f t="shared" ca="1" si="8"/>
        <v>42629</v>
      </c>
      <c r="P167" s="20">
        <f ca="1">_xll.meDateFromTenor(O167,P$14,"Following",P$13,"Normal")</f>
        <v>42632</v>
      </c>
      <c r="Q167" s="175">
        <f ca="1"/>
        <v>6.0718843939538379E-3</v>
      </c>
      <c r="R167" s="151" t="s">
        <v>4</v>
      </c>
    </row>
    <row r="168" spans="1:18" x14ac:dyDescent="0.25">
      <c r="A168" s="153">
        <v>150</v>
      </c>
      <c r="B168" s="158"/>
      <c r="C168" s="174">
        <f ca="1">_xll.meDateFromTenor(C167,"1D","FOLLOWING",D$13,"NORMAL")</f>
        <v>42632</v>
      </c>
      <c r="D168" s="20">
        <f ca="1">_xll.meDateFromTenor(C168,D$14,"Following",D$13,"Normal")</f>
        <v>42633</v>
      </c>
      <c r="E168" s="175">
        <f ca="1"/>
        <v>4.3303129733196655E-3</v>
      </c>
      <c r="F168" s="152"/>
      <c r="G168" s="174">
        <f t="shared" ca="1" si="6"/>
        <v>42632</v>
      </c>
      <c r="H168" s="20">
        <f ca="1">_xll.meDateFromTenor(G168,H$14,"Following",H$13,"Normal")</f>
        <v>42723</v>
      </c>
      <c r="I168" s="175">
        <f ca="1"/>
        <v>6.3038333532097002E-3</v>
      </c>
      <c r="J168" s="152" t="s">
        <v>4</v>
      </c>
      <c r="K168" s="174">
        <f t="shared" ca="1" si="7"/>
        <v>42632</v>
      </c>
      <c r="L168" s="20">
        <f ca="1">_xll.meDateFromTenor(K168,L$14,"Following",L$13,"Normal")</f>
        <v>42814</v>
      </c>
      <c r="M168" s="175">
        <f ca="1"/>
        <v>8.0151063829787244E-3</v>
      </c>
      <c r="N168" s="152" t="s">
        <v>4</v>
      </c>
      <c r="O168" s="174">
        <f t="shared" ca="1" si="8"/>
        <v>42632</v>
      </c>
      <c r="P168" s="20">
        <f ca="1">_xll.meDateFromTenor(O168,P$14,"Following",P$13,"Normal")</f>
        <v>42633</v>
      </c>
      <c r="Q168" s="175">
        <f ca="1"/>
        <v>6.0704602167986456E-3</v>
      </c>
      <c r="R168" s="151" t="s">
        <v>4</v>
      </c>
    </row>
    <row r="169" spans="1:18" x14ac:dyDescent="0.25">
      <c r="A169" s="153">
        <v>151</v>
      </c>
      <c r="B169" s="158"/>
      <c r="C169" s="174">
        <f ca="1">_xll.meDateFromTenor(C168,"1D","FOLLOWING",D$13,"NORMAL")</f>
        <v>42633</v>
      </c>
      <c r="D169" s="20">
        <f ca="1">_xll.meDateFromTenor(C169,D$14,"Following",D$13,"Normal")</f>
        <v>42634</v>
      </c>
      <c r="E169" s="175">
        <f ca="1"/>
        <v>4.3447573129640361E-3</v>
      </c>
      <c r="F169" s="152"/>
      <c r="G169" s="174">
        <f t="shared" ca="1" si="6"/>
        <v>42633</v>
      </c>
      <c r="H169" s="20">
        <f ca="1">_xll.meDateFromTenor(G169,H$14,"Following",H$13,"Normal")</f>
        <v>42724</v>
      </c>
      <c r="I169" s="175">
        <f ca="1"/>
        <v>6.3083671038453954E-3</v>
      </c>
      <c r="J169" s="152" t="s">
        <v>4</v>
      </c>
      <c r="K169" s="174">
        <f t="shared" ca="1" si="7"/>
        <v>42633</v>
      </c>
      <c r="L169" s="20">
        <f ca="1">_xll.meDateFromTenor(K169,L$14,"Following",L$13,"Normal")</f>
        <v>42814</v>
      </c>
      <c r="M169" s="175">
        <f ca="1"/>
        <v>8.0197872340425531E-3</v>
      </c>
      <c r="N169" s="152" t="s">
        <v>4</v>
      </c>
      <c r="O169" s="174">
        <f t="shared" ca="1" si="8"/>
        <v>42633</v>
      </c>
      <c r="P169" s="20">
        <f ca="1">_xll.meDateFromTenor(O169,P$14,"Following",P$13,"Normal")</f>
        <v>42634</v>
      </c>
      <c r="Q169" s="175">
        <f ca="1"/>
        <v>6.069707463971204E-3</v>
      </c>
      <c r="R169" s="151" t="s">
        <v>4</v>
      </c>
    </row>
    <row r="170" spans="1:18" x14ac:dyDescent="0.25">
      <c r="A170" s="153">
        <v>152</v>
      </c>
      <c r="B170" s="158"/>
      <c r="C170" s="174">
        <f ca="1">_xll.meDateFromTenor(C169,"1D","FOLLOWING",D$13,"NORMAL")</f>
        <v>42634</v>
      </c>
      <c r="D170" s="20">
        <f ca="1">_xll.meDateFromTenor(C170,D$14,"Following",D$13,"Normal")</f>
        <v>42635</v>
      </c>
      <c r="E170" s="175">
        <f ca="1"/>
        <v>4.3654371615975563E-3</v>
      </c>
      <c r="F170" s="152"/>
      <c r="G170" s="174">
        <f t="shared" ca="1" si="6"/>
        <v>42634</v>
      </c>
      <c r="H170" s="20">
        <f ca="1">_xll.meDateFromTenor(G170,H$14,"Following",H$13,"Normal")</f>
        <v>42725</v>
      </c>
      <c r="I170" s="175">
        <f ca="1"/>
        <v>6.3129269171994387E-3</v>
      </c>
      <c r="J170" s="152" t="s">
        <v>4</v>
      </c>
      <c r="K170" s="174">
        <f t="shared" ca="1" si="7"/>
        <v>42634</v>
      </c>
      <c r="L170" s="20">
        <f ca="1">_xll.meDateFromTenor(K170,L$14,"Following",L$13,"Normal")</f>
        <v>42815</v>
      </c>
      <c r="M170" s="175">
        <f ca="1"/>
        <v>8.0244680851063836E-3</v>
      </c>
      <c r="N170" s="152" t="s">
        <v>4</v>
      </c>
      <c r="O170" s="174">
        <f t="shared" ca="1" si="8"/>
        <v>42634</v>
      </c>
      <c r="P170" s="20">
        <f ca="1">_xll.meDateFromTenor(O170,P$14,"Following",P$13,"Normal")</f>
        <v>42635</v>
      </c>
      <c r="Q170" s="175">
        <f ca="1"/>
        <v>6.0688249739142231E-3</v>
      </c>
      <c r="R170" s="151" t="s">
        <v>4</v>
      </c>
    </row>
    <row r="171" spans="1:18" x14ac:dyDescent="0.25">
      <c r="A171" s="153">
        <v>153</v>
      </c>
      <c r="B171" s="158"/>
      <c r="C171" s="174">
        <f ca="1">_xll.meDateFromTenor(C170,"1D","FOLLOWING",D$13,"NORMAL")</f>
        <v>42635</v>
      </c>
      <c r="D171" s="20">
        <f ca="1">_xll.meDateFromTenor(C171,D$14,"Following",D$13,"Normal")</f>
        <v>42636</v>
      </c>
      <c r="E171" s="175">
        <f ca="1"/>
        <v>4.4179192586657635E-3</v>
      </c>
      <c r="F171" s="152"/>
      <c r="G171" s="174">
        <f t="shared" ca="1" si="6"/>
        <v>42635</v>
      </c>
      <c r="H171" s="20">
        <f ca="1">_xll.meDateFromTenor(G171,H$14,"Following",H$13,"Normal")</f>
        <v>42726</v>
      </c>
      <c r="I171" s="175">
        <f ca="1"/>
        <v>6.3175126687320124E-3</v>
      </c>
      <c r="J171" s="152" t="s">
        <v>4</v>
      </c>
      <c r="K171" s="174">
        <f t="shared" ca="1" si="7"/>
        <v>42635</v>
      </c>
      <c r="L171" s="20">
        <f ca="1">_xll.meDateFromTenor(K171,L$14,"Following",L$13,"Normal")</f>
        <v>42816</v>
      </c>
      <c r="M171" s="175">
        <f ca="1"/>
        <v>8.0291489361702124E-3</v>
      </c>
      <c r="N171" s="152" t="s">
        <v>4</v>
      </c>
      <c r="O171" s="174">
        <f t="shared" ca="1" si="8"/>
        <v>42635</v>
      </c>
      <c r="P171" s="20">
        <f ca="1">_xll.meDateFromTenor(O171,P$14,"Following",P$13,"Normal")</f>
        <v>42636</v>
      </c>
      <c r="Q171" s="175">
        <f ca="1"/>
        <v>6.0678183124226875E-3</v>
      </c>
      <c r="R171" s="151" t="s">
        <v>4</v>
      </c>
    </row>
    <row r="172" spans="1:18" x14ac:dyDescent="0.25">
      <c r="A172" s="153">
        <v>154</v>
      </c>
      <c r="B172" s="158"/>
      <c r="C172" s="174">
        <f ca="1">_xll.meDateFromTenor(C171,"1D","FOLLOWING",D$13,"NORMAL")</f>
        <v>42636</v>
      </c>
      <c r="D172" s="20">
        <f ca="1">_xll.meDateFromTenor(C172,D$14,"Following",D$13,"Normal")</f>
        <v>42639</v>
      </c>
      <c r="E172" s="175">
        <f ca="1"/>
        <v>4.4366967150554892E-3</v>
      </c>
      <c r="F172" s="152"/>
      <c r="G172" s="174">
        <f t="shared" ca="1" si="6"/>
        <v>42636</v>
      </c>
      <c r="H172" s="20">
        <f ca="1">_xll.meDateFromTenor(G172,H$14,"Following",H$13,"Normal")</f>
        <v>42727</v>
      </c>
      <c r="I172" s="175">
        <f ca="1"/>
        <v>6.3221242339033049E-3</v>
      </c>
      <c r="J172" s="152" t="s">
        <v>4</v>
      </c>
      <c r="K172" s="174">
        <f t="shared" ca="1" si="7"/>
        <v>42636</v>
      </c>
      <c r="L172" s="20">
        <f ca="1">_xll.meDateFromTenor(K172,L$14,"Following",L$13,"Normal")</f>
        <v>42817</v>
      </c>
      <c r="M172" s="175">
        <f ca="1"/>
        <v>8.0338297872340429E-3</v>
      </c>
      <c r="N172" s="152" t="s">
        <v>4</v>
      </c>
      <c r="O172" s="174">
        <f t="shared" ca="1" si="8"/>
        <v>42636</v>
      </c>
      <c r="P172" s="20">
        <f ca="1">_xll.meDateFromTenor(O172,P$14,"Following",P$13,"Normal")</f>
        <v>42639</v>
      </c>
      <c r="Q172" s="175">
        <f ca="1"/>
        <v>6.0666930452915888E-3</v>
      </c>
      <c r="R172" s="151" t="s">
        <v>4</v>
      </c>
    </row>
    <row r="173" spans="1:18" x14ac:dyDescent="0.25">
      <c r="A173" s="153">
        <v>155</v>
      </c>
      <c r="B173" s="158"/>
      <c r="C173" s="174">
        <f ca="1">_xll.meDateFromTenor(C172,"1D","FOLLOWING",D$13,"NORMAL")</f>
        <v>42639</v>
      </c>
      <c r="D173" s="20">
        <f ca="1">_xll.meDateFromTenor(C173,D$14,"Following",D$13,"Normal")</f>
        <v>42640</v>
      </c>
      <c r="E173" s="175">
        <f ca="1"/>
        <v>4.4367173748494238E-3</v>
      </c>
      <c r="F173" s="152"/>
      <c r="G173" s="174">
        <f t="shared" ca="1" si="6"/>
        <v>42639</v>
      </c>
      <c r="H173" s="20">
        <f ca="1">_xll.meDateFromTenor(G173,H$14,"Following",H$13,"Normal")</f>
        <v>42731</v>
      </c>
      <c r="I173" s="175">
        <f ca="1"/>
        <v>6.3361125658513463E-3</v>
      </c>
      <c r="J173" s="152" t="s">
        <v>4</v>
      </c>
      <c r="K173" s="174">
        <f t="shared" ca="1" si="7"/>
        <v>42639</v>
      </c>
      <c r="L173" s="20">
        <f ca="1">_xll.meDateFromTenor(K173,L$14,"Following",L$13,"Normal")</f>
        <v>42821</v>
      </c>
      <c r="M173" s="175">
        <f ca="1"/>
        <v>8.0478723404255326E-3</v>
      </c>
      <c r="N173" s="152" t="s">
        <v>4</v>
      </c>
      <c r="O173" s="174">
        <f t="shared" ca="1" si="8"/>
        <v>42639</v>
      </c>
      <c r="P173" s="20">
        <f ca="1">_xll.meDateFromTenor(O173,P$14,"Following",P$13,"Normal")</f>
        <v>42640</v>
      </c>
      <c r="Q173" s="175">
        <f ca="1"/>
        <v>6.0626612680107902E-3</v>
      </c>
      <c r="R173" s="151" t="s">
        <v>4</v>
      </c>
    </row>
    <row r="174" spans="1:18" x14ac:dyDescent="0.25">
      <c r="A174" s="153">
        <v>156</v>
      </c>
      <c r="B174" s="158"/>
      <c r="C174" s="174">
        <f ca="1">_xll.meDateFromTenor(C173,"1D","FOLLOWING",D$13,"NORMAL")</f>
        <v>42640</v>
      </c>
      <c r="D174" s="20">
        <f ca="1">_xll.meDateFromTenor(C174,D$14,"Following",D$13,"Normal")</f>
        <v>42641</v>
      </c>
      <c r="E174" s="175">
        <f ca="1"/>
        <v>4.4367431372016753E-3</v>
      </c>
      <c r="F174" s="152"/>
      <c r="G174" s="174">
        <f t="shared" ca="1" si="6"/>
        <v>42640</v>
      </c>
      <c r="H174" s="20">
        <f ca="1">_xll.meDateFromTenor(G174,H$14,"Following",H$13,"Normal")</f>
        <v>42731</v>
      </c>
      <c r="I174" s="175">
        <f ca="1"/>
        <v>6.3408261401793672E-3</v>
      </c>
      <c r="J174" s="152" t="s">
        <v>4</v>
      </c>
      <c r="K174" s="174">
        <f t="shared" ca="1" si="7"/>
        <v>42640</v>
      </c>
      <c r="L174" s="20">
        <f ca="1">_xll.meDateFromTenor(K174,L$14,"Following",L$13,"Normal")</f>
        <v>42821</v>
      </c>
      <c r="M174" s="175">
        <f ca="1"/>
        <v>8.0525531914893613E-3</v>
      </c>
      <c r="N174" s="152" t="s">
        <v>4</v>
      </c>
      <c r="O174" s="174">
        <f t="shared" ca="1" si="8"/>
        <v>42640</v>
      </c>
      <c r="P174" s="20">
        <f ca="1">_xll.meDateFromTenor(O174,P$14,"Following",P$13,"Normal")</f>
        <v>42641</v>
      </c>
      <c r="Q174" s="175">
        <f ca="1"/>
        <v>6.0611172362713163E-3</v>
      </c>
      <c r="R174" s="151" t="s">
        <v>4</v>
      </c>
    </row>
    <row r="175" spans="1:18" x14ac:dyDescent="0.25">
      <c r="A175" s="153">
        <v>157</v>
      </c>
      <c r="B175" s="158"/>
      <c r="C175" s="174">
        <f ca="1">_xll.meDateFromTenor(C174,"1D","FOLLOWING",D$13,"NORMAL")</f>
        <v>42641</v>
      </c>
      <c r="D175" s="20">
        <f ca="1">_xll.meDateFromTenor(C175,D$14,"Following",D$13,"Normal")</f>
        <v>42642</v>
      </c>
      <c r="E175" s="175">
        <f ca="1"/>
        <v>4.4367617551888273E-3</v>
      </c>
      <c r="F175" s="152"/>
      <c r="G175" s="174">
        <f t="shared" ca="1" si="6"/>
        <v>42641</v>
      </c>
      <c r="H175" s="20">
        <f ca="1">_xll.meDateFromTenor(G175,H$14,"Following",H$13,"Normal")</f>
        <v>42732</v>
      </c>
      <c r="I175" s="175">
        <f ca="1"/>
        <v>6.3455649054470348E-3</v>
      </c>
      <c r="J175" s="152" t="s">
        <v>4</v>
      </c>
      <c r="K175" s="174">
        <f t="shared" ca="1" si="7"/>
        <v>42641</v>
      </c>
      <c r="L175" s="20">
        <f ca="1">_xll.meDateFromTenor(K175,L$14,"Following",L$13,"Normal")</f>
        <v>42822</v>
      </c>
      <c r="M175" s="175">
        <f ca="1"/>
        <v>8.0572340425531918E-3</v>
      </c>
      <c r="N175" s="152" t="s">
        <v>4</v>
      </c>
      <c r="O175" s="174">
        <f t="shared" ca="1" si="8"/>
        <v>42641</v>
      </c>
      <c r="P175" s="20">
        <f ca="1">_xll.meDateFromTenor(O175,P$14,"Following",P$13,"Normal")</f>
        <v>42642</v>
      </c>
      <c r="Q175" s="175">
        <f ca="1"/>
        <v>6.0594824278672205E-3</v>
      </c>
      <c r="R175" s="151" t="s">
        <v>4</v>
      </c>
    </row>
    <row r="176" spans="1:18" x14ac:dyDescent="0.25">
      <c r="A176" s="153">
        <v>158</v>
      </c>
      <c r="B176" s="158"/>
      <c r="C176" s="174">
        <f ca="1">_xll.meDateFromTenor(C175,"1D","FOLLOWING",D$13,"NORMAL")</f>
        <v>42642</v>
      </c>
      <c r="D176" s="20">
        <f ca="1">_xll.meDateFromTenor(C176,D$14,"Following",D$13,"Normal")</f>
        <v>42643</v>
      </c>
      <c r="E176" s="175">
        <f ca="1"/>
        <v>4.4367732285710716E-3</v>
      </c>
      <c r="F176" s="152"/>
      <c r="G176" s="174">
        <f t="shared" ca="1" si="6"/>
        <v>42642</v>
      </c>
      <c r="H176" s="20">
        <f ca="1">_xll.meDateFromTenor(G176,H$14,"Following",H$13,"Normal")</f>
        <v>42733</v>
      </c>
      <c r="I176" s="175">
        <f ca="1"/>
        <v>6.3503287371145358E-3</v>
      </c>
      <c r="J176" s="152" t="s">
        <v>4</v>
      </c>
      <c r="K176" s="174">
        <f t="shared" ca="1" si="7"/>
        <v>42642</v>
      </c>
      <c r="L176" s="20">
        <f ca="1">_xll.meDateFromTenor(K176,L$14,"Following",L$13,"Normal")</f>
        <v>42823</v>
      </c>
      <c r="M176" s="175">
        <f ca="1"/>
        <v>8.0619148936170205E-3</v>
      </c>
      <c r="N176" s="152" t="s">
        <v>4</v>
      </c>
      <c r="O176" s="174">
        <f t="shared" ca="1" si="8"/>
        <v>42642</v>
      </c>
      <c r="P176" s="20">
        <f ca="1">_xll.meDateFromTenor(O176,P$14,"Following",P$13,"Normal")</f>
        <v>42643</v>
      </c>
      <c r="Q176" s="175">
        <f ca="1"/>
        <v>6.0577624085934919E-3</v>
      </c>
      <c r="R176" s="151" t="s">
        <v>4</v>
      </c>
    </row>
    <row r="177" spans="1:18" x14ac:dyDescent="0.25">
      <c r="A177" s="153">
        <v>159</v>
      </c>
      <c r="B177" s="158"/>
      <c r="C177" s="174">
        <f ca="1">_xll.meDateFromTenor(C176,"1D","FOLLOWING",D$13,"NORMAL")</f>
        <v>42643</v>
      </c>
      <c r="D177" s="20">
        <f ca="1">_xll.meDateFromTenor(C177,D$14,"Following",D$13,"Normal")</f>
        <v>42646</v>
      </c>
      <c r="E177" s="175">
        <f ca="1"/>
        <v>4.4368270387274023E-3</v>
      </c>
      <c r="F177" s="152"/>
      <c r="G177" s="174">
        <f t="shared" ca="1" si="6"/>
        <v>42643</v>
      </c>
      <c r="H177" s="20">
        <f ca="1">_xll.meDateFromTenor(G177,H$14,"Following",H$13,"Normal")</f>
        <v>42734</v>
      </c>
      <c r="I177" s="175">
        <f ca="1"/>
        <v>6.3551175106420534E-3</v>
      </c>
      <c r="J177" s="152" t="s">
        <v>4</v>
      </c>
      <c r="K177" s="174">
        <f t="shared" ca="1" si="7"/>
        <v>42643</v>
      </c>
      <c r="L177" s="20">
        <f ca="1">_xll.meDateFromTenor(K177,L$14,"Following",L$13,"Normal")</f>
        <v>42824</v>
      </c>
      <c r="M177" s="175">
        <f ca="1"/>
        <v>8.066595744680851E-3</v>
      </c>
      <c r="N177" s="152" t="s">
        <v>4</v>
      </c>
      <c r="O177" s="174">
        <f t="shared" ca="1" si="8"/>
        <v>42643</v>
      </c>
      <c r="P177" s="20">
        <f ca="1">_xll.meDateFromTenor(O177,P$14,"Following",P$13,"Normal")</f>
        <v>42646</v>
      </c>
      <c r="Q177" s="175">
        <f ca="1"/>
        <v>6.0559627442451159E-3</v>
      </c>
      <c r="R177" s="151" t="s">
        <v>4</v>
      </c>
    </row>
    <row r="178" spans="1:18" x14ac:dyDescent="0.25">
      <c r="A178" s="153">
        <v>160</v>
      </c>
      <c r="B178" s="158"/>
      <c r="C178" s="174">
        <f ca="1">_xll.meDateFromTenor(C177,"1D","FOLLOWING",D$13,"NORMAL")</f>
        <v>42646</v>
      </c>
      <c r="D178" s="20">
        <f ca="1">_xll.meDateFromTenor(C178,D$14,"Following",D$13,"Normal")</f>
        <v>42647</v>
      </c>
      <c r="E178" s="175">
        <f ca="1"/>
        <v>4.4367476686968544E-3</v>
      </c>
      <c r="F178" s="152"/>
      <c r="G178" s="174">
        <f t="shared" ca="1" si="6"/>
        <v>42646</v>
      </c>
      <c r="H178" s="20">
        <f ca="1">_xll.meDateFromTenor(G178,H$14,"Following",H$13,"Normal")</f>
        <v>42738</v>
      </c>
      <c r="I178" s="175">
        <f ca="1"/>
        <v>6.3696322369865763E-3</v>
      </c>
      <c r="J178" s="152" t="s">
        <v>4</v>
      </c>
      <c r="K178" s="174">
        <f t="shared" ca="1" si="7"/>
        <v>42646</v>
      </c>
      <c r="L178" s="20">
        <f ca="1">_xll.meDateFromTenor(K178,L$14,"Following",L$13,"Normal")</f>
        <v>42828</v>
      </c>
      <c r="M178" s="175">
        <f ca="1"/>
        <v>8.080638297872339E-3</v>
      </c>
      <c r="N178" s="152" t="s">
        <v>4</v>
      </c>
      <c r="O178" s="174">
        <f t="shared" ca="1" si="8"/>
        <v>42646</v>
      </c>
      <c r="P178" s="20">
        <f ca="1">_xll.meDateFromTenor(O178,P$14,"Following",P$13,"Normal")</f>
        <v>42647</v>
      </c>
      <c r="Q178" s="175">
        <f ca="1"/>
        <v>6.0501415387019964E-3</v>
      </c>
      <c r="R178" s="151" t="s">
        <v>4</v>
      </c>
    </row>
    <row r="179" spans="1:18" x14ac:dyDescent="0.25">
      <c r="A179" s="153">
        <v>161</v>
      </c>
      <c r="B179" s="158"/>
      <c r="C179" s="174">
        <f ca="1">_xll.meDateFromTenor(C178,"1D","FOLLOWING",D$13,"NORMAL")</f>
        <v>42647</v>
      </c>
      <c r="D179" s="20">
        <f ca="1">_xll.meDateFromTenor(C179,D$14,"Following",D$13,"Normal")</f>
        <v>42648</v>
      </c>
      <c r="E179" s="175">
        <f ca="1"/>
        <v>4.4367234134590362E-3</v>
      </c>
      <c r="F179" s="152"/>
      <c r="G179" s="174">
        <f t="shared" ca="1" si="6"/>
        <v>42647</v>
      </c>
      <c r="H179" s="20">
        <f ca="1">_xll.meDateFromTenor(G179,H$14,"Following",H$13,"Normal")</f>
        <v>42739</v>
      </c>
      <c r="I179" s="175">
        <f ca="1"/>
        <v>6.3745195325560248E-3</v>
      </c>
      <c r="J179" s="152" t="s">
        <v>4</v>
      </c>
      <c r="K179" s="174">
        <f t="shared" ca="1" si="7"/>
        <v>42647</v>
      </c>
      <c r="L179" s="20">
        <f ca="1">_xll.meDateFromTenor(K179,L$14,"Following",L$13,"Normal")</f>
        <v>42829</v>
      </c>
      <c r="M179" s="175">
        <f ca="1"/>
        <v>8.0853191489361695E-3</v>
      </c>
      <c r="N179" s="152" t="s">
        <v>4</v>
      </c>
      <c r="O179" s="174">
        <f t="shared" ca="1" si="8"/>
        <v>42647</v>
      </c>
      <c r="P179" s="20">
        <f ca="1">_xll.meDateFromTenor(O179,P$14,"Following",P$13,"Normal")</f>
        <v>42648</v>
      </c>
      <c r="Q179" s="175">
        <f ca="1"/>
        <v>6.0480789520049212E-3</v>
      </c>
      <c r="R179" s="151" t="s">
        <v>4</v>
      </c>
    </row>
    <row r="180" spans="1:18" x14ac:dyDescent="0.25">
      <c r="A180" s="153">
        <v>162</v>
      </c>
      <c r="B180" s="158"/>
      <c r="C180" s="174">
        <f ca="1">_xll.meDateFromTenor(C179,"1D","FOLLOWING",D$13,"NORMAL")</f>
        <v>42648</v>
      </c>
      <c r="D180" s="20">
        <f ca="1">_xll.meDateFromTenor(C180,D$14,"Following",D$13,"Normal")</f>
        <v>42649</v>
      </c>
      <c r="E180" s="175">
        <f ca="1"/>
        <v>4.4366920115379727E-3</v>
      </c>
      <c r="F180" s="152"/>
      <c r="G180" s="174">
        <f t="shared" ca="1" si="6"/>
        <v>42648</v>
      </c>
      <c r="H180" s="20">
        <f ca="1">_xll.meDateFromTenor(G180,H$14,"Following",H$13,"Normal")</f>
        <v>42740</v>
      </c>
      <c r="I180" s="175">
        <f ca="1"/>
        <v>6.3794311472864206E-3</v>
      </c>
      <c r="J180" s="152" t="s">
        <v>4</v>
      </c>
      <c r="K180" s="174">
        <f t="shared" ca="1" si="7"/>
        <v>42648</v>
      </c>
      <c r="L180" s="20">
        <f ca="1">_xll.meDateFromTenor(K180,L$14,"Following",L$13,"Normal")</f>
        <v>42830</v>
      </c>
      <c r="M180" s="175">
        <f ca="1"/>
        <v>8.09E-3</v>
      </c>
      <c r="N180" s="152" t="s">
        <v>4</v>
      </c>
      <c r="O180" s="174">
        <f t="shared" ca="1" si="8"/>
        <v>42648</v>
      </c>
      <c r="P180" s="20">
        <f ca="1">_xll.meDateFromTenor(O180,P$14,"Following",P$13,"Normal")</f>
        <v>42649</v>
      </c>
      <c r="Q180" s="175">
        <f ca="1"/>
        <v>6.0459645492081417E-3</v>
      </c>
      <c r="R180" s="151" t="s">
        <v>4</v>
      </c>
    </row>
    <row r="181" spans="1:18" x14ac:dyDescent="0.25">
      <c r="A181" s="153">
        <v>163</v>
      </c>
      <c r="B181" s="158"/>
      <c r="C181" s="174">
        <f ca="1">_xll.meDateFromTenor(C180,"1D","FOLLOWING",D$13,"NORMAL")</f>
        <v>42649</v>
      </c>
      <c r="D181" s="20">
        <f ca="1">_xll.meDateFromTenor(C181,D$14,"Following",D$13,"Normal")</f>
        <v>42650</v>
      </c>
      <c r="E181" s="175">
        <f ca="1"/>
        <v>4.4366534625338069E-3</v>
      </c>
      <c r="F181" s="152"/>
      <c r="G181" s="174">
        <f t="shared" ca="1" si="6"/>
        <v>42649</v>
      </c>
      <c r="H181" s="20">
        <f ca="1">_xll.meDateFromTenor(G181,H$14,"Following",H$13,"Normal")</f>
        <v>42741</v>
      </c>
      <c r="I181" s="175">
        <f ca="1"/>
        <v>6.3843669566379501E-3</v>
      </c>
      <c r="J181" s="152" t="s">
        <v>4</v>
      </c>
      <c r="K181" s="174">
        <f t="shared" ca="1" si="7"/>
        <v>42649</v>
      </c>
      <c r="L181" s="20">
        <f ca="1">_xll.meDateFromTenor(K181,L$14,"Following",L$13,"Normal")</f>
        <v>42831</v>
      </c>
      <c r="M181" s="175">
        <f ca="1"/>
        <v>8.0946808510638305E-3</v>
      </c>
      <c r="N181" s="152" t="s">
        <v>4</v>
      </c>
      <c r="O181" s="174">
        <f t="shared" ca="1" si="8"/>
        <v>42649</v>
      </c>
      <c r="P181" s="20">
        <f ca="1">_xll.meDateFromTenor(O181,P$14,"Following",P$13,"Normal")</f>
        <v>42650</v>
      </c>
      <c r="Q181" s="175">
        <f ca="1"/>
        <v>6.043803896106645E-3</v>
      </c>
      <c r="R181" s="151" t="s">
        <v>4</v>
      </c>
    </row>
    <row r="182" spans="1:18" x14ac:dyDescent="0.25">
      <c r="A182" s="153">
        <v>164</v>
      </c>
      <c r="B182" s="158"/>
      <c r="C182" s="174">
        <f ca="1">_xll.meDateFromTenor(C181,"1D","FOLLOWING",D$13,"NORMAL")</f>
        <v>42650</v>
      </c>
      <c r="D182" s="20">
        <f ca="1">_xll.meDateFromTenor(C182,D$14,"Following",D$13,"Normal")</f>
        <v>42653</v>
      </c>
      <c r="E182" s="175">
        <f ca="1"/>
        <v>4.4366072142754277E-3</v>
      </c>
      <c r="F182" s="152"/>
      <c r="G182" s="174">
        <f t="shared" ca="1" si="6"/>
        <v>42650</v>
      </c>
      <c r="H182" s="20">
        <f ca="1">_xll.meDateFromTenor(G182,H$14,"Following",H$13,"Normal")</f>
        <v>42744</v>
      </c>
      <c r="I182" s="175">
        <f ca="1"/>
        <v>6.3893268360707967E-3</v>
      </c>
      <c r="J182" s="152" t="s">
        <v>4</v>
      </c>
      <c r="K182" s="174">
        <f t="shared" ca="1" si="7"/>
        <v>42650</v>
      </c>
      <c r="L182" s="20">
        <f ca="1">_xll.meDateFromTenor(K182,L$14,"Following",L$13,"Normal")</f>
        <v>42832</v>
      </c>
      <c r="M182" s="175">
        <f ca="1"/>
        <v>8.0993617021276592E-3</v>
      </c>
      <c r="N182" s="152" t="s">
        <v>4</v>
      </c>
      <c r="O182" s="174">
        <f t="shared" ca="1" si="8"/>
        <v>42650</v>
      </c>
      <c r="P182" s="20">
        <f ca="1">_xll.meDateFromTenor(O182,P$14,"Following",P$13,"Normal")</f>
        <v>42653</v>
      </c>
      <c r="Q182" s="175">
        <f ca="1"/>
        <v>6.0416025584954227E-3</v>
      </c>
      <c r="R182" s="151" t="s">
        <v>4</v>
      </c>
    </row>
    <row r="183" spans="1:18" x14ac:dyDescent="0.25">
      <c r="A183" s="153">
        <v>165</v>
      </c>
      <c r="B183" s="158"/>
      <c r="C183" s="174">
        <f ca="1">_xll.meDateFromTenor(C182,"1D","FOLLOWING",D$13,"NORMAL")</f>
        <v>42653</v>
      </c>
      <c r="D183" s="20">
        <f ca="1">_xll.meDateFromTenor(C183,D$14,"Following",D$13,"Normal")</f>
        <v>42654</v>
      </c>
      <c r="E183" s="175">
        <f ca="1"/>
        <v>4.4364277882547199E-3</v>
      </c>
      <c r="F183" s="152"/>
      <c r="G183" s="174">
        <f t="shared" ca="1" si="6"/>
        <v>42653</v>
      </c>
      <c r="H183" s="20">
        <f ca="1">_xll.meDateFromTenor(G183,H$14,"Following",H$13,"Normal")</f>
        <v>42745</v>
      </c>
      <c r="I183" s="175">
        <f ca="1"/>
        <v>6.404349649459109E-3</v>
      </c>
      <c r="J183" s="152" t="s">
        <v>4</v>
      </c>
      <c r="K183" s="174">
        <f t="shared" ca="1" si="7"/>
        <v>42653</v>
      </c>
      <c r="L183" s="20">
        <f ca="1">_xll.meDateFromTenor(K183,L$14,"Following",L$13,"Normal")</f>
        <v>42835</v>
      </c>
      <c r="M183" s="175">
        <f ca="1"/>
        <v>8.1134042553191489E-3</v>
      </c>
      <c r="N183" s="152" t="s">
        <v>4</v>
      </c>
      <c r="O183" s="174">
        <f t="shared" ca="1" si="8"/>
        <v>42653</v>
      </c>
      <c r="P183" s="20">
        <f ca="1">_xll.meDateFromTenor(O183,P$14,"Following",P$13,"Normal")</f>
        <v>42654</v>
      </c>
      <c r="Q183" s="175">
        <f ca="1"/>
        <v>6.0348100965532721E-3</v>
      </c>
      <c r="R183" s="151" t="s">
        <v>4</v>
      </c>
    </row>
    <row r="184" spans="1:18" x14ac:dyDescent="0.25">
      <c r="A184" s="153">
        <v>166</v>
      </c>
      <c r="B184" s="158"/>
      <c r="C184" s="174">
        <f ca="1">_xll.meDateFromTenor(C183,"1D","FOLLOWING",D$13,"NORMAL")</f>
        <v>42654</v>
      </c>
      <c r="D184" s="20">
        <f ca="1">_xll.meDateFromTenor(C184,D$14,"Following",D$13,"Normal")</f>
        <v>42655</v>
      </c>
      <c r="E184" s="175">
        <f ca="1"/>
        <v>4.4363534984803877E-3</v>
      </c>
      <c r="F184" s="152"/>
      <c r="G184" s="174">
        <f t="shared" ca="1" si="6"/>
        <v>42654</v>
      </c>
      <c r="H184" s="20">
        <f ca="1">_xll.meDateFromTenor(G184,H$14,"Following",H$13,"Normal")</f>
        <v>42746</v>
      </c>
      <c r="I184" s="175">
        <f ca="1"/>
        <v>6.4094045638190883E-3</v>
      </c>
      <c r="J184" s="152" t="s">
        <v>4</v>
      </c>
      <c r="K184" s="174">
        <f t="shared" ca="1" si="7"/>
        <v>42654</v>
      </c>
      <c r="L184" s="20">
        <f ca="1">_xll.meDateFromTenor(K184,L$14,"Following",L$13,"Normal")</f>
        <v>42836</v>
      </c>
      <c r="M184" s="175">
        <f ca="1"/>
        <v>8.1180851063829777E-3</v>
      </c>
      <c r="N184" s="152" t="s">
        <v>4</v>
      </c>
      <c r="O184" s="174">
        <f t="shared" ca="1" si="8"/>
        <v>42654</v>
      </c>
      <c r="P184" s="20">
        <f ca="1">_xll.meDateFromTenor(O184,P$14,"Following",P$13,"Normal")</f>
        <v>42655</v>
      </c>
      <c r="Q184" s="175">
        <f ca="1"/>
        <v>6.0325016788530233E-3</v>
      </c>
      <c r="R184" s="151" t="s">
        <v>4</v>
      </c>
    </row>
    <row r="185" spans="1:18" x14ac:dyDescent="0.25">
      <c r="A185" s="153">
        <v>167</v>
      </c>
      <c r="B185" s="158"/>
      <c r="C185" s="174">
        <f ca="1">_xll.meDateFromTenor(C184,"1D","FOLLOWING",D$13,"NORMAL")</f>
        <v>42655</v>
      </c>
      <c r="D185" s="20">
        <f ca="1">_xll.meDateFromTenor(C185,D$14,"Following",D$13,"Normal")</f>
        <v>42656</v>
      </c>
      <c r="E185" s="175">
        <f ca="1"/>
        <v>4.4362720593849204E-3</v>
      </c>
      <c r="F185" s="152"/>
      <c r="G185" s="174">
        <f t="shared" ca="1" si="6"/>
        <v>42655</v>
      </c>
      <c r="H185" s="20">
        <f ca="1">_xll.meDateFromTenor(G185,H$14,"Following",H$13,"Normal")</f>
        <v>42747</v>
      </c>
      <c r="I185" s="175">
        <f ca="1"/>
        <v>6.414482925561316E-3</v>
      </c>
      <c r="J185" s="152" t="s">
        <v>4</v>
      </c>
      <c r="K185" s="174">
        <f t="shared" ca="1" si="7"/>
        <v>42655</v>
      </c>
      <c r="L185" s="20">
        <f ca="1">_xll.meDateFromTenor(K185,L$14,"Following",L$13,"Normal")</f>
        <v>42837</v>
      </c>
      <c r="M185" s="175">
        <f ca="1"/>
        <v>8.1227659574468081E-3</v>
      </c>
      <c r="N185" s="152" t="s">
        <v>4</v>
      </c>
      <c r="O185" s="174">
        <f t="shared" ca="1" si="8"/>
        <v>42655</v>
      </c>
      <c r="P185" s="20">
        <f ca="1">_xll.meDateFromTenor(O185,P$14,"Following",P$13,"Normal")</f>
        <v>42656</v>
      </c>
      <c r="Q185" s="175">
        <f ca="1"/>
        <v>6.0301804056179876E-3</v>
      </c>
      <c r="R185" s="151" t="s">
        <v>4</v>
      </c>
    </row>
    <row r="186" spans="1:18" x14ac:dyDescent="0.25">
      <c r="A186" s="153">
        <v>168</v>
      </c>
      <c r="B186" s="158"/>
      <c r="C186" s="174">
        <f ca="1">_xll.meDateFromTenor(C185,"1D","FOLLOWING",D$13,"NORMAL")</f>
        <v>42656</v>
      </c>
      <c r="D186" s="20">
        <f ca="1">_xll.meDateFromTenor(C186,D$14,"Following",D$13,"Normal")</f>
        <v>42657</v>
      </c>
      <c r="E186" s="175">
        <f ca="1"/>
        <v>4.4361834706485737E-3</v>
      </c>
      <c r="F186" s="152"/>
      <c r="G186" s="174">
        <f t="shared" ca="1" si="6"/>
        <v>42656</v>
      </c>
      <c r="H186" s="20">
        <f ca="1">_xll.meDateFromTenor(G186,H$14,"Following",H$13,"Normal")</f>
        <v>42748</v>
      </c>
      <c r="I186" s="175">
        <f ca="1"/>
        <v>6.4195846101459753E-3</v>
      </c>
      <c r="J186" s="152" t="s">
        <v>4</v>
      </c>
      <c r="K186" s="174">
        <f t="shared" ca="1" si="7"/>
        <v>42656</v>
      </c>
      <c r="L186" s="20">
        <f ca="1">_xll.meDateFromTenor(K186,L$14,"Following",L$13,"Normal")</f>
        <v>42838</v>
      </c>
      <c r="M186" s="175">
        <f ca="1"/>
        <v>8.1274468085106369E-3</v>
      </c>
      <c r="N186" s="152" t="s">
        <v>4</v>
      </c>
      <c r="O186" s="174">
        <f t="shared" ca="1" si="8"/>
        <v>42656</v>
      </c>
      <c r="P186" s="20">
        <f ca="1">_xll.meDateFromTenor(O186,P$14,"Following",P$13,"Normal")</f>
        <v>42657</v>
      </c>
      <c r="Q186" s="175">
        <f ca="1"/>
        <v>6.0278518426431565E-3</v>
      </c>
      <c r="R186" s="151" t="s">
        <v>4</v>
      </c>
    </row>
    <row r="187" spans="1:18" x14ac:dyDescent="0.25">
      <c r="A187" s="153">
        <v>169</v>
      </c>
      <c r="B187" s="158"/>
      <c r="C187" s="174">
        <f ca="1">_xll.meDateFromTenor(C186,"1D","FOLLOWING",D$13,"NORMAL")</f>
        <v>42657</v>
      </c>
      <c r="D187" s="20">
        <f ca="1">_xll.meDateFromTenor(C187,D$14,"Following",D$13,"Normal")</f>
        <v>42660</v>
      </c>
      <c r="E187" s="175">
        <f ca="1"/>
        <v>4.4360371208096595E-3</v>
      </c>
      <c r="F187" s="152"/>
      <c r="G187" s="174">
        <f t="shared" ca="1" si="6"/>
        <v>42657</v>
      </c>
      <c r="H187" s="20">
        <f ca="1">_xll.meDateFromTenor(G187,H$14,"Following",H$13,"Normal")</f>
        <v>42751</v>
      </c>
      <c r="I187" s="175">
        <f ca="1"/>
        <v>6.4247094930332555E-3</v>
      </c>
      <c r="J187" s="152" t="s">
        <v>4</v>
      </c>
      <c r="K187" s="174">
        <f t="shared" ca="1" si="7"/>
        <v>42657</v>
      </c>
      <c r="L187" s="20">
        <f ca="1">_xll.meDateFromTenor(K187,L$14,"Following",L$13,"Normal")</f>
        <v>42843</v>
      </c>
      <c r="M187" s="175">
        <f ca="1"/>
        <v>8.1321276595744674E-3</v>
      </c>
      <c r="N187" s="152" t="s">
        <v>4</v>
      </c>
      <c r="O187" s="174">
        <f t="shared" ca="1" si="8"/>
        <v>42657</v>
      </c>
      <c r="P187" s="20">
        <f ca="1">_xll.meDateFromTenor(O187,P$14,"Following",P$13,"Normal")</f>
        <v>42660</v>
      </c>
      <c r="Q187" s="175">
        <f ca="1"/>
        <v>6.0255218170209542E-3</v>
      </c>
      <c r="R187" s="151" t="s">
        <v>4</v>
      </c>
    </row>
    <row r="188" spans="1:18" x14ac:dyDescent="0.25">
      <c r="A188" s="153">
        <v>170</v>
      </c>
      <c r="B188" s="158"/>
      <c r="C188" s="174">
        <f ca="1">_xll.meDateFromTenor(C187,"1D","FOLLOWING",D$13,"NORMAL")</f>
        <v>42660</v>
      </c>
      <c r="D188" s="20">
        <f ca="1">_xll.meDateFromTenor(C188,D$14,"Following",D$13,"Normal")</f>
        <v>42661</v>
      </c>
      <c r="E188" s="175">
        <f ca="1"/>
        <v>4.4357576131391404E-3</v>
      </c>
      <c r="F188" s="152"/>
      <c r="G188" s="174">
        <f t="shared" ca="1" si="6"/>
        <v>42660</v>
      </c>
      <c r="H188" s="20">
        <f ca="1">_xll.meDateFromTenor(G188,H$14,"Following",H$13,"Normal")</f>
        <v>42752</v>
      </c>
      <c r="I188" s="175">
        <f ca="1"/>
        <v>6.4402220861126645E-3</v>
      </c>
      <c r="J188" s="152" t="s">
        <v>4</v>
      </c>
      <c r="K188" s="174">
        <f t="shared" ca="1" si="7"/>
        <v>42660</v>
      </c>
      <c r="L188" s="20">
        <f ca="1">_xll.meDateFromTenor(K188,L$14,"Following",L$13,"Normal")</f>
        <v>42843</v>
      </c>
      <c r="M188" s="175">
        <f ca="1"/>
        <v>8.1461702127659571E-3</v>
      </c>
      <c r="N188" s="152" t="s">
        <v>4</v>
      </c>
      <c r="O188" s="174">
        <f t="shared" ca="1" si="8"/>
        <v>42660</v>
      </c>
      <c r="P188" s="20">
        <f ca="1">_xll.meDateFromTenor(O188,P$14,"Following",P$13,"Normal")</f>
        <v>42661</v>
      </c>
      <c r="Q188" s="175">
        <f ca="1"/>
        <v>6.0186159362456589E-3</v>
      </c>
      <c r="R188" s="151" t="s">
        <v>4</v>
      </c>
    </row>
    <row r="189" spans="1:18" x14ac:dyDescent="0.25">
      <c r="A189" s="153">
        <v>171</v>
      </c>
      <c r="B189" s="158"/>
      <c r="C189" s="174">
        <f ca="1">_xll.meDateFromTenor(C188,"1D","FOLLOWING",D$13,"NORMAL")</f>
        <v>42661</v>
      </c>
      <c r="D189" s="20">
        <f ca="1">_xll.meDateFromTenor(C189,D$14,"Following",D$13,"Normal")</f>
        <v>42662</v>
      </c>
      <c r="E189" s="175">
        <f ca="1"/>
        <v>4.4356332712425384E-3</v>
      </c>
      <c r="F189" s="152"/>
      <c r="G189" s="174">
        <f t="shared" ca="1" si="6"/>
        <v>42661</v>
      </c>
      <c r="H189" s="20">
        <f ca="1">_xll.meDateFromTenor(G189,H$14,"Following",H$13,"Normal")</f>
        <v>42753</v>
      </c>
      <c r="I189" s="175">
        <f ca="1"/>
        <v>6.4454385168122783E-3</v>
      </c>
      <c r="J189" s="152" t="s">
        <v>4</v>
      </c>
      <c r="K189" s="174">
        <f t="shared" ca="1" si="7"/>
        <v>42661</v>
      </c>
      <c r="L189" s="20">
        <f ca="1">_xll.meDateFromTenor(K189,L$14,"Following",L$13,"Normal")</f>
        <v>42843</v>
      </c>
      <c r="M189" s="175">
        <f ca="1"/>
        <v>8.1508510638297876E-3</v>
      </c>
      <c r="N189" s="152" t="s">
        <v>4</v>
      </c>
      <c r="O189" s="174">
        <f t="shared" ca="1" si="8"/>
        <v>42661</v>
      </c>
      <c r="P189" s="20">
        <f ca="1">_xll.meDateFromTenor(O189,P$14,"Following",P$13,"Normal")</f>
        <v>42662</v>
      </c>
      <c r="Q189" s="175">
        <f ca="1"/>
        <v>6.0163764604499312E-3</v>
      </c>
      <c r="R189" s="151" t="s">
        <v>4</v>
      </c>
    </row>
    <row r="190" spans="1:18" x14ac:dyDescent="0.25">
      <c r="A190" s="153">
        <v>172</v>
      </c>
      <c r="B190" s="158"/>
      <c r="C190" s="174">
        <f ca="1">_xll.meDateFromTenor(C189,"1D","FOLLOWING",D$13,"NORMAL")</f>
        <v>42662</v>
      </c>
      <c r="D190" s="20">
        <f ca="1">_xll.meDateFromTenor(C190,D$14,"Following",D$13,"Normal")</f>
        <v>42663</v>
      </c>
      <c r="E190" s="175">
        <f ca="1"/>
        <v>4.4355017777864148E-3</v>
      </c>
      <c r="F190" s="152"/>
      <c r="G190" s="174">
        <f t="shared" ca="1" si="6"/>
        <v>42662</v>
      </c>
      <c r="H190" s="20">
        <f ca="1">_xll.meDateFromTenor(G190,H$14,"Following",H$13,"Normal")</f>
        <v>42754</v>
      </c>
      <c r="I190" s="175">
        <f ca="1"/>
        <v>6.4506775231154391E-3</v>
      </c>
      <c r="J190" s="152" t="s">
        <v>4</v>
      </c>
      <c r="K190" s="174">
        <f t="shared" ca="1" si="7"/>
        <v>42662</v>
      </c>
      <c r="L190" s="20">
        <f ca="1">_xll.meDateFromTenor(K190,L$14,"Following",L$13,"Normal")</f>
        <v>42844</v>
      </c>
      <c r="M190" s="175">
        <f ca="1"/>
        <v>8.1555319148936163E-3</v>
      </c>
      <c r="N190" s="152" t="s">
        <v>4</v>
      </c>
      <c r="O190" s="174">
        <f t="shared" ca="1" si="8"/>
        <v>42662</v>
      </c>
      <c r="P190" s="20">
        <f ca="1">_xll.meDateFromTenor(O190,P$14,"Following",P$13,"Normal")</f>
        <v>42663</v>
      </c>
      <c r="Q190" s="175">
        <f ca="1"/>
        <v>6.0141854482396954E-3</v>
      </c>
      <c r="R190" s="151" t="s">
        <v>4</v>
      </c>
    </row>
    <row r="191" spans="1:18" x14ac:dyDescent="0.25">
      <c r="A191" s="153">
        <v>173</v>
      </c>
      <c r="B191" s="158"/>
      <c r="C191" s="174">
        <f ca="1">_xll.meDateFromTenor(C190,"1D","FOLLOWING",D$13,"NORMAL")</f>
        <v>42663</v>
      </c>
      <c r="D191" s="20">
        <f ca="1">_xll.meDateFromTenor(C191,D$14,"Following",D$13,"Normal")</f>
        <v>42664</v>
      </c>
      <c r="E191" s="175">
        <f ca="1"/>
        <v>4.435363132131458E-3</v>
      </c>
      <c r="F191" s="152"/>
      <c r="G191" s="174">
        <f t="shared" ca="1" si="6"/>
        <v>42663</v>
      </c>
      <c r="H191" s="20">
        <f ca="1">_xll.meDateFromTenor(G191,H$14,"Following",H$13,"Normal")</f>
        <v>42755</v>
      </c>
      <c r="I191" s="175">
        <f ca="1"/>
        <v>6.4559389804823338E-3</v>
      </c>
      <c r="J191" s="152" t="s">
        <v>4</v>
      </c>
      <c r="K191" s="174">
        <f t="shared" ca="1" si="7"/>
        <v>42663</v>
      </c>
      <c r="L191" s="20">
        <f ca="1">_xll.meDateFromTenor(K191,L$14,"Following",L$13,"Normal")</f>
        <v>42845</v>
      </c>
      <c r="M191" s="175">
        <f ca="1"/>
        <v>8.1602127659574468E-3</v>
      </c>
      <c r="N191" s="152" t="s">
        <v>4</v>
      </c>
      <c r="O191" s="174">
        <f t="shared" ca="1" si="8"/>
        <v>42663</v>
      </c>
      <c r="P191" s="20">
        <f ca="1">_xll.meDateFromTenor(O191,P$14,"Following",P$13,"Normal")</f>
        <v>42664</v>
      </c>
      <c r="Q191" s="175">
        <f ca="1"/>
        <v>6.0120532324274348E-3</v>
      </c>
      <c r="R191" s="151" t="s">
        <v>4</v>
      </c>
    </row>
    <row r="192" spans="1:18" x14ac:dyDescent="0.25">
      <c r="A192" s="153">
        <v>174</v>
      </c>
      <c r="B192" s="158"/>
      <c r="C192" s="174">
        <f ca="1">_xll.meDateFromTenor(C191,"1D","FOLLOWING",D$13,"NORMAL")</f>
        <v>42664</v>
      </c>
      <c r="D192" s="20">
        <f ca="1">_xll.meDateFromTenor(C192,D$14,"Following",D$13,"Normal")</f>
        <v>42667</v>
      </c>
      <c r="E192" s="175">
        <f ca="1"/>
        <v>4.4351166374934237E-3</v>
      </c>
      <c r="F192" s="152"/>
      <c r="G192" s="174">
        <f t="shared" ca="1" si="6"/>
        <v>42664</v>
      </c>
      <c r="H192" s="20">
        <f ca="1">_xll.meDateFromTenor(G192,H$14,"Following",H$13,"Normal")</f>
        <v>42758</v>
      </c>
      <c r="I192" s="175">
        <f ca="1"/>
        <v>6.4612227643731472E-3</v>
      </c>
      <c r="J192" s="152" t="s">
        <v>4</v>
      </c>
      <c r="K192" s="174">
        <f t="shared" ca="1" si="7"/>
        <v>42664</v>
      </c>
      <c r="L192" s="20">
        <f ca="1">_xll.meDateFromTenor(K192,L$14,"Following",L$13,"Normal")</f>
        <v>42846</v>
      </c>
      <c r="M192" s="175">
        <f ca="1"/>
        <v>8.1648936170212755E-3</v>
      </c>
      <c r="N192" s="152" t="s">
        <v>4</v>
      </c>
      <c r="O192" s="174">
        <f t="shared" ca="1" si="8"/>
        <v>42664</v>
      </c>
      <c r="P192" s="20">
        <f ca="1">_xll.meDateFromTenor(O192,P$14,"Following",P$13,"Normal")</f>
        <v>42667</v>
      </c>
      <c r="Q192" s="175">
        <f ca="1"/>
        <v>6.0099901458256343E-3</v>
      </c>
      <c r="R192" s="151" t="s">
        <v>4</v>
      </c>
    </row>
    <row r="193" spans="1:18" x14ac:dyDescent="0.25">
      <c r="A193" s="153">
        <v>175</v>
      </c>
      <c r="B193" s="158"/>
      <c r="C193" s="174">
        <f ca="1">_xll.meDateFromTenor(C192,"1D","FOLLOWING",D$13,"NORMAL")</f>
        <v>42667</v>
      </c>
      <c r="D193" s="20">
        <f ca="1">_xll.meDateFromTenor(C193,D$14,"Following",D$13,"Normal")</f>
        <v>42668</v>
      </c>
      <c r="E193" s="175">
        <f ca="1"/>
        <v>4.4348491595069973E-3</v>
      </c>
      <c r="F193" s="152"/>
      <c r="G193" s="174">
        <f t="shared" ca="1" si="6"/>
        <v>42667</v>
      </c>
      <c r="H193" s="20">
        <f ca="1">_xll.meDateFromTenor(G193,H$14,"Following",H$13,"Normal")</f>
        <v>42759</v>
      </c>
      <c r="I193" s="175">
        <f ca="1"/>
        <v>6.4772068297909643E-3</v>
      </c>
      <c r="J193" s="152" t="s">
        <v>4</v>
      </c>
      <c r="K193" s="174">
        <f t="shared" ca="1" si="7"/>
        <v>42667</v>
      </c>
      <c r="L193" s="20">
        <f ca="1">_xll.meDateFromTenor(K193,L$14,"Following",L$13,"Normal")</f>
        <v>42849</v>
      </c>
      <c r="M193" s="175">
        <f ca="1"/>
        <v>8.1789361702127653E-3</v>
      </c>
      <c r="N193" s="152" t="s">
        <v>4</v>
      </c>
      <c r="O193" s="174">
        <f t="shared" ca="1" si="8"/>
        <v>42667</v>
      </c>
      <c r="P193" s="20">
        <f ca="1">_xll.meDateFromTenor(O193,P$14,"Following",P$13,"Normal")</f>
        <v>42668</v>
      </c>
      <c r="Q193" s="175">
        <f ca="1"/>
        <v>6.0043189894078272E-3</v>
      </c>
      <c r="R193" s="151" t="s">
        <v>4</v>
      </c>
    </row>
    <row r="194" spans="1:18" x14ac:dyDescent="0.25">
      <c r="A194" s="153">
        <v>176</v>
      </c>
      <c r="B194" s="158"/>
      <c r="C194" s="174">
        <f ca="1">_xll.meDateFromTenor(C193,"1D","FOLLOWING",D$13,"NORMAL")</f>
        <v>42668</v>
      </c>
      <c r="D194" s="20">
        <f ca="1">_xll.meDateFromTenor(C194,D$14,"Following",D$13,"Normal")</f>
        <v>42669</v>
      </c>
      <c r="E194" s="175">
        <f ca="1"/>
        <v>4.4349037932445313E-3</v>
      </c>
      <c r="F194" s="152"/>
      <c r="G194" s="174">
        <f t="shared" ca="1" si="6"/>
        <v>42668</v>
      </c>
      <c r="H194" s="20">
        <f ca="1">_xll.meDateFromTenor(G194,H$14,"Following",H$13,"Normal")</f>
        <v>42760</v>
      </c>
      <c r="I194" s="175">
        <f ca="1"/>
        <v>6.4825786743793138E-3</v>
      </c>
      <c r="J194" s="152" t="s">
        <v>4</v>
      </c>
      <c r="K194" s="174">
        <f t="shared" ca="1" si="7"/>
        <v>42668</v>
      </c>
      <c r="L194" s="20">
        <f ca="1">_xll.meDateFromTenor(K194,L$14,"Following",L$13,"Normal")</f>
        <v>42850</v>
      </c>
      <c r="M194" s="175">
        <f ca="1"/>
        <v>8.1836170212765957E-3</v>
      </c>
      <c r="N194" s="152" t="s">
        <v>4</v>
      </c>
      <c r="O194" s="174">
        <f t="shared" ca="1" si="8"/>
        <v>42668</v>
      </c>
      <c r="P194" s="20">
        <f ca="1">_xll.meDateFromTenor(O194,P$14,"Following",P$13,"Normal")</f>
        <v>42669</v>
      </c>
      <c r="Q194" s="175">
        <f ca="1"/>
        <v>6.0026357477727024E-3</v>
      </c>
      <c r="R194" s="151" t="s">
        <v>4</v>
      </c>
    </row>
    <row r="195" spans="1:18" x14ac:dyDescent="0.25">
      <c r="A195" s="153">
        <v>177</v>
      </c>
      <c r="B195" s="158"/>
      <c r="C195" s="174">
        <f ca="1">_xll.meDateFromTenor(C194,"1D","FOLLOWING",D$13,"NORMAL")</f>
        <v>42669</v>
      </c>
      <c r="D195" s="20">
        <f ca="1">_xll.meDateFromTenor(C195,D$14,"Following",D$13,"Normal")</f>
        <v>42670</v>
      </c>
      <c r="E195" s="175">
        <f ca="1"/>
        <v>4.4349584282610422E-3</v>
      </c>
      <c r="F195" s="152"/>
      <c r="G195" s="174">
        <f t="shared" ca="1" si="6"/>
        <v>42669</v>
      </c>
      <c r="H195" s="20">
        <f ca="1">_xll.meDateFromTenor(G195,H$14,"Following",H$13,"Normal")</f>
        <v>42761</v>
      </c>
      <c r="I195" s="175">
        <f ca="1"/>
        <v>6.4879722227925117E-3</v>
      </c>
      <c r="J195" s="152" t="s">
        <v>4</v>
      </c>
      <c r="K195" s="174">
        <f t="shared" ca="1" si="7"/>
        <v>42669</v>
      </c>
      <c r="L195" s="20">
        <f ca="1">_xll.meDateFromTenor(K195,L$14,"Following",L$13,"Normal")</f>
        <v>42851</v>
      </c>
      <c r="M195" s="175">
        <f ca="1"/>
        <v>8.1882978723404262E-3</v>
      </c>
      <c r="N195" s="152" t="s">
        <v>4</v>
      </c>
      <c r="O195" s="174">
        <f t="shared" ca="1" si="8"/>
        <v>42669</v>
      </c>
      <c r="P195" s="20">
        <f ca="1">_xll.meDateFromTenor(O195,P$14,"Following",P$13,"Normal")</f>
        <v>42670</v>
      </c>
      <c r="Q195" s="175">
        <f ca="1"/>
        <v>6.0010732994104574E-3</v>
      </c>
      <c r="R195" s="151" t="s">
        <v>4</v>
      </c>
    </row>
    <row r="196" spans="1:18" x14ac:dyDescent="0.25">
      <c r="A196" s="153">
        <v>178</v>
      </c>
      <c r="B196" s="158"/>
      <c r="C196" s="174">
        <f ca="1">_xll.meDateFromTenor(C195,"1D","FOLLOWING",D$13,"NORMAL")</f>
        <v>42670</v>
      </c>
      <c r="D196" s="20">
        <f ca="1">_xll.meDateFromTenor(C196,D$14,"Following",D$13,"Normal")</f>
        <v>42671</v>
      </c>
      <c r="E196" s="175">
        <f ca="1"/>
        <v>4.4350130647164022E-3</v>
      </c>
      <c r="F196" s="152"/>
      <c r="G196" s="174">
        <f t="shared" ca="1" si="6"/>
        <v>42670</v>
      </c>
      <c r="H196" s="20">
        <f ca="1">_xll.meDateFromTenor(G196,H$14,"Following",H$13,"Normal")</f>
        <v>42762</v>
      </c>
      <c r="I196" s="175">
        <f ca="1"/>
        <v>6.4933873504907438E-3</v>
      </c>
      <c r="J196" s="152" t="s">
        <v>4</v>
      </c>
      <c r="K196" s="174">
        <f t="shared" ca="1" si="7"/>
        <v>42670</v>
      </c>
      <c r="L196" s="20">
        <f ca="1">_xll.meDateFromTenor(K196,L$14,"Following",L$13,"Normal")</f>
        <v>42852</v>
      </c>
      <c r="M196" s="175">
        <f ca="1"/>
        <v>8.192978723404255E-3</v>
      </c>
      <c r="N196" s="152" t="s">
        <v>4</v>
      </c>
      <c r="O196" s="174">
        <f t="shared" ca="1" si="8"/>
        <v>42670</v>
      </c>
      <c r="P196" s="20">
        <f ca="1">_xll.meDateFromTenor(O196,P$14,"Following",P$13,"Normal")</f>
        <v>42671</v>
      </c>
      <c r="Q196" s="175">
        <f ca="1"/>
        <v>5.9996419771335746E-3</v>
      </c>
      <c r="R196" s="151" t="s">
        <v>4</v>
      </c>
    </row>
    <row r="197" spans="1:18" x14ac:dyDescent="0.25">
      <c r="A197" s="153">
        <v>179</v>
      </c>
      <c r="B197" s="158"/>
      <c r="C197" s="174">
        <f ca="1">_xll.meDateFromTenor(C196,"1D","FOLLOWING",D$13,"NORMAL")</f>
        <v>42671</v>
      </c>
      <c r="D197" s="20">
        <f ca="1">_xll.meDateFromTenor(C197,D$14,"Following",D$13,"Normal")</f>
        <v>42674</v>
      </c>
      <c r="E197" s="175">
        <f ca="1"/>
        <v>4.4351769819161568E-3</v>
      </c>
      <c r="F197" s="152"/>
      <c r="G197" s="174">
        <f t="shared" ca="1" si="6"/>
        <v>42671</v>
      </c>
      <c r="H197" s="20">
        <f ca="1">_xll.meDateFromTenor(G197,H$14,"Following",H$13,"Normal")</f>
        <v>42765</v>
      </c>
      <c r="I197" s="175">
        <f ca="1"/>
        <v>6.498823932934196E-3</v>
      </c>
      <c r="J197" s="152" t="s">
        <v>4</v>
      </c>
      <c r="K197" s="174">
        <f t="shared" ca="1" si="7"/>
        <v>42671</v>
      </c>
      <c r="L197" s="20">
        <f ca="1">_xll.meDateFromTenor(K197,L$14,"Following",L$13,"Normal")</f>
        <v>42853</v>
      </c>
      <c r="M197" s="175">
        <f ca="1"/>
        <v>8.1976595744680854E-3</v>
      </c>
      <c r="N197" s="152" t="s">
        <v>4</v>
      </c>
      <c r="O197" s="174">
        <f t="shared" ca="1" si="8"/>
        <v>42671</v>
      </c>
      <c r="P197" s="20">
        <f ca="1">_xll.meDateFromTenor(O197,P$14,"Following",P$13,"Normal")</f>
        <v>42674</v>
      </c>
      <c r="Q197" s="175">
        <f ca="1"/>
        <v>5.9983521137545372E-3</v>
      </c>
      <c r="R197" s="151" t="s">
        <v>4</v>
      </c>
    </row>
    <row r="198" spans="1:18" x14ac:dyDescent="0.25">
      <c r="A198" s="153">
        <v>180</v>
      </c>
      <c r="B198" s="158"/>
      <c r="C198" s="174">
        <f ca="1">_xll.meDateFromTenor(C197,"1D","FOLLOWING",D$13,"NORMAL")</f>
        <v>42674</v>
      </c>
      <c r="D198" s="20">
        <f ca="1">_xll.meDateFromTenor(C198,D$14,"Following",D$13,"Normal")</f>
        <v>42675</v>
      </c>
      <c r="E198" s="175">
        <f ca="1"/>
        <v>4.4352316236473555E-3</v>
      </c>
      <c r="F198" s="152"/>
      <c r="G198" s="174">
        <f t="shared" ca="1" si="6"/>
        <v>42674</v>
      </c>
      <c r="H198" s="20">
        <f ca="1">_xll.meDateFromTenor(G198,H$14,"Following",H$13,"Normal")</f>
        <v>42766</v>
      </c>
      <c r="I198" s="175">
        <f ca="1"/>
        <v>6.5152611633377275E-3</v>
      </c>
      <c r="J198" s="152" t="s">
        <v>4</v>
      </c>
      <c r="K198" s="174">
        <f t="shared" ca="1" si="7"/>
        <v>42674</v>
      </c>
      <c r="L198" s="20">
        <f ca="1">_xll.meDateFromTenor(K198,L$14,"Following",L$13,"Normal")</f>
        <v>42857</v>
      </c>
      <c r="M198" s="175">
        <f ca="1"/>
        <v>8.2117021276595734E-3</v>
      </c>
      <c r="N198" s="152" t="s">
        <v>4</v>
      </c>
      <c r="O198" s="174">
        <f t="shared" ca="1" si="8"/>
        <v>42674</v>
      </c>
      <c r="P198" s="20">
        <f ca="1">_xll.meDateFromTenor(O198,P$14,"Following",P$13,"Normal")</f>
        <v>42675</v>
      </c>
      <c r="Q198" s="175">
        <f ca="1"/>
        <v>5.9954346051293459E-3</v>
      </c>
      <c r="R198" s="151" t="s">
        <v>4</v>
      </c>
    </row>
    <row r="199" spans="1:18" x14ac:dyDescent="0.25">
      <c r="A199" s="153">
        <v>181</v>
      </c>
      <c r="B199" s="158"/>
      <c r="C199" s="174">
        <f ca="1">_xll.meDateFromTenor(C198,"1D","FOLLOWING",D$13,"NORMAL")</f>
        <v>42675</v>
      </c>
      <c r="D199" s="20">
        <f ca="1">_xll.meDateFromTenor(C199,D$14,"Following",D$13,"Normal")</f>
        <v>42676</v>
      </c>
      <c r="E199" s="175">
        <f ca="1"/>
        <v>4.4352862668173443E-3</v>
      </c>
      <c r="F199" s="152"/>
      <c r="G199" s="174">
        <f t="shared" ca="1" si="6"/>
        <v>42675</v>
      </c>
      <c r="H199" s="20">
        <f ca="1">_xll.meDateFromTenor(G199,H$14,"Following",H$13,"Normal")</f>
        <v>42767</v>
      </c>
      <c r="I199" s="175">
        <f ca="1"/>
        <v>6.5207823193639165E-3</v>
      </c>
      <c r="J199" s="152" t="s">
        <v>4</v>
      </c>
      <c r="K199" s="174">
        <f t="shared" ca="1" si="7"/>
        <v>42675</v>
      </c>
      <c r="L199" s="20">
        <f ca="1">_xll.meDateFromTenor(K199,L$14,"Following",L$13,"Normal")</f>
        <v>42857</v>
      </c>
      <c r="M199" s="175">
        <f ca="1"/>
        <v>8.2163829787234039E-3</v>
      </c>
      <c r="N199" s="152" t="s">
        <v>4</v>
      </c>
      <c r="O199" s="174">
        <f t="shared" ca="1" si="8"/>
        <v>42675</v>
      </c>
      <c r="P199" s="20">
        <f ca="1">_xll.meDateFromTenor(O199,P$14,"Following",P$13,"Normal")</f>
        <v>42676</v>
      </c>
      <c r="Q199" s="175">
        <f ca="1"/>
        <v>5.9948139054665341E-3</v>
      </c>
      <c r="R199" s="151" t="s">
        <v>4</v>
      </c>
    </row>
    <row r="200" spans="1:18" x14ac:dyDescent="0.25">
      <c r="A200" s="153">
        <v>182</v>
      </c>
      <c r="B200" s="158"/>
      <c r="C200" s="174">
        <f ca="1">_xll.meDateFromTenor(C199,"1D","FOLLOWING",D$13,"NORMAL")</f>
        <v>42676</v>
      </c>
      <c r="D200" s="20">
        <f ca="1">_xll.meDateFromTenor(C200,D$14,"Following",D$13,"Normal")</f>
        <v>42677</v>
      </c>
      <c r="E200" s="175">
        <f ca="1"/>
        <v>4.4353409112663101E-3</v>
      </c>
      <c r="F200" s="152"/>
      <c r="G200" s="174">
        <f t="shared" ca="1" si="6"/>
        <v>42676</v>
      </c>
      <c r="H200" s="20">
        <f ca="1">_xll.meDateFromTenor(G200,H$14,"Following",H$13,"Normal")</f>
        <v>42768</v>
      </c>
      <c r="I200" s="175">
        <f ca="1"/>
        <v>6.5263243074362544E-3</v>
      </c>
      <c r="J200" s="152" t="s">
        <v>4</v>
      </c>
      <c r="K200" s="174">
        <f t="shared" ca="1" si="7"/>
        <v>42676</v>
      </c>
      <c r="L200" s="20">
        <f ca="1">_xll.meDateFromTenor(K200,L$14,"Following",L$13,"Normal")</f>
        <v>42857</v>
      </c>
      <c r="M200" s="175">
        <f ca="1"/>
        <v>8.2210638297872327E-3</v>
      </c>
      <c r="N200" s="152" t="s">
        <v>4</v>
      </c>
      <c r="O200" s="174">
        <f t="shared" ca="1" si="8"/>
        <v>42676</v>
      </c>
      <c r="P200" s="20">
        <f ca="1">_xll.meDateFromTenor(O200,P$14,"Following",P$13,"Normal")</f>
        <v>42677</v>
      </c>
      <c r="Q200" s="175">
        <f ca="1"/>
        <v>5.9943863287639874E-3</v>
      </c>
      <c r="R200" s="151" t="s">
        <v>4</v>
      </c>
    </row>
    <row r="201" spans="1:18" x14ac:dyDescent="0.25">
      <c r="A201" s="153">
        <v>183</v>
      </c>
      <c r="B201" s="158"/>
      <c r="C201" s="174">
        <f ca="1">_xll.meDateFromTenor(C200,"1D","FOLLOWING",D$13,"NORMAL")</f>
        <v>42677</v>
      </c>
      <c r="D201" s="20">
        <f ca="1">_xll.meDateFromTenor(C201,D$14,"Following",D$13,"Normal")</f>
        <v>42678</v>
      </c>
      <c r="E201" s="175">
        <f ca="1"/>
        <v>4.4353955570741888E-3</v>
      </c>
      <c r="F201" s="152"/>
      <c r="G201" s="174">
        <f t="shared" ca="1" si="6"/>
        <v>42677</v>
      </c>
      <c r="H201" s="20">
        <f ca="1">_xll.meDateFromTenor(G201,H$14,"Following",H$13,"Normal")</f>
        <v>42769</v>
      </c>
      <c r="I201" s="175">
        <f ca="1"/>
        <v>6.5318870030149261E-3</v>
      </c>
      <c r="J201" s="152" t="s">
        <v>4</v>
      </c>
      <c r="K201" s="174">
        <f t="shared" ca="1" si="7"/>
        <v>42677</v>
      </c>
      <c r="L201" s="20">
        <f ca="1">_xll.meDateFromTenor(K201,L$14,"Following",L$13,"Normal")</f>
        <v>42858</v>
      </c>
      <c r="M201" s="175">
        <f ca="1"/>
        <v>8.2257446808510631E-3</v>
      </c>
      <c r="N201" s="152" t="s">
        <v>4</v>
      </c>
      <c r="O201" s="174">
        <f t="shared" ca="1" si="8"/>
        <v>42677</v>
      </c>
      <c r="P201" s="20">
        <f ca="1">_xll.meDateFromTenor(O201,P$14,"Following",P$13,"Normal")</f>
        <v>42678</v>
      </c>
      <c r="Q201" s="175">
        <f ca="1"/>
        <v>5.9941622078341916E-3</v>
      </c>
      <c r="R201" s="151" t="s">
        <v>4</v>
      </c>
    </row>
    <row r="202" spans="1:18" x14ac:dyDescent="0.25">
      <c r="A202" s="153">
        <v>184</v>
      </c>
      <c r="B202" s="158"/>
      <c r="C202" s="174">
        <f ca="1">_xll.meDateFromTenor(C201,"1D","FOLLOWING",D$13,"NORMAL")</f>
        <v>42678</v>
      </c>
      <c r="D202" s="20">
        <f ca="1">_xll.meDateFromTenor(C202,D$14,"Following",D$13,"Normal")</f>
        <v>42681</v>
      </c>
      <c r="E202" s="175">
        <f ca="1"/>
        <v>4.4355595025713668E-3</v>
      </c>
      <c r="F202" s="152"/>
      <c r="G202" s="174">
        <f t="shared" ca="1" si="6"/>
        <v>42678</v>
      </c>
      <c r="H202" s="20">
        <f ca="1">_xll.meDateFromTenor(G202,H$14,"Following",H$13,"Normal")</f>
        <v>42772</v>
      </c>
      <c r="I202" s="175">
        <f ca="1"/>
        <v>6.5374702815601182E-3</v>
      </c>
      <c r="J202" s="152" t="s">
        <v>4</v>
      </c>
      <c r="K202" s="174">
        <f t="shared" ca="1" si="7"/>
        <v>42678</v>
      </c>
      <c r="L202" s="20">
        <f ca="1">_xll.meDateFromTenor(K202,L$14,"Following",L$13,"Normal")</f>
        <v>42859</v>
      </c>
      <c r="M202" s="175">
        <f ca="1"/>
        <v>8.2304255319148936E-3</v>
      </c>
      <c r="N202" s="152" t="s">
        <v>4</v>
      </c>
      <c r="O202" s="174">
        <f t="shared" ca="1" si="8"/>
        <v>42678</v>
      </c>
      <c r="P202" s="20">
        <f ca="1">_xll.meDateFromTenor(O202,P$14,"Following",P$13,"Normal")</f>
        <v>42681</v>
      </c>
      <c r="Q202" s="175">
        <f ca="1"/>
        <v>5.9941518754896275E-3</v>
      </c>
      <c r="R202" s="151" t="s">
        <v>4</v>
      </c>
    </row>
    <row r="203" spans="1:18" x14ac:dyDescent="0.25">
      <c r="A203" s="153">
        <v>185</v>
      </c>
      <c r="B203" s="158"/>
      <c r="C203" s="174">
        <f ca="1">_xll.meDateFromTenor(C202,"1D","FOLLOWING",D$13,"NORMAL")</f>
        <v>42681</v>
      </c>
      <c r="D203" s="20">
        <f ca="1">_xll.meDateFromTenor(C203,D$14,"Following",D$13,"Normal")</f>
        <v>42682</v>
      </c>
      <c r="E203" s="175">
        <f ca="1"/>
        <v>4.4356141538148975E-3</v>
      </c>
      <c r="F203" s="152"/>
      <c r="G203" s="174">
        <f t="shared" ca="1" si="6"/>
        <v>42681</v>
      </c>
      <c r="H203" s="20">
        <f ca="1">_xll.meDateFromTenor(G203,H$14,"Following",H$13,"Normal")</f>
        <v>42773</v>
      </c>
      <c r="I203" s="175">
        <f ca="1"/>
        <v>6.5543423695966748E-3</v>
      </c>
      <c r="J203" s="152" t="s">
        <v>4</v>
      </c>
      <c r="K203" s="174">
        <f t="shared" ca="1" si="7"/>
        <v>42681</v>
      </c>
      <c r="L203" s="20">
        <f ca="1">_xll.meDateFromTenor(K203,L$14,"Following",L$13,"Normal")</f>
        <v>42863</v>
      </c>
      <c r="M203" s="175">
        <f ca="1"/>
        <v>8.2444680851063833E-3</v>
      </c>
      <c r="N203" s="152" t="s">
        <v>4</v>
      </c>
      <c r="O203" s="174">
        <f t="shared" ca="1" si="8"/>
        <v>42681</v>
      </c>
      <c r="P203" s="20">
        <f ca="1">_xll.meDateFromTenor(O203,P$14,"Following",P$13,"Normal")</f>
        <v>42682</v>
      </c>
      <c r="Q203" s="175">
        <f ca="1"/>
        <v>5.9955069380921771E-3</v>
      </c>
      <c r="R203" s="151" t="s">
        <v>4</v>
      </c>
    </row>
    <row r="204" spans="1:18" x14ac:dyDescent="0.25">
      <c r="A204" s="153">
        <v>186</v>
      </c>
      <c r="B204" s="158"/>
      <c r="C204" s="174">
        <f ca="1">_xll.meDateFromTenor(C203,"1D","FOLLOWING",D$13,"NORMAL")</f>
        <v>42682</v>
      </c>
      <c r="D204" s="20">
        <f ca="1">_xll.meDateFromTenor(C204,D$14,"Following",D$13,"Normal")</f>
        <v>42683</v>
      </c>
      <c r="E204" s="175">
        <f ca="1"/>
        <v>4.4356688063374051E-3</v>
      </c>
      <c r="F204" s="152"/>
      <c r="G204" s="174">
        <f t="shared" ca="1" si="6"/>
        <v>42682</v>
      </c>
      <c r="H204" s="20">
        <f ca="1">_xll.meDateFromTenor(G204,H$14,"Following",H$13,"Normal")</f>
        <v>42774</v>
      </c>
      <c r="I204" s="175">
        <f ca="1"/>
        <v>6.5600067346098054E-3</v>
      </c>
      <c r="J204" s="152" t="s">
        <v>4</v>
      </c>
      <c r="K204" s="174">
        <f t="shared" ca="1" si="7"/>
        <v>42682</v>
      </c>
      <c r="L204" s="20">
        <f ca="1">_xll.meDateFromTenor(K204,L$14,"Following",L$13,"Normal")</f>
        <v>42863</v>
      </c>
      <c r="M204" s="175">
        <f ca="1"/>
        <v>8.2491489361702138E-3</v>
      </c>
      <c r="N204" s="152" t="s">
        <v>4</v>
      </c>
      <c r="O204" s="174">
        <f t="shared" ca="1" si="8"/>
        <v>42682</v>
      </c>
      <c r="P204" s="20">
        <f ca="1">_xll.meDateFromTenor(O204,P$14,"Following",P$13,"Normal")</f>
        <v>42683</v>
      </c>
      <c r="Q204" s="175">
        <f ca="1"/>
        <v>5.9964550882133857E-3</v>
      </c>
      <c r="R204" s="151" t="s">
        <v>4</v>
      </c>
    </row>
    <row r="205" spans="1:18" x14ac:dyDescent="0.25">
      <c r="A205" s="153">
        <v>187</v>
      </c>
      <c r="B205" s="158"/>
      <c r="C205" s="174">
        <f ca="1">_xll.meDateFromTenor(C204,"1D","FOLLOWING",D$13,"NORMAL")</f>
        <v>42683</v>
      </c>
      <c r="D205" s="20">
        <f ca="1">_xll.meDateFromTenor(C205,D$14,"Following",D$13,"Normal")</f>
        <v>42684</v>
      </c>
      <c r="E205" s="175">
        <f ca="1"/>
        <v>4.4357234602186487E-3</v>
      </c>
      <c r="F205" s="152"/>
      <c r="G205" s="174">
        <f t="shared" ca="1" si="6"/>
        <v>42683</v>
      </c>
      <c r="H205" s="20">
        <f ca="1">_xll.meDateFromTenor(G205,H$14,"Following",H$13,"Normal")</f>
        <v>42775</v>
      </c>
      <c r="I205" s="175">
        <f ca="1"/>
        <v>6.5656910598903863E-3</v>
      </c>
      <c r="J205" s="152" t="s">
        <v>4</v>
      </c>
      <c r="K205" s="174">
        <f t="shared" ca="1" si="7"/>
        <v>42683</v>
      </c>
      <c r="L205" s="20">
        <f ca="1">_xll.meDateFromTenor(K205,L$14,"Following",L$13,"Normal")</f>
        <v>42864</v>
      </c>
      <c r="M205" s="175">
        <f ca="1"/>
        <v>8.2538297872340426E-3</v>
      </c>
      <c r="N205" s="152" t="s">
        <v>4</v>
      </c>
      <c r="O205" s="174">
        <f t="shared" ca="1" si="8"/>
        <v>42683</v>
      </c>
      <c r="P205" s="20">
        <f ca="1">_xll.meDateFromTenor(O205,P$14,"Following",P$13,"Normal")</f>
        <v>42684</v>
      </c>
      <c r="Q205" s="175">
        <f ca="1"/>
        <v>5.9976686909822483E-3</v>
      </c>
      <c r="R205" s="151" t="s">
        <v>4</v>
      </c>
    </row>
    <row r="206" spans="1:18" x14ac:dyDescent="0.25">
      <c r="A206" s="153">
        <v>188</v>
      </c>
      <c r="B206" s="158"/>
      <c r="C206" s="174">
        <f ca="1">_xll.meDateFromTenor(C205,"1D","FOLLOWING",D$13,"NORMAL")</f>
        <v>42684</v>
      </c>
      <c r="D206" s="20">
        <f ca="1">_xll.meDateFromTenor(C206,D$14,"Following",D$13,"Normal")</f>
        <v>42685</v>
      </c>
      <c r="E206" s="175">
        <f ca="1"/>
        <v>4.4357781155390952E-3</v>
      </c>
      <c r="F206" s="152"/>
      <c r="G206" s="174">
        <f t="shared" ca="1" si="6"/>
        <v>42684</v>
      </c>
      <c r="H206" s="20">
        <f ca="1">_xll.meDateFromTenor(G206,H$14,"Following",H$13,"Normal")</f>
        <v>42776</v>
      </c>
      <c r="I206" s="175">
        <f ca="1"/>
        <v>6.5713952208986022E-3</v>
      </c>
      <c r="J206" s="152" t="s">
        <v>4</v>
      </c>
      <c r="K206" s="174">
        <f t="shared" ca="1" si="7"/>
        <v>42684</v>
      </c>
      <c r="L206" s="20">
        <f ca="1">_xll.meDateFromTenor(K206,L$14,"Following",L$13,"Normal")</f>
        <v>42865</v>
      </c>
      <c r="M206" s="175">
        <f ca="1"/>
        <v>8.258510638297873E-3</v>
      </c>
      <c r="N206" s="152" t="s">
        <v>4</v>
      </c>
      <c r="O206" s="174">
        <f t="shared" ca="1" si="8"/>
        <v>42684</v>
      </c>
      <c r="P206" s="20">
        <f ca="1">_xll.meDateFromTenor(O206,P$14,"Following",P$13,"Normal")</f>
        <v>42685</v>
      </c>
      <c r="Q206" s="175">
        <f ca="1"/>
        <v>5.9991580792112462E-3</v>
      </c>
      <c r="R206" s="151" t="s">
        <v>4</v>
      </c>
    </row>
    <row r="207" spans="1:18" x14ac:dyDescent="0.25">
      <c r="A207" s="153">
        <v>189</v>
      </c>
      <c r="B207" s="158"/>
      <c r="C207" s="174">
        <f ca="1">_xll.meDateFromTenor(C206,"1D","FOLLOWING",D$13,"NORMAL")</f>
        <v>42685</v>
      </c>
      <c r="D207" s="20">
        <f ca="1">_xll.meDateFromTenor(C207,D$14,"Following",D$13,"Normal")</f>
        <v>42688</v>
      </c>
      <c r="E207" s="175">
        <f ca="1"/>
        <v>4.4359420892270563E-3</v>
      </c>
      <c r="F207" s="152"/>
      <c r="G207" s="174">
        <f t="shared" ca="1" si="6"/>
        <v>42685</v>
      </c>
      <c r="H207" s="20">
        <f ca="1">_xll.meDateFromTenor(G207,H$14,"Following",H$13,"Normal")</f>
        <v>42779</v>
      </c>
      <c r="I207" s="175">
        <f ca="1"/>
        <v>6.5771190930946372E-3</v>
      </c>
      <c r="J207" s="152" t="s">
        <v>4</v>
      </c>
      <c r="K207" s="174">
        <f t="shared" ca="1" si="7"/>
        <v>42685</v>
      </c>
      <c r="L207" s="20">
        <f ca="1">_xll.meDateFromTenor(K207,L$14,"Following",L$13,"Normal")</f>
        <v>42866</v>
      </c>
      <c r="M207" s="175">
        <f ca="1"/>
        <v>8.2631914893617018E-3</v>
      </c>
      <c r="N207" s="152" t="s">
        <v>4</v>
      </c>
      <c r="O207" s="174">
        <f t="shared" ca="1" si="8"/>
        <v>42685</v>
      </c>
      <c r="P207" s="20">
        <f ca="1">_xll.meDateFromTenor(O207,P$14,"Following",P$13,"Normal")</f>
        <v>42688</v>
      </c>
      <c r="Q207" s="175">
        <f ca="1"/>
        <v>6.0009335857128653E-3</v>
      </c>
      <c r="R207" s="151" t="s">
        <v>4</v>
      </c>
    </row>
    <row r="208" spans="1:18" x14ac:dyDescent="0.25">
      <c r="A208" s="153">
        <v>190</v>
      </c>
      <c r="B208" s="158"/>
      <c r="C208" s="174">
        <f ca="1">_xll.meDateFromTenor(C207,"1D","FOLLOWING",D$13,"NORMAL")</f>
        <v>42688</v>
      </c>
      <c r="D208" s="20">
        <f ca="1">_xll.meDateFromTenor(C208,D$14,"Following",D$13,"Normal")</f>
        <v>42689</v>
      </c>
      <c r="E208" s="175">
        <f ca="1"/>
        <v>4.4359967498497511E-3</v>
      </c>
      <c r="F208" s="152"/>
      <c r="G208" s="174">
        <f t="shared" ca="1" si="6"/>
        <v>42688</v>
      </c>
      <c r="H208" s="20">
        <f ca="1">_xll.meDateFromTenor(G208,H$14,"Following",H$13,"Normal")</f>
        <v>42780</v>
      </c>
      <c r="I208" s="175">
        <f ca="1"/>
        <v>6.5944077314115269E-3</v>
      </c>
      <c r="J208" s="152" t="s">
        <v>4</v>
      </c>
      <c r="K208" s="174">
        <f t="shared" ca="1" si="7"/>
        <v>42688</v>
      </c>
      <c r="L208" s="20">
        <f ca="1">_xll.meDateFromTenor(K208,L$14,"Following",L$13,"Normal")</f>
        <v>42870</v>
      </c>
      <c r="M208" s="175">
        <f ca="1"/>
        <v>8.2772340425531915E-3</v>
      </c>
      <c r="N208" s="152" t="s">
        <v>4</v>
      </c>
      <c r="O208" s="174">
        <f t="shared" ca="1" si="8"/>
        <v>42688</v>
      </c>
      <c r="P208" s="20">
        <f ca="1">_xll.meDateFromTenor(O208,P$14,"Following",P$13,"Normal")</f>
        <v>42689</v>
      </c>
      <c r="Q208" s="175">
        <f ca="1"/>
        <v>6.0080801429782827E-3</v>
      </c>
      <c r="R208" s="151" t="s">
        <v>4</v>
      </c>
    </row>
    <row r="209" spans="1:18" x14ac:dyDescent="0.25">
      <c r="A209" s="153">
        <v>191</v>
      </c>
      <c r="B209" s="158"/>
      <c r="C209" s="174">
        <f ca="1">_xll.meDateFromTenor(C208,"1D","FOLLOWING",D$13,"NORMAL")</f>
        <v>42689</v>
      </c>
      <c r="D209" s="20">
        <f ca="1">_xll.meDateFromTenor(C209,D$14,"Following",D$13,"Normal")</f>
        <v>42690</v>
      </c>
      <c r="E209" s="175">
        <f ca="1"/>
        <v>4.4360514118047135E-3</v>
      </c>
      <c r="F209" s="152"/>
      <c r="G209" s="174">
        <f t="shared" ca="1" si="6"/>
        <v>42689</v>
      </c>
      <c r="H209" s="20">
        <f ca="1">_xll.meDateFromTenor(G209,H$14,"Following",H$13,"Normal")</f>
        <v>42781</v>
      </c>
      <c r="I209" s="175">
        <f ca="1"/>
        <v>6.6002092029607022E-3</v>
      </c>
      <c r="J209" s="152" t="s">
        <v>4</v>
      </c>
      <c r="K209" s="174">
        <f t="shared" ca="1" si="7"/>
        <v>42689</v>
      </c>
      <c r="L209" s="20">
        <f ca="1">_xll.meDateFromTenor(K209,L$14,"Following",L$13,"Normal")</f>
        <v>42870</v>
      </c>
      <c r="M209" s="175">
        <f ca="1"/>
        <v>8.2819148936170203E-3</v>
      </c>
      <c r="N209" s="152" t="s">
        <v>4</v>
      </c>
      <c r="O209" s="174">
        <f t="shared" ca="1" si="8"/>
        <v>42689</v>
      </c>
      <c r="P209" s="20">
        <f ca="1">_xll.meDateFromTenor(O209,P$14,"Following",P$13,"Normal")</f>
        <v>42690</v>
      </c>
      <c r="Q209" s="175">
        <f ca="1"/>
        <v>6.0111034506952219E-3</v>
      </c>
      <c r="R209" s="151" t="s">
        <v>4</v>
      </c>
    </row>
    <row r="210" spans="1:18" x14ac:dyDescent="0.25">
      <c r="A210" s="153">
        <v>192</v>
      </c>
      <c r="B210" s="158"/>
      <c r="C210" s="174">
        <f ca="1">_xll.meDateFromTenor(C209,"1D","FOLLOWING",D$13,"NORMAL")</f>
        <v>42690</v>
      </c>
      <c r="D210" s="20">
        <f ca="1">_xll.meDateFromTenor(C210,D$14,"Following",D$13,"Normal")</f>
        <v>42691</v>
      </c>
      <c r="E210" s="175">
        <f ca="1"/>
        <v>4.4361060751185889E-3</v>
      </c>
      <c r="F210" s="152"/>
      <c r="G210" s="174">
        <f t="shared" ca="1" si="6"/>
        <v>42690</v>
      </c>
      <c r="H210" s="20">
        <f ca="1">_xll.meDateFromTenor(G210,H$14,"Following",H$13,"Normal")</f>
        <v>42782</v>
      </c>
      <c r="I210" s="175">
        <f ca="1"/>
        <v>6.6060297629986289E-3</v>
      </c>
      <c r="J210" s="152" t="s">
        <v>4</v>
      </c>
      <c r="K210" s="174">
        <f t="shared" ca="1" si="7"/>
        <v>42690</v>
      </c>
      <c r="L210" s="20">
        <f ca="1">_xll.meDateFromTenor(K210,L$14,"Following",L$13,"Normal")</f>
        <v>42871</v>
      </c>
      <c r="M210" s="175">
        <f ca="1"/>
        <v>8.2865957446808507E-3</v>
      </c>
      <c r="N210" s="152" t="s">
        <v>4</v>
      </c>
      <c r="O210" s="174">
        <f t="shared" ca="1" si="8"/>
        <v>42690</v>
      </c>
      <c r="P210" s="20">
        <f ca="1">_xll.meDateFromTenor(O210,P$14,"Following",P$13,"Normal")</f>
        <v>42691</v>
      </c>
      <c r="Q210" s="175">
        <f ca="1"/>
        <v>6.0144645407472002E-3</v>
      </c>
      <c r="R210" s="151" t="s">
        <v>4</v>
      </c>
    </row>
    <row r="211" spans="1:18" x14ac:dyDescent="0.25">
      <c r="A211" s="153">
        <v>193</v>
      </c>
      <c r="B211" s="158"/>
      <c r="C211" s="174">
        <f ca="1">_xll.meDateFromTenor(C210,"1D","FOLLOWING",D$13,"NORMAL")</f>
        <v>42691</v>
      </c>
      <c r="D211" s="20">
        <f ca="1">_xll.meDateFromTenor(C211,D$14,"Following",D$13,"Normal")</f>
        <v>42692</v>
      </c>
      <c r="E211" s="175">
        <f ca="1"/>
        <v>4.4361607398713133E-3</v>
      </c>
      <c r="F211" s="152"/>
      <c r="G211" s="174">
        <f t="shared" ca="1" si="6"/>
        <v>42691</v>
      </c>
      <c r="H211" s="20">
        <f ca="1">_xll.meDateFromTenor(G211,H$14,"Following",H$13,"Normal")</f>
        <v>42783</v>
      </c>
      <c r="I211" s="175">
        <f ca="1"/>
        <v>6.6118692869854894E-3</v>
      </c>
      <c r="J211" s="152" t="s">
        <v>4</v>
      </c>
      <c r="K211" s="174">
        <f t="shared" ca="1" si="7"/>
        <v>42691</v>
      </c>
      <c r="L211" s="20">
        <f ca="1">_xll.meDateFromTenor(K211,L$14,"Following",L$13,"Normal")</f>
        <v>42872</v>
      </c>
      <c r="M211" s="175">
        <f ca="1"/>
        <v>8.2912765957446812E-3</v>
      </c>
      <c r="N211" s="152" t="s">
        <v>4</v>
      </c>
      <c r="O211" s="174">
        <f t="shared" ca="1" si="8"/>
        <v>42691</v>
      </c>
      <c r="P211" s="20">
        <f ca="1">_xll.meDateFromTenor(O211,P$14,"Following",P$13,"Normal")</f>
        <v>42692</v>
      </c>
      <c r="Q211" s="175">
        <f ca="1"/>
        <v>6.0181737459467036E-3</v>
      </c>
      <c r="R211" s="151" t="s">
        <v>4</v>
      </c>
    </row>
    <row r="212" spans="1:18" x14ac:dyDescent="0.25">
      <c r="A212" s="153">
        <v>194</v>
      </c>
      <c r="B212" s="158"/>
      <c r="C212" s="174">
        <f ca="1">_xll.meDateFromTenor(C211,"1D","FOLLOWING",D$13,"NORMAL")</f>
        <v>42692</v>
      </c>
      <c r="D212" s="20">
        <f ca="1">_xll.meDateFromTenor(C212,D$14,"Following",D$13,"Normal")</f>
        <v>42695</v>
      </c>
      <c r="E212" s="175">
        <f ca="1"/>
        <v>4.4326338508770668E-3</v>
      </c>
      <c r="F212" s="152"/>
      <c r="G212" s="174">
        <f t="shared" ca="1" si="6"/>
        <v>42692</v>
      </c>
      <c r="H212" s="20">
        <f ca="1">_xll.meDateFromTenor(G212,H$14,"Following",H$13,"Normal")</f>
        <v>42786</v>
      </c>
      <c r="I212" s="175">
        <f ca="1"/>
        <v>6.6177276503814721E-3</v>
      </c>
      <c r="J212" s="152" t="s">
        <v>4</v>
      </c>
      <c r="K212" s="174">
        <f t="shared" ca="1" si="7"/>
        <v>42692</v>
      </c>
      <c r="L212" s="20">
        <f ca="1">_xll.meDateFromTenor(K212,L$14,"Following",L$13,"Normal")</f>
        <v>42873</v>
      </c>
      <c r="M212" s="175">
        <f ca="1"/>
        <v>8.2959574468085117E-3</v>
      </c>
      <c r="N212" s="152" t="s">
        <v>4</v>
      </c>
      <c r="O212" s="174">
        <f t="shared" ca="1" si="8"/>
        <v>42692</v>
      </c>
      <c r="P212" s="20">
        <f ca="1">_xll.meDateFromTenor(O212,P$14,"Following",P$13,"Normal")</f>
        <v>42695</v>
      </c>
      <c r="Q212" s="175">
        <f ca="1"/>
        <v>6.0222413991062127E-3</v>
      </c>
      <c r="R212" s="151" t="s">
        <v>4</v>
      </c>
    </row>
    <row r="213" spans="1:18" x14ac:dyDescent="0.25">
      <c r="A213" s="153">
        <v>195</v>
      </c>
      <c r="B213" s="158"/>
      <c r="C213" s="174">
        <f ca="1">_xll.meDateFromTenor(C212,"1D","FOLLOWING",D$13,"NORMAL")</f>
        <v>42695</v>
      </c>
      <c r="D213" s="20">
        <f ca="1">_xll.meDateFromTenor(C213,D$14,"Following",D$13,"Normal")</f>
        <v>42696</v>
      </c>
      <c r="E213" s="175">
        <f ca="1"/>
        <v>4.4014879011911191E-3</v>
      </c>
      <c r="F213" s="152"/>
      <c r="G213" s="174">
        <f t="shared" ref="G213:G276" ca="1" si="9">$C213</f>
        <v>42695</v>
      </c>
      <c r="H213" s="20">
        <f ca="1">_xll.meDateFromTenor(G213,H$14,"Following",H$13,"Normal")</f>
        <v>42787</v>
      </c>
      <c r="I213" s="175">
        <f ca="1"/>
        <v>6.635414531626002E-3</v>
      </c>
      <c r="J213" s="152" t="s">
        <v>4</v>
      </c>
      <c r="K213" s="174">
        <f t="shared" ref="K213:K276" ca="1" si="10">$C213</f>
        <v>42695</v>
      </c>
      <c r="L213" s="20">
        <f ca="1">_xll.meDateFromTenor(K213,L$14,"Following",L$13,"Normal")</f>
        <v>42877</v>
      </c>
      <c r="M213" s="175">
        <f ca="1"/>
        <v>8.3099999999999997E-3</v>
      </c>
      <c r="N213" s="152" t="s">
        <v>4</v>
      </c>
      <c r="O213" s="174">
        <f t="shared" ref="O213:O276" ca="1" si="11">$C213</f>
        <v>42695</v>
      </c>
      <c r="P213" s="20">
        <f ca="1">_xll.meDateFromTenor(O213,P$14,"Following",P$13,"Normal")</f>
        <v>42696</v>
      </c>
      <c r="Q213" s="175">
        <f ca="1"/>
        <v>6.0366983744696246E-3</v>
      </c>
      <c r="R213" s="151" t="s">
        <v>4</v>
      </c>
    </row>
    <row r="214" spans="1:18" x14ac:dyDescent="0.25">
      <c r="A214" s="153">
        <v>196</v>
      </c>
      <c r="B214" s="158"/>
      <c r="C214" s="174">
        <f ca="1">_xll.meDateFromTenor(C213,"1D","FOLLOWING",D$13,"NORMAL")</f>
        <v>42696</v>
      </c>
      <c r="D214" s="20">
        <f ca="1">_xll.meDateFromTenor(C214,D$14,"Following",D$13,"Normal")</f>
        <v>42697</v>
      </c>
      <c r="E214" s="175">
        <f ca="1"/>
        <v>4.3785915614069793E-3</v>
      </c>
      <c r="F214" s="152"/>
      <c r="G214" s="174">
        <f t="shared" ca="1" si="9"/>
        <v>42696</v>
      </c>
      <c r="H214" s="20">
        <f ca="1">_xll.meDateFromTenor(G214,H$14,"Following",H$13,"Normal")</f>
        <v>42788</v>
      </c>
      <c r="I214" s="175">
        <f ca="1"/>
        <v>6.6413814484057093E-3</v>
      </c>
      <c r="J214" s="152" t="s">
        <v>4</v>
      </c>
      <c r="K214" s="174">
        <f t="shared" ca="1" si="10"/>
        <v>42696</v>
      </c>
      <c r="L214" s="20">
        <f ca="1">_xll.meDateFromTenor(K214,L$14,"Following",L$13,"Normal")</f>
        <v>42877</v>
      </c>
      <c r="M214" s="175">
        <f ca="1"/>
        <v>8.3141694222329098E-3</v>
      </c>
      <c r="N214" s="152" t="s">
        <v>4</v>
      </c>
      <c r="O214" s="174">
        <f t="shared" ca="1" si="11"/>
        <v>42696</v>
      </c>
      <c r="P214" s="20">
        <f ca="1">_xll.meDateFromTenor(O214,P$14,"Following",P$13,"Normal")</f>
        <v>42697</v>
      </c>
      <c r="Q214" s="175">
        <f ca="1"/>
        <v>6.0423031475940036E-3</v>
      </c>
      <c r="R214" s="151" t="s">
        <v>4</v>
      </c>
    </row>
    <row r="215" spans="1:18" x14ac:dyDescent="0.25">
      <c r="A215" s="153">
        <v>197</v>
      </c>
      <c r="B215" s="158"/>
      <c r="C215" s="174">
        <f ca="1">_xll.meDateFromTenor(C214,"1D","FOLLOWING",D$13,"NORMAL")</f>
        <v>42697</v>
      </c>
      <c r="D215" s="20">
        <f ca="1">_xll.meDateFromTenor(C215,D$14,"Following",D$13,"Normal")</f>
        <v>42698</v>
      </c>
      <c r="E215" s="175">
        <f ca="1"/>
        <v>4.3677751896886875E-3</v>
      </c>
      <c r="F215" s="152"/>
      <c r="G215" s="174">
        <f t="shared" ca="1" si="9"/>
        <v>42697</v>
      </c>
      <c r="H215" s="20">
        <f ca="1">_xll.meDateFromTenor(G215,H$14,"Following",H$13,"Normal")</f>
        <v>42789</v>
      </c>
      <c r="I215" s="175">
        <f ca="1"/>
        <v>6.6474336373672912E-3</v>
      </c>
      <c r="J215" s="152" t="s">
        <v>4</v>
      </c>
      <c r="K215" s="174">
        <f t="shared" ca="1" si="10"/>
        <v>42697</v>
      </c>
      <c r="L215" s="20">
        <f ca="1">_xll.meDateFromTenor(K215,L$14,"Following",L$13,"Normal")</f>
        <v>42878</v>
      </c>
      <c r="M215" s="175">
        <f ca="1"/>
        <v>8.31833884446582E-3</v>
      </c>
      <c r="N215" s="152" t="s">
        <v>4</v>
      </c>
      <c r="O215" s="174">
        <f t="shared" ca="1" si="11"/>
        <v>42697</v>
      </c>
      <c r="P215" s="20">
        <f ca="1">_xll.meDateFromTenor(O215,P$14,"Following",P$13,"Normal")</f>
        <v>42698</v>
      </c>
      <c r="Q215" s="175">
        <f ca="1"/>
        <v>6.0483180327408079E-3</v>
      </c>
      <c r="R215" s="151" t="s">
        <v>4</v>
      </c>
    </row>
    <row r="216" spans="1:18" x14ac:dyDescent="0.25">
      <c r="A216" s="153">
        <v>198</v>
      </c>
      <c r="B216" s="158"/>
      <c r="C216" s="174">
        <f ca="1">_xll.meDateFromTenor(C215,"1D","FOLLOWING",D$13,"NORMAL")</f>
        <v>42698</v>
      </c>
      <c r="D216" s="20">
        <f ca="1">_xll.meDateFromTenor(C216,D$14,"Following",D$13,"Normal")</f>
        <v>42699</v>
      </c>
      <c r="E216" s="175">
        <f ca="1"/>
        <v>4.3578996003024329E-3</v>
      </c>
      <c r="F216" s="152"/>
      <c r="G216" s="174">
        <f t="shared" ca="1" si="9"/>
        <v>42698</v>
      </c>
      <c r="H216" s="20">
        <f ca="1">_xll.meDateFromTenor(G216,H$14,"Following",H$13,"Normal")</f>
        <v>42790</v>
      </c>
      <c r="I216" s="175">
        <f ca="1"/>
        <v>6.6535682337425265E-3</v>
      </c>
      <c r="J216" s="152" t="s">
        <v>4</v>
      </c>
      <c r="K216" s="174">
        <f t="shared" ca="1" si="10"/>
        <v>42698</v>
      </c>
      <c r="L216" s="20">
        <f ca="1">_xll.meDateFromTenor(K216,L$14,"Following",L$13,"Normal")</f>
        <v>42879</v>
      </c>
      <c r="M216" s="175">
        <f ca="1"/>
        <v>8.3225082666987318E-3</v>
      </c>
      <c r="N216" s="152" t="s">
        <v>4</v>
      </c>
      <c r="O216" s="174">
        <f t="shared" ca="1" si="11"/>
        <v>42698</v>
      </c>
      <c r="P216" s="20">
        <f ca="1">_xll.meDateFromTenor(O216,P$14,"Following",P$13,"Normal")</f>
        <v>42699</v>
      </c>
      <c r="Q216" s="175">
        <f ca="1"/>
        <v>6.0547432473635875E-3</v>
      </c>
      <c r="R216" s="151" t="s">
        <v>4</v>
      </c>
    </row>
    <row r="217" spans="1:18" x14ac:dyDescent="0.25">
      <c r="A217" s="153">
        <v>199</v>
      </c>
      <c r="B217" s="158"/>
      <c r="C217" s="174">
        <f ca="1">_xll.meDateFromTenor(C216,"1D","FOLLOWING",D$13,"NORMAL")</f>
        <v>42699</v>
      </c>
      <c r="D217" s="20">
        <f ca="1">_xll.meDateFromTenor(C217,D$14,"Following",D$13,"Normal")</f>
        <v>42702</v>
      </c>
      <c r="E217" s="175">
        <f ca="1"/>
        <v>4.3413369468403729E-3</v>
      </c>
      <c r="F217" s="152"/>
      <c r="G217" s="174">
        <f t="shared" ca="1" si="9"/>
        <v>42699</v>
      </c>
      <c r="H217" s="20">
        <f ca="1">_xll.meDateFromTenor(G217,H$14,"Following",H$13,"Normal")</f>
        <v>42793</v>
      </c>
      <c r="I217" s="175">
        <f ca="1"/>
        <v>6.6597823727631861E-3</v>
      </c>
      <c r="J217" s="152" t="s">
        <v>4</v>
      </c>
      <c r="K217" s="174">
        <f t="shared" ca="1" si="10"/>
        <v>42699</v>
      </c>
      <c r="L217" s="20">
        <f ca="1">_xll.meDateFromTenor(K217,L$14,"Following",L$13,"Normal")</f>
        <v>42880</v>
      </c>
      <c r="M217" s="175">
        <f ca="1"/>
        <v>8.326677688931642E-3</v>
      </c>
      <c r="N217" s="152" t="s">
        <v>4</v>
      </c>
      <c r="O217" s="174">
        <f t="shared" ca="1" si="11"/>
        <v>42699</v>
      </c>
      <c r="P217" s="20">
        <f ca="1">_xll.meDateFromTenor(O217,P$14,"Following",P$13,"Normal")</f>
        <v>42702</v>
      </c>
      <c r="Q217" s="175">
        <f ca="1"/>
        <v>6.0615657763890942E-3</v>
      </c>
      <c r="R217" s="151" t="s">
        <v>4</v>
      </c>
    </row>
    <row r="218" spans="1:18" x14ac:dyDescent="0.25">
      <c r="A218" s="153">
        <v>200</v>
      </c>
      <c r="B218" s="158"/>
      <c r="C218" s="174">
        <f ca="1">_xll.meDateFromTenor(C217,"1D","FOLLOWING",D$13,"NORMAL")</f>
        <v>42702</v>
      </c>
      <c r="D218" s="20">
        <f ca="1">_xll.meDateFromTenor(C218,D$14,"Following",D$13,"Normal")</f>
        <v>42703</v>
      </c>
      <c r="E218" s="175">
        <f ca="1"/>
        <v>4.3278059915774648E-3</v>
      </c>
      <c r="F218" s="152"/>
      <c r="G218" s="174">
        <f t="shared" ca="1" si="9"/>
        <v>42702</v>
      </c>
      <c r="H218" s="20">
        <f ca="1">_xll.meDateFromTenor(G218,H$14,"Following",H$13,"Normal")</f>
        <v>42794</v>
      </c>
      <c r="I218" s="175">
        <f ca="1"/>
        <v>6.6788733980154905E-3</v>
      </c>
      <c r="J218" s="152" t="s">
        <v>4</v>
      </c>
      <c r="K218" s="174">
        <f t="shared" ca="1" si="10"/>
        <v>42702</v>
      </c>
      <c r="L218" s="20">
        <f ca="1">_xll.meDateFromTenor(K218,L$14,"Following",L$13,"Normal")</f>
        <v>42884</v>
      </c>
      <c r="M218" s="175">
        <f ca="1"/>
        <v>8.3391859556303741E-3</v>
      </c>
      <c r="N218" s="152" t="s">
        <v>4</v>
      </c>
      <c r="O218" s="174">
        <f t="shared" ca="1" si="11"/>
        <v>42702</v>
      </c>
      <c r="P218" s="20">
        <f ca="1">_xll.meDateFromTenor(O218,P$14,"Following",P$13,"Normal")</f>
        <v>42703</v>
      </c>
      <c r="Q218" s="175">
        <f ca="1"/>
        <v>6.0843220901049223E-3</v>
      </c>
      <c r="R218" s="151" t="s">
        <v>4</v>
      </c>
    </row>
    <row r="219" spans="1:18" x14ac:dyDescent="0.25">
      <c r="A219" s="153">
        <v>201</v>
      </c>
      <c r="B219" s="158"/>
      <c r="C219" s="174">
        <f ca="1">_xll.meDateFromTenor(C218,"1D","FOLLOWING",D$13,"NORMAL")</f>
        <v>42703</v>
      </c>
      <c r="D219" s="20">
        <f ca="1">_xll.meDateFromTenor(C219,D$14,"Following",D$13,"Normal")</f>
        <v>42704</v>
      </c>
      <c r="E219" s="175">
        <f ca="1"/>
        <v>4.3226350056180408E-3</v>
      </c>
      <c r="F219" s="152"/>
      <c r="G219" s="174">
        <f t="shared" ca="1" si="9"/>
        <v>42703</v>
      </c>
      <c r="H219" s="20">
        <f ca="1">_xll.meDateFromTenor(G219,H$14,"Following",H$13,"Normal")</f>
        <v>42794</v>
      </c>
      <c r="I219" s="175">
        <f ca="1"/>
        <v>6.6853770599356174E-3</v>
      </c>
      <c r="J219" s="152" t="s">
        <v>4</v>
      </c>
      <c r="K219" s="174">
        <f t="shared" ca="1" si="10"/>
        <v>42703</v>
      </c>
      <c r="L219" s="20">
        <f ca="1">_xll.meDateFromTenor(K219,L$14,"Following",L$13,"Normal")</f>
        <v>42884</v>
      </c>
      <c r="M219" s="175">
        <f ca="1"/>
        <v>8.3433553778632843E-3</v>
      </c>
      <c r="N219" s="152" t="s">
        <v>4</v>
      </c>
      <c r="O219" s="174">
        <f t="shared" ca="1" si="11"/>
        <v>42703</v>
      </c>
      <c r="P219" s="20">
        <f ca="1">_xll.meDateFromTenor(O219,P$14,"Following",P$13,"Normal")</f>
        <v>42704</v>
      </c>
      <c r="Q219" s="175">
        <f ca="1"/>
        <v>6.0926387169642762E-3</v>
      </c>
      <c r="R219" s="151" t="s">
        <v>4</v>
      </c>
    </row>
    <row r="220" spans="1:18" x14ac:dyDescent="0.25">
      <c r="A220" s="153">
        <v>202</v>
      </c>
      <c r="B220" s="158"/>
      <c r="C220" s="174">
        <f ca="1">_xll.meDateFromTenor(C219,"1D","FOLLOWING",D$13,"NORMAL")</f>
        <v>42704</v>
      </c>
      <c r="D220" s="20">
        <f ca="1">_xll.meDateFromTenor(C220,D$14,"Following",D$13,"Normal")</f>
        <v>42705</v>
      </c>
      <c r="E220" s="175">
        <f ca="1"/>
        <v>4.3184050772904371E-3</v>
      </c>
      <c r="F220" s="152"/>
      <c r="G220" s="174">
        <f t="shared" ca="1" si="9"/>
        <v>42704</v>
      </c>
      <c r="H220" s="20">
        <f ca="1">_xll.meDateFromTenor(G220,H$14,"Following",H$13,"Normal")</f>
        <v>42794</v>
      </c>
      <c r="I220" s="175">
        <f ca="1"/>
        <v>6.6919459406600502E-3</v>
      </c>
      <c r="J220" s="152" t="s">
        <v>4</v>
      </c>
      <c r="K220" s="174">
        <f t="shared" ca="1" si="10"/>
        <v>42704</v>
      </c>
      <c r="L220" s="20">
        <f ca="1">_xll.meDateFromTenor(K220,L$14,"Following",L$13,"Normal")</f>
        <v>42885</v>
      </c>
      <c r="M220" s="175">
        <f ca="1"/>
        <v>8.3475248000961944E-3</v>
      </c>
      <c r="N220" s="152" t="s">
        <v>4</v>
      </c>
      <c r="O220" s="174">
        <f t="shared" ca="1" si="11"/>
        <v>42704</v>
      </c>
      <c r="P220" s="20">
        <f ca="1">_xll.meDateFromTenor(O220,P$14,"Following",P$13,"Normal")</f>
        <v>42705</v>
      </c>
      <c r="Q220" s="175">
        <f ca="1"/>
        <v>6.101305078337828E-3</v>
      </c>
      <c r="R220" s="151" t="s">
        <v>4</v>
      </c>
    </row>
    <row r="221" spans="1:18" x14ac:dyDescent="0.25">
      <c r="A221" s="153">
        <v>203</v>
      </c>
      <c r="B221" s="158"/>
      <c r="C221" s="174">
        <f ca="1">_xll.meDateFromTenor(C220,"1D","FOLLOWING",D$13,"NORMAL")</f>
        <v>42705</v>
      </c>
      <c r="D221" s="20">
        <f ca="1">_xll.meDateFromTenor(C221,D$14,"Following",D$13,"Normal")</f>
        <v>42706</v>
      </c>
      <c r="E221" s="175">
        <f ca="1"/>
        <v>4.3151162516784176E-3</v>
      </c>
      <c r="F221" s="152"/>
      <c r="G221" s="174">
        <f t="shared" ca="1" si="9"/>
        <v>42705</v>
      </c>
      <c r="H221" s="20">
        <f ca="1">_xll.meDateFromTenor(G221,H$14,"Following",H$13,"Normal")</f>
        <v>42795</v>
      </c>
      <c r="I221" s="175">
        <f ca="1"/>
        <v>6.6985771754205642E-3</v>
      </c>
      <c r="J221" s="152" t="s">
        <v>4</v>
      </c>
      <c r="K221" s="174">
        <f t="shared" ca="1" si="10"/>
        <v>42705</v>
      </c>
      <c r="L221" s="20">
        <f ca="1">_xll.meDateFromTenor(K221,L$14,"Following",L$13,"Normal")</f>
        <v>42887</v>
      </c>
      <c r="M221" s="175">
        <f ca="1"/>
        <v>8.3516942223291046E-3</v>
      </c>
      <c r="N221" s="152" t="s">
        <v>4</v>
      </c>
      <c r="O221" s="174">
        <f t="shared" ca="1" si="11"/>
        <v>42705</v>
      </c>
      <c r="P221" s="20">
        <f ca="1">_xll.meDateFromTenor(O221,P$14,"Following",P$13,"Normal")</f>
        <v>42706</v>
      </c>
      <c r="Q221" s="175">
        <f ca="1"/>
        <v>6.110311658247867E-3</v>
      </c>
      <c r="R221" s="151" t="s">
        <v>4</v>
      </c>
    </row>
    <row r="222" spans="1:18" x14ac:dyDescent="0.25">
      <c r="A222" s="153">
        <v>204</v>
      </c>
      <c r="B222" s="158"/>
      <c r="C222" s="174">
        <f ca="1">_xll.meDateFromTenor(C221,"1D","FOLLOWING",D$13,"NORMAL")</f>
        <v>42706</v>
      </c>
      <c r="D222" s="20">
        <f ca="1">_xll.meDateFromTenor(C222,D$14,"Following",D$13,"Normal")</f>
        <v>42709</v>
      </c>
      <c r="E222" s="175">
        <f ca="1"/>
        <v>4.3117246710089475E-3</v>
      </c>
      <c r="F222" s="152"/>
      <c r="G222" s="174">
        <f t="shared" ca="1" si="9"/>
        <v>42706</v>
      </c>
      <c r="H222" s="20">
        <f ca="1">_xll.meDateFromTenor(G222,H$14,"Following",H$13,"Normal")</f>
        <v>42796</v>
      </c>
      <c r="I222" s="175">
        <f ca="1"/>
        <v>6.7052678994489363E-3</v>
      </c>
      <c r="J222" s="152" t="s">
        <v>4</v>
      </c>
      <c r="K222" s="174">
        <f t="shared" ca="1" si="10"/>
        <v>42706</v>
      </c>
      <c r="L222" s="20">
        <f ca="1">_xll.meDateFromTenor(K222,L$14,"Following",L$13,"Normal")</f>
        <v>42888</v>
      </c>
      <c r="M222" s="175">
        <f ca="1"/>
        <v>8.3558636445620147E-3</v>
      </c>
      <c r="N222" s="152" t="s">
        <v>4</v>
      </c>
      <c r="O222" s="174">
        <f t="shared" ca="1" si="11"/>
        <v>42706</v>
      </c>
      <c r="P222" s="20">
        <f ca="1">_xll.meDateFromTenor(O222,P$14,"Following",P$13,"Normal")</f>
        <v>42709</v>
      </c>
      <c r="Q222" s="175">
        <f ca="1"/>
        <v>6.1196489407166895E-3</v>
      </c>
      <c r="R222" s="151" t="s">
        <v>4</v>
      </c>
    </row>
    <row r="223" spans="1:18" x14ac:dyDescent="0.25">
      <c r="A223" s="153">
        <v>205</v>
      </c>
      <c r="B223" s="158"/>
      <c r="C223" s="174">
        <f ca="1">_xll.meDateFromTenor(C222,"1D","FOLLOWING",D$13,"NORMAL")</f>
        <v>42709</v>
      </c>
      <c r="D223" s="20">
        <f ca="1">_xll.meDateFromTenor(C223,D$14,"Following",D$13,"Normal")</f>
        <v>42710</v>
      </c>
      <c r="E223" s="175">
        <f ca="1"/>
        <v>4.3111008536645002E-3</v>
      </c>
      <c r="F223" s="152"/>
      <c r="G223" s="174">
        <f t="shared" ca="1" si="9"/>
        <v>42709</v>
      </c>
      <c r="H223" s="20">
        <f ca="1">_xll.meDateFromTenor(G223,H$14,"Following",H$13,"Normal")</f>
        <v>42800</v>
      </c>
      <c r="I223" s="175">
        <f ca="1"/>
        <v>6.7256683594589519E-3</v>
      </c>
      <c r="J223" s="152" t="s">
        <v>4</v>
      </c>
      <c r="K223" s="174">
        <f t="shared" ca="1" si="10"/>
        <v>42709</v>
      </c>
      <c r="L223" s="20">
        <f ca="1">_xll.meDateFromTenor(K223,L$14,"Following",L$13,"Normal")</f>
        <v>42891</v>
      </c>
      <c r="M223" s="175">
        <f ca="1"/>
        <v>8.3683719112607469E-3</v>
      </c>
      <c r="N223" s="152" t="s">
        <v>4</v>
      </c>
      <c r="O223" s="174">
        <f t="shared" ca="1" si="11"/>
        <v>42709</v>
      </c>
      <c r="P223" s="20">
        <f ca="1">_xll.meDateFromTenor(O223,P$14,"Following",P$13,"Normal")</f>
        <v>42710</v>
      </c>
      <c r="Q223" s="175">
        <f ca="1"/>
        <v>6.1495498436987851E-3</v>
      </c>
      <c r="R223" s="151" t="s">
        <v>4</v>
      </c>
    </row>
    <row r="224" spans="1:18" x14ac:dyDescent="0.25">
      <c r="A224" s="153">
        <v>206</v>
      </c>
      <c r="B224" s="158"/>
      <c r="C224" s="174">
        <f ca="1">_xll.meDateFromTenor(C223,"1D","FOLLOWING",D$13,"NORMAL")</f>
        <v>42710</v>
      </c>
      <c r="D224" s="20">
        <f ca="1">_xll.meDateFromTenor(C224,D$14,"Following",D$13,"Normal")</f>
        <v>42711</v>
      </c>
      <c r="E224" s="175">
        <f ca="1"/>
        <v>4.3117188594710299E-3</v>
      </c>
      <c r="F224" s="152"/>
      <c r="G224" s="174">
        <f t="shared" ca="1" si="9"/>
        <v>42710</v>
      </c>
      <c r="H224" s="20">
        <f ca="1">_xll.meDateFromTenor(G224,H$14,"Following",H$13,"Normal")</f>
        <v>42800</v>
      </c>
      <c r="I224" s="175">
        <f ca="1"/>
        <v>6.7325683928765104E-3</v>
      </c>
      <c r="J224" s="152" t="s">
        <v>4</v>
      </c>
      <c r="K224" s="174">
        <f t="shared" ca="1" si="10"/>
        <v>42710</v>
      </c>
      <c r="L224" s="20">
        <f ca="1">_xll.meDateFromTenor(K224,L$14,"Following",L$13,"Normal")</f>
        <v>42892</v>
      </c>
      <c r="M224" s="175">
        <f ca="1"/>
        <v>8.372541333493657E-3</v>
      </c>
      <c r="N224" s="152" t="s">
        <v>4</v>
      </c>
      <c r="O224" s="174">
        <f t="shared" ca="1" si="11"/>
        <v>42710</v>
      </c>
      <c r="P224" s="20">
        <f ca="1">_xll.meDateFromTenor(O224,P$14,"Following",P$13,"Normal")</f>
        <v>42711</v>
      </c>
      <c r="Q224" s="175">
        <f ca="1"/>
        <v>6.1601147766256713E-3</v>
      </c>
      <c r="R224" s="151" t="s">
        <v>4</v>
      </c>
    </row>
    <row r="225" spans="1:18" x14ac:dyDescent="0.25">
      <c r="A225" s="153">
        <v>207</v>
      </c>
      <c r="B225" s="158"/>
      <c r="C225" s="174">
        <f ca="1">_xll.meDateFromTenor(C224,"1D","FOLLOWING",D$13,"NORMAL")</f>
        <v>42711</v>
      </c>
      <c r="D225" s="20">
        <f ca="1">_xll.meDateFromTenor(C225,D$14,"Following",D$13,"Normal")</f>
        <v>42712</v>
      </c>
      <c r="E225" s="175">
        <f ca="1"/>
        <v>4.3127272601140177E-3</v>
      </c>
      <c r="F225" s="152"/>
      <c r="G225" s="174">
        <f t="shared" ca="1" si="9"/>
        <v>42711</v>
      </c>
      <c r="H225" s="20">
        <f ca="1">_xll.meDateFromTenor(G225,H$14,"Following",H$13,"Normal")</f>
        <v>42801</v>
      </c>
      <c r="I225" s="175">
        <f ca="1"/>
        <v>6.7395135917208042E-3</v>
      </c>
      <c r="J225" s="152" t="s">
        <v>4</v>
      </c>
      <c r="K225" s="174">
        <f t="shared" ca="1" si="10"/>
        <v>42711</v>
      </c>
      <c r="L225" s="20">
        <f ca="1">_xll.meDateFromTenor(K225,L$14,"Following",L$13,"Normal")</f>
        <v>42893</v>
      </c>
      <c r="M225" s="175">
        <f ca="1"/>
        <v>8.3767107557265671E-3</v>
      </c>
      <c r="N225" s="152" t="s">
        <v>4</v>
      </c>
      <c r="O225" s="174">
        <f t="shared" ca="1" si="11"/>
        <v>42711</v>
      </c>
      <c r="P225" s="20">
        <f ca="1">_xll.meDateFromTenor(O225,P$14,"Following",P$13,"Normal")</f>
        <v>42712</v>
      </c>
      <c r="Q225" s="175">
        <f ca="1"/>
        <v>6.1709628322228066E-3</v>
      </c>
      <c r="R225" s="151" t="s">
        <v>4</v>
      </c>
    </row>
    <row r="226" spans="1:18" x14ac:dyDescent="0.25">
      <c r="A226" s="153">
        <v>208</v>
      </c>
      <c r="B226" s="158"/>
      <c r="C226" s="174">
        <f ca="1">_xll.meDateFromTenor(C225,"1D","FOLLOWING",D$13,"NORMAL")</f>
        <v>42712</v>
      </c>
      <c r="D226" s="20">
        <f ca="1">_xll.meDateFromTenor(C226,D$14,"Following",D$13,"Normal")</f>
        <v>42713</v>
      </c>
      <c r="E226" s="175">
        <f ca="1"/>
        <v>4.3141260743784372E-3</v>
      </c>
      <c r="F226" s="152"/>
      <c r="G226" s="174">
        <f t="shared" ca="1" si="9"/>
        <v>42712</v>
      </c>
      <c r="H226" s="20">
        <f ca="1">_xll.meDateFromTenor(G226,H$14,"Following",H$13,"Normal")</f>
        <v>42802</v>
      </c>
      <c r="I226" s="175">
        <f ca="1"/>
        <v>6.7465010912236105E-3</v>
      </c>
      <c r="J226" s="152" t="s">
        <v>4</v>
      </c>
      <c r="K226" s="174">
        <f t="shared" ca="1" si="10"/>
        <v>42712</v>
      </c>
      <c r="L226" s="20">
        <f ca="1">_xll.meDateFromTenor(K226,L$14,"Following",L$13,"Normal")</f>
        <v>42894</v>
      </c>
      <c r="M226" s="175">
        <f ca="1"/>
        <v>8.3808801779594773E-3</v>
      </c>
      <c r="N226" s="152" t="s">
        <v>4</v>
      </c>
      <c r="O226" s="174">
        <f t="shared" ca="1" si="11"/>
        <v>42712</v>
      </c>
      <c r="P226" s="20">
        <f ca="1">_xll.meDateFromTenor(O226,P$14,"Following",P$13,"Normal")</f>
        <v>42713</v>
      </c>
      <c r="Q226" s="175">
        <f ca="1"/>
        <v>6.1820844945124848E-3</v>
      </c>
      <c r="R226" s="151" t="s">
        <v>4</v>
      </c>
    </row>
    <row r="227" spans="1:18" x14ac:dyDescent="0.25">
      <c r="A227" s="153">
        <v>209</v>
      </c>
      <c r="B227" s="158"/>
      <c r="C227" s="174">
        <f ca="1">_xll.meDateFromTenor(C226,"1D","FOLLOWING",D$13,"NORMAL")</f>
        <v>42713</v>
      </c>
      <c r="D227" s="20">
        <f ca="1">_xll.meDateFromTenor(C227,D$14,"Following",D$13,"Normal")</f>
        <v>42716</v>
      </c>
      <c r="E227" s="175">
        <f ca="1"/>
        <v>4.3182769728034188E-3</v>
      </c>
      <c r="F227" s="152"/>
      <c r="G227" s="174">
        <f t="shared" ca="1" si="9"/>
        <v>42713</v>
      </c>
      <c r="H227" s="20">
        <f ca="1">_xll.meDateFromTenor(G227,H$14,"Following",H$13,"Normal")</f>
        <v>42803</v>
      </c>
      <c r="I227" s="175">
        <f ca="1"/>
        <v>6.7535280266167036E-3</v>
      </c>
      <c r="J227" s="152" t="s">
        <v>4</v>
      </c>
      <c r="K227" s="174">
        <f t="shared" ca="1" si="10"/>
        <v>42713</v>
      </c>
      <c r="L227" s="20">
        <f ca="1">_xll.meDateFromTenor(K227,L$14,"Following",L$13,"Normal")</f>
        <v>42895</v>
      </c>
      <c r="M227" s="175">
        <f ca="1"/>
        <v>8.3850496001923892E-3</v>
      </c>
      <c r="N227" s="152" t="s">
        <v>4</v>
      </c>
      <c r="O227" s="174">
        <f t="shared" ca="1" si="11"/>
        <v>42713</v>
      </c>
      <c r="P227" s="20">
        <f ca="1">_xll.meDateFromTenor(O227,P$14,"Following",P$13,"Normal")</f>
        <v>42716</v>
      </c>
      <c r="Q227" s="175">
        <f ca="1"/>
        <v>6.1934702475169995E-3</v>
      </c>
      <c r="R227" s="151" t="s">
        <v>4</v>
      </c>
    </row>
    <row r="228" spans="1:18" x14ac:dyDescent="0.25">
      <c r="A228" s="153">
        <v>210</v>
      </c>
      <c r="B228" s="158"/>
      <c r="C228" s="174">
        <f ca="1">_xll.meDateFromTenor(C227,"1D","FOLLOWING",D$13,"NORMAL")</f>
        <v>42716</v>
      </c>
      <c r="D228" s="20">
        <f ca="1">_xll.meDateFromTenor(C228,D$14,"Following",D$13,"Normal")</f>
        <v>42717</v>
      </c>
      <c r="E228" s="175">
        <f ca="1"/>
        <v>4.3236258421508623E-3</v>
      </c>
      <c r="F228" s="152"/>
      <c r="G228" s="174">
        <f t="shared" ca="1" si="9"/>
        <v>42716</v>
      </c>
      <c r="H228" s="20">
        <f ca="1">_xll.meDateFromTenor(G228,H$14,"Following",H$13,"Normal")</f>
        <v>42807</v>
      </c>
      <c r="I228" s="175">
        <f ca="1"/>
        <v>6.7748168004554661E-3</v>
      </c>
      <c r="J228" s="152" t="s">
        <v>4</v>
      </c>
      <c r="K228" s="174">
        <f t="shared" ca="1" si="10"/>
        <v>42716</v>
      </c>
      <c r="L228" s="20">
        <f ca="1">_xll.meDateFromTenor(K228,L$14,"Following",L$13,"Normal")</f>
        <v>42898</v>
      </c>
      <c r="M228" s="175">
        <f ca="1"/>
        <v>8.3975578668911196E-3</v>
      </c>
      <c r="N228" s="152" t="s">
        <v>4</v>
      </c>
      <c r="O228" s="174">
        <f t="shared" ca="1" si="11"/>
        <v>42716</v>
      </c>
      <c r="P228" s="20">
        <f ca="1">_xll.meDateFromTenor(O228,P$14,"Following",P$13,"Normal")</f>
        <v>42717</v>
      </c>
      <c r="Q228" s="175">
        <f ca="1"/>
        <v>6.2291168910424957E-3</v>
      </c>
      <c r="R228" s="151" t="s">
        <v>4</v>
      </c>
    </row>
    <row r="229" spans="1:18" x14ac:dyDescent="0.25">
      <c r="A229" s="153">
        <v>211</v>
      </c>
      <c r="B229" s="158"/>
      <c r="C229" s="174">
        <f ca="1">_xll.meDateFromTenor(C228,"1D","FOLLOWING",D$13,"NORMAL")</f>
        <v>42717</v>
      </c>
      <c r="D229" s="20">
        <f ca="1">_xll.meDateFromTenor(C229,D$14,"Following",D$13,"Normal")</f>
        <v>42718</v>
      </c>
      <c r="E229" s="175">
        <f ca="1"/>
        <v>4.3269770057373178E-3</v>
      </c>
      <c r="F229" s="152"/>
      <c r="G229" s="174">
        <f t="shared" ca="1" si="9"/>
        <v>42717</v>
      </c>
      <c r="H229" s="20">
        <f ca="1">_xll.meDateFromTenor(G229,H$14,"Following",H$13,"Normal")</f>
        <v>42807</v>
      </c>
      <c r="I229" s="175">
        <f ca="1"/>
        <v>6.7819728317274671E-3</v>
      </c>
      <c r="J229" s="152" t="s">
        <v>4</v>
      </c>
      <c r="K229" s="174">
        <f t="shared" ca="1" si="10"/>
        <v>42717</v>
      </c>
      <c r="L229" s="20">
        <f ca="1">_xll.meDateFromTenor(K229,L$14,"Following",L$13,"Normal")</f>
        <v>42899</v>
      </c>
      <c r="M229" s="175">
        <f ca="1"/>
        <v>8.4017272891240297E-3</v>
      </c>
      <c r="N229" s="152" t="s">
        <v>4</v>
      </c>
      <c r="O229" s="174">
        <f t="shared" ca="1" si="11"/>
        <v>42717</v>
      </c>
      <c r="P229" s="20">
        <f ca="1">_xll.meDateFromTenor(O229,P$14,"Following",P$13,"Normal")</f>
        <v>42718</v>
      </c>
      <c r="Q229" s="175">
        <f ca="1"/>
        <v>6.2414638471292904E-3</v>
      </c>
      <c r="R229" s="151" t="s">
        <v>4</v>
      </c>
    </row>
    <row r="230" spans="1:18" x14ac:dyDescent="0.25">
      <c r="A230" s="153">
        <v>212</v>
      </c>
      <c r="B230" s="158"/>
      <c r="C230" s="174">
        <f ca="1">_xll.meDateFromTenor(C229,"1D","FOLLOWING",D$13,"NORMAL")</f>
        <v>42718</v>
      </c>
      <c r="D230" s="20">
        <f ca="1">_xll.meDateFromTenor(C230,D$14,"Following",D$13,"Normal")</f>
        <v>42719</v>
      </c>
      <c r="E230" s="175">
        <f ca="1"/>
        <v>4.3307186956553934E-3</v>
      </c>
      <c r="F230" s="152"/>
      <c r="G230" s="174">
        <f t="shared" ca="1" si="9"/>
        <v>42718</v>
      </c>
      <c r="H230" s="20">
        <f ca="1">_xll.meDateFromTenor(G230,H$14,"Following",H$13,"Normal")</f>
        <v>42808</v>
      </c>
      <c r="I230" s="175">
        <f ca="1"/>
        <v>6.7891539750486339E-3</v>
      </c>
      <c r="J230" s="152" t="s">
        <v>4</v>
      </c>
      <c r="K230" s="174">
        <f t="shared" ca="1" si="10"/>
        <v>42718</v>
      </c>
      <c r="L230" s="20">
        <f ca="1">_xll.meDateFromTenor(K230,L$14,"Following",L$13,"Normal")</f>
        <v>42900</v>
      </c>
      <c r="M230" s="175">
        <f ca="1"/>
        <v>8.4058967113569399E-3</v>
      </c>
      <c r="N230" s="152" t="s">
        <v>4</v>
      </c>
      <c r="O230" s="174">
        <f t="shared" ca="1" si="11"/>
        <v>42718</v>
      </c>
      <c r="P230" s="20">
        <f ca="1">_xll.meDateFromTenor(O230,P$14,"Following",P$13,"Normal")</f>
        <v>42719</v>
      </c>
      <c r="Q230" s="175">
        <f ca="1"/>
        <v>6.2540273140423881E-3</v>
      </c>
      <c r="R230" s="151" t="s">
        <v>4</v>
      </c>
    </row>
    <row r="231" spans="1:18" x14ac:dyDescent="0.25">
      <c r="A231" s="153">
        <v>213</v>
      </c>
      <c r="B231" s="158"/>
      <c r="C231" s="174">
        <f ca="1">_xll.meDateFromTenor(C230,"1D","FOLLOWING",D$13,"NORMAL")</f>
        <v>42719</v>
      </c>
      <c r="D231" s="20">
        <f ca="1">_xll.meDateFromTenor(C231,D$14,"Following",D$13,"Normal")</f>
        <v>42720</v>
      </c>
      <c r="E231" s="175">
        <f ca="1"/>
        <v>4.3348509308494144E-3</v>
      </c>
      <c r="F231" s="152"/>
      <c r="G231" s="174">
        <f t="shared" ca="1" si="9"/>
        <v>42719</v>
      </c>
      <c r="H231" s="20">
        <f ca="1">_xll.meDateFromTenor(G231,H$14,"Following",H$13,"Normal")</f>
        <v>42809</v>
      </c>
      <c r="I231" s="175">
        <f ca="1"/>
        <v>6.7963573656507443E-3</v>
      </c>
      <c r="J231" s="152" t="s">
        <v>4</v>
      </c>
      <c r="K231" s="174">
        <f t="shared" ca="1" si="10"/>
        <v>42719</v>
      </c>
      <c r="L231" s="20">
        <f ca="1">_xll.meDateFromTenor(K231,L$14,"Following",L$13,"Normal")</f>
        <v>42901</v>
      </c>
      <c r="M231" s="175">
        <f ca="1"/>
        <v>8.4100661335898518E-3</v>
      </c>
      <c r="N231" s="152" t="s">
        <v>4</v>
      </c>
      <c r="O231" s="174">
        <f t="shared" ca="1" si="11"/>
        <v>42719</v>
      </c>
      <c r="P231" s="20">
        <f ca="1">_xll.meDateFromTenor(O231,P$14,"Following",P$13,"Normal")</f>
        <v>42720</v>
      </c>
      <c r="Q231" s="175">
        <f ca="1"/>
        <v>6.2667977758040835E-3</v>
      </c>
      <c r="R231" s="151" t="s">
        <v>4</v>
      </c>
    </row>
    <row r="232" spans="1:18" x14ac:dyDescent="0.25">
      <c r="A232" s="153">
        <v>214</v>
      </c>
      <c r="B232" s="158"/>
      <c r="C232" s="174">
        <f ca="1">_xll.meDateFromTenor(C231,"1D","FOLLOWING",D$13,"NORMAL")</f>
        <v>42720</v>
      </c>
      <c r="D232" s="20">
        <f ca="1">_xll.meDateFromTenor(C232,D$14,"Following",D$13,"Normal")</f>
        <v>42723</v>
      </c>
      <c r="E232" s="175">
        <f ca="1"/>
        <v>4.3444697414774126E-3</v>
      </c>
      <c r="F232" s="152"/>
      <c r="G232" s="174">
        <f t="shared" ca="1" si="9"/>
        <v>42720</v>
      </c>
      <c r="H232" s="20">
        <f ca="1">_xll.meDateFromTenor(G232,H$14,"Following",H$13,"Normal")</f>
        <v>42810</v>
      </c>
      <c r="I232" s="175">
        <f ca="1"/>
        <v>6.8035801387655694E-3</v>
      </c>
      <c r="J232" s="152" t="s">
        <v>4</v>
      </c>
      <c r="K232" s="174">
        <f t="shared" ca="1" si="10"/>
        <v>42720</v>
      </c>
      <c r="L232" s="20">
        <f ca="1">_xll.meDateFromTenor(K232,L$14,"Following",L$13,"Normal")</f>
        <v>42902</v>
      </c>
      <c r="M232" s="175">
        <f ca="1"/>
        <v>8.4142355558227619E-3</v>
      </c>
      <c r="N232" s="152" t="s">
        <v>4</v>
      </c>
      <c r="O232" s="174">
        <f t="shared" ca="1" si="11"/>
        <v>42720</v>
      </c>
      <c r="P232" s="20">
        <f ca="1">_xll.meDateFromTenor(O232,P$14,"Following",P$13,"Normal")</f>
        <v>42723</v>
      </c>
      <c r="Q232" s="175">
        <f ca="1"/>
        <v>6.2797657164366683E-3</v>
      </c>
      <c r="R232" s="151" t="s">
        <v>4</v>
      </c>
    </row>
    <row r="233" spans="1:18" x14ac:dyDescent="0.25">
      <c r="A233" s="153">
        <v>215</v>
      </c>
      <c r="B233" s="158"/>
      <c r="C233" s="174">
        <f ca="1">_xll.meDateFromTenor(C232,"1D","FOLLOWING",D$13,"NORMAL")</f>
        <v>42723</v>
      </c>
      <c r="D233" s="20">
        <f ca="1">_xll.meDateFromTenor(C233,D$14,"Following",D$13,"Normal")</f>
        <v>42724</v>
      </c>
      <c r="E233" s="175">
        <f ca="1"/>
        <v>4.3552857040030247E-3</v>
      </c>
      <c r="F233" s="152"/>
      <c r="G233" s="174">
        <f t="shared" ca="1" si="9"/>
        <v>42723</v>
      </c>
      <c r="H233" s="20">
        <f ca="1">_xll.meDateFromTenor(G233,H$14,"Following",H$13,"Normal")</f>
        <v>42814</v>
      </c>
      <c r="I233" s="175">
        <f ca="1"/>
        <v>6.8253361055041137E-3</v>
      </c>
      <c r="J233" s="152" t="s">
        <v>4</v>
      </c>
      <c r="K233" s="174">
        <f t="shared" ca="1" si="10"/>
        <v>42723</v>
      </c>
      <c r="L233" s="20">
        <f ca="1">_xll.meDateFromTenor(K233,L$14,"Following",L$13,"Normal")</f>
        <v>42905</v>
      </c>
      <c r="M233" s="175">
        <f ca="1"/>
        <v>8.4267438225214941E-3</v>
      </c>
      <c r="N233" s="152" t="s">
        <v>4</v>
      </c>
      <c r="O233" s="174">
        <f t="shared" ca="1" si="11"/>
        <v>42723</v>
      </c>
      <c r="P233" s="20">
        <f ca="1">_xll.meDateFromTenor(O233,P$14,"Following",P$13,"Normal")</f>
        <v>42724</v>
      </c>
      <c r="Q233" s="175">
        <f ca="1"/>
        <v>6.3197592517827E-3</v>
      </c>
      <c r="R233" s="151" t="s">
        <v>4</v>
      </c>
    </row>
    <row r="234" spans="1:18" x14ac:dyDescent="0.25">
      <c r="A234" s="153">
        <v>216</v>
      </c>
      <c r="B234" s="158"/>
      <c r="C234" s="174">
        <f ca="1">_xll.meDateFromTenor(C233,"1D","FOLLOWING",D$13,"NORMAL")</f>
        <v>42724</v>
      </c>
      <c r="D234" s="20">
        <f ca="1">_xll.meDateFromTenor(C234,D$14,"Following",D$13,"Normal")</f>
        <v>42725</v>
      </c>
      <c r="E234" s="175">
        <f ca="1"/>
        <v>4.3613709507894938E-3</v>
      </c>
      <c r="F234" s="152"/>
      <c r="G234" s="174">
        <f t="shared" ca="1" si="9"/>
        <v>42724</v>
      </c>
      <c r="H234" s="20">
        <f ca="1">_xll.meDateFromTenor(G234,H$14,"Following",H$13,"Normal")</f>
        <v>42814</v>
      </c>
      <c r="I234" s="175">
        <f ca="1"/>
        <v>6.8326077609875691E-3</v>
      </c>
      <c r="J234" s="152" t="s">
        <v>4</v>
      </c>
      <c r="K234" s="174">
        <f t="shared" ca="1" si="10"/>
        <v>42724</v>
      </c>
      <c r="L234" s="20">
        <f ca="1">_xll.meDateFromTenor(K234,L$14,"Following",L$13,"Normal")</f>
        <v>42906</v>
      </c>
      <c r="M234" s="175">
        <f ca="1"/>
        <v>8.4309132447544042E-3</v>
      </c>
      <c r="N234" s="152" t="s">
        <v>4</v>
      </c>
      <c r="O234" s="174">
        <f t="shared" ca="1" si="11"/>
        <v>42724</v>
      </c>
      <c r="P234" s="20">
        <f ca="1">_xll.meDateFromTenor(O234,P$14,"Following",P$13,"Normal")</f>
        <v>42725</v>
      </c>
      <c r="Q234" s="175">
        <f ca="1"/>
        <v>6.3334219481217804E-3</v>
      </c>
      <c r="R234" s="151" t="s">
        <v>4</v>
      </c>
    </row>
    <row r="235" spans="1:18" x14ac:dyDescent="0.25">
      <c r="A235" s="153">
        <v>217</v>
      </c>
      <c r="B235" s="158"/>
      <c r="C235" s="174">
        <f ca="1">_xll.meDateFromTenor(C234,"1D","FOLLOWING",D$13,"NORMAL")</f>
        <v>42725</v>
      </c>
      <c r="D235" s="20">
        <f ca="1">_xll.meDateFromTenor(C235,D$14,"Following",D$13,"Normal")</f>
        <v>42726</v>
      </c>
      <c r="E235" s="175">
        <f ca="1"/>
        <v>4.3678468574004526E-3</v>
      </c>
      <c r="F235" s="152"/>
      <c r="G235" s="174">
        <f t="shared" ca="1" si="9"/>
        <v>42725</v>
      </c>
      <c r="H235" s="20">
        <f ca="1">_xll.meDateFromTenor(G235,H$14,"Following",H$13,"Normal")</f>
        <v>42815</v>
      </c>
      <c r="I235" s="175">
        <f ca="1"/>
        <v>6.8398844751426198E-3</v>
      </c>
      <c r="J235" s="152" t="s">
        <v>4</v>
      </c>
      <c r="K235" s="174">
        <f t="shared" ca="1" si="10"/>
        <v>42725</v>
      </c>
      <c r="L235" s="20">
        <f ca="1">_xll.meDateFromTenor(K235,L$14,"Following",L$13,"Normal")</f>
        <v>42907</v>
      </c>
      <c r="M235" s="175">
        <f ca="1"/>
        <v>8.4350826669873143E-3</v>
      </c>
      <c r="N235" s="152" t="s">
        <v>4</v>
      </c>
      <c r="O235" s="174">
        <f t="shared" ca="1" si="11"/>
        <v>42725</v>
      </c>
      <c r="P235" s="20">
        <f ca="1">_xll.meDateFromTenor(O235,P$14,"Following",P$13,"Normal")</f>
        <v>42726</v>
      </c>
      <c r="Q235" s="175">
        <f ca="1"/>
        <v>6.3472345434432186E-3</v>
      </c>
      <c r="R235" s="151" t="s">
        <v>4</v>
      </c>
    </row>
    <row r="236" spans="1:18" x14ac:dyDescent="0.25">
      <c r="A236" s="153">
        <v>218</v>
      </c>
      <c r="B236" s="158"/>
      <c r="C236" s="174">
        <f ca="1">_xll.meDateFromTenor(C235,"1D","FOLLOWING",D$13,"NORMAL")</f>
        <v>42726</v>
      </c>
      <c r="D236" s="20">
        <f ca="1">_xll.meDateFromTenor(C236,D$14,"Following",D$13,"Normal")</f>
        <v>42727</v>
      </c>
      <c r="E236" s="175">
        <f ca="1"/>
        <v>4.3859988209327284E-3</v>
      </c>
      <c r="F236" s="152"/>
      <c r="G236" s="174">
        <f t="shared" ca="1" si="9"/>
        <v>42726</v>
      </c>
      <c r="H236" s="20">
        <f ca="1">_xll.meDateFromTenor(G236,H$14,"Following",H$13,"Normal")</f>
        <v>42816</v>
      </c>
      <c r="I236" s="175">
        <f ca="1"/>
        <v>6.847163388324193E-3</v>
      </c>
      <c r="J236" s="152" t="s">
        <v>4</v>
      </c>
      <c r="K236" s="174">
        <f t="shared" ca="1" si="10"/>
        <v>42726</v>
      </c>
      <c r="L236" s="20">
        <f ca="1">_xll.meDateFromTenor(K236,L$14,"Following",L$13,"Normal")</f>
        <v>42908</v>
      </c>
      <c r="M236" s="175">
        <f ca="1"/>
        <v>8.4392520892202245E-3</v>
      </c>
      <c r="N236" s="152" t="s">
        <v>4</v>
      </c>
      <c r="O236" s="174">
        <f t="shared" ca="1" si="11"/>
        <v>42726</v>
      </c>
      <c r="P236" s="20">
        <f ca="1">_xll.meDateFromTenor(O236,P$14,"Following",P$13,"Normal")</f>
        <v>42727</v>
      </c>
      <c r="Q236" s="175">
        <f ca="1"/>
        <v>6.3611875217693074E-3</v>
      </c>
      <c r="R236" s="151" t="s">
        <v>4</v>
      </c>
    </row>
    <row r="237" spans="1:18" x14ac:dyDescent="0.25">
      <c r="A237" s="153">
        <v>219</v>
      </c>
      <c r="B237" s="158"/>
      <c r="C237" s="174">
        <f ca="1">_xll.meDateFromTenor(C236,"1D","FOLLOWING",D$13,"NORMAL")</f>
        <v>42727</v>
      </c>
      <c r="D237" s="20">
        <f ca="1">_xll.meDateFromTenor(C237,D$14,"Following",D$13,"Normal")</f>
        <v>42731</v>
      </c>
      <c r="E237" s="175">
        <f ca="1"/>
        <v>4.4127385696479384E-3</v>
      </c>
      <c r="F237" s="152"/>
      <c r="G237" s="174">
        <f t="shared" ca="1" si="9"/>
        <v>42727</v>
      </c>
      <c r="H237" s="20">
        <f ca="1">_xll.meDateFromTenor(G237,H$14,"Following",H$13,"Normal")</f>
        <v>42817</v>
      </c>
      <c r="I237" s="175">
        <f ca="1"/>
        <v>6.854442370346687E-3</v>
      </c>
      <c r="J237" s="152" t="s">
        <v>4</v>
      </c>
      <c r="K237" s="174">
        <f t="shared" ca="1" si="10"/>
        <v>42727</v>
      </c>
      <c r="L237" s="20">
        <f ca="1">_xll.meDateFromTenor(K237,L$14,"Following",L$13,"Normal")</f>
        <v>42909</v>
      </c>
      <c r="M237" s="175">
        <f ca="1"/>
        <v>8.4434215114531346E-3</v>
      </c>
      <c r="N237" s="152" t="s">
        <v>4</v>
      </c>
      <c r="O237" s="174">
        <f t="shared" ca="1" si="11"/>
        <v>42727</v>
      </c>
      <c r="P237" s="20">
        <f ca="1">_xll.meDateFromTenor(O237,P$14,"Following",P$13,"Normal")</f>
        <v>42731</v>
      </c>
      <c r="Q237" s="175">
        <f ca="1"/>
        <v>6.3752713671223413E-3</v>
      </c>
      <c r="R237" s="151" t="s">
        <v>4</v>
      </c>
    </row>
    <row r="238" spans="1:18" x14ac:dyDescent="0.25">
      <c r="A238" s="153">
        <v>220</v>
      </c>
      <c r="B238" s="158"/>
      <c r="C238" s="174">
        <f ca="1">_xll.meDateFromTenor(C237,"1D","FOLLOWING",D$13,"NORMAL")</f>
        <v>42731</v>
      </c>
      <c r="D238" s="20">
        <f ca="1">_xll.meDateFromTenor(C238,D$14,"Following",D$13,"Normal")</f>
        <v>42732</v>
      </c>
      <c r="E238" s="175">
        <f ca="1"/>
        <v>4.4148189077297829E-3</v>
      </c>
      <c r="F238" s="152"/>
      <c r="G238" s="174">
        <f t="shared" ca="1" si="9"/>
        <v>42731</v>
      </c>
      <c r="H238" s="20">
        <f ca="1">_xll.meDateFromTenor(G238,H$14,"Following",H$13,"Normal")</f>
        <v>42821</v>
      </c>
      <c r="I238" s="175">
        <f ca="1"/>
        <v>6.8835477717124989E-3</v>
      </c>
      <c r="J238" s="152" t="s">
        <v>4</v>
      </c>
      <c r="K238" s="174">
        <f t="shared" ca="1" si="10"/>
        <v>42731</v>
      </c>
      <c r="L238" s="20">
        <f ca="1">_xll.meDateFromTenor(K238,L$14,"Following",L$13,"Normal")</f>
        <v>42913</v>
      </c>
      <c r="M238" s="175">
        <f ca="1"/>
        <v>8.4600992003847769E-3</v>
      </c>
      <c r="N238" s="152" t="s">
        <v>4</v>
      </c>
      <c r="O238" s="174">
        <f t="shared" ca="1" si="11"/>
        <v>42731</v>
      </c>
      <c r="P238" s="20">
        <f ca="1">_xll.meDateFromTenor(O238,P$14,"Following",P$13,"Normal")</f>
        <v>42732</v>
      </c>
      <c r="Q238" s="175">
        <f ca="1"/>
        <v>6.4327250992497866E-3</v>
      </c>
      <c r="R238" s="151" t="s">
        <v>4</v>
      </c>
    </row>
    <row r="239" spans="1:18" x14ac:dyDescent="0.25">
      <c r="A239" s="153">
        <v>221</v>
      </c>
      <c r="B239" s="158"/>
      <c r="C239" s="174">
        <f ca="1">_xll.meDateFromTenor(C238,"1D","FOLLOWING",D$13,"NORMAL")</f>
        <v>42732</v>
      </c>
      <c r="D239" s="20">
        <f ca="1">_xll.meDateFromTenor(C239,D$14,"Following",D$13,"Normal")</f>
        <v>42733</v>
      </c>
      <c r="E239" s="175">
        <f ca="1"/>
        <v>4.4148201817506717E-3</v>
      </c>
      <c r="F239" s="152"/>
      <c r="G239" s="174">
        <f t="shared" ca="1" si="9"/>
        <v>42732</v>
      </c>
      <c r="H239" s="20">
        <f ca="1">_xll.meDateFromTenor(G239,H$14,"Following",H$13,"Normal")</f>
        <v>42822</v>
      </c>
      <c r="I239" s="175">
        <f ca="1"/>
        <v>6.8908191345343128E-3</v>
      </c>
      <c r="J239" s="152" t="s">
        <v>4</v>
      </c>
      <c r="K239" s="174">
        <f t="shared" ca="1" si="10"/>
        <v>42732</v>
      </c>
      <c r="L239" s="20">
        <f ca="1">_xll.meDateFromTenor(K239,L$14,"Following",L$13,"Normal")</f>
        <v>42914</v>
      </c>
      <c r="M239" s="175">
        <f ca="1"/>
        <v>8.4642686226176871E-3</v>
      </c>
      <c r="N239" s="152" t="s">
        <v>4</v>
      </c>
      <c r="O239" s="174">
        <f t="shared" ca="1" si="11"/>
        <v>42732</v>
      </c>
      <c r="P239" s="20">
        <f ca="1">_xll.meDateFromTenor(O239,P$14,"Following",P$13,"Normal")</f>
        <v>42733</v>
      </c>
      <c r="Q239" s="175">
        <f ca="1"/>
        <v>6.4473205400719423E-3</v>
      </c>
      <c r="R239" s="151" t="s">
        <v>4</v>
      </c>
    </row>
    <row r="240" spans="1:18" x14ac:dyDescent="0.25">
      <c r="A240" s="153">
        <v>222</v>
      </c>
      <c r="B240" s="158"/>
      <c r="C240" s="174">
        <f ca="1">_xll.meDateFromTenor(C239,"1D","FOLLOWING",D$13,"NORMAL")</f>
        <v>42733</v>
      </c>
      <c r="D240" s="20">
        <f ca="1">_xll.meDateFromTenor(C240,D$14,"Following",D$13,"Normal")</f>
        <v>42734</v>
      </c>
      <c r="E240" s="175">
        <f ca="1"/>
        <v>4.4148061050108978E-3</v>
      </c>
      <c r="F240" s="152"/>
      <c r="G240" s="174">
        <f t="shared" ca="1" si="9"/>
        <v>42733</v>
      </c>
      <c r="H240" s="20">
        <f ca="1">_xll.meDateFromTenor(G240,H$14,"Following",H$13,"Normal")</f>
        <v>42823</v>
      </c>
      <c r="I240" s="175">
        <f ca="1"/>
        <v>6.898087560012831E-3</v>
      </c>
      <c r="J240" s="152" t="s">
        <v>4</v>
      </c>
      <c r="K240" s="174">
        <f t="shared" ca="1" si="10"/>
        <v>42733</v>
      </c>
      <c r="L240" s="20">
        <f ca="1">_xll.meDateFromTenor(K240,L$14,"Following",L$13,"Normal")</f>
        <v>42915</v>
      </c>
      <c r="M240" s="175">
        <f ca="1"/>
        <v>8.4684380448505972E-3</v>
      </c>
      <c r="N240" s="152" t="s">
        <v>4</v>
      </c>
      <c r="O240" s="174">
        <f t="shared" ca="1" si="11"/>
        <v>42733</v>
      </c>
      <c r="P240" s="20">
        <f ca="1">_xll.meDateFromTenor(O240,P$14,"Following",P$13,"Normal")</f>
        <v>42734</v>
      </c>
      <c r="Q240" s="175">
        <f ca="1"/>
        <v>6.4619897520548043E-3</v>
      </c>
      <c r="R240" s="151" t="s">
        <v>4</v>
      </c>
    </row>
    <row r="241" spans="1:18" x14ac:dyDescent="0.25">
      <c r="A241" s="153">
        <v>223</v>
      </c>
      <c r="B241" s="158"/>
      <c r="C241" s="174">
        <f ca="1">_xll.meDateFromTenor(C240,"1D","FOLLOWING",D$13,"NORMAL")</f>
        <v>42734</v>
      </c>
      <c r="D241" s="20">
        <f ca="1">_xll.meDateFromTenor(C241,D$14,"Following",D$13,"Normal")</f>
        <v>42737</v>
      </c>
      <c r="E241" s="175">
        <f ca="1"/>
        <v>4.4228444276051149E-3</v>
      </c>
      <c r="F241" s="152"/>
      <c r="G241" s="174">
        <f t="shared" ca="1" si="9"/>
        <v>42734</v>
      </c>
      <c r="H241" s="20">
        <f ca="1">_xll.meDateFromTenor(G241,H$14,"Following",H$13,"Normal")</f>
        <v>42824</v>
      </c>
      <c r="I241" s="175">
        <f ca="1"/>
        <v>6.9053525769803333E-3</v>
      </c>
      <c r="J241" s="152" t="s">
        <v>4</v>
      </c>
      <c r="K241" s="174">
        <f t="shared" ca="1" si="10"/>
        <v>42734</v>
      </c>
      <c r="L241" s="20">
        <f ca="1">_xll.meDateFromTenor(K241,L$14,"Following",L$13,"Normal")</f>
        <v>42916</v>
      </c>
      <c r="M241" s="175">
        <f ca="1"/>
        <v>8.4726074670835073E-3</v>
      </c>
      <c r="N241" s="152" t="s">
        <v>4</v>
      </c>
      <c r="O241" s="174">
        <f t="shared" ca="1" si="11"/>
        <v>42734</v>
      </c>
      <c r="P241" s="20">
        <f ca="1">_xll.meDateFromTenor(O241,P$14,"Following",P$13,"Normal")</f>
        <v>42737</v>
      </c>
      <c r="Q241" s="175">
        <f ca="1"/>
        <v>6.4767232192206635E-3</v>
      </c>
      <c r="R241" s="151" t="s">
        <v>4</v>
      </c>
    </row>
    <row r="242" spans="1:18" x14ac:dyDescent="0.25">
      <c r="A242" s="153">
        <v>224</v>
      </c>
      <c r="B242" s="158"/>
      <c r="C242" s="174">
        <f ca="1">_xll.meDateFromTenor(C241,"1D","FOLLOWING",D$13,"NORMAL")</f>
        <v>42737</v>
      </c>
      <c r="D242" s="20">
        <f ca="1">_xll.meDateFromTenor(C242,D$14,"Following",D$13,"Normal")</f>
        <v>42738</v>
      </c>
      <c r="E242" s="175">
        <f ca="1"/>
        <v>4.4266905595513762E-3</v>
      </c>
      <c r="F242" s="152"/>
      <c r="G242" s="174">
        <f t="shared" ca="1" si="9"/>
        <v>42737</v>
      </c>
      <c r="H242" s="20">
        <f ca="1">_xll.meDateFromTenor(G242,H$14,"Following",H$13,"Normal")</f>
        <v>42828</v>
      </c>
      <c r="I242" s="175">
        <f ca="1"/>
        <v>6.9271621877798799E-3</v>
      </c>
      <c r="J242" s="152" t="s">
        <v>4</v>
      </c>
      <c r="K242" s="174">
        <f t="shared" ca="1" si="10"/>
        <v>42737</v>
      </c>
      <c r="L242" s="20">
        <f ca="1">_xll.meDateFromTenor(K242,L$14,"Following",L$13,"Normal")</f>
        <v>42919</v>
      </c>
      <c r="M242" s="175">
        <f ca="1"/>
        <v>8.4851385799314619E-3</v>
      </c>
      <c r="N242" s="152" t="s">
        <v>4</v>
      </c>
      <c r="O242" s="174">
        <f t="shared" ca="1" si="11"/>
        <v>42737</v>
      </c>
      <c r="P242" s="20">
        <f ca="1">_xll.meDateFromTenor(O242,P$14,"Following",P$13,"Normal")</f>
        <v>42738</v>
      </c>
      <c r="Q242" s="175">
        <f ca="1"/>
        <v>6.5212955476018518E-3</v>
      </c>
      <c r="R242" s="151" t="s">
        <v>4</v>
      </c>
    </row>
    <row r="243" spans="1:18" x14ac:dyDescent="0.25">
      <c r="A243" s="153">
        <v>225</v>
      </c>
      <c r="B243" s="158"/>
      <c r="C243" s="174">
        <f ca="1">_xll.meDateFromTenor(C242,"1D","FOLLOWING",D$13,"NORMAL")</f>
        <v>42738</v>
      </c>
      <c r="D243" s="20">
        <f ca="1">_xll.meDateFromTenor(C243,D$14,"Following",D$13,"Normal")</f>
        <v>42739</v>
      </c>
      <c r="E243" s="175">
        <f ca="1"/>
        <v>4.4265990925573973E-3</v>
      </c>
      <c r="F243" s="152"/>
      <c r="G243" s="174">
        <f t="shared" ca="1" si="9"/>
        <v>42738</v>
      </c>
      <c r="H243" s="20">
        <f ca="1">_xll.meDateFromTenor(G243,H$14,"Following",H$13,"Normal")</f>
        <v>42828</v>
      </c>
      <c r="I243" s="175">
        <f ca="1"/>
        <v>6.9344286748288407E-3</v>
      </c>
      <c r="J243" s="152" t="s">
        <v>4</v>
      </c>
      <c r="K243" s="174">
        <f t="shared" ca="1" si="10"/>
        <v>42738</v>
      </c>
      <c r="L243" s="20">
        <f ca="1">_xll.meDateFromTenor(K243,L$14,"Following",L$13,"Normal")</f>
        <v>42919</v>
      </c>
      <c r="M243" s="175">
        <f ca="1"/>
        <v>8.4893194252389816E-3</v>
      </c>
      <c r="N243" s="152" t="s">
        <v>4</v>
      </c>
      <c r="O243" s="174">
        <f t="shared" ca="1" si="11"/>
        <v>42738</v>
      </c>
      <c r="P243" s="20">
        <f ca="1">_xll.meDateFromTenor(O243,P$14,"Following",P$13,"Normal")</f>
        <v>42739</v>
      </c>
      <c r="Q243" s="175">
        <f ca="1"/>
        <v>6.5362318296409306E-3</v>
      </c>
      <c r="R243" s="151" t="s">
        <v>4</v>
      </c>
    </row>
    <row r="244" spans="1:18" x14ac:dyDescent="0.25">
      <c r="A244" s="153">
        <v>226</v>
      </c>
      <c r="B244" s="158"/>
      <c r="C244" s="174">
        <f ca="1">_xll.meDateFromTenor(C243,"1D","FOLLOWING",D$13,"NORMAL")</f>
        <v>42739</v>
      </c>
      <c r="D244" s="20">
        <f ca="1">_xll.meDateFromTenor(C244,D$14,"Following",D$13,"Normal")</f>
        <v>42740</v>
      </c>
      <c r="E244" s="175">
        <f ca="1"/>
        <v>4.4264921438673163E-3</v>
      </c>
      <c r="F244" s="152"/>
      <c r="G244" s="174">
        <f t="shared" ca="1" si="9"/>
        <v>42739</v>
      </c>
      <c r="H244" s="20">
        <f ca="1">_xll.meDateFromTenor(G244,H$14,"Following",H$13,"Normal")</f>
        <v>42829</v>
      </c>
      <c r="I244" s="175">
        <f ca="1"/>
        <v>6.9416893620055809E-3</v>
      </c>
      <c r="J244" s="152" t="s">
        <v>4</v>
      </c>
      <c r="K244" s="174">
        <f t="shared" ca="1" si="10"/>
        <v>42739</v>
      </c>
      <c r="L244" s="20">
        <f ca="1">_xll.meDateFromTenor(K244,L$14,"Following",L$13,"Normal")</f>
        <v>42920</v>
      </c>
      <c r="M244" s="175">
        <f ca="1"/>
        <v>8.4935002705465029E-3</v>
      </c>
      <c r="N244" s="152" t="s">
        <v>4</v>
      </c>
      <c r="O244" s="174">
        <f t="shared" ca="1" si="11"/>
        <v>42739</v>
      </c>
      <c r="P244" s="20">
        <f ca="1">_xll.meDateFromTenor(O244,P$14,"Following",P$13,"Normal")</f>
        <v>42740</v>
      </c>
      <c r="Q244" s="175">
        <f ca="1"/>
        <v>6.551184799828449E-3</v>
      </c>
      <c r="R244" s="151" t="s">
        <v>4</v>
      </c>
    </row>
    <row r="245" spans="1:18" x14ac:dyDescent="0.25">
      <c r="A245" s="153">
        <v>227</v>
      </c>
      <c r="B245" s="158"/>
      <c r="C245" s="174">
        <f ca="1">_xll.meDateFromTenor(C244,"1D","FOLLOWING",D$13,"NORMAL")</f>
        <v>42740</v>
      </c>
      <c r="D245" s="20">
        <f ca="1">_xll.meDateFromTenor(C245,D$14,"Following",D$13,"Normal")</f>
        <v>42741</v>
      </c>
      <c r="E245" s="175">
        <f ca="1"/>
        <v>4.4263697125224311E-3</v>
      </c>
      <c r="F245" s="152"/>
      <c r="G245" s="174">
        <f t="shared" ca="1" si="9"/>
        <v>42740</v>
      </c>
      <c r="H245" s="20">
        <f ca="1">_xll.meDateFromTenor(G245,H$14,"Following",H$13,"Normal")</f>
        <v>42830</v>
      </c>
      <c r="I245" s="175">
        <f ca="1"/>
        <v>6.9489437742591489E-3</v>
      </c>
      <c r="J245" s="152" t="s">
        <v>4</v>
      </c>
      <c r="K245" s="174">
        <f t="shared" ca="1" si="10"/>
        <v>42740</v>
      </c>
      <c r="L245" s="20">
        <f ca="1">_xll.meDateFromTenor(K245,L$14,"Following",L$13,"Normal")</f>
        <v>42921</v>
      </c>
      <c r="M245" s="175">
        <f ca="1"/>
        <v>8.4976811158540243E-3</v>
      </c>
      <c r="N245" s="152" t="s">
        <v>4</v>
      </c>
      <c r="O245" s="174">
        <f t="shared" ca="1" si="11"/>
        <v>42740</v>
      </c>
      <c r="P245" s="20">
        <f ca="1">_xll.meDateFromTenor(O245,P$14,"Following",P$13,"Normal")</f>
        <v>42741</v>
      </c>
      <c r="Q245" s="175">
        <f ca="1"/>
        <v>6.5661448728105698E-3</v>
      </c>
      <c r="R245" s="151" t="s">
        <v>4</v>
      </c>
    </row>
    <row r="246" spans="1:18" x14ac:dyDescent="0.25">
      <c r="A246" s="153">
        <v>228</v>
      </c>
      <c r="B246" s="158"/>
      <c r="C246" s="174">
        <f ca="1">_xll.meDateFromTenor(C245,"1D","FOLLOWING",D$13,"NORMAL")</f>
        <v>42741</v>
      </c>
      <c r="D246" s="20">
        <f ca="1">_xll.meDateFromTenor(C246,D$14,"Following",D$13,"Normal")</f>
        <v>42744</v>
      </c>
      <c r="E246" s="175">
        <f ca="1"/>
        <v>4.4261276548418649E-3</v>
      </c>
      <c r="F246" s="152"/>
      <c r="G246" s="174">
        <f t="shared" ca="1" si="9"/>
        <v>42741</v>
      </c>
      <c r="H246" s="20">
        <f ca="1">_xll.meDateFromTenor(G246,H$14,"Following",H$13,"Normal")</f>
        <v>42831</v>
      </c>
      <c r="I246" s="175">
        <f ca="1"/>
        <v>6.9561914365385948E-3</v>
      </c>
      <c r="J246" s="152" t="s">
        <v>4</v>
      </c>
      <c r="K246" s="174">
        <f t="shared" ca="1" si="10"/>
        <v>42741</v>
      </c>
      <c r="L246" s="20">
        <f ca="1">_xll.meDateFromTenor(K246,L$14,"Following",L$13,"Normal")</f>
        <v>42922</v>
      </c>
      <c r="M246" s="175">
        <f ca="1"/>
        <v>8.5018619611615456E-3</v>
      </c>
      <c r="N246" s="152" t="s">
        <v>4</v>
      </c>
      <c r="O246" s="174">
        <f t="shared" ca="1" si="11"/>
        <v>42741</v>
      </c>
      <c r="P246" s="20">
        <f ca="1">_xll.meDateFromTenor(O246,P$14,"Following",P$13,"Normal")</f>
        <v>42744</v>
      </c>
      <c r="Q246" s="175">
        <f ca="1"/>
        <v>6.5811034512562863E-3</v>
      </c>
      <c r="R246" s="151" t="s">
        <v>4</v>
      </c>
    </row>
    <row r="247" spans="1:18" x14ac:dyDescent="0.25">
      <c r="A247" s="153">
        <v>229</v>
      </c>
      <c r="B247" s="158"/>
      <c r="C247" s="174">
        <f ca="1">_xll.meDateFromTenor(C246,"1D","FOLLOWING",D$13,"NORMAL")</f>
        <v>42744</v>
      </c>
      <c r="D247" s="20">
        <f ca="1">_xll.meDateFromTenor(C247,D$14,"Following",D$13,"Normal")</f>
        <v>42745</v>
      </c>
      <c r="E247" s="175">
        <f ca="1"/>
        <v>4.4257251465218573E-3</v>
      </c>
      <c r="F247" s="152"/>
      <c r="G247" s="174">
        <f t="shared" ca="1" si="9"/>
        <v>42744</v>
      </c>
      <c r="H247" s="20">
        <f ca="1">_xll.meDateFromTenor(G247,H$14,"Following",H$13,"Normal")</f>
        <v>42835</v>
      </c>
      <c r="I247" s="175">
        <f ca="1"/>
        <v>6.9778891730226866E-3</v>
      </c>
      <c r="J247" s="152" t="s">
        <v>4</v>
      </c>
      <c r="K247" s="174">
        <f t="shared" ca="1" si="10"/>
        <v>42744</v>
      </c>
      <c r="L247" s="20">
        <f ca="1">_xll.meDateFromTenor(K247,L$14,"Following",L$13,"Normal")</f>
        <v>42926</v>
      </c>
      <c r="M247" s="175">
        <f ca="1"/>
        <v>8.5144044970841097E-3</v>
      </c>
      <c r="N247" s="152" t="s">
        <v>4</v>
      </c>
      <c r="O247" s="174">
        <f t="shared" ca="1" si="11"/>
        <v>42744</v>
      </c>
      <c r="P247" s="20">
        <f ca="1">_xll.meDateFromTenor(O247,P$14,"Following",P$13,"Normal")</f>
        <v>42745</v>
      </c>
      <c r="Q247" s="175">
        <f ca="1"/>
        <v>6.6259037100642494E-3</v>
      </c>
      <c r="R247" s="151" t="s">
        <v>4</v>
      </c>
    </row>
    <row r="248" spans="1:18" x14ac:dyDescent="0.25">
      <c r="A248" s="153">
        <v>230</v>
      </c>
      <c r="B248" s="158"/>
      <c r="C248" s="174">
        <f ca="1">_xll.meDateFromTenor(C247,"1D","FOLLOWING",D$13,"NORMAL")</f>
        <v>42745</v>
      </c>
      <c r="D248" s="20">
        <f ca="1">_xll.meDateFromTenor(C248,D$14,"Following",D$13,"Normal")</f>
        <v>42746</v>
      </c>
      <c r="E248" s="175">
        <f ca="1"/>
        <v>4.4255252909497656E-3</v>
      </c>
      <c r="F248" s="152"/>
      <c r="G248" s="174">
        <f t="shared" ca="1" si="9"/>
        <v>42745</v>
      </c>
      <c r="H248" s="20">
        <f ca="1">_xll.meDateFromTenor(G248,H$14,"Following",H$13,"Normal")</f>
        <v>42835</v>
      </c>
      <c r="I248" s="175">
        <f ca="1"/>
        <v>6.9851050848961319E-3</v>
      </c>
      <c r="J248" s="152" t="s">
        <v>4</v>
      </c>
      <c r="K248" s="174">
        <f t="shared" ca="1" si="10"/>
        <v>42745</v>
      </c>
      <c r="L248" s="20">
        <f ca="1">_xll.meDateFromTenor(K248,L$14,"Following",L$13,"Normal")</f>
        <v>42926</v>
      </c>
      <c r="M248" s="175">
        <f ca="1"/>
        <v>8.5185853423916311E-3</v>
      </c>
      <c r="N248" s="152" t="s">
        <v>4</v>
      </c>
      <c r="O248" s="174">
        <f t="shared" ca="1" si="11"/>
        <v>42745</v>
      </c>
      <c r="P248" s="20">
        <f ca="1">_xll.meDateFromTenor(O248,P$14,"Following",P$13,"Normal")</f>
        <v>42746</v>
      </c>
      <c r="Q248" s="175">
        <f ca="1"/>
        <v>6.6407902143188471E-3</v>
      </c>
      <c r="R248" s="151" t="s">
        <v>4</v>
      </c>
    </row>
    <row r="249" spans="1:18" x14ac:dyDescent="0.25">
      <c r="A249" s="153">
        <v>231</v>
      </c>
      <c r="B249" s="158"/>
      <c r="C249" s="174">
        <f ca="1">_xll.meDateFromTenor(C248,"1D","FOLLOWING",D$13,"NORMAL")</f>
        <v>42746</v>
      </c>
      <c r="D249" s="20">
        <f ca="1">_xll.meDateFromTenor(C249,D$14,"Following",D$13,"Normal")</f>
        <v>42747</v>
      </c>
      <c r="E249" s="175">
        <f ca="1"/>
        <v>4.4253099484059689E-3</v>
      </c>
      <c r="F249" s="152"/>
      <c r="G249" s="174">
        <f t="shared" ca="1" si="9"/>
        <v>42746</v>
      </c>
      <c r="H249" s="20">
        <f ca="1">_xll.meDateFromTenor(G249,H$14,"Following",H$13,"Normal")</f>
        <v>42836</v>
      </c>
      <c r="I249" s="175">
        <f ca="1"/>
        <v>6.9923118715407E-3</v>
      </c>
      <c r="J249" s="152" t="s">
        <v>4</v>
      </c>
      <c r="K249" s="174">
        <f t="shared" ca="1" si="10"/>
        <v>42746</v>
      </c>
      <c r="L249" s="20">
        <f ca="1">_xll.meDateFromTenor(K249,L$14,"Following",L$13,"Normal")</f>
        <v>42927</v>
      </c>
      <c r="M249" s="175">
        <f ca="1"/>
        <v>8.5227661876991524E-3</v>
      </c>
      <c r="N249" s="152" t="s">
        <v>4</v>
      </c>
      <c r="O249" s="174">
        <f t="shared" ca="1" si="11"/>
        <v>42746</v>
      </c>
      <c r="P249" s="20">
        <f ca="1">_xll.meDateFromTenor(O249,P$14,"Following",P$13,"Normal")</f>
        <v>42747</v>
      </c>
      <c r="Q249" s="175">
        <f ca="1"/>
        <v>6.6556423826469192E-3</v>
      </c>
      <c r="R249" s="151" t="s">
        <v>4</v>
      </c>
    </row>
    <row r="250" spans="1:18" x14ac:dyDescent="0.25">
      <c r="A250" s="153">
        <v>232</v>
      </c>
      <c r="B250" s="158"/>
      <c r="C250" s="174">
        <f ca="1">_xll.meDateFromTenor(C249,"1D","FOLLOWING",D$13,"NORMAL")</f>
        <v>42747</v>
      </c>
      <c r="D250" s="20">
        <f ca="1">_xll.meDateFromTenor(C250,D$14,"Following",D$13,"Normal")</f>
        <v>42748</v>
      </c>
      <c r="E250" s="175">
        <f ca="1"/>
        <v>4.4250791178512983E-3</v>
      </c>
      <c r="F250" s="152"/>
      <c r="G250" s="174">
        <f t="shared" ca="1" si="9"/>
        <v>42747</v>
      </c>
      <c r="H250" s="20">
        <f ca="1">_xll.meDateFromTenor(G250,H$14,"Following",H$13,"Normal")</f>
        <v>42837</v>
      </c>
      <c r="I250" s="175">
        <f ca="1"/>
        <v>6.999509057905441E-3</v>
      </c>
      <c r="J250" s="152" t="s">
        <v>4</v>
      </c>
      <c r="K250" s="174">
        <f t="shared" ca="1" si="10"/>
        <v>42747</v>
      </c>
      <c r="L250" s="20">
        <f ca="1">_xll.meDateFromTenor(K250,L$14,"Following",L$13,"Normal")</f>
        <v>42928</v>
      </c>
      <c r="M250" s="175">
        <f ca="1"/>
        <v>8.5269470330066738E-3</v>
      </c>
      <c r="N250" s="152" t="s">
        <v>4</v>
      </c>
      <c r="O250" s="174">
        <f t="shared" ca="1" si="11"/>
        <v>42747</v>
      </c>
      <c r="P250" s="20">
        <f ca="1">_xll.meDateFromTenor(O250,P$14,"Following",P$13,"Normal")</f>
        <v>42748</v>
      </c>
      <c r="Q250" s="175">
        <f ca="1"/>
        <v>6.670453688096969E-3</v>
      </c>
      <c r="R250" s="151" t="s">
        <v>4</v>
      </c>
    </row>
    <row r="251" spans="1:18" x14ac:dyDescent="0.25">
      <c r="A251" s="153">
        <v>233</v>
      </c>
      <c r="B251" s="158"/>
      <c r="C251" s="174">
        <f ca="1">_xll.meDateFromTenor(C250,"1D","FOLLOWING",D$13,"NORMAL")</f>
        <v>42748</v>
      </c>
      <c r="D251" s="20">
        <f ca="1">_xll.meDateFromTenor(C251,D$14,"Following",D$13,"Normal")</f>
        <v>42751</v>
      </c>
      <c r="E251" s="175">
        <f ca="1"/>
        <v>4.4246202069153206E-3</v>
      </c>
      <c r="F251" s="152"/>
      <c r="G251" s="174">
        <f t="shared" ca="1" si="9"/>
        <v>42748</v>
      </c>
      <c r="H251" s="20">
        <f ca="1">_xll.meDateFromTenor(G251,H$14,"Following",H$13,"Normal")</f>
        <v>42838</v>
      </c>
      <c r="I251" s="175">
        <f ca="1"/>
        <v>7.0066961689394013E-3</v>
      </c>
      <c r="J251" s="152" t="s">
        <v>4</v>
      </c>
      <c r="K251" s="174">
        <f t="shared" ca="1" si="10"/>
        <v>42748</v>
      </c>
      <c r="L251" s="20">
        <f ca="1">_xll.meDateFromTenor(K251,L$14,"Following",L$13,"Normal")</f>
        <v>42929</v>
      </c>
      <c r="M251" s="175">
        <f ca="1"/>
        <v>8.5311278783141951E-3</v>
      </c>
      <c r="N251" s="152" t="s">
        <v>4</v>
      </c>
      <c r="O251" s="174">
        <f t="shared" ca="1" si="11"/>
        <v>42748</v>
      </c>
      <c r="P251" s="20">
        <f ca="1">_xll.meDateFromTenor(O251,P$14,"Following",P$13,"Normal")</f>
        <v>42751</v>
      </c>
      <c r="Q251" s="175">
        <f ca="1"/>
        <v>6.6852176037174946E-3</v>
      </c>
      <c r="R251" s="151" t="s">
        <v>4</v>
      </c>
    </row>
    <row r="252" spans="1:18" x14ac:dyDescent="0.25">
      <c r="A252" s="153">
        <v>234</v>
      </c>
      <c r="B252" s="158"/>
      <c r="C252" s="174">
        <f ca="1">_xll.meDateFromTenor(C251,"1D","FOLLOWING",D$13,"NORMAL")</f>
        <v>42751</v>
      </c>
      <c r="D252" s="20">
        <f ca="1">_xll.meDateFromTenor(C252,D$14,"Following",D$13,"Normal")</f>
        <v>42752</v>
      </c>
      <c r="E252" s="175">
        <f ca="1"/>
        <v>4.42400090169494E-3</v>
      </c>
      <c r="F252" s="152"/>
      <c r="G252" s="174">
        <f t="shared" ca="1" si="9"/>
        <v>42751</v>
      </c>
      <c r="H252" s="20">
        <f ca="1">_xll.meDateFromTenor(G252,H$14,"Following",H$13,"Normal")</f>
        <v>42843</v>
      </c>
      <c r="I252" s="175">
        <f ca="1"/>
        <v>7.028192299547098E-3</v>
      </c>
      <c r="J252" s="152" t="s">
        <v>4</v>
      </c>
      <c r="K252" s="174">
        <f t="shared" ca="1" si="10"/>
        <v>42751</v>
      </c>
      <c r="L252" s="20">
        <f ca="1">_xll.meDateFromTenor(K252,L$14,"Following",L$13,"Normal")</f>
        <v>42933</v>
      </c>
      <c r="M252" s="175">
        <f ca="1"/>
        <v>8.5436704142367575E-3</v>
      </c>
      <c r="N252" s="152" t="s">
        <v>4</v>
      </c>
      <c r="O252" s="174">
        <f t="shared" ca="1" si="11"/>
        <v>42751</v>
      </c>
      <c r="P252" s="20">
        <f ca="1">_xll.meDateFromTenor(O252,P$14,"Following",P$13,"Normal")</f>
        <v>42752</v>
      </c>
      <c r="Q252" s="175">
        <f ca="1"/>
        <v>6.7291597420869606E-3</v>
      </c>
      <c r="R252" s="151" t="s">
        <v>4</v>
      </c>
    </row>
    <row r="253" spans="1:18" x14ac:dyDescent="0.25">
      <c r="A253" s="153">
        <v>235</v>
      </c>
      <c r="B253" s="158"/>
      <c r="C253" s="174">
        <f ca="1">_xll.meDateFromTenor(C252,"1D","FOLLOWING",D$13,"NORMAL")</f>
        <v>42752</v>
      </c>
      <c r="D253" s="20">
        <f ca="1">_xll.meDateFromTenor(C253,D$14,"Following",D$13,"Normal")</f>
        <v>42753</v>
      </c>
      <c r="E253" s="175">
        <f ca="1"/>
        <v>4.4236926203744687E-3</v>
      </c>
      <c r="F253" s="152"/>
      <c r="G253" s="174">
        <f t="shared" ca="1" si="9"/>
        <v>42752</v>
      </c>
      <c r="H253" s="20">
        <f ca="1">_xll.meDateFromTenor(G253,H$14,"Following",H$13,"Normal")</f>
        <v>42843</v>
      </c>
      <c r="I253" s="175">
        <f ca="1"/>
        <v>7.0353343587484327E-3</v>
      </c>
      <c r="J253" s="152" t="s">
        <v>4</v>
      </c>
      <c r="K253" s="174">
        <f t="shared" ca="1" si="10"/>
        <v>42752</v>
      </c>
      <c r="L253" s="20">
        <f ca="1">_xll.meDateFromTenor(K253,L$14,"Following",L$13,"Normal")</f>
        <v>42933</v>
      </c>
      <c r="M253" s="175">
        <f ca="1"/>
        <v>8.5478512595442788E-3</v>
      </c>
      <c r="N253" s="152" t="s">
        <v>4</v>
      </c>
      <c r="O253" s="174">
        <f t="shared" ca="1" si="11"/>
        <v>42752</v>
      </c>
      <c r="P253" s="20">
        <f ca="1">_xll.meDateFromTenor(O253,P$14,"Following",P$13,"Normal")</f>
        <v>42753</v>
      </c>
      <c r="Q253" s="175">
        <f ca="1"/>
        <v>6.7436688288744166E-3</v>
      </c>
      <c r="R253" s="151" t="s">
        <v>4</v>
      </c>
    </row>
    <row r="254" spans="1:18" x14ac:dyDescent="0.25">
      <c r="A254" s="153">
        <v>236</v>
      </c>
      <c r="B254" s="158"/>
      <c r="C254" s="174">
        <f ca="1">_xll.meDateFromTenor(C253,"1D","FOLLOWING",D$13,"NORMAL")</f>
        <v>42753</v>
      </c>
      <c r="D254" s="20">
        <f ca="1">_xll.meDateFromTenor(C254,D$14,"Following",D$13,"Normal")</f>
        <v>42754</v>
      </c>
      <c r="E254" s="175">
        <f ca="1"/>
        <v>4.4233688465667043E-3</v>
      </c>
      <c r="F254" s="152"/>
      <c r="G254" s="174">
        <f t="shared" ca="1" si="9"/>
        <v>42753</v>
      </c>
      <c r="H254" s="20">
        <f ca="1">_xll.meDateFromTenor(G254,H$14,"Following",H$13,"Normal")</f>
        <v>42843</v>
      </c>
      <c r="I254" s="175">
        <f ca="1"/>
        <v>7.0424639673642335E-3</v>
      </c>
      <c r="J254" s="152" t="s">
        <v>4</v>
      </c>
      <c r="K254" s="174">
        <f t="shared" ca="1" si="10"/>
        <v>42753</v>
      </c>
      <c r="L254" s="20">
        <f ca="1">_xll.meDateFromTenor(K254,L$14,"Following",L$13,"Normal")</f>
        <v>42934</v>
      </c>
      <c r="M254" s="175">
        <f ca="1"/>
        <v>8.5520321048518002E-3</v>
      </c>
      <c r="N254" s="152" t="s">
        <v>4</v>
      </c>
      <c r="O254" s="174">
        <f t="shared" ca="1" si="11"/>
        <v>42753</v>
      </c>
      <c r="P254" s="20">
        <f ca="1">_xll.meDateFromTenor(O254,P$14,"Following",P$13,"Normal")</f>
        <v>42754</v>
      </c>
      <c r="Q254" s="175">
        <f ca="1"/>
        <v>6.75809789107486E-3</v>
      </c>
      <c r="R254" s="151" t="s">
        <v>4</v>
      </c>
    </row>
    <row r="255" spans="1:18" x14ac:dyDescent="0.25">
      <c r="A255" s="153">
        <v>237</v>
      </c>
      <c r="B255" s="158"/>
      <c r="C255" s="174">
        <f ca="1">_xll.meDateFromTenor(C254,"1D","FOLLOWING",D$13,"NORMAL")</f>
        <v>42754</v>
      </c>
      <c r="D255" s="20">
        <f ca="1">_xll.meDateFromTenor(C255,D$14,"Following",D$13,"Normal")</f>
        <v>42755</v>
      </c>
      <c r="E255" s="175">
        <f ca="1"/>
        <v>4.4230295794722863E-3</v>
      </c>
      <c r="F255" s="152"/>
      <c r="G255" s="174">
        <f t="shared" ca="1" si="9"/>
        <v>42754</v>
      </c>
      <c r="H255" s="20">
        <f ca="1">_xll.meDateFromTenor(G255,H$14,"Following",H$13,"Normal")</f>
        <v>42844</v>
      </c>
      <c r="I255" s="175">
        <f ca="1"/>
        <v>7.0495806503435496E-3</v>
      </c>
      <c r="J255" s="152" t="s">
        <v>4</v>
      </c>
      <c r="K255" s="174">
        <f t="shared" ca="1" si="10"/>
        <v>42754</v>
      </c>
      <c r="L255" s="20">
        <f ca="1">_xll.meDateFromTenor(K255,L$14,"Following",L$13,"Normal")</f>
        <v>42935</v>
      </c>
      <c r="M255" s="175">
        <f ca="1"/>
        <v>8.5562129501593216E-3</v>
      </c>
      <c r="N255" s="152" t="s">
        <v>4</v>
      </c>
      <c r="O255" s="174">
        <f t="shared" ca="1" si="11"/>
        <v>42754</v>
      </c>
      <c r="P255" s="20">
        <f ca="1">_xll.meDateFromTenor(O255,P$14,"Following",P$13,"Normal")</f>
        <v>42755</v>
      </c>
      <c r="Q255" s="175">
        <f ca="1"/>
        <v>6.7724404017367908E-3</v>
      </c>
      <c r="R255" s="151" t="s">
        <v>4</v>
      </c>
    </row>
    <row r="256" spans="1:18" x14ac:dyDescent="0.25">
      <c r="A256" s="153">
        <v>238</v>
      </c>
      <c r="B256" s="158"/>
      <c r="C256" s="174">
        <f ca="1">_xll.meDateFromTenor(C255,"1D","FOLLOWING",D$13,"NORMAL")</f>
        <v>42755</v>
      </c>
      <c r="D256" s="20">
        <f ca="1">_xll.meDateFromTenor(C256,D$14,"Following",D$13,"Normal")</f>
        <v>42758</v>
      </c>
      <c r="E256" s="175">
        <f ca="1"/>
        <v>4.4223537221288623E-3</v>
      </c>
      <c r="F256" s="152"/>
      <c r="G256" s="174">
        <f t="shared" ca="1" si="9"/>
        <v>42755</v>
      </c>
      <c r="H256" s="20">
        <f ca="1">_xll.meDateFromTenor(G256,H$14,"Following",H$13,"Normal")</f>
        <v>42845</v>
      </c>
      <c r="I256" s="175">
        <f ca="1"/>
        <v>7.0566839326354292E-3</v>
      </c>
      <c r="J256" s="152" t="s">
        <v>4</v>
      </c>
      <c r="K256" s="174">
        <f t="shared" ca="1" si="10"/>
        <v>42755</v>
      </c>
      <c r="L256" s="20">
        <f ca="1">_xll.meDateFromTenor(K256,L$14,"Following",L$13,"Normal")</f>
        <v>42936</v>
      </c>
      <c r="M256" s="175">
        <f ca="1"/>
        <v>8.5603937954668429E-3</v>
      </c>
      <c r="N256" s="152" t="s">
        <v>4</v>
      </c>
      <c r="O256" s="174">
        <f t="shared" ca="1" si="11"/>
        <v>42755</v>
      </c>
      <c r="P256" s="20">
        <f ca="1">_xll.meDateFromTenor(O256,P$14,"Following",P$13,"Normal")</f>
        <v>42758</v>
      </c>
      <c r="Q256" s="175">
        <f ca="1"/>
        <v>6.7866898339087114E-3</v>
      </c>
      <c r="R256" s="151" t="s">
        <v>4</v>
      </c>
    </row>
    <row r="257" spans="1:18" x14ac:dyDescent="0.25">
      <c r="A257" s="153">
        <v>239</v>
      </c>
      <c r="B257" s="158"/>
      <c r="C257" s="174">
        <f ca="1">_xll.meDateFromTenor(C256,"1D","FOLLOWING",D$13,"NORMAL")</f>
        <v>42758</v>
      </c>
      <c r="D257" s="20">
        <f ca="1">_xll.meDateFromTenor(C257,D$14,"Following",D$13,"Normal")</f>
        <v>42759</v>
      </c>
      <c r="E257" s="175">
        <f ca="1"/>
        <v>4.4215203921371838E-3</v>
      </c>
      <c r="F257" s="152"/>
      <c r="G257" s="174">
        <f t="shared" ca="1" si="9"/>
        <v>42758</v>
      </c>
      <c r="H257" s="20">
        <f ca="1">_xll.meDateFromTenor(G257,H$14,"Following",H$13,"Normal")</f>
        <v>42849</v>
      </c>
      <c r="I257" s="175">
        <f ca="1"/>
        <v>7.0779086248769461E-3</v>
      </c>
      <c r="J257" s="152" t="s">
        <v>4</v>
      </c>
      <c r="K257" s="174">
        <f t="shared" ca="1" si="10"/>
        <v>42758</v>
      </c>
      <c r="L257" s="20">
        <f ca="1">_xll.meDateFromTenor(K257,L$14,"Following",L$13,"Normal")</f>
        <v>42940</v>
      </c>
      <c r="M257" s="175">
        <f ca="1"/>
        <v>8.572936331389407E-3</v>
      </c>
      <c r="N257" s="152" t="s">
        <v>4</v>
      </c>
      <c r="O257" s="174">
        <f t="shared" ca="1" si="11"/>
        <v>42758</v>
      </c>
      <c r="P257" s="20">
        <f ca="1">_xll.meDateFromTenor(O257,P$14,"Following",P$13,"Normal")</f>
        <v>42759</v>
      </c>
      <c r="Q257" s="175">
        <f ca="1"/>
        <v>6.8288143899694325E-3</v>
      </c>
      <c r="R257" s="151" t="s">
        <v>4</v>
      </c>
    </row>
    <row r="258" spans="1:18" x14ac:dyDescent="0.25">
      <c r="A258" s="153">
        <v>240</v>
      </c>
      <c r="B258" s="158"/>
      <c r="C258" s="174">
        <f ca="1">_xll.meDateFromTenor(C257,"1D","FOLLOWING",D$13,"NORMAL")</f>
        <v>42759</v>
      </c>
      <c r="D258" s="20">
        <f ca="1">_xll.meDateFromTenor(C258,D$14,"Following",D$13,"Normal")</f>
        <v>42760</v>
      </c>
      <c r="E258" s="175">
        <f ca="1"/>
        <v>4.4211309942632383E-3</v>
      </c>
      <c r="F258" s="152"/>
      <c r="G258" s="174">
        <f t="shared" ca="1" si="9"/>
        <v>42759</v>
      </c>
      <c r="H258" s="20">
        <f ca="1">_xll.meDateFromTenor(G258,H$14,"Following",H$13,"Normal")</f>
        <v>42849</v>
      </c>
      <c r="I258" s="175">
        <f ca="1"/>
        <v>7.0849535539095742E-3</v>
      </c>
      <c r="J258" s="152" t="s">
        <v>4</v>
      </c>
      <c r="K258" s="174">
        <f t="shared" ca="1" si="10"/>
        <v>42759</v>
      </c>
      <c r="L258" s="20">
        <f ca="1">_xll.meDateFromTenor(K258,L$14,"Following",L$13,"Normal")</f>
        <v>42940</v>
      </c>
      <c r="M258" s="175">
        <f ca="1"/>
        <v>8.5771171766969283E-3</v>
      </c>
      <c r="N258" s="152" t="s">
        <v>4</v>
      </c>
      <c r="O258" s="174">
        <f t="shared" ca="1" si="11"/>
        <v>42759</v>
      </c>
      <c r="P258" s="20">
        <f ca="1">_xll.meDateFromTenor(O258,P$14,"Following",P$13,"Normal")</f>
        <v>42760</v>
      </c>
      <c r="Q258" s="175">
        <f ca="1"/>
        <v>6.8426262386663316E-3</v>
      </c>
      <c r="R258" s="151" t="s">
        <v>4</v>
      </c>
    </row>
    <row r="259" spans="1:18" x14ac:dyDescent="0.25">
      <c r="A259" s="153">
        <v>241</v>
      </c>
      <c r="B259" s="158"/>
      <c r="C259" s="174">
        <f ca="1">_xll.meDateFromTenor(C258,"1D","FOLLOWING",D$13,"NORMAL")</f>
        <v>42760</v>
      </c>
      <c r="D259" s="20">
        <f ca="1">_xll.meDateFromTenor(C259,D$14,"Following",D$13,"Normal")</f>
        <v>42761</v>
      </c>
      <c r="E259" s="175">
        <f ca="1"/>
        <v>4.4207586353994955E-3</v>
      </c>
      <c r="F259" s="152"/>
      <c r="G259" s="174">
        <f t="shared" ca="1" si="9"/>
        <v>42760</v>
      </c>
      <c r="H259" s="20">
        <f ca="1">_xll.meDateFromTenor(G259,H$14,"Following",H$13,"Normal")</f>
        <v>42850</v>
      </c>
      <c r="I259" s="175">
        <f ca="1"/>
        <v>7.0919827070000116E-3</v>
      </c>
      <c r="J259" s="152" t="s">
        <v>4</v>
      </c>
      <c r="K259" s="174">
        <f t="shared" ca="1" si="10"/>
        <v>42760</v>
      </c>
      <c r="L259" s="20">
        <f ca="1">_xll.meDateFromTenor(K259,L$14,"Following",L$13,"Normal")</f>
        <v>42941</v>
      </c>
      <c r="M259" s="175">
        <f ca="1"/>
        <v>8.581298022004448E-3</v>
      </c>
      <c r="N259" s="152" t="s">
        <v>4</v>
      </c>
      <c r="O259" s="174">
        <f t="shared" ca="1" si="11"/>
        <v>42760</v>
      </c>
      <c r="P259" s="20">
        <f ca="1">_xll.meDateFromTenor(O259,P$14,"Following",P$13,"Normal")</f>
        <v>42761</v>
      </c>
      <c r="Q259" s="175">
        <f ca="1"/>
        <v>6.8563123741157287E-3</v>
      </c>
      <c r="R259" s="151" t="s">
        <v>4</v>
      </c>
    </row>
    <row r="260" spans="1:18" x14ac:dyDescent="0.25">
      <c r="A260" s="153">
        <v>242</v>
      </c>
      <c r="B260" s="158"/>
      <c r="C260" s="174">
        <f ca="1">_xll.meDateFromTenor(C259,"1D","FOLLOWING",D$13,"NORMAL")</f>
        <v>42761</v>
      </c>
      <c r="D260" s="20">
        <f ca="1">_xll.meDateFromTenor(C260,D$14,"Following",D$13,"Normal")</f>
        <v>42762</v>
      </c>
      <c r="E260" s="175">
        <f ca="1"/>
        <v>4.4204033166650603E-3</v>
      </c>
      <c r="F260" s="152"/>
      <c r="G260" s="174">
        <f t="shared" ca="1" si="9"/>
        <v>42761</v>
      </c>
      <c r="H260" s="20">
        <f ca="1">_xll.meDateFromTenor(G260,H$14,"Following",H$13,"Normal")</f>
        <v>42851</v>
      </c>
      <c r="I260" s="175">
        <f ca="1"/>
        <v>7.0989956090973068E-3</v>
      </c>
      <c r="J260" s="152" t="s">
        <v>4</v>
      </c>
      <c r="K260" s="174">
        <f t="shared" ca="1" si="10"/>
        <v>42761</v>
      </c>
      <c r="L260" s="20">
        <f ca="1">_xll.meDateFromTenor(K260,L$14,"Following",L$13,"Normal")</f>
        <v>42942</v>
      </c>
      <c r="M260" s="175">
        <f ca="1"/>
        <v>8.5854788673119693E-3</v>
      </c>
      <c r="N260" s="152" t="s">
        <v>4</v>
      </c>
      <c r="O260" s="174">
        <f t="shared" ca="1" si="11"/>
        <v>42761</v>
      </c>
      <c r="P260" s="20">
        <f ca="1">_xll.meDateFromTenor(O260,P$14,"Following",P$13,"Normal")</f>
        <v>42762</v>
      </c>
      <c r="Q260" s="175">
        <f ca="1"/>
        <v>6.8698662693661254E-3</v>
      </c>
      <c r="R260" s="151" t="s">
        <v>4</v>
      </c>
    </row>
    <row r="261" spans="1:18" x14ac:dyDescent="0.25">
      <c r="A261" s="153">
        <v>243</v>
      </c>
      <c r="B261" s="158"/>
      <c r="C261" s="174">
        <f ca="1">_xll.meDateFromTenor(C260,"1D","FOLLOWING",D$13,"NORMAL")</f>
        <v>42762</v>
      </c>
      <c r="D261" s="20">
        <f ca="1">_xll.meDateFromTenor(C261,D$14,"Following",D$13,"Normal")</f>
        <v>42765</v>
      </c>
      <c r="E261" s="175">
        <f ca="1"/>
        <v>4.4198037450193361E-3</v>
      </c>
      <c r="F261" s="152"/>
      <c r="G261" s="174">
        <f t="shared" ca="1" si="9"/>
        <v>42762</v>
      </c>
      <c r="H261" s="20">
        <f ca="1">_xll.meDateFromTenor(G261,H$14,"Following",H$13,"Normal")</f>
        <v>42852</v>
      </c>
      <c r="I261" s="175">
        <f ca="1"/>
        <v>7.1059917851505104E-3</v>
      </c>
      <c r="J261" s="152" t="s">
        <v>4</v>
      </c>
      <c r="K261" s="174">
        <f t="shared" ca="1" si="10"/>
        <v>42762</v>
      </c>
      <c r="L261" s="20">
        <f ca="1">_xll.meDateFromTenor(K261,L$14,"Following",L$13,"Normal")</f>
        <v>42943</v>
      </c>
      <c r="M261" s="175">
        <f ca="1"/>
        <v>8.5896597126194907E-3</v>
      </c>
      <c r="N261" s="152" t="s">
        <v>4</v>
      </c>
      <c r="O261" s="174">
        <f t="shared" ca="1" si="11"/>
        <v>42762</v>
      </c>
      <c r="P261" s="20">
        <f ca="1">_xll.meDateFromTenor(O261,P$14,"Following",P$13,"Normal")</f>
        <v>42765</v>
      </c>
      <c r="Q261" s="175">
        <f ca="1"/>
        <v>6.8832813974660251E-3</v>
      </c>
      <c r="R261" s="151" t="s">
        <v>4</v>
      </c>
    </row>
    <row r="262" spans="1:18" x14ac:dyDescent="0.25">
      <c r="A262" s="153">
        <v>244</v>
      </c>
      <c r="B262" s="158"/>
      <c r="C262" s="174">
        <f ca="1">_xll.meDateFromTenor(C261,"1D","FOLLOWING",D$13,"NORMAL")</f>
        <v>42765</v>
      </c>
      <c r="D262" s="20">
        <f ca="1">_xll.meDateFromTenor(C262,D$14,"Following",D$13,"Normal")</f>
        <v>42766</v>
      </c>
      <c r="E262" s="175">
        <f ca="1"/>
        <v>4.4191524580483744E-3</v>
      </c>
      <c r="F262" s="152"/>
      <c r="G262" s="174">
        <f t="shared" ca="1" si="9"/>
        <v>42765</v>
      </c>
      <c r="H262" s="20">
        <f ca="1">_xll.meDateFromTenor(G262,H$14,"Following",H$13,"Normal")</f>
        <v>42857</v>
      </c>
      <c r="I262" s="175">
        <f ca="1"/>
        <v>7.1268752065360578E-3</v>
      </c>
      <c r="J262" s="152" t="s">
        <v>4</v>
      </c>
      <c r="K262" s="174">
        <f t="shared" ca="1" si="10"/>
        <v>42765</v>
      </c>
      <c r="L262" s="20">
        <f ca="1">_xll.meDateFromTenor(K262,L$14,"Following",L$13,"Normal")</f>
        <v>42947</v>
      </c>
      <c r="M262" s="175">
        <f ca="1"/>
        <v>8.6022022485420548E-3</v>
      </c>
      <c r="N262" s="152" t="s">
        <v>4</v>
      </c>
      <c r="O262" s="174">
        <f t="shared" ca="1" si="11"/>
        <v>42765</v>
      </c>
      <c r="P262" s="20">
        <f ca="1">_xll.meDateFromTenor(O262,P$14,"Following",P$13,"Normal")</f>
        <v>42766</v>
      </c>
      <c r="Q262" s="175">
        <f ca="1"/>
        <v>6.9226289093477543E-3</v>
      </c>
      <c r="R262" s="151" t="s">
        <v>4</v>
      </c>
    </row>
    <row r="263" spans="1:18" x14ac:dyDescent="0.25">
      <c r="A263" s="153">
        <v>245</v>
      </c>
      <c r="B263" s="158"/>
      <c r="C263" s="174">
        <f ca="1">_xll.meDateFromTenor(C262,"1D","FOLLOWING",D$13,"NORMAL")</f>
        <v>42766</v>
      </c>
      <c r="D263" s="20">
        <f ca="1">_xll.meDateFromTenor(C263,D$14,"Following",D$13,"Normal")</f>
        <v>42767</v>
      </c>
      <c r="E263" s="175">
        <f ca="1"/>
        <v>4.4188823517910137E-3</v>
      </c>
      <c r="F263" s="152"/>
      <c r="G263" s="174">
        <f t="shared" ca="1" si="9"/>
        <v>42766</v>
      </c>
      <c r="H263" s="20">
        <f ca="1">_xll.meDateFromTenor(G263,H$14,"Following",H$13,"Normal")</f>
        <v>42857</v>
      </c>
      <c r="I263" s="175">
        <f ca="1"/>
        <v>7.1337997279033831E-3</v>
      </c>
      <c r="J263" s="152" t="s">
        <v>4</v>
      </c>
      <c r="K263" s="174">
        <f t="shared" ca="1" si="10"/>
        <v>42766</v>
      </c>
      <c r="L263" s="20">
        <f ca="1">_xll.meDateFromTenor(K263,L$14,"Following",L$13,"Normal")</f>
        <v>42947</v>
      </c>
      <c r="M263" s="175">
        <f ca="1"/>
        <v>8.6063830938495761E-3</v>
      </c>
      <c r="N263" s="152" t="s">
        <v>4</v>
      </c>
      <c r="O263" s="174">
        <f t="shared" ca="1" si="11"/>
        <v>42766</v>
      </c>
      <c r="P263" s="20">
        <f ca="1">_xll.meDateFromTenor(O263,P$14,"Following",P$13,"Normal")</f>
        <v>42767</v>
      </c>
      <c r="Q263" s="175">
        <f ca="1"/>
        <v>6.9354236993306798E-3</v>
      </c>
      <c r="R263" s="151" t="s">
        <v>4</v>
      </c>
    </row>
    <row r="264" spans="1:18" x14ac:dyDescent="0.25">
      <c r="A264" s="153">
        <v>246</v>
      </c>
      <c r="B264" s="158"/>
      <c r="C264" s="174">
        <f ca="1">_xll.meDateFromTenor(C263,"1D","FOLLOWING",D$13,"NORMAL")</f>
        <v>42767</v>
      </c>
      <c r="D264" s="20">
        <f ca="1">_xll.meDateFromTenor(C264,D$14,"Following",D$13,"Normal")</f>
        <v>42768</v>
      </c>
      <c r="E264" s="175">
        <f ca="1"/>
        <v>4.4186292904591241E-3</v>
      </c>
      <c r="F264" s="152"/>
      <c r="G264" s="174">
        <f t="shared" ca="1" si="9"/>
        <v>42767</v>
      </c>
      <c r="H264" s="20">
        <f ca="1">_xll.meDateFromTenor(G264,H$14,"Following",H$13,"Normal")</f>
        <v>42857</v>
      </c>
      <c r="I264" s="175">
        <f ca="1"/>
        <v>7.1407051479718611E-3</v>
      </c>
      <c r="J264" s="152" t="s">
        <v>4</v>
      </c>
      <c r="K264" s="174">
        <f t="shared" ca="1" si="10"/>
        <v>42767</v>
      </c>
      <c r="L264" s="20">
        <f ca="1">_xll.meDateFromTenor(K264,L$14,"Following",L$13,"Normal")</f>
        <v>42948</v>
      </c>
      <c r="M264" s="175">
        <f ca="1"/>
        <v>8.6105639391570975E-3</v>
      </c>
      <c r="N264" s="152" t="s">
        <v>4</v>
      </c>
      <c r="O264" s="174">
        <f t="shared" ca="1" si="11"/>
        <v>42767</v>
      </c>
      <c r="P264" s="20">
        <f ca="1">_xll.meDateFromTenor(O264,P$14,"Following",P$13,"Normal")</f>
        <v>42768</v>
      </c>
      <c r="Q264" s="175">
        <f ca="1"/>
        <v>6.9480470874056155E-3</v>
      </c>
      <c r="R264" s="151" t="s">
        <v>4</v>
      </c>
    </row>
    <row r="265" spans="1:18" x14ac:dyDescent="0.25">
      <c r="A265" s="153">
        <v>247</v>
      </c>
      <c r="B265" s="158"/>
      <c r="C265" s="174">
        <f ca="1">_xll.meDateFromTenor(C264,"1D","FOLLOWING",D$13,"NORMAL")</f>
        <v>42768</v>
      </c>
      <c r="D265" s="20">
        <f ca="1">_xll.meDateFromTenor(C265,D$14,"Following",D$13,"Normal")</f>
        <v>42769</v>
      </c>
      <c r="E265" s="175">
        <f ca="1"/>
        <v>4.4183932750119382E-3</v>
      </c>
      <c r="F265" s="152"/>
      <c r="G265" s="174">
        <f t="shared" ca="1" si="9"/>
        <v>42768</v>
      </c>
      <c r="H265" s="20">
        <f ca="1">_xll.meDateFromTenor(G265,H$14,"Following",H$13,"Normal")</f>
        <v>42857</v>
      </c>
      <c r="I265" s="175">
        <f ca="1"/>
        <v>7.147590991690541E-3</v>
      </c>
      <c r="J265" s="152" t="s">
        <v>4</v>
      </c>
      <c r="K265" s="174">
        <f t="shared" ca="1" si="10"/>
        <v>42768</v>
      </c>
      <c r="L265" s="20">
        <f ca="1">_xll.meDateFromTenor(K265,L$14,"Following",L$13,"Normal")</f>
        <v>42949</v>
      </c>
      <c r="M265" s="175">
        <f ca="1"/>
        <v>8.6147447844646188E-3</v>
      </c>
      <c r="N265" s="152" t="s">
        <v>4</v>
      </c>
      <c r="O265" s="174">
        <f t="shared" ca="1" si="11"/>
        <v>42768</v>
      </c>
      <c r="P265" s="20">
        <f ca="1">_xll.meDateFromTenor(O265,P$14,"Following",P$13,"Normal")</f>
        <v>42769</v>
      </c>
      <c r="Q265" s="175">
        <f ca="1"/>
        <v>6.9604925466210639E-3</v>
      </c>
      <c r="R265" s="151" t="s">
        <v>4</v>
      </c>
    </row>
    <row r="266" spans="1:18" x14ac:dyDescent="0.25">
      <c r="A266" s="153">
        <v>248</v>
      </c>
      <c r="B266" s="158"/>
      <c r="C266" s="174">
        <f ca="1">_xll.meDateFromTenor(C265,"1D","FOLLOWING",D$13,"NORMAL")</f>
        <v>42769</v>
      </c>
      <c r="D266" s="20">
        <f ca="1">_xll.meDateFromTenor(C266,D$14,"Following",D$13,"Normal")</f>
        <v>42772</v>
      </c>
      <c r="E266" s="175">
        <f ca="1"/>
        <v>4.4180322862530531E-3</v>
      </c>
      <c r="F266" s="152"/>
      <c r="G266" s="174">
        <f t="shared" ca="1" si="9"/>
        <v>42769</v>
      </c>
      <c r="H266" s="20">
        <f ca="1">_xll.meDateFromTenor(G266,H$14,"Following",H$13,"Normal")</f>
        <v>42858</v>
      </c>
      <c r="I266" s="175">
        <f ca="1"/>
        <v>7.1544567840084727E-3</v>
      </c>
      <c r="J266" s="152" t="s">
        <v>4</v>
      </c>
      <c r="K266" s="174">
        <f t="shared" ca="1" si="10"/>
        <v>42769</v>
      </c>
      <c r="L266" s="20">
        <f ca="1">_xll.meDateFromTenor(K266,L$14,"Following",L$13,"Normal")</f>
        <v>42950</v>
      </c>
      <c r="M266" s="175">
        <f ca="1"/>
        <v>8.6189256297721402E-3</v>
      </c>
      <c r="N266" s="152" t="s">
        <v>4</v>
      </c>
      <c r="O266" s="174">
        <f t="shared" ca="1" si="11"/>
        <v>42769</v>
      </c>
      <c r="P266" s="20">
        <f ca="1">_xll.meDateFromTenor(O266,P$14,"Following",P$13,"Normal")</f>
        <v>42772</v>
      </c>
      <c r="Q266" s="175">
        <f ca="1"/>
        <v>6.9727535500255268E-3</v>
      </c>
      <c r="R266" s="151" t="s">
        <v>4</v>
      </c>
    </row>
    <row r="267" spans="1:18" x14ac:dyDescent="0.25">
      <c r="A267" s="153">
        <v>249</v>
      </c>
      <c r="B267" s="158"/>
      <c r="C267" s="174">
        <f ca="1">_xll.meDateFromTenor(C266,"1D","FOLLOWING",D$13,"NORMAL")</f>
        <v>42772</v>
      </c>
      <c r="D267" s="20">
        <f ca="1">_xll.meDateFromTenor(C267,D$14,"Following",D$13,"Normal")</f>
        <v>42773</v>
      </c>
      <c r="E267" s="175">
        <f ca="1"/>
        <v>4.4176196886169961E-3</v>
      </c>
      <c r="F267" s="152"/>
      <c r="G267" s="174">
        <f t="shared" ca="1" si="9"/>
        <v>42772</v>
      </c>
      <c r="H267" s="20">
        <f ca="1">_xll.meDateFromTenor(G267,H$14,"Following",H$13,"Normal")</f>
        <v>42863</v>
      </c>
      <c r="I267" s="175">
        <f ca="1"/>
        <v>7.174929102048264E-3</v>
      </c>
      <c r="J267" s="152" t="s">
        <v>4</v>
      </c>
      <c r="K267" s="174">
        <f t="shared" ca="1" si="10"/>
        <v>42772</v>
      </c>
      <c r="L267" s="20">
        <f ca="1">_xll.meDateFromTenor(K267,L$14,"Following",L$13,"Normal")</f>
        <v>42954</v>
      </c>
      <c r="M267" s="175">
        <f ca="1"/>
        <v>8.6314681656947025E-3</v>
      </c>
      <c r="N267" s="152" t="s">
        <v>4</v>
      </c>
      <c r="O267" s="174">
        <f t="shared" ca="1" si="11"/>
        <v>42772</v>
      </c>
      <c r="P267" s="20">
        <f ca="1">_xll.meDateFromTenor(O267,P$14,"Following",P$13,"Normal")</f>
        <v>42773</v>
      </c>
      <c r="Q267" s="175">
        <f ca="1"/>
        <v>7.0083645558580163E-3</v>
      </c>
      <c r="R267" s="151" t="s">
        <v>4</v>
      </c>
    </row>
    <row r="268" spans="1:18" x14ac:dyDescent="0.25">
      <c r="A268" s="153">
        <v>250</v>
      </c>
      <c r="B268" s="158"/>
      <c r="C268" s="174">
        <f ca="1">_xll.meDateFromTenor(C267,"1D","FOLLOWING",D$13,"NORMAL")</f>
        <v>42773</v>
      </c>
      <c r="D268" s="20">
        <f ca="1">_xll.meDateFromTenor(C268,D$14,"Following",D$13,"Normal")</f>
        <v>42774</v>
      </c>
      <c r="E268" s="175">
        <f ca="1"/>
        <v>4.4174689150631779E-3</v>
      </c>
      <c r="F268" s="152"/>
      <c r="G268" s="174">
        <f t="shared" ca="1" si="9"/>
        <v>42773</v>
      </c>
      <c r="H268" s="20">
        <f ca="1">_xll.meDateFromTenor(G268,H$14,"Following",H$13,"Normal")</f>
        <v>42863</v>
      </c>
      <c r="I268" s="175">
        <f ca="1"/>
        <v>7.1817099382536905E-3</v>
      </c>
      <c r="J268" s="152" t="s">
        <v>4</v>
      </c>
      <c r="K268" s="174">
        <f t="shared" ca="1" si="10"/>
        <v>42773</v>
      </c>
      <c r="L268" s="20">
        <f ca="1">_xll.meDateFromTenor(K268,L$14,"Following",L$13,"Normal")</f>
        <v>42954</v>
      </c>
      <c r="M268" s="175">
        <f ca="1"/>
        <v>8.6356490110022239E-3</v>
      </c>
      <c r="N268" s="152" t="s">
        <v>4</v>
      </c>
      <c r="O268" s="174">
        <f t="shared" ca="1" si="11"/>
        <v>42773</v>
      </c>
      <c r="P268" s="20">
        <f ca="1">_xll.meDateFromTenor(O268,P$14,"Following",P$13,"Normal")</f>
        <v>42774</v>
      </c>
      <c r="Q268" s="175">
        <f ca="1"/>
        <v>7.019822466503553E-3</v>
      </c>
      <c r="R268" s="151" t="s">
        <v>4</v>
      </c>
    </row>
    <row r="269" spans="1:18" x14ac:dyDescent="0.25">
      <c r="A269" s="153">
        <v>251</v>
      </c>
      <c r="B269" s="158"/>
      <c r="C269" s="174">
        <f ca="1">_xll.meDateFromTenor(C268,"1D","FOLLOWING",D$13,"NORMAL")</f>
        <v>42774</v>
      </c>
      <c r="D269" s="20">
        <f ca="1">_xll.meDateFromTenor(C269,D$14,"Following",D$13,"Normal")</f>
        <v>42775</v>
      </c>
      <c r="E269" s="175">
        <f ca="1"/>
        <v>4.4173351923504512E-3</v>
      </c>
      <c r="F269" s="152"/>
      <c r="G269" s="174">
        <f t="shared" ca="1" si="9"/>
        <v>42774</v>
      </c>
      <c r="H269" s="20">
        <f ca="1">_xll.meDateFromTenor(G269,H$14,"Following",H$13,"Normal")</f>
        <v>42863</v>
      </c>
      <c r="I269" s="175">
        <f ca="1"/>
        <v>7.1884683478036131E-3</v>
      </c>
      <c r="J269" s="152" t="s">
        <v>4</v>
      </c>
      <c r="K269" s="174">
        <f t="shared" ca="1" si="10"/>
        <v>42774</v>
      </c>
      <c r="L269" s="20">
        <f ca="1">_xll.meDateFromTenor(K269,L$14,"Following",L$13,"Normal")</f>
        <v>42955</v>
      </c>
      <c r="M269" s="175">
        <f ca="1"/>
        <v>8.6398298563097452E-3</v>
      </c>
      <c r="N269" s="152" t="s">
        <v>4</v>
      </c>
      <c r="O269" s="174">
        <f t="shared" ca="1" si="11"/>
        <v>42774</v>
      </c>
      <c r="P269" s="20">
        <f ca="1">_xll.meDateFromTenor(O269,P$14,"Following",P$13,"Normal")</f>
        <v>42775</v>
      </c>
      <c r="Q269" s="175">
        <f ca="1"/>
        <v>7.0310632865806123E-3</v>
      </c>
      <c r="R269" s="151" t="s">
        <v>4</v>
      </c>
    </row>
    <row r="270" spans="1:18" x14ac:dyDescent="0.25">
      <c r="A270" s="153">
        <v>252</v>
      </c>
      <c r="B270" s="158"/>
      <c r="C270" s="174">
        <f ca="1">_xll.meDateFromTenor(C269,"1D","FOLLOWING",D$13,"NORMAL")</f>
        <v>42775</v>
      </c>
      <c r="D270" s="20">
        <f ca="1">_xll.meDateFromTenor(C270,D$14,"Following",D$13,"Normal")</f>
        <v>42776</v>
      </c>
      <c r="E270" s="175">
        <f ca="1"/>
        <v>4.4172185213575844E-3</v>
      </c>
      <c r="F270" s="152"/>
      <c r="G270" s="174">
        <f t="shared" ca="1" si="9"/>
        <v>42775</v>
      </c>
      <c r="H270" s="20">
        <f ca="1">_xll.meDateFromTenor(G270,H$14,"Following",H$13,"Normal")</f>
        <v>42864</v>
      </c>
      <c r="I270" s="175">
        <f ca="1"/>
        <v>7.1952038556470817E-3</v>
      </c>
      <c r="J270" s="152" t="s">
        <v>4</v>
      </c>
      <c r="K270" s="174">
        <f t="shared" ca="1" si="10"/>
        <v>42775</v>
      </c>
      <c r="L270" s="20">
        <f ca="1">_xll.meDateFromTenor(K270,L$14,"Following",L$13,"Normal")</f>
        <v>42956</v>
      </c>
      <c r="M270" s="175">
        <f ca="1"/>
        <v>8.6440107016172666E-3</v>
      </c>
      <c r="N270" s="152" t="s">
        <v>4</v>
      </c>
      <c r="O270" s="174">
        <f t="shared" ca="1" si="11"/>
        <v>42775</v>
      </c>
      <c r="P270" s="20">
        <f ca="1">_xll.meDateFromTenor(O270,P$14,"Following",P$13,"Normal")</f>
        <v>42776</v>
      </c>
      <c r="Q270" s="175">
        <f ca="1"/>
        <v>7.0420804891376948E-3</v>
      </c>
      <c r="R270" s="151" t="s">
        <v>4</v>
      </c>
    </row>
    <row r="271" spans="1:18" x14ac:dyDescent="0.25">
      <c r="A271" s="153">
        <v>253</v>
      </c>
      <c r="B271" s="158"/>
      <c r="C271" s="174">
        <f ca="1">_xll.meDateFromTenor(C270,"1D","FOLLOWING",D$13,"NORMAL")</f>
        <v>42776</v>
      </c>
      <c r="D271" s="20">
        <f ca="1">_xll.meDateFromTenor(C271,D$14,"Following",D$13,"Normal")</f>
        <v>42779</v>
      </c>
      <c r="E271" s="175">
        <f ca="1"/>
        <v>4.4170962179635054E-3</v>
      </c>
      <c r="F271" s="152"/>
      <c r="G271" s="174">
        <f t="shared" ca="1" si="9"/>
        <v>42776</v>
      </c>
      <c r="H271" s="20">
        <f ca="1">_xll.meDateFromTenor(G271,H$14,"Following",H$13,"Normal")</f>
        <v>42865</v>
      </c>
      <c r="I271" s="175">
        <f ca="1"/>
        <v>7.2019159867331446E-3</v>
      </c>
      <c r="J271" s="152" t="s">
        <v>4</v>
      </c>
      <c r="K271" s="174">
        <f t="shared" ca="1" si="10"/>
        <v>42776</v>
      </c>
      <c r="L271" s="20">
        <f ca="1">_xll.meDateFromTenor(K271,L$14,"Following",L$13,"Normal")</f>
        <v>42957</v>
      </c>
      <c r="M271" s="175">
        <f ca="1"/>
        <v>8.648191546924788E-3</v>
      </c>
      <c r="N271" s="152" t="s">
        <v>4</v>
      </c>
      <c r="O271" s="174">
        <f t="shared" ca="1" si="11"/>
        <v>42776</v>
      </c>
      <c r="P271" s="20">
        <f ca="1">_xll.meDateFromTenor(O271,P$14,"Following",P$13,"Normal")</f>
        <v>42779</v>
      </c>
      <c r="Q271" s="175">
        <f ca="1"/>
        <v>7.0528675472233057E-3</v>
      </c>
      <c r="R271" s="151" t="s">
        <v>4</v>
      </c>
    </row>
    <row r="272" spans="1:18" x14ac:dyDescent="0.25">
      <c r="A272" s="153">
        <v>254</v>
      </c>
      <c r="B272" s="158"/>
      <c r="C272" s="174">
        <f ca="1">_xll.meDateFromTenor(C271,"1D","FOLLOWING",D$13,"NORMAL")</f>
        <v>42779</v>
      </c>
      <c r="D272" s="20">
        <f ca="1">_xll.meDateFromTenor(C272,D$14,"Following",D$13,"Normal")</f>
        <v>42780</v>
      </c>
      <c r="E272" s="175">
        <f ca="1"/>
        <v>4.4169223712131767E-3</v>
      </c>
      <c r="F272" s="152"/>
      <c r="G272" s="174">
        <f t="shared" ca="1" si="9"/>
        <v>42779</v>
      </c>
      <c r="H272" s="20">
        <f ca="1">_xll.meDateFromTenor(G272,H$14,"Following",H$13,"Normal")</f>
        <v>42870</v>
      </c>
      <c r="I272" s="175">
        <f ca="1"/>
        <v>7.2219073689373933E-3</v>
      </c>
      <c r="J272" s="152" t="s">
        <v>4</v>
      </c>
      <c r="K272" s="174">
        <f t="shared" ca="1" si="10"/>
        <v>42779</v>
      </c>
      <c r="L272" s="20">
        <f ca="1">_xll.meDateFromTenor(K272,L$14,"Following",L$13,"Normal")</f>
        <v>42961</v>
      </c>
      <c r="M272" s="175">
        <f ca="1"/>
        <v>8.660734082847352E-3</v>
      </c>
      <c r="N272" s="152" t="s">
        <v>4</v>
      </c>
      <c r="O272" s="174">
        <f t="shared" ca="1" si="11"/>
        <v>42779</v>
      </c>
      <c r="P272" s="20">
        <f ca="1">_xll.meDateFromTenor(O272,P$14,"Following",P$13,"Normal")</f>
        <v>42780</v>
      </c>
      <c r="Q272" s="175">
        <f ca="1"/>
        <v>7.0837825851363095E-3</v>
      </c>
      <c r="R272" s="151" t="s">
        <v>4</v>
      </c>
    </row>
    <row r="273" spans="1:18" x14ac:dyDescent="0.25">
      <c r="A273" s="153">
        <v>255</v>
      </c>
      <c r="B273" s="158"/>
      <c r="C273" s="174">
        <f ca="1">_xll.meDateFromTenor(C272,"1D","FOLLOWING",D$13,"NORMAL")</f>
        <v>42780</v>
      </c>
      <c r="D273" s="20">
        <f ca="1">_xll.meDateFromTenor(C273,D$14,"Following",D$13,"Normal")</f>
        <v>42781</v>
      </c>
      <c r="E273" s="175">
        <f ca="1"/>
        <v>4.4168909713704508E-3</v>
      </c>
      <c r="F273" s="152"/>
      <c r="G273" s="174">
        <f t="shared" ca="1" si="9"/>
        <v>42780</v>
      </c>
      <c r="H273" s="20">
        <f ca="1">_xll.meDateFromTenor(G273,H$14,"Following",H$13,"Normal")</f>
        <v>42870</v>
      </c>
      <c r="I273" s="175">
        <f ca="1"/>
        <v>7.2285212424843251E-3</v>
      </c>
      <c r="J273" s="152" t="s">
        <v>4</v>
      </c>
      <c r="K273" s="174">
        <f t="shared" ca="1" si="10"/>
        <v>42780</v>
      </c>
      <c r="L273" s="20">
        <f ca="1">_xll.meDateFromTenor(K273,L$14,"Following",L$13,"Normal")</f>
        <v>42961</v>
      </c>
      <c r="M273" s="175">
        <f ca="1"/>
        <v>8.6649149281548717E-3</v>
      </c>
      <c r="N273" s="152" t="s">
        <v>4</v>
      </c>
      <c r="O273" s="174">
        <f t="shared" ca="1" si="11"/>
        <v>42780</v>
      </c>
      <c r="P273" s="20">
        <f ca="1">_xll.meDateFromTenor(O273,P$14,"Following",P$13,"Normal")</f>
        <v>42781</v>
      </c>
      <c r="Q273" s="175">
        <f ca="1"/>
        <v>7.0935837958210407E-3</v>
      </c>
      <c r="R273" s="151" t="s">
        <v>4</v>
      </c>
    </row>
    <row r="274" spans="1:18" x14ac:dyDescent="0.25">
      <c r="A274" s="153">
        <v>256</v>
      </c>
      <c r="B274" s="158"/>
      <c r="C274" s="174">
        <f ca="1">_xll.meDateFromTenor(C273,"1D","FOLLOWING",D$13,"NORMAL")</f>
        <v>42781</v>
      </c>
      <c r="D274" s="20">
        <f ca="1">_xll.meDateFromTenor(C274,D$14,"Following",D$13,"Normal")</f>
        <v>42782</v>
      </c>
      <c r="E274" s="175">
        <f ca="1"/>
        <v>4.4168766282037964E-3</v>
      </c>
      <c r="F274" s="152"/>
      <c r="G274" s="174">
        <f t="shared" ca="1" si="9"/>
        <v>42781</v>
      </c>
      <c r="H274" s="20">
        <f ca="1">_xll.meDateFromTenor(G274,H$14,"Following",H$13,"Normal")</f>
        <v>42870</v>
      </c>
      <c r="I274" s="175">
        <f ca="1"/>
        <v>7.2351093640190978E-3</v>
      </c>
      <c r="J274" s="152" t="s">
        <v>4</v>
      </c>
      <c r="K274" s="174">
        <f t="shared" ca="1" si="10"/>
        <v>42781</v>
      </c>
      <c r="L274" s="20">
        <f ca="1">_xll.meDateFromTenor(K274,L$14,"Following",L$13,"Normal")</f>
        <v>42962</v>
      </c>
      <c r="M274" s="175">
        <f ca="1"/>
        <v>8.669095773462393E-3</v>
      </c>
      <c r="N274" s="152" t="s">
        <v>4</v>
      </c>
      <c r="O274" s="174">
        <f t="shared" ca="1" si="11"/>
        <v>42781</v>
      </c>
      <c r="P274" s="20">
        <f ca="1">_xll.meDateFromTenor(O274,P$14,"Following",P$13,"Normal")</f>
        <v>42782</v>
      </c>
      <c r="Q274" s="175">
        <f ca="1"/>
        <v>7.1031222272768067E-3</v>
      </c>
      <c r="R274" s="151" t="s">
        <v>4</v>
      </c>
    </row>
    <row r="275" spans="1:18" x14ac:dyDescent="0.25">
      <c r="A275" s="153">
        <v>257</v>
      </c>
      <c r="B275" s="158"/>
      <c r="C275" s="174">
        <f ca="1">_xll.meDateFromTenor(C274,"1D","FOLLOWING",D$13,"NORMAL")</f>
        <v>42782</v>
      </c>
      <c r="D275" s="20">
        <f ca="1">_xll.meDateFromTenor(C275,D$14,"Following",D$13,"Normal")</f>
        <v>42783</v>
      </c>
      <c r="E275" s="175">
        <f ca="1"/>
        <v>4.4168793426724463E-3</v>
      </c>
      <c r="F275" s="152"/>
      <c r="G275" s="174">
        <f t="shared" ca="1" si="9"/>
        <v>42782</v>
      </c>
      <c r="H275" s="20">
        <f ca="1">_xll.meDateFromTenor(G275,H$14,"Following",H$13,"Normal")</f>
        <v>42871</v>
      </c>
      <c r="I275" s="175">
        <f ca="1"/>
        <v>7.2416712584907591E-3</v>
      </c>
      <c r="J275" s="152" t="s">
        <v>4</v>
      </c>
      <c r="K275" s="174">
        <f t="shared" ca="1" si="10"/>
        <v>42782</v>
      </c>
      <c r="L275" s="20">
        <f ca="1">_xll.meDateFromTenor(K275,L$14,"Following",L$13,"Normal")</f>
        <v>42963</v>
      </c>
      <c r="M275" s="175">
        <f ca="1"/>
        <v>8.6732766187699144E-3</v>
      </c>
      <c r="N275" s="152" t="s">
        <v>4</v>
      </c>
      <c r="O275" s="174">
        <f t="shared" ca="1" si="11"/>
        <v>42782</v>
      </c>
      <c r="P275" s="20">
        <f ca="1">_xll.meDateFromTenor(O275,P$14,"Following",P$13,"Normal")</f>
        <v>42783</v>
      </c>
      <c r="Q275" s="175">
        <f ca="1"/>
        <v>7.1123913525521108E-3</v>
      </c>
      <c r="R275" s="151" t="s">
        <v>4</v>
      </c>
    </row>
    <row r="276" spans="1:18" x14ac:dyDescent="0.25">
      <c r="A276" s="153">
        <v>258</v>
      </c>
      <c r="B276" s="158"/>
      <c r="C276" s="174">
        <f ca="1">_xll.meDateFromTenor(C275,"1D","FOLLOWING",D$13,"NORMAL")</f>
        <v>42783</v>
      </c>
      <c r="D276" s="20">
        <f ca="1">_xll.meDateFromTenor(C276,D$14,"Following",D$13,"Normal")</f>
        <v>42786</v>
      </c>
      <c r="E276" s="175">
        <f ca="1"/>
        <v>4.4173813340009516E-3</v>
      </c>
      <c r="F276" s="152"/>
      <c r="G276" s="174">
        <f t="shared" ca="1" si="9"/>
        <v>42783</v>
      </c>
      <c r="H276" s="20">
        <f ca="1">_xll.meDateFromTenor(G276,H$14,"Following",H$13,"Normal")</f>
        <v>42872</v>
      </c>
      <c r="I276" s="175">
        <f ca="1"/>
        <v>7.2482064508483579E-3</v>
      </c>
      <c r="J276" s="152" t="s">
        <v>4</v>
      </c>
      <c r="K276" s="174">
        <f t="shared" ca="1" si="10"/>
        <v>42783</v>
      </c>
      <c r="L276" s="20">
        <f ca="1">_xll.meDateFromTenor(K276,L$14,"Following",L$13,"Normal")</f>
        <v>42964</v>
      </c>
      <c r="M276" s="175">
        <f ca="1"/>
        <v>8.6774574640774357E-3</v>
      </c>
      <c r="N276" s="152" t="s">
        <v>4</v>
      </c>
      <c r="O276" s="174">
        <f t="shared" ca="1" si="11"/>
        <v>42783</v>
      </c>
      <c r="P276" s="20">
        <f ca="1">_xll.meDateFromTenor(O276,P$14,"Following",P$13,"Normal")</f>
        <v>42786</v>
      </c>
      <c r="Q276" s="175">
        <f ca="1"/>
        <v>7.1213846446954504E-3</v>
      </c>
      <c r="R276" s="151" t="s">
        <v>4</v>
      </c>
    </row>
    <row r="277" spans="1:18" x14ac:dyDescent="0.25">
      <c r="A277" s="153">
        <v>259</v>
      </c>
      <c r="B277" s="158"/>
      <c r="C277" s="174">
        <f ca="1">_xll.meDateFromTenor(C276,"1D","FOLLOWING",D$13,"NORMAL")</f>
        <v>42786</v>
      </c>
      <c r="D277" s="20">
        <f ca="1">_xll.meDateFromTenor(C277,D$14,"Following",D$13,"Normal")</f>
        <v>42787</v>
      </c>
      <c r="E277" s="175">
        <f ca="1"/>
        <v>4.4254078899008831E-3</v>
      </c>
      <c r="F277" s="152"/>
      <c r="G277" s="174">
        <f t="shared" ref="G277:G340" ca="1" si="12">$C277</f>
        <v>42786</v>
      </c>
      <c r="H277" s="20">
        <f ca="1">_xll.meDateFromTenor(G277,H$14,"Following",H$13,"Normal")</f>
        <v>42877</v>
      </c>
      <c r="I277" s="175">
        <f ca="1"/>
        <v>7.2676470647272751E-3</v>
      </c>
      <c r="J277" s="152" t="s">
        <v>4</v>
      </c>
      <c r="K277" s="174">
        <f t="shared" ref="K277:K340" ca="1" si="13">$C277</f>
        <v>42786</v>
      </c>
      <c r="L277" s="20">
        <f ca="1">_xll.meDateFromTenor(K277,L$14,"Following",L$13,"Normal")</f>
        <v>42968</v>
      </c>
      <c r="M277" s="175">
        <f ca="1"/>
        <v>8.68999999999975E-3</v>
      </c>
      <c r="N277" s="152" t="s">
        <v>4</v>
      </c>
      <c r="O277" s="174">
        <f t="shared" ref="O277:O340" ca="1" si="14">$C277</f>
        <v>42786</v>
      </c>
      <c r="P277" s="20">
        <f ca="1">_xll.meDateFromTenor(O277,P$14,"Following",P$13,"Normal")</f>
        <v>42787</v>
      </c>
      <c r="Q277" s="175">
        <f ca="1"/>
        <v>7.1466442528187223E-3</v>
      </c>
      <c r="R277" s="151" t="s">
        <v>4</v>
      </c>
    </row>
    <row r="278" spans="1:18" x14ac:dyDescent="0.25">
      <c r="A278" s="153">
        <v>260</v>
      </c>
      <c r="B278" s="158"/>
      <c r="C278" s="174">
        <f ca="1">_xll.meDateFromTenor(C277,"1D","FOLLOWING",D$13,"NORMAL")</f>
        <v>42787</v>
      </c>
      <c r="D278" s="20">
        <f ca="1">_xll.meDateFromTenor(C278,D$14,"Following",D$13,"Normal")</f>
        <v>42788</v>
      </c>
      <c r="E278" s="175">
        <f ca="1"/>
        <v>4.4400065945460355E-3</v>
      </c>
      <c r="F278" s="152"/>
      <c r="G278" s="174">
        <f t="shared" ca="1" si="12"/>
        <v>42787</v>
      </c>
      <c r="H278" s="20">
        <f ca="1">_xll.meDateFromTenor(G278,H$14,"Following",H$13,"Normal")</f>
        <v>42877</v>
      </c>
      <c r="I278" s="175">
        <f ca="1"/>
        <v>7.2740850784532088E-3</v>
      </c>
      <c r="J278" s="152" t="s">
        <v>4</v>
      </c>
      <c r="K278" s="174">
        <f t="shared" ca="1" si="13"/>
        <v>42787</v>
      </c>
      <c r="L278" s="20">
        <f ca="1">_xll.meDateFromTenor(K278,L$14,"Following",L$13,"Normal")</f>
        <v>42968</v>
      </c>
      <c r="M278" s="175">
        <f ca="1"/>
        <v>8.6942269415043703E-3</v>
      </c>
      <c r="N278" s="152" t="s">
        <v>4</v>
      </c>
      <c r="O278" s="174">
        <f t="shared" ca="1" si="14"/>
        <v>42787</v>
      </c>
      <c r="P278" s="20">
        <f ca="1">_xll.meDateFromTenor(O278,P$14,"Following",P$13,"Normal")</f>
        <v>42788</v>
      </c>
      <c r="Q278" s="175">
        <f ca="1"/>
        <v>7.1544689429192329E-3</v>
      </c>
      <c r="R278" s="151" t="s">
        <v>4</v>
      </c>
    </row>
    <row r="279" spans="1:18" x14ac:dyDescent="0.25">
      <c r="A279" s="153">
        <v>261</v>
      </c>
      <c r="B279" s="158"/>
      <c r="C279" s="174">
        <f ca="1">_xll.meDateFromTenor(C278,"1D","FOLLOWING",D$13,"NORMAL")</f>
        <v>42788</v>
      </c>
      <c r="D279" s="20">
        <f ca="1">_xll.meDateFromTenor(C279,D$14,"Following",D$13,"Normal")</f>
        <v>42789</v>
      </c>
      <c r="E279" s="175">
        <f ca="1"/>
        <v>4.4501720813183866E-3</v>
      </c>
      <c r="F279" s="152"/>
      <c r="G279" s="174">
        <f t="shared" ca="1" si="12"/>
        <v>42788</v>
      </c>
      <c r="H279" s="20">
        <f ca="1">_xll.meDateFromTenor(G279,H$14,"Following",H$13,"Normal")</f>
        <v>42877</v>
      </c>
      <c r="I279" s="175">
        <f ca="1"/>
        <v>7.2805230921791425E-3</v>
      </c>
      <c r="J279" s="152" t="s">
        <v>4</v>
      </c>
      <c r="K279" s="174">
        <f t="shared" ca="1" si="13"/>
        <v>42788</v>
      </c>
      <c r="L279" s="20">
        <f ca="1">_xll.meDateFromTenor(K279,L$14,"Following",L$13,"Normal")</f>
        <v>42969</v>
      </c>
      <c r="M279" s="175">
        <f ca="1"/>
        <v>8.6985206739395582E-3</v>
      </c>
      <c r="N279" s="152" t="s">
        <v>4</v>
      </c>
      <c r="O279" s="174">
        <f t="shared" ca="1" si="14"/>
        <v>42788</v>
      </c>
      <c r="P279" s="20">
        <f ca="1">_xll.meDateFromTenor(O279,P$14,"Following",P$13,"Normal")</f>
        <v>42789</v>
      </c>
      <c r="Q279" s="175">
        <f ca="1"/>
        <v>7.1619851651302923E-3</v>
      </c>
      <c r="R279" s="151" t="s">
        <v>4</v>
      </c>
    </row>
    <row r="280" spans="1:18" x14ac:dyDescent="0.25">
      <c r="A280" s="153">
        <v>262</v>
      </c>
      <c r="B280" s="158"/>
      <c r="C280" s="174">
        <f ca="1">_xll.meDateFromTenor(C279,"1D","FOLLOWING",D$13,"NORMAL")</f>
        <v>42789</v>
      </c>
      <c r="D280" s="20">
        <f ca="1">_xll.meDateFromTenor(C280,D$14,"Following",D$13,"Normal")</f>
        <v>42790</v>
      </c>
      <c r="E280" s="175">
        <f ca="1"/>
        <v>4.4510193077673833E-3</v>
      </c>
      <c r="F280" s="152"/>
      <c r="G280" s="174">
        <f t="shared" ca="1" si="12"/>
        <v>42789</v>
      </c>
      <c r="H280" s="20">
        <f ca="1">_xll.meDateFromTenor(G280,H$14,"Following",H$13,"Normal")</f>
        <v>42878</v>
      </c>
      <c r="I280" s="175">
        <f ca="1"/>
        <v>7.2869611059050753E-3</v>
      </c>
      <c r="J280" s="152" t="s">
        <v>4</v>
      </c>
      <c r="K280" s="174">
        <f t="shared" ca="1" si="13"/>
        <v>42789</v>
      </c>
      <c r="L280" s="20">
        <f ca="1">_xll.meDateFromTenor(K280,L$14,"Following",L$13,"Normal")</f>
        <v>42970</v>
      </c>
      <c r="M280" s="175">
        <f ca="1"/>
        <v>8.7028805680158614E-3</v>
      </c>
      <c r="N280" s="152" t="s">
        <v>4</v>
      </c>
      <c r="O280" s="174">
        <f t="shared" ca="1" si="14"/>
        <v>42789</v>
      </c>
      <c r="P280" s="20">
        <f ca="1">_xll.meDateFromTenor(O280,P$14,"Following",P$13,"Normal")</f>
        <v>42790</v>
      </c>
      <c r="Q280" s="175">
        <f ca="1"/>
        <v>7.1691863925003978E-3</v>
      </c>
      <c r="R280" s="151" t="s">
        <v>4</v>
      </c>
    </row>
    <row r="281" spans="1:18" x14ac:dyDescent="0.25">
      <c r="A281" s="153">
        <v>263</v>
      </c>
      <c r="B281" s="158"/>
      <c r="C281" s="174">
        <f ca="1">_xll.meDateFromTenor(C280,"1D","FOLLOWING",D$13,"NORMAL")</f>
        <v>42790</v>
      </c>
      <c r="D281" s="20">
        <f ca="1">_xll.meDateFromTenor(C281,D$14,"Following",D$13,"Normal")</f>
        <v>42793</v>
      </c>
      <c r="E281" s="175">
        <f ca="1"/>
        <v>4.4528017125243869E-3</v>
      </c>
      <c r="F281" s="152"/>
      <c r="G281" s="174">
        <f t="shared" ca="1" si="12"/>
        <v>42790</v>
      </c>
      <c r="H281" s="20">
        <f ca="1">_xll.meDateFromTenor(G281,H$14,"Following",H$13,"Normal")</f>
        <v>42879</v>
      </c>
      <c r="I281" s="175">
        <f ca="1"/>
        <v>7.293399119631009E-3</v>
      </c>
      <c r="J281" s="152" t="s">
        <v>4</v>
      </c>
      <c r="K281" s="174">
        <f t="shared" ca="1" si="13"/>
        <v>42790</v>
      </c>
      <c r="L281" s="20">
        <f ca="1">_xll.meDateFromTenor(K281,L$14,"Following",L$13,"Normal")</f>
        <v>42971</v>
      </c>
      <c r="M281" s="175">
        <f ca="1"/>
        <v>8.7073059944438331E-3</v>
      </c>
      <c r="N281" s="152" t="s">
        <v>4</v>
      </c>
      <c r="O281" s="174">
        <f t="shared" ca="1" si="14"/>
        <v>42790</v>
      </c>
      <c r="P281" s="20">
        <f ca="1">_xll.meDateFromTenor(O281,P$14,"Following",P$13,"Normal")</f>
        <v>42793</v>
      </c>
      <c r="Q281" s="175">
        <f ca="1"/>
        <v>7.1761187500841766E-3</v>
      </c>
      <c r="R281" s="151" t="s">
        <v>4</v>
      </c>
    </row>
    <row r="282" spans="1:18" x14ac:dyDescent="0.25">
      <c r="A282" s="153">
        <v>264</v>
      </c>
      <c r="B282" s="158"/>
      <c r="C282" s="174">
        <f ca="1">_xll.meDateFromTenor(C281,"1D","FOLLOWING",D$13,"NORMAL")</f>
        <v>42793</v>
      </c>
      <c r="D282" s="20">
        <f ca="1">_xll.meDateFromTenor(C282,D$14,"Following",D$13,"Normal")</f>
        <v>42794</v>
      </c>
      <c r="E282" s="175">
        <f ca="1"/>
        <v>4.4545068465851202E-3</v>
      </c>
      <c r="F282" s="152"/>
      <c r="G282" s="174">
        <f t="shared" ca="1" si="12"/>
        <v>42793</v>
      </c>
      <c r="H282" s="20">
        <f ca="1">_xll.meDateFromTenor(G282,H$14,"Following",H$13,"Normal")</f>
        <v>42884</v>
      </c>
      <c r="I282" s="175">
        <f ca="1"/>
        <v>7.31271316080881E-3</v>
      </c>
      <c r="J282" s="152" t="s">
        <v>4</v>
      </c>
      <c r="K282" s="174">
        <f t="shared" ca="1" si="13"/>
        <v>42793</v>
      </c>
      <c r="L282" s="20">
        <f ca="1">_xll.meDateFromTenor(K282,L$14,"Following",L$13,"Normal")</f>
        <v>42975</v>
      </c>
      <c r="M282" s="175">
        <f ca="1"/>
        <v>8.7209691749432616E-3</v>
      </c>
      <c r="N282" s="152" t="s">
        <v>4</v>
      </c>
      <c r="O282" s="174">
        <f t="shared" ca="1" si="14"/>
        <v>42793</v>
      </c>
      <c r="P282" s="20">
        <f ca="1">_xll.meDateFromTenor(O282,P$14,"Following",P$13,"Normal")</f>
        <v>42794</v>
      </c>
      <c r="Q282" s="175">
        <f ca="1"/>
        <v>7.1956357015927116E-3</v>
      </c>
      <c r="R282" s="151" t="s">
        <v>4</v>
      </c>
    </row>
    <row r="283" spans="1:18" x14ac:dyDescent="0.25">
      <c r="A283" s="153">
        <v>265</v>
      </c>
      <c r="B283" s="158"/>
      <c r="C283" s="174">
        <f ca="1">_xll.meDateFromTenor(C282,"1D","FOLLOWING",D$13,"NORMAL")</f>
        <v>42794</v>
      </c>
      <c r="D283" s="20">
        <f ca="1">_xll.meDateFromTenor(C283,D$14,"Following",D$13,"Normal")</f>
        <v>42795</v>
      </c>
      <c r="E283" s="175">
        <f ca="1"/>
        <v>4.4554033921429138E-3</v>
      </c>
      <c r="F283" s="152"/>
      <c r="G283" s="174">
        <f t="shared" ca="1" si="12"/>
        <v>42794</v>
      </c>
      <c r="H283" s="20">
        <f ca="1">_xll.meDateFromTenor(G283,H$14,"Following",H$13,"Normal")</f>
        <v>42884</v>
      </c>
      <c r="I283" s="175">
        <f ca="1"/>
        <v>7.3191511745347437E-3</v>
      </c>
      <c r="J283" s="152" t="s">
        <v>4</v>
      </c>
      <c r="K283" s="174">
        <f t="shared" ca="1" si="13"/>
        <v>42794</v>
      </c>
      <c r="L283" s="20">
        <f ca="1">_xll.meDateFromTenor(K283,L$14,"Following",L$13,"Normal")</f>
        <v>42975</v>
      </c>
      <c r="M283" s="175">
        <f ca="1"/>
        <v>8.7256504378834133E-3</v>
      </c>
      <c r="N283" s="152" t="s">
        <v>4</v>
      </c>
      <c r="O283" s="174">
        <f t="shared" ca="1" si="14"/>
        <v>42794</v>
      </c>
      <c r="P283" s="20">
        <f ca="1">_xll.meDateFromTenor(O283,P$14,"Following",P$13,"Normal")</f>
        <v>42795</v>
      </c>
      <c r="Q283" s="175">
        <f ca="1"/>
        <v>7.2017272447402183E-3</v>
      </c>
      <c r="R283" s="151" t="s">
        <v>4</v>
      </c>
    </row>
    <row r="284" spans="1:18" x14ac:dyDescent="0.25">
      <c r="A284" s="153">
        <v>266</v>
      </c>
      <c r="B284" s="158"/>
      <c r="C284" s="174">
        <f ca="1">_xll.meDateFromTenor(C283,"1D","FOLLOWING",D$13,"NORMAL")</f>
        <v>42795</v>
      </c>
      <c r="D284" s="20">
        <f ca="1">_xll.meDateFromTenor(C284,D$14,"Following",D$13,"Normal")</f>
        <v>42796</v>
      </c>
      <c r="E284" s="175">
        <f ca="1"/>
        <v>4.4563098029293414E-3</v>
      </c>
      <c r="F284" s="152"/>
      <c r="G284" s="174">
        <f t="shared" ca="1" si="12"/>
        <v>42795</v>
      </c>
      <c r="H284" s="20">
        <f ca="1">_xll.meDateFromTenor(G284,H$14,"Following",H$13,"Normal")</f>
        <v>42887</v>
      </c>
      <c r="I284" s="175">
        <f ca="1"/>
        <v>7.3255891882606774E-3</v>
      </c>
      <c r="J284" s="152" t="s">
        <v>4</v>
      </c>
      <c r="K284" s="174">
        <f t="shared" ca="1" si="13"/>
        <v>42795</v>
      </c>
      <c r="L284" s="20">
        <f ca="1">_xll.meDateFromTenor(K284,L$14,"Following",L$13,"Normal")</f>
        <v>42979</v>
      </c>
      <c r="M284" s="175">
        <f ca="1"/>
        <v>8.7303940867279849E-3</v>
      </c>
      <c r="N284" s="152" t="s">
        <v>4</v>
      </c>
      <c r="O284" s="174">
        <f t="shared" ca="1" si="14"/>
        <v>42795</v>
      </c>
      <c r="P284" s="20">
        <f ca="1">_xll.meDateFromTenor(O284,P$14,"Following",P$13,"Normal")</f>
        <v>42796</v>
      </c>
      <c r="Q284" s="175">
        <f ca="1"/>
        <v>7.2076180340728546E-3</v>
      </c>
      <c r="R284" s="151" t="s">
        <v>4</v>
      </c>
    </row>
    <row r="285" spans="1:18" x14ac:dyDescent="0.25">
      <c r="A285" s="153">
        <v>267</v>
      </c>
      <c r="B285" s="158"/>
      <c r="C285" s="174">
        <f ca="1">_xll.meDateFromTenor(C284,"1D","FOLLOWING",D$13,"NORMAL")</f>
        <v>42796</v>
      </c>
      <c r="D285" s="20">
        <f ca="1">_xll.meDateFromTenor(C285,D$14,"Following",D$13,"Normal")</f>
        <v>42797</v>
      </c>
      <c r="E285" s="175">
        <f ca="1"/>
        <v>4.4572260795838915E-3</v>
      </c>
      <c r="F285" s="152"/>
      <c r="G285" s="174">
        <f t="shared" ca="1" si="12"/>
        <v>42796</v>
      </c>
      <c r="H285" s="20">
        <f ca="1">_xll.meDateFromTenor(G285,H$14,"Following",H$13,"Normal")</f>
        <v>42888</v>
      </c>
      <c r="I285" s="175">
        <f ca="1"/>
        <v>7.3320272019866111E-3</v>
      </c>
      <c r="J285" s="152" t="s">
        <v>4</v>
      </c>
      <c r="K285" s="174">
        <f t="shared" ca="1" si="13"/>
        <v>42796</v>
      </c>
      <c r="L285" s="20">
        <f ca="1">_xll.meDateFromTenor(K285,L$14,"Following",L$13,"Normal")</f>
        <v>42982</v>
      </c>
      <c r="M285" s="175">
        <f ca="1"/>
        <v>8.7351994921875276E-3</v>
      </c>
      <c r="N285" s="152" t="s">
        <v>4</v>
      </c>
      <c r="O285" s="174">
        <f t="shared" ca="1" si="14"/>
        <v>42796</v>
      </c>
      <c r="P285" s="20">
        <f ca="1">_xll.meDateFromTenor(O285,P$14,"Following",P$13,"Normal")</f>
        <v>42797</v>
      </c>
      <c r="Q285" s="175">
        <f ca="1"/>
        <v>7.2133118495082988E-3</v>
      </c>
      <c r="R285" s="151" t="s">
        <v>4</v>
      </c>
    </row>
    <row r="286" spans="1:18" x14ac:dyDescent="0.25">
      <c r="A286" s="153">
        <v>268</v>
      </c>
      <c r="B286" s="158"/>
      <c r="C286" s="174">
        <f ca="1">_xll.meDateFromTenor(C285,"1D","FOLLOWING",D$13,"NORMAL")</f>
        <v>42797</v>
      </c>
      <c r="D286" s="20">
        <f ca="1">_xll.meDateFromTenor(C286,D$14,"Following",D$13,"Normal")</f>
        <v>42800</v>
      </c>
      <c r="E286" s="175">
        <f ca="1"/>
        <v>4.4591467534704932E-3</v>
      </c>
      <c r="F286" s="152"/>
      <c r="G286" s="174">
        <f t="shared" ca="1" si="12"/>
        <v>42797</v>
      </c>
      <c r="H286" s="20">
        <f ca="1">_xll.meDateFromTenor(G286,H$14,"Following",H$13,"Normal")</f>
        <v>42891</v>
      </c>
      <c r="I286" s="175">
        <f ca="1"/>
        <v>7.3384652157125448E-3</v>
      </c>
      <c r="J286" s="152" t="s">
        <v>4</v>
      </c>
      <c r="K286" s="174">
        <f t="shared" ca="1" si="13"/>
        <v>42797</v>
      </c>
      <c r="L286" s="20">
        <f ca="1">_xll.meDateFromTenor(K286,L$14,"Following",L$13,"Normal")</f>
        <v>42982</v>
      </c>
      <c r="M286" s="175">
        <f ca="1"/>
        <v>8.7400660249725946E-3</v>
      </c>
      <c r="N286" s="152" t="s">
        <v>4</v>
      </c>
      <c r="O286" s="174">
        <f t="shared" ca="1" si="14"/>
        <v>42797</v>
      </c>
      <c r="P286" s="20">
        <f ca="1">_xll.meDateFromTenor(O286,P$14,"Following",P$13,"Normal")</f>
        <v>42800</v>
      </c>
      <c r="Q286" s="175">
        <f ca="1"/>
        <v>7.218812470964231E-3</v>
      </c>
      <c r="R286" s="151" t="s">
        <v>4</v>
      </c>
    </row>
    <row r="287" spans="1:18" x14ac:dyDescent="0.25">
      <c r="A287" s="153">
        <v>269</v>
      </c>
      <c r="B287" s="158"/>
      <c r="C287" s="174">
        <f ca="1">_xll.meDateFromTenor(C286,"1D","FOLLOWING",D$13,"NORMAL")</f>
        <v>42800</v>
      </c>
      <c r="D287" s="20">
        <f ca="1">_xll.meDateFromTenor(C287,D$14,"Following",D$13,"Normal")</f>
        <v>42801</v>
      </c>
      <c r="E287" s="175">
        <f ca="1"/>
        <v>4.4609898539960269E-3</v>
      </c>
      <c r="F287" s="152"/>
      <c r="G287" s="174">
        <f t="shared" ca="1" si="12"/>
        <v>42800</v>
      </c>
      <c r="H287" s="20">
        <f ca="1">_xll.meDateFromTenor(G287,H$14,"Following",H$13,"Normal")</f>
        <v>42892</v>
      </c>
      <c r="I287" s="175">
        <f ca="1"/>
        <v>7.357779256890345E-3</v>
      </c>
      <c r="J287" s="152" t="s">
        <v>4</v>
      </c>
      <c r="K287" s="174">
        <f t="shared" ca="1" si="13"/>
        <v>42800</v>
      </c>
      <c r="L287" s="20">
        <f ca="1">_xll.meDateFromTenor(K287,L$14,"Following",L$13,"Normal")</f>
        <v>42984</v>
      </c>
      <c r="M287" s="175">
        <f ca="1"/>
        <v>8.7550260943864422E-3</v>
      </c>
      <c r="N287" s="152" t="s">
        <v>4</v>
      </c>
      <c r="O287" s="174">
        <f t="shared" ca="1" si="14"/>
        <v>42800</v>
      </c>
      <c r="P287" s="20">
        <f ca="1">_xll.meDateFromTenor(O287,P$14,"Following",P$13,"Normal")</f>
        <v>42801</v>
      </c>
      <c r="Q287" s="175">
        <f ca="1"/>
        <v>7.234192970631736E-3</v>
      </c>
      <c r="R287" s="151" t="s">
        <v>4</v>
      </c>
    </row>
    <row r="288" spans="1:18" x14ac:dyDescent="0.25">
      <c r="A288" s="153">
        <v>270</v>
      </c>
      <c r="B288" s="158"/>
      <c r="C288" s="174">
        <f ca="1">_xll.meDateFromTenor(C287,"1D","FOLLOWING",D$13,"NORMAL")</f>
        <v>42801</v>
      </c>
      <c r="D288" s="20">
        <f ca="1">_xll.meDateFromTenor(C288,D$14,"Following",D$13,"Normal")</f>
        <v>42802</v>
      </c>
      <c r="E288" s="175">
        <f ca="1"/>
        <v>4.4619554671054985E-3</v>
      </c>
      <c r="F288" s="152"/>
      <c r="G288" s="174">
        <f t="shared" ca="1" si="12"/>
        <v>42801</v>
      </c>
      <c r="H288" s="20">
        <f ca="1">_xll.meDateFromTenor(G288,H$14,"Following",H$13,"Normal")</f>
        <v>42893</v>
      </c>
      <c r="I288" s="175">
        <f ca="1"/>
        <v>7.3642172706162787E-3</v>
      </c>
      <c r="J288" s="152" t="s">
        <v>4</v>
      </c>
      <c r="K288" s="174">
        <f t="shared" ca="1" si="13"/>
        <v>42801</v>
      </c>
      <c r="L288" s="20">
        <f ca="1">_xll.meDateFromTenor(K288,L$14,"Following",L$13,"Normal")</f>
        <v>42985</v>
      </c>
      <c r="M288" s="175">
        <f ca="1"/>
        <v>8.760130843579109E-3</v>
      </c>
      <c r="N288" s="152" t="s">
        <v>4</v>
      </c>
      <c r="O288" s="174">
        <f t="shared" ca="1" si="14"/>
        <v>42801</v>
      </c>
      <c r="P288" s="20">
        <f ca="1">_xll.meDateFromTenor(O288,P$14,"Following",P$13,"Normal")</f>
        <v>42802</v>
      </c>
      <c r="Q288" s="175">
        <f ca="1"/>
        <v>7.2389586153464034E-3</v>
      </c>
      <c r="R288" s="151" t="s">
        <v>4</v>
      </c>
    </row>
    <row r="289" spans="1:18" x14ac:dyDescent="0.25">
      <c r="A289" s="153">
        <v>271</v>
      </c>
      <c r="B289" s="158"/>
      <c r="C289" s="174">
        <f ca="1">_xll.meDateFromTenor(C288,"1D","FOLLOWING",D$13,"NORMAL")</f>
        <v>42802</v>
      </c>
      <c r="D289" s="20">
        <f ca="1">_xll.meDateFromTenor(C289,D$14,"Following",D$13,"Normal")</f>
        <v>42803</v>
      </c>
      <c r="E289" s="175">
        <f ca="1"/>
        <v>4.4629309488808545E-3</v>
      </c>
      <c r="F289" s="152"/>
      <c r="G289" s="174">
        <f t="shared" ca="1" si="12"/>
        <v>42802</v>
      </c>
      <c r="H289" s="20">
        <f ca="1">_xll.meDateFromTenor(G289,H$14,"Following",H$13,"Normal")</f>
        <v>42894</v>
      </c>
      <c r="I289" s="175">
        <f ca="1"/>
        <v>7.3706552843422132E-3</v>
      </c>
      <c r="J289" s="152" t="s">
        <v>4</v>
      </c>
      <c r="K289" s="174">
        <f t="shared" ca="1" si="13"/>
        <v>42802</v>
      </c>
      <c r="L289" s="20">
        <f ca="1">_xll.meDateFromTenor(K289,L$14,"Following",L$13,"Normal")</f>
        <v>42986</v>
      </c>
      <c r="M289" s="175">
        <f ca="1"/>
        <v>8.7652935736500532E-3</v>
      </c>
      <c r="N289" s="152" t="s">
        <v>4</v>
      </c>
      <c r="O289" s="174">
        <f t="shared" ca="1" si="14"/>
        <v>42802</v>
      </c>
      <c r="P289" s="20">
        <f ca="1">_xll.meDateFromTenor(O289,P$14,"Following",P$13,"Normal")</f>
        <v>42803</v>
      </c>
      <c r="Q289" s="175">
        <f ca="1"/>
        <v>7.2435499656699539E-3</v>
      </c>
      <c r="R289" s="151" t="s">
        <v>4</v>
      </c>
    </row>
    <row r="290" spans="1:18" x14ac:dyDescent="0.25">
      <c r="A290" s="153">
        <v>272</v>
      </c>
      <c r="B290" s="158"/>
      <c r="C290" s="174">
        <f ca="1">_xll.meDateFromTenor(C289,"1D","FOLLOWING",D$13,"NORMAL")</f>
        <v>42803</v>
      </c>
      <c r="D290" s="20">
        <f ca="1">_xll.meDateFromTenor(C290,D$14,"Following",D$13,"Normal")</f>
        <v>42804</v>
      </c>
      <c r="E290" s="175">
        <f ca="1"/>
        <v>4.4639163000415195E-3</v>
      </c>
      <c r="F290" s="152"/>
      <c r="G290" s="174">
        <f t="shared" ca="1" si="12"/>
        <v>42803</v>
      </c>
      <c r="H290" s="20">
        <f ca="1">_xll.meDateFromTenor(G290,H$14,"Following",H$13,"Normal")</f>
        <v>42895</v>
      </c>
      <c r="I290" s="175">
        <f ca="1"/>
        <v>7.3770932980681461E-3</v>
      </c>
      <c r="J290" s="152" t="s">
        <v>4</v>
      </c>
      <c r="K290" s="174">
        <f t="shared" ca="1" si="13"/>
        <v>42803</v>
      </c>
      <c r="L290" s="20">
        <f ca="1">_xll.meDateFromTenor(K290,L$14,"Following",L$13,"Normal")</f>
        <v>42989</v>
      </c>
      <c r="M290" s="175">
        <f ca="1"/>
        <v>8.7705136553098244E-3</v>
      </c>
      <c r="N290" s="152" t="s">
        <v>4</v>
      </c>
      <c r="O290" s="174">
        <f t="shared" ca="1" si="14"/>
        <v>42803</v>
      </c>
      <c r="P290" s="20">
        <f ca="1">_xll.meDateFromTenor(O290,P$14,"Following",P$13,"Normal")</f>
        <v>42804</v>
      </c>
      <c r="Q290" s="175">
        <f ca="1"/>
        <v>7.2479708015200633E-3</v>
      </c>
      <c r="R290" s="151" t="s">
        <v>4</v>
      </c>
    </row>
    <row r="291" spans="1:18" x14ac:dyDescent="0.25">
      <c r="A291" s="153">
        <v>273</v>
      </c>
      <c r="B291" s="158"/>
      <c r="C291" s="174">
        <f ca="1">_xll.meDateFromTenor(C290,"1D","FOLLOWING",D$13,"NORMAL")</f>
        <v>42804</v>
      </c>
      <c r="D291" s="20">
        <f ca="1">_xll.meDateFromTenor(C291,D$14,"Following",D$13,"Normal")</f>
        <v>42807</v>
      </c>
      <c r="E291" s="175">
        <f ca="1"/>
        <v>4.4659753037024231E-3</v>
      </c>
      <c r="F291" s="152"/>
      <c r="G291" s="174">
        <f t="shared" ca="1" si="12"/>
        <v>42804</v>
      </c>
      <c r="H291" s="20">
        <f ca="1">_xll.meDateFromTenor(G291,H$14,"Following",H$13,"Normal")</f>
        <v>42898</v>
      </c>
      <c r="I291" s="175">
        <f ca="1"/>
        <v>7.3835313114470223E-3</v>
      </c>
      <c r="J291" s="152" t="s">
        <v>4</v>
      </c>
      <c r="K291" s="174">
        <f t="shared" ca="1" si="13"/>
        <v>42804</v>
      </c>
      <c r="L291" s="20">
        <f ca="1">_xll.meDateFromTenor(K291,L$14,"Following",L$13,"Normal")</f>
        <v>42989</v>
      </c>
      <c r="M291" s="175">
        <f ca="1"/>
        <v>8.7757904592689739E-3</v>
      </c>
      <c r="N291" s="152" t="s">
        <v>4</v>
      </c>
      <c r="O291" s="174">
        <f t="shared" ca="1" si="14"/>
        <v>42804</v>
      </c>
      <c r="P291" s="20">
        <f ca="1">_xll.meDateFromTenor(O291,P$14,"Following",P$13,"Normal")</f>
        <v>42807</v>
      </c>
      <c r="Q291" s="175">
        <f ca="1"/>
        <v>7.2522249028144133E-3</v>
      </c>
      <c r="R291" s="151" t="s">
        <v>4</v>
      </c>
    </row>
    <row r="292" spans="1:18" x14ac:dyDescent="0.25">
      <c r="A292" s="153">
        <v>274</v>
      </c>
      <c r="B292" s="158"/>
      <c r="C292" s="174">
        <f ca="1">_xll.meDateFromTenor(C291,"1D","FOLLOWING",D$13,"NORMAL")</f>
        <v>42807</v>
      </c>
      <c r="D292" s="20">
        <f ca="1">_xll.meDateFromTenor(C292,D$14,"Following",D$13,"Normal")</f>
        <v>42808</v>
      </c>
      <c r="E292" s="175">
        <f ca="1"/>
        <v>4.4679564070904277E-3</v>
      </c>
      <c r="F292" s="152"/>
      <c r="G292" s="174">
        <f t="shared" ca="1" si="12"/>
        <v>42807</v>
      </c>
      <c r="H292" s="20">
        <f ca="1">_xll.meDateFromTenor(G292,H$14,"Following",H$13,"Normal")</f>
        <v>42899</v>
      </c>
      <c r="I292" s="175">
        <f ca="1"/>
        <v>7.4028413954757384E-3</v>
      </c>
      <c r="J292" s="152" t="s">
        <v>4</v>
      </c>
      <c r="K292" s="174">
        <f t="shared" ca="1" si="13"/>
        <v>42807</v>
      </c>
      <c r="L292" s="20">
        <f ca="1">_xll.meDateFromTenor(K292,L$14,"Following",L$13,"Normal")</f>
        <v>42991</v>
      </c>
      <c r="M292" s="175">
        <f ca="1"/>
        <v>8.791954912048202E-3</v>
      </c>
      <c r="N292" s="152" t="s">
        <v>4</v>
      </c>
      <c r="O292" s="174">
        <f t="shared" ca="1" si="14"/>
        <v>42807</v>
      </c>
      <c r="P292" s="20">
        <f ca="1">_xll.meDateFromTenor(O292,P$14,"Following",P$13,"Normal")</f>
        <v>42808</v>
      </c>
      <c r="Q292" s="175">
        <f ca="1"/>
        <v>7.2640245985396848E-3</v>
      </c>
      <c r="R292" s="151" t="s">
        <v>4</v>
      </c>
    </row>
    <row r="293" spans="1:18" x14ac:dyDescent="0.25">
      <c r="A293" s="153">
        <v>275</v>
      </c>
      <c r="B293" s="158"/>
      <c r="C293" s="174">
        <f ca="1">_xll.meDateFromTenor(C292,"1D","FOLLOWING",D$13,"NORMAL")</f>
        <v>42808</v>
      </c>
      <c r="D293" s="20">
        <f ca="1">_xll.meDateFromTenor(C293,D$14,"Following",D$13,"Normal")</f>
        <v>42809</v>
      </c>
      <c r="E293" s="175">
        <f ca="1"/>
        <v>4.4689911119722026E-3</v>
      </c>
      <c r="F293" s="152"/>
      <c r="G293" s="174">
        <f t="shared" ca="1" si="12"/>
        <v>42808</v>
      </c>
      <c r="H293" s="20">
        <f ca="1">_xll.meDateFromTenor(G293,H$14,"Following",H$13,"Normal")</f>
        <v>42900</v>
      </c>
      <c r="I293" s="175">
        <f ca="1"/>
        <v>7.4092742950852509E-3</v>
      </c>
      <c r="J293" s="152" t="s">
        <v>4</v>
      </c>
      <c r="K293" s="174">
        <f t="shared" ca="1" si="13"/>
        <v>42808</v>
      </c>
      <c r="L293" s="20">
        <f ca="1">_xll.meDateFromTenor(K293,L$14,"Following",L$13,"Normal")</f>
        <v>42992</v>
      </c>
      <c r="M293" s="175">
        <f ca="1"/>
        <v>8.7974523123103745E-3</v>
      </c>
      <c r="N293" s="152" t="s">
        <v>4</v>
      </c>
      <c r="O293" s="174">
        <f t="shared" ca="1" si="14"/>
        <v>42808</v>
      </c>
      <c r="P293" s="20">
        <f ca="1">_xll.meDateFromTenor(O293,P$14,"Following",P$13,"Normal")</f>
        <v>42809</v>
      </c>
      <c r="Q293" s="175">
        <f ca="1"/>
        <v>7.2676495607877792E-3</v>
      </c>
      <c r="R293" s="151" t="s">
        <v>4</v>
      </c>
    </row>
    <row r="294" spans="1:18" x14ac:dyDescent="0.25">
      <c r="A294" s="153">
        <v>276</v>
      </c>
      <c r="B294" s="158"/>
      <c r="C294" s="174">
        <f ca="1">_xll.meDateFromTenor(C293,"1D","FOLLOWING",D$13,"NORMAL")</f>
        <v>42809</v>
      </c>
      <c r="D294" s="20">
        <f ca="1">_xll.meDateFromTenor(C294,D$14,"Following",D$13,"Normal")</f>
        <v>42810</v>
      </c>
      <c r="E294" s="175">
        <f ca="1"/>
        <v>4.4700356891969207E-3</v>
      </c>
      <c r="F294" s="152"/>
      <c r="G294" s="174">
        <f t="shared" ca="1" si="12"/>
        <v>42809</v>
      </c>
      <c r="H294" s="20">
        <f ca="1">_xll.meDateFromTenor(G294,H$14,"Following",H$13,"Normal")</f>
        <v>42901</v>
      </c>
      <c r="I294" s="175">
        <f ca="1"/>
        <v>7.4157040182322997E-3</v>
      </c>
      <c r="J294" s="152" t="s">
        <v>4</v>
      </c>
      <c r="K294" s="174">
        <f t="shared" ca="1" si="13"/>
        <v>42809</v>
      </c>
      <c r="L294" s="20">
        <f ca="1">_xll.meDateFromTenor(K294,L$14,"Following",L$13,"Normal")</f>
        <v>42993</v>
      </c>
      <c r="M294" s="175">
        <f ca="1"/>
        <v>8.8030032884246767E-3</v>
      </c>
      <c r="N294" s="152" t="s">
        <v>4</v>
      </c>
      <c r="O294" s="174">
        <f t="shared" ca="1" si="14"/>
        <v>42809</v>
      </c>
      <c r="P294" s="20">
        <f ca="1">_xll.meDateFromTenor(O294,P$14,"Following",P$13,"Normal")</f>
        <v>42810</v>
      </c>
      <c r="Q294" s="175">
        <f ca="1"/>
        <v>7.2711266880685068E-3</v>
      </c>
      <c r="R294" s="151" t="s">
        <v>4</v>
      </c>
    </row>
    <row r="295" spans="1:18" x14ac:dyDescent="0.25">
      <c r="A295" s="153">
        <v>277</v>
      </c>
      <c r="B295" s="158"/>
      <c r="C295" s="174">
        <f ca="1">_xll.meDateFromTenor(C294,"1D","FOLLOWING",D$13,"NORMAL")</f>
        <v>42810</v>
      </c>
      <c r="D295" s="20">
        <f ca="1">_xll.meDateFromTenor(C295,D$14,"Following",D$13,"Normal")</f>
        <v>42811</v>
      </c>
      <c r="E295" s="175">
        <f ca="1"/>
        <v>4.4710901390843261E-3</v>
      </c>
      <c r="F295" s="152"/>
      <c r="G295" s="174">
        <f t="shared" ca="1" si="12"/>
        <v>42810</v>
      </c>
      <c r="H295" s="20">
        <f ca="1">_xll.meDateFromTenor(G295,H$14,"Following",H$13,"Normal")</f>
        <v>42902</v>
      </c>
      <c r="I295" s="175">
        <f ca="1"/>
        <v>7.4221297975594304E-3</v>
      </c>
      <c r="J295" s="152" t="s">
        <v>4</v>
      </c>
      <c r="K295" s="174">
        <f t="shared" ca="1" si="13"/>
        <v>42810</v>
      </c>
      <c r="L295" s="20">
        <f ca="1">_xll.meDateFromTenor(K295,L$14,"Following",L$13,"Normal")</f>
        <v>42996</v>
      </c>
      <c r="M295" s="175">
        <f ca="1"/>
        <v>8.8086072111016652E-3</v>
      </c>
      <c r="N295" s="152" t="s">
        <v>4</v>
      </c>
      <c r="O295" s="174">
        <f t="shared" ca="1" si="14"/>
        <v>42810</v>
      </c>
      <c r="P295" s="20">
        <f ca="1">_xll.meDateFromTenor(O295,P$14,"Following",P$13,"Normal")</f>
        <v>42811</v>
      </c>
      <c r="Q295" s="175">
        <f ca="1"/>
        <v>7.2744597602995478E-3</v>
      </c>
      <c r="R295" s="151" t="s">
        <v>4</v>
      </c>
    </row>
    <row r="296" spans="1:18" x14ac:dyDescent="0.25">
      <c r="A296" s="153">
        <v>278</v>
      </c>
      <c r="B296" s="158"/>
      <c r="C296" s="174">
        <f ca="1">_xll.meDateFromTenor(C295,"1D","FOLLOWING",D$13,"NORMAL")</f>
        <v>42811</v>
      </c>
      <c r="D296" s="20">
        <f ca="1">_xll.meDateFromTenor(C296,D$14,"Following",D$13,"Normal")</f>
        <v>42814</v>
      </c>
      <c r="E296" s="175">
        <f ca="1"/>
        <v>4.4732875336172062E-3</v>
      </c>
      <c r="F296" s="152"/>
      <c r="G296" s="174">
        <f t="shared" ca="1" si="12"/>
        <v>42811</v>
      </c>
      <c r="H296" s="20">
        <f ca="1">_xll.meDateFromTenor(G296,H$14,"Following",H$13,"Normal")</f>
        <v>42905</v>
      </c>
      <c r="I296" s="175">
        <f ca="1"/>
        <v>7.4285508657091822E-3</v>
      </c>
      <c r="J296" s="152" t="s">
        <v>4</v>
      </c>
      <c r="K296" s="174">
        <f t="shared" ca="1" si="13"/>
        <v>42811</v>
      </c>
      <c r="L296" s="20">
        <f ca="1">_xll.meDateFromTenor(K296,L$14,"Following",L$13,"Normal")</f>
        <v>42996</v>
      </c>
      <c r="M296" s="175">
        <f ca="1"/>
        <v>8.8142634510518861E-3</v>
      </c>
      <c r="N296" s="152" t="s">
        <v>4</v>
      </c>
      <c r="O296" s="174">
        <f t="shared" ca="1" si="14"/>
        <v>42811</v>
      </c>
      <c r="P296" s="20">
        <f ca="1">_xll.meDateFromTenor(O296,P$14,"Following",P$13,"Normal")</f>
        <v>42814</v>
      </c>
      <c r="Q296" s="175">
        <f ca="1"/>
        <v>7.2776525573985795E-3</v>
      </c>
      <c r="R296" s="151" t="s">
        <v>4</v>
      </c>
    </row>
    <row r="297" spans="1:18" x14ac:dyDescent="0.25">
      <c r="A297" s="153">
        <v>279</v>
      </c>
      <c r="B297" s="158"/>
      <c r="C297" s="174">
        <f ca="1">_xll.meDateFromTenor(C296,"1D","FOLLOWING",D$13,"NORMAL")</f>
        <v>42814</v>
      </c>
      <c r="D297" s="20">
        <f ca="1">_xll.meDateFromTenor(C297,D$14,"Following",D$13,"Normal")</f>
        <v>42815</v>
      </c>
      <c r="E297" s="175">
        <f ca="1"/>
        <v>4.4754066762919976E-3</v>
      </c>
      <c r="F297" s="152"/>
      <c r="G297" s="174">
        <f t="shared" ca="1" si="12"/>
        <v>42814</v>
      </c>
      <c r="H297" s="20">
        <f ca="1">_xll.meDateFromTenor(G297,H$14,"Following",H$13,"Normal")</f>
        <v>42906</v>
      </c>
      <c r="I297" s="175">
        <f ca="1"/>
        <v>7.4477781295195708E-3</v>
      </c>
      <c r="J297" s="152" t="s">
        <v>4</v>
      </c>
      <c r="K297" s="174">
        <f t="shared" ca="1" si="13"/>
        <v>42814</v>
      </c>
      <c r="L297" s="20">
        <f ca="1">_xll.meDateFromTenor(K297,L$14,"Following",L$13,"Normal")</f>
        <v>42998</v>
      </c>
      <c r="M297" s="175">
        <f ca="1"/>
        <v>8.8315397816474597E-3</v>
      </c>
      <c r="N297" s="152" t="s">
        <v>4</v>
      </c>
      <c r="O297" s="174">
        <f t="shared" ca="1" si="14"/>
        <v>42814</v>
      </c>
      <c r="P297" s="20">
        <f ca="1">_xll.meDateFromTenor(O297,P$14,"Following",P$13,"Normal")</f>
        <v>42815</v>
      </c>
      <c r="Q297" s="175">
        <f ca="1"/>
        <v>7.286427097080413E-3</v>
      </c>
      <c r="R297" s="151" t="s">
        <v>4</v>
      </c>
    </row>
    <row r="298" spans="1:18" x14ac:dyDescent="0.25">
      <c r="A298" s="153">
        <v>280</v>
      </c>
      <c r="B298" s="158"/>
      <c r="C298" s="174">
        <f ca="1">_xll.meDateFromTenor(C297,"1D","FOLLOWING",D$13,"NORMAL")</f>
        <v>42815</v>
      </c>
      <c r="D298" s="20">
        <f ca="1">_xll.meDateFromTenor(C298,D$14,"Following",D$13,"Normal")</f>
        <v>42816</v>
      </c>
      <c r="E298" s="175">
        <f ca="1"/>
        <v>4.4765104974864457E-3</v>
      </c>
      <c r="F298" s="152"/>
      <c r="G298" s="174">
        <f t="shared" ca="1" si="12"/>
        <v>42815</v>
      </c>
      <c r="H298" s="20">
        <f ca="1">_xll.meDateFromTenor(G298,H$14,"Following",H$13,"Normal")</f>
        <v>42907</v>
      </c>
      <c r="I298" s="175">
        <f ca="1"/>
        <v>7.4541726793852167E-3</v>
      </c>
      <c r="J298" s="152" t="s">
        <v>4</v>
      </c>
      <c r="K298" s="174">
        <f t="shared" ca="1" si="13"/>
        <v>42815</v>
      </c>
      <c r="L298" s="20">
        <f ca="1">_xll.meDateFromTenor(K298,L$14,"Following",L$13,"Normal")</f>
        <v>42999</v>
      </c>
      <c r="M298" s="175">
        <f ca="1"/>
        <v>8.837398997796125E-3</v>
      </c>
      <c r="N298" s="152" t="s">
        <v>4</v>
      </c>
      <c r="O298" s="174">
        <f t="shared" ca="1" si="14"/>
        <v>42815</v>
      </c>
      <c r="P298" s="20">
        <f ca="1">_xll.meDateFromTenor(O298,P$14,"Following",P$13,"Normal")</f>
        <v>42816</v>
      </c>
      <c r="Q298" s="175">
        <f ca="1"/>
        <v>7.289096592828199E-3</v>
      </c>
      <c r="R298" s="151" t="s">
        <v>4</v>
      </c>
    </row>
    <row r="299" spans="1:18" x14ac:dyDescent="0.25">
      <c r="A299" s="153">
        <v>281</v>
      </c>
      <c r="B299" s="158"/>
      <c r="C299" s="174">
        <f ca="1">_xll.meDateFromTenor(C298,"1D","FOLLOWING",D$13,"NORMAL")</f>
        <v>42816</v>
      </c>
      <c r="D299" s="20">
        <f ca="1">_xll.meDateFromTenor(C299,D$14,"Following",D$13,"Normal")</f>
        <v>42817</v>
      </c>
      <c r="E299" s="175">
        <f ca="1"/>
        <v>4.4776241944610874E-3</v>
      </c>
      <c r="F299" s="152"/>
      <c r="G299" s="174">
        <f t="shared" ca="1" si="12"/>
        <v>42816</v>
      </c>
      <c r="H299" s="20">
        <f ca="1">_xll.meDateFromTenor(G299,H$14,"Following",H$13,"Normal")</f>
        <v>42908</v>
      </c>
      <c r="I299" s="175">
        <f ca="1"/>
        <v>7.4605586812861897E-3</v>
      </c>
      <c r="J299" s="152" t="s">
        <v>4</v>
      </c>
      <c r="K299" s="174">
        <f t="shared" ca="1" si="13"/>
        <v>42816</v>
      </c>
      <c r="L299" s="20">
        <f ca="1">_xll.meDateFromTenor(K299,L$14,"Following",L$13,"Normal")</f>
        <v>43000</v>
      </c>
      <c r="M299" s="175">
        <f ca="1"/>
        <v>8.8433073847707759E-3</v>
      </c>
      <c r="N299" s="152" t="s">
        <v>4</v>
      </c>
      <c r="O299" s="174">
        <f t="shared" ca="1" si="14"/>
        <v>42816</v>
      </c>
      <c r="P299" s="20">
        <f ca="1">_xll.meDateFromTenor(O299,P$14,"Following",P$13,"Normal")</f>
        <v>42817</v>
      </c>
      <c r="Q299" s="175">
        <f ca="1"/>
        <v>7.29164471303237E-3</v>
      </c>
      <c r="R299" s="151" t="s">
        <v>4</v>
      </c>
    </row>
    <row r="300" spans="1:18" x14ac:dyDescent="0.25">
      <c r="A300" s="153">
        <v>282</v>
      </c>
      <c r="B300" s="158"/>
      <c r="C300" s="174">
        <f ca="1">_xll.meDateFromTenor(C299,"1D","FOLLOWING",D$13,"NORMAL")</f>
        <v>42817</v>
      </c>
      <c r="D300" s="20">
        <f ca="1">_xll.meDateFromTenor(C300,D$14,"Following",D$13,"Normal")</f>
        <v>42818</v>
      </c>
      <c r="E300" s="175">
        <f ca="1"/>
        <v>4.478747767615603E-3</v>
      </c>
      <c r="F300" s="152"/>
      <c r="G300" s="174">
        <f t="shared" ca="1" si="12"/>
        <v>42817</v>
      </c>
      <c r="H300" s="20">
        <f ca="1">_xll.meDateFromTenor(G300,H$14,"Following",H$13,"Normal")</f>
        <v>42909</v>
      </c>
      <c r="I300" s="175">
        <f ca="1"/>
        <v>7.4669353678650302E-3</v>
      </c>
      <c r="J300" s="152" t="s">
        <v>4</v>
      </c>
      <c r="K300" s="174">
        <f t="shared" ca="1" si="13"/>
        <v>42817</v>
      </c>
      <c r="L300" s="20">
        <f ca="1">_xll.meDateFromTenor(K300,L$14,"Following",L$13,"Normal")</f>
        <v>43003</v>
      </c>
      <c r="M300" s="175">
        <f ca="1"/>
        <v>8.8492643132819654E-3</v>
      </c>
      <c r="N300" s="152" t="s">
        <v>4</v>
      </c>
      <c r="O300" s="174">
        <f t="shared" ca="1" si="14"/>
        <v>42817</v>
      </c>
      <c r="P300" s="20">
        <f ca="1">_xll.meDateFromTenor(O300,P$14,"Following",P$13,"Normal")</f>
        <v>42818</v>
      </c>
      <c r="Q300" s="175">
        <f ca="1"/>
        <v>7.2940752376106071E-3</v>
      </c>
      <c r="R300" s="151" t="s">
        <v>4</v>
      </c>
    </row>
    <row r="301" spans="1:18" x14ac:dyDescent="0.25">
      <c r="A301" s="153">
        <v>283</v>
      </c>
      <c r="B301" s="158"/>
      <c r="C301" s="174">
        <f ca="1">_xll.meDateFromTenor(C300,"1D","FOLLOWING",D$13,"NORMAL")</f>
        <v>42818</v>
      </c>
      <c r="D301" s="20">
        <f ca="1">_xll.meDateFromTenor(C301,D$14,"Following",D$13,"Normal")</f>
        <v>42821</v>
      </c>
      <c r="E301" s="175">
        <f ca="1"/>
        <v>4.4810836142517175E-3</v>
      </c>
      <c r="F301" s="152"/>
      <c r="G301" s="174">
        <f t="shared" ca="1" si="12"/>
        <v>42818</v>
      </c>
      <c r="H301" s="20">
        <f ca="1">_xll.meDateFromTenor(G301,H$14,"Following",H$13,"Normal")</f>
        <v>42912</v>
      </c>
      <c r="I301" s="175">
        <f ca="1"/>
        <v>7.4733019717642783E-3</v>
      </c>
      <c r="J301" s="152" t="s">
        <v>4</v>
      </c>
      <c r="K301" s="174">
        <f t="shared" ca="1" si="13"/>
        <v>42818</v>
      </c>
      <c r="L301" s="20">
        <f ca="1">_xll.meDateFromTenor(K301,L$14,"Following",L$13,"Normal")</f>
        <v>43003</v>
      </c>
      <c r="M301" s="175">
        <f ca="1"/>
        <v>8.8552691540402448E-3</v>
      </c>
      <c r="N301" s="152" t="s">
        <v>4</v>
      </c>
      <c r="O301" s="174">
        <f t="shared" ca="1" si="14"/>
        <v>42818</v>
      </c>
      <c r="P301" s="20">
        <f ca="1">_xll.meDateFromTenor(O301,P$14,"Following",P$13,"Normal")</f>
        <v>42821</v>
      </c>
      <c r="Q301" s="175">
        <f ca="1"/>
        <v>7.2963919464805868E-3</v>
      </c>
      <c r="R301" s="151" t="s">
        <v>4</v>
      </c>
    </row>
    <row r="302" spans="1:18" x14ac:dyDescent="0.25">
      <c r="A302" s="153">
        <v>284</v>
      </c>
      <c r="B302" s="158"/>
      <c r="C302" s="174">
        <f ca="1">_xll.meDateFromTenor(C301,"1D","FOLLOWING",D$13,"NORMAL")</f>
        <v>42821</v>
      </c>
      <c r="D302" s="20">
        <f ca="1">_xll.meDateFromTenor(C302,D$14,"Following",D$13,"Normal")</f>
        <v>42822</v>
      </c>
      <c r="E302" s="175">
        <f ca="1"/>
        <v>4.4833408329037084E-3</v>
      </c>
      <c r="F302" s="152"/>
      <c r="G302" s="174">
        <f t="shared" ca="1" si="12"/>
        <v>42821</v>
      </c>
      <c r="H302" s="20">
        <f ca="1">_xll.meDateFromTenor(G302,H$14,"Following",H$13,"Normal")</f>
        <v>42913</v>
      </c>
      <c r="I302" s="175">
        <f ca="1"/>
        <v>7.4923336138098921E-3</v>
      </c>
      <c r="J302" s="152" t="s">
        <v>4</v>
      </c>
      <c r="K302" s="174">
        <f t="shared" ca="1" si="13"/>
        <v>42821</v>
      </c>
      <c r="L302" s="20">
        <f ca="1">_xll.meDateFromTenor(K302,L$14,"Following",L$13,"Normal")</f>
        <v>43005</v>
      </c>
      <c r="M302" s="175">
        <f ca="1"/>
        <v>8.873564856903127E-3</v>
      </c>
      <c r="N302" s="152" t="s">
        <v>4</v>
      </c>
      <c r="O302" s="174">
        <f t="shared" ca="1" si="14"/>
        <v>42821</v>
      </c>
      <c r="P302" s="20">
        <f ca="1">_xll.meDateFromTenor(O302,P$14,"Following",P$13,"Normal")</f>
        <v>42822</v>
      </c>
      <c r="Q302" s="175">
        <f ca="1"/>
        <v>7.302696978017777E-3</v>
      </c>
      <c r="R302" s="151" t="s">
        <v>4</v>
      </c>
    </row>
    <row r="303" spans="1:18" x14ac:dyDescent="0.25">
      <c r="A303" s="153">
        <v>285</v>
      </c>
      <c r="B303" s="158"/>
      <c r="C303" s="174">
        <f ca="1">_xll.meDateFromTenor(C302,"1D","FOLLOWING",D$13,"NORMAL")</f>
        <v>42822</v>
      </c>
      <c r="D303" s="20">
        <f ca="1">_xll.meDateFromTenor(C303,D$14,"Following",D$13,"Normal")</f>
        <v>42823</v>
      </c>
      <c r="E303" s="175">
        <f ca="1"/>
        <v>4.4845137947913272E-3</v>
      </c>
      <c r="F303" s="152"/>
      <c r="G303" s="174">
        <f t="shared" ca="1" si="12"/>
        <v>42822</v>
      </c>
      <c r="H303" s="20">
        <f ca="1">_xll.meDateFromTenor(G303,H$14,"Following",H$13,"Normal")</f>
        <v>42914</v>
      </c>
      <c r="I303" s="175">
        <f ca="1"/>
        <v>7.4986522134161899E-3</v>
      </c>
      <c r="J303" s="152" t="s">
        <v>4</v>
      </c>
      <c r="K303" s="174">
        <f t="shared" ca="1" si="13"/>
        <v>42822</v>
      </c>
      <c r="L303" s="20">
        <f ca="1">_xll.meDateFromTenor(K303,L$14,"Following",L$13,"Normal")</f>
        <v>43006</v>
      </c>
      <c r="M303" s="175">
        <f ca="1"/>
        <v>8.8797550537552724E-3</v>
      </c>
      <c r="N303" s="152" t="s">
        <v>4</v>
      </c>
      <c r="O303" s="174">
        <f t="shared" ca="1" si="14"/>
        <v>42822</v>
      </c>
      <c r="P303" s="20">
        <f ca="1">_xll.meDateFromTenor(O303,P$14,"Following",P$13,"Normal")</f>
        <v>42823</v>
      </c>
      <c r="Q303" s="175">
        <f ca="1"/>
        <v>7.3045962232315201E-3</v>
      </c>
      <c r="R303" s="151" t="s">
        <v>4</v>
      </c>
    </row>
    <row r="304" spans="1:18" x14ac:dyDescent="0.25">
      <c r="A304" s="153">
        <v>286</v>
      </c>
      <c r="B304" s="158"/>
      <c r="C304" s="174">
        <f ca="1">_xll.meDateFromTenor(C303,"1D","FOLLOWING",D$13,"NORMAL")</f>
        <v>42823</v>
      </c>
      <c r="D304" s="20">
        <f ca="1">_xll.meDateFromTenor(C304,D$14,"Following",D$13,"Normal")</f>
        <v>42824</v>
      </c>
      <c r="E304" s="175">
        <f ca="1"/>
        <v>4.4856966360562623E-3</v>
      </c>
      <c r="F304" s="152"/>
      <c r="G304" s="174">
        <f t="shared" ca="1" si="12"/>
        <v>42823</v>
      </c>
      <c r="H304" s="20">
        <f ca="1">_xll.meDateFromTenor(G304,H$14,"Following",H$13,"Normal")</f>
        <v>42915</v>
      </c>
      <c r="I304" s="175">
        <f ca="1"/>
        <v>7.5049568935556003E-3</v>
      </c>
      <c r="J304" s="152" t="s">
        <v>4</v>
      </c>
      <c r="K304" s="174">
        <f t="shared" ca="1" si="13"/>
        <v>42823</v>
      </c>
      <c r="L304" s="20">
        <f ca="1">_xll.meDateFromTenor(K304,L$14,"Following",L$13,"Normal")</f>
        <v>43007</v>
      </c>
      <c r="M304" s="175">
        <f ca="1"/>
        <v>8.8859900164072608E-3</v>
      </c>
      <c r="N304" s="152" t="s">
        <v>4</v>
      </c>
      <c r="O304" s="174">
        <f t="shared" ca="1" si="14"/>
        <v>42823</v>
      </c>
      <c r="P304" s="20">
        <f ca="1">_xll.meDateFromTenor(O304,P$14,"Following",P$13,"Normal")</f>
        <v>42824</v>
      </c>
      <c r="Q304" s="175">
        <f ca="1"/>
        <v>7.3064005523254E-3</v>
      </c>
      <c r="R304" s="151" t="s">
        <v>4</v>
      </c>
    </row>
    <row r="305" spans="1:18" x14ac:dyDescent="0.25">
      <c r="A305" s="153">
        <v>287</v>
      </c>
      <c r="B305" s="158"/>
      <c r="C305" s="174">
        <f ca="1">_xll.meDateFromTenor(C304,"1D","FOLLOWING",D$13,"NORMAL")</f>
        <v>42824</v>
      </c>
      <c r="D305" s="20">
        <f ca="1">_xll.meDateFromTenor(C305,D$14,"Following",D$13,"Normal")</f>
        <v>42825</v>
      </c>
      <c r="E305" s="175">
        <f ca="1"/>
        <v>4.4868893570981939E-3</v>
      </c>
      <c r="F305" s="152"/>
      <c r="G305" s="174">
        <f t="shared" ca="1" si="12"/>
        <v>42824</v>
      </c>
      <c r="H305" s="20">
        <f ca="1">_xll.meDateFromTenor(G305,H$14,"Following",H$13,"Normal")</f>
        <v>42916</v>
      </c>
      <c r="I305" s="175">
        <f ca="1"/>
        <v>7.5112468868706681E-3</v>
      </c>
      <c r="J305" s="152" t="s">
        <v>4</v>
      </c>
      <c r="K305" s="174">
        <f t="shared" ca="1" si="13"/>
        <v>42824</v>
      </c>
      <c r="L305" s="20">
        <f ca="1">_xll.meDateFromTenor(K305,L$14,"Following",L$13,"Normal")</f>
        <v>43010</v>
      </c>
      <c r="M305" s="175">
        <f ca="1"/>
        <v>8.8922691155696419E-3</v>
      </c>
      <c r="N305" s="152" t="s">
        <v>4</v>
      </c>
      <c r="O305" s="174">
        <f t="shared" ca="1" si="14"/>
        <v>42824</v>
      </c>
      <c r="P305" s="20">
        <f ca="1">_xll.meDateFromTenor(O305,P$14,"Following",P$13,"Normal")</f>
        <v>42825</v>
      </c>
      <c r="Q305" s="175">
        <f ca="1"/>
        <v>7.308113745217097E-3</v>
      </c>
      <c r="R305" s="151" t="s">
        <v>4</v>
      </c>
    </row>
    <row r="306" spans="1:18" x14ac:dyDescent="0.25">
      <c r="A306" s="153">
        <v>288</v>
      </c>
      <c r="B306" s="158"/>
      <c r="C306" s="174">
        <f ca="1">_xll.meDateFromTenor(C305,"1D","FOLLOWING",D$13,"NORMAL")</f>
        <v>42825</v>
      </c>
      <c r="D306" s="20">
        <f ca="1">_xll.meDateFromTenor(C306,D$14,"Following",D$13,"Normal")</f>
        <v>42828</v>
      </c>
      <c r="E306" s="175">
        <f ca="1"/>
        <v>4.4893637173881885E-3</v>
      </c>
      <c r="F306" s="152"/>
      <c r="G306" s="174">
        <f t="shared" ca="1" si="12"/>
        <v>42825</v>
      </c>
      <c r="H306" s="20">
        <f ca="1">_xll.meDateFromTenor(G306,H$14,"Following",H$13,"Normal")</f>
        <v>42916</v>
      </c>
      <c r="I306" s="175">
        <f ca="1"/>
        <v>7.5175214260039327E-3</v>
      </c>
      <c r="J306" s="152" t="s">
        <v>4</v>
      </c>
      <c r="K306" s="174">
        <f t="shared" ca="1" si="13"/>
        <v>42825</v>
      </c>
      <c r="L306" s="20">
        <f ca="1">_xll.meDateFromTenor(K306,L$14,"Following",L$13,"Normal")</f>
        <v>43010</v>
      </c>
      <c r="M306" s="175">
        <f ca="1"/>
        <v>8.8985917219529687E-3</v>
      </c>
      <c r="N306" s="152" t="s">
        <v>4</v>
      </c>
      <c r="O306" s="174">
        <f t="shared" ca="1" si="14"/>
        <v>42825</v>
      </c>
      <c r="P306" s="20">
        <f ca="1">_xll.meDateFromTenor(O306,P$14,"Following",P$13,"Normal")</f>
        <v>42828</v>
      </c>
      <c r="Q306" s="175">
        <f ca="1"/>
        <v>7.3097395818242901E-3</v>
      </c>
      <c r="R306" s="151" t="s">
        <v>4</v>
      </c>
    </row>
    <row r="307" spans="1:18" x14ac:dyDescent="0.25">
      <c r="A307" s="153">
        <v>289</v>
      </c>
      <c r="B307" s="158"/>
      <c r="C307" s="174">
        <f ca="1">_xll.meDateFromTenor(C306,"1D","FOLLOWING",D$13,"NORMAL")</f>
        <v>42828</v>
      </c>
      <c r="D307" s="20">
        <f ca="1">_xll.meDateFromTenor(C307,D$14,"Following",D$13,"Normal")</f>
        <v>42829</v>
      </c>
      <c r="E307" s="175">
        <f ca="1"/>
        <v>4.4917590487880844E-3</v>
      </c>
      <c r="F307" s="152"/>
      <c r="G307" s="174">
        <f t="shared" ca="1" si="12"/>
        <v>42828</v>
      </c>
      <c r="H307" s="20">
        <f ca="1">_xll.meDateFromTenor(G307,H$14,"Following",H$13,"Normal")</f>
        <v>42919</v>
      </c>
      <c r="I307" s="175">
        <f ca="1"/>
        <v>7.5362446447383201E-3</v>
      </c>
      <c r="J307" s="152" t="s">
        <v>4</v>
      </c>
      <c r="K307" s="174">
        <f t="shared" ca="1" si="13"/>
        <v>42828</v>
      </c>
      <c r="L307" s="20">
        <f ca="1">_xll.meDateFromTenor(K307,L$14,"Following",L$13,"Normal")</f>
        <v>43011</v>
      </c>
      <c r="M307" s="175">
        <f ca="1"/>
        <v>8.9178142915341228E-3</v>
      </c>
      <c r="N307" s="152" t="s">
        <v>4</v>
      </c>
      <c r="O307" s="174">
        <f t="shared" ca="1" si="14"/>
        <v>42828</v>
      </c>
      <c r="P307" s="20">
        <f ca="1">_xll.meDateFromTenor(O307,P$14,"Following",P$13,"Normal")</f>
        <v>42829</v>
      </c>
      <c r="Q307" s="175">
        <f ca="1"/>
        <v>7.3141307531156326E-3</v>
      </c>
      <c r="R307" s="151" t="s">
        <v>4</v>
      </c>
    </row>
    <row r="308" spans="1:18" x14ac:dyDescent="0.25">
      <c r="A308" s="153">
        <v>290</v>
      </c>
      <c r="B308" s="158"/>
      <c r="C308" s="174">
        <f ca="1">_xll.meDateFromTenor(C307,"1D","FOLLOWING",D$13,"NORMAL")</f>
        <v>42829</v>
      </c>
      <c r="D308" s="20">
        <f ca="1">_xll.meDateFromTenor(C308,D$14,"Following",D$13,"Normal")</f>
        <v>42830</v>
      </c>
      <c r="E308" s="175">
        <f ca="1"/>
        <v>4.4930011762289879E-3</v>
      </c>
      <c r="F308" s="152"/>
      <c r="G308" s="174">
        <f t="shared" ca="1" si="12"/>
        <v>42829</v>
      </c>
      <c r="H308" s="20">
        <f ca="1">_xll.meDateFromTenor(G308,H$14,"Following",H$13,"Normal")</f>
        <v>42920</v>
      </c>
      <c r="I308" s="175">
        <f ca="1"/>
        <v>7.5424496935697846E-3</v>
      </c>
      <c r="J308" s="152" t="s">
        <v>4</v>
      </c>
      <c r="K308" s="174">
        <f t="shared" ca="1" si="13"/>
        <v>42829</v>
      </c>
      <c r="L308" s="20">
        <f ca="1">_xll.meDateFromTenor(K308,L$14,"Following",L$13,"Normal")</f>
        <v>43012</v>
      </c>
      <c r="M308" s="175">
        <f ca="1"/>
        <v>8.9243046339067354E-3</v>
      </c>
      <c r="N308" s="152" t="s">
        <v>4</v>
      </c>
      <c r="O308" s="174">
        <f t="shared" ca="1" si="14"/>
        <v>42829</v>
      </c>
      <c r="P308" s="20">
        <f ca="1">_xll.meDateFromTenor(O308,P$14,"Following",P$13,"Normal")</f>
        <v>42830</v>
      </c>
      <c r="Q308" s="175">
        <f ca="1"/>
        <v>7.3154449637615974E-3</v>
      </c>
      <c r="R308" s="151" t="s">
        <v>4</v>
      </c>
    </row>
    <row r="309" spans="1:18" x14ac:dyDescent="0.25">
      <c r="A309" s="153">
        <v>291</v>
      </c>
      <c r="B309" s="158"/>
      <c r="C309" s="174">
        <f ca="1">_xll.meDateFromTenor(C308,"1D","FOLLOWING",D$13,"NORMAL")</f>
        <v>42830</v>
      </c>
      <c r="D309" s="20">
        <f ca="1">_xll.meDateFromTenor(C309,D$14,"Following",D$13,"Normal")</f>
        <v>42831</v>
      </c>
      <c r="E309" s="175">
        <f ca="1"/>
        <v>4.4942531863245861E-3</v>
      </c>
      <c r="F309" s="152"/>
      <c r="G309" s="174">
        <f t="shared" ca="1" si="12"/>
        <v>42830</v>
      </c>
      <c r="H309" s="20">
        <f ca="1">_xll.meDateFromTenor(G309,H$14,"Following",H$13,"Normal")</f>
        <v>42921</v>
      </c>
      <c r="I309" s="175">
        <f ca="1"/>
        <v>7.5486354514321518E-3</v>
      </c>
      <c r="J309" s="152" t="s">
        <v>4</v>
      </c>
      <c r="K309" s="174">
        <f t="shared" ca="1" si="13"/>
        <v>42830</v>
      </c>
      <c r="L309" s="20">
        <f ca="1">_xll.meDateFromTenor(K309,L$14,"Following",L$13,"Normal")</f>
        <v>43013</v>
      </c>
      <c r="M309" s="175">
        <f ca="1"/>
        <v>8.9308353370530467E-3</v>
      </c>
      <c r="N309" s="152" t="s">
        <v>4</v>
      </c>
      <c r="O309" s="174">
        <f t="shared" ca="1" si="14"/>
        <v>42830</v>
      </c>
      <c r="P309" s="20">
        <f ca="1">_xll.meDateFromTenor(O309,P$14,"Following",P$13,"Normal")</f>
        <v>42831</v>
      </c>
      <c r="Q309" s="175">
        <f ca="1"/>
        <v>7.3166907177114517E-3</v>
      </c>
      <c r="R309" s="151" t="s">
        <v>4</v>
      </c>
    </row>
    <row r="310" spans="1:18" x14ac:dyDescent="0.25">
      <c r="A310" s="153">
        <v>292</v>
      </c>
      <c r="B310" s="158"/>
      <c r="C310" s="174">
        <f ca="1">_xll.meDateFromTenor(C309,"1D","FOLLOWING",D$13,"NORMAL")</f>
        <v>42831</v>
      </c>
      <c r="D310" s="20">
        <f ca="1">_xll.meDateFromTenor(C310,D$14,"Following",D$13,"Normal")</f>
        <v>42832</v>
      </c>
      <c r="E310" s="175">
        <f ca="1"/>
        <v>4.4955150797943034E-3</v>
      </c>
      <c r="F310" s="152"/>
      <c r="G310" s="174">
        <f t="shared" ca="1" si="12"/>
        <v>42831</v>
      </c>
      <c r="H310" s="20">
        <f ca="1">_xll.meDateFromTenor(G310,H$14,"Following",H$13,"Normal")</f>
        <v>42922</v>
      </c>
      <c r="I310" s="175">
        <f ca="1"/>
        <v>7.5548011509679637E-3</v>
      </c>
      <c r="J310" s="152" t="s">
        <v>4</v>
      </c>
      <c r="K310" s="174">
        <f t="shared" ca="1" si="13"/>
        <v>42831</v>
      </c>
      <c r="L310" s="20">
        <f ca="1">_xll.meDateFromTenor(K310,L$14,"Following",L$13,"Normal")</f>
        <v>43014</v>
      </c>
      <c r="M310" s="175">
        <f ca="1"/>
        <v>8.9374057716836083E-3</v>
      </c>
      <c r="N310" s="152" t="s">
        <v>4</v>
      </c>
      <c r="O310" s="174">
        <f t="shared" ca="1" si="14"/>
        <v>42831</v>
      </c>
      <c r="P310" s="20">
        <f ca="1">_xll.meDateFromTenor(O310,P$14,"Following",P$13,"Normal")</f>
        <v>42832</v>
      </c>
      <c r="Q310" s="175">
        <f ca="1"/>
        <v>7.317871794882874E-3</v>
      </c>
      <c r="R310" s="151" t="s">
        <v>4</v>
      </c>
    </row>
    <row r="311" spans="1:18" x14ac:dyDescent="0.25">
      <c r="A311" s="153">
        <v>293</v>
      </c>
      <c r="B311" s="158"/>
      <c r="C311" s="174">
        <f ca="1">_xll.meDateFromTenor(C310,"1D","FOLLOWING",D$13,"NORMAL")</f>
        <v>42832</v>
      </c>
      <c r="D311" s="20">
        <f ca="1">_xll.meDateFromTenor(C311,D$14,"Following",D$13,"Normal")</f>
        <v>42835</v>
      </c>
      <c r="E311" s="175">
        <f ca="1"/>
        <v>4.4981280156619775E-3</v>
      </c>
      <c r="F311" s="152"/>
      <c r="G311" s="174">
        <f t="shared" ca="1" si="12"/>
        <v>42832</v>
      </c>
      <c r="H311" s="20">
        <f ca="1">_xll.meDateFromTenor(G311,H$14,"Following",H$13,"Normal")</f>
        <v>42923</v>
      </c>
      <c r="I311" s="175">
        <f ca="1"/>
        <v>7.5609460248197598E-3</v>
      </c>
      <c r="J311" s="152" t="s">
        <v>4</v>
      </c>
      <c r="K311" s="174">
        <f t="shared" ca="1" si="13"/>
        <v>42832</v>
      </c>
      <c r="L311" s="20">
        <f ca="1">_xll.meDateFromTenor(K311,L$14,"Following",L$13,"Normal")</f>
        <v>43017</v>
      </c>
      <c r="M311" s="175">
        <f ca="1"/>
        <v>8.944015308508968E-3</v>
      </c>
      <c r="N311" s="152" t="s">
        <v>4</v>
      </c>
      <c r="O311" s="174">
        <f t="shared" ca="1" si="14"/>
        <v>42832</v>
      </c>
      <c r="P311" s="20">
        <f ca="1">_xll.meDateFromTenor(O311,P$14,"Following",P$13,"Normal")</f>
        <v>42835</v>
      </c>
      <c r="Q311" s="175">
        <f ca="1"/>
        <v>7.3189919751935452E-3</v>
      </c>
      <c r="R311" s="151" t="s">
        <v>4</v>
      </c>
    </row>
    <row r="312" spans="1:18" x14ac:dyDescent="0.25">
      <c r="A312" s="153">
        <v>294</v>
      </c>
      <c r="B312" s="158"/>
      <c r="C312" s="174">
        <f ca="1">_xll.meDateFromTenor(C311,"1D","FOLLOWING",D$13,"NORMAL")</f>
        <v>42835</v>
      </c>
      <c r="D312" s="20">
        <f ca="1">_xll.meDateFromTenor(C312,D$14,"Following",D$13,"Normal")</f>
        <v>42836</v>
      </c>
      <c r="E312" s="175">
        <f ca="1"/>
        <v>4.5006614968464594E-3</v>
      </c>
      <c r="F312" s="152"/>
      <c r="G312" s="174">
        <f t="shared" ca="1" si="12"/>
        <v>42835</v>
      </c>
      <c r="H312" s="20">
        <f ca="1">_xll.meDateFromTenor(G312,H$14,"Following",H$13,"Normal")</f>
        <v>42926</v>
      </c>
      <c r="I312" s="175">
        <f ca="1"/>
        <v>7.5792480186964726E-3</v>
      </c>
      <c r="J312" s="152" t="s">
        <v>4</v>
      </c>
      <c r="K312" s="174">
        <f t="shared" ca="1" si="13"/>
        <v>42835</v>
      </c>
      <c r="L312" s="20">
        <f ca="1">_xll.meDateFromTenor(K312,L$14,"Following",L$13,"Normal")</f>
        <v>43018</v>
      </c>
      <c r="M312" s="175">
        <f ca="1"/>
        <v>8.9640722392593589E-3</v>
      </c>
      <c r="N312" s="152" t="s">
        <v>4</v>
      </c>
      <c r="O312" s="174">
        <f t="shared" ca="1" si="14"/>
        <v>42835</v>
      </c>
      <c r="P312" s="20">
        <f ca="1">_xll.meDateFromTenor(O312,P$14,"Following",P$13,"Normal")</f>
        <v>42836</v>
      </c>
      <c r="Q312" s="175">
        <f ca="1"/>
        <v>7.3220249341378347E-3</v>
      </c>
      <c r="R312" s="151" t="s">
        <v>4</v>
      </c>
    </row>
    <row r="313" spans="1:18" x14ac:dyDescent="0.25">
      <c r="A313" s="153">
        <v>295</v>
      </c>
      <c r="B313" s="158"/>
      <c r="C313" s="174">
        <f ca="1">_xll.meDateFromTenor(C312,"1D","FOLLOWING",D$13,"NORMAL")</f>
        <v>42836</v>
      </c>
      <c r="D313" s="20">
        <f ca="1">_xll.meDateFromTenor(C313,D$14,"Following",D$13,"Normal")</f>
        <v>42837</v>
      </c>
      <c r="E313" s="175">
        <f ca="1"/>
        <v>4.5019728143014404E-3</v>
      </c>
      <c r="F313" s="152"/>
      <c r="G313" s="174">
        <f t="shared" ca="1" si="12"/>
        <v>42836</v>
      </c>
      <c r="H313" s="20">
        <f ca="1">_xll.meDateFromTenor(G313,H$14,"Following",H$13,"Normal")</f>
        <v>42927</v>
      </c>
      <c r="I313" s="175">
        <f ca="1"/>
        <v>7.5853019162376214E-3</v>
      </c>
      <c r="J313" s="152" t="s">
        <v>4</v>
      </c>
      <c r="K313" s="174">
        <f t="shared" ca="1" si="13"/>
        <v>42836</v>
      </c>
      <c r="L313" s="20">
        <f ca="1">_xll.meDateFromTenor(K313,L$14,"Following",L$13,"Normal")</f>
        <v>43019</v>
      </c>
      <c r="M313" s="175">
        <f ca="1"/>
        <v>8.9708318919694274E-3</v>
      </c>
      <c r="N313" s="152" t="s">
        <v>4</v>
      </c>
      <c r="O313" s="174">
        <f t="shared" ca="1" si="14"/>
        <v>42836</v>
      </c>
      <c r="P313" s="20">
        <f ca="1">_xll.meDateFromTenor(O313,P$14,"Following",P$13,"Normal")</f>
        <v>42837</v>
      </c>
      <c r="Q313" s="175">
        <f ca="1"/>
        <v>7.3229393261822866E-3</v>
      </c>
      <c r="R313" s="151" t="s">
        <v>4</v>
      </c>
    </row>
    <row r="314" spans="1:18" x14ac:dyDescent="0.25">
      <c r="A314" s="153">
        <v>296</v>
      </c>
      <c r="B314" s="158"/>
      <c r="C314" s="174">
        <f ca="1">_xll.meDateFromTenor(C313,"1D","FOLLOWING",D$13,"NORMAL")</f>
        <v>42837</v>
      </c>
      <c r="D314" s="20">
        <f ca="1">_xll.meDateFromTenor(C314,D$14,"Following",D$13,"Normal")</f>
        <v>42838</v>
      </c>
      <c r="E314" s="175">
        <f ca="1"/>
        <v>4.5032940182476878E-3</v>
      </c>
      <c r="F314" s="152"/>
      <c r="G314" s="174">
        <f t="shared" ca="1" si="12"/>
        <v>42837</v>
      </c>
      <c r="H314" s="20">
        <f ca="1">_xll.meDateFromTenor(G314,H$14,"Following",H$13,"Normal")</f>
        <v>42928</v>
      </c>
      <c r="I314" s="175">
        <f ca="1"/>
        <v>7.591331151307462E-3</v>
      </c>
      <c r="J314" s="152" t="s">
        <v>4</v>
      </c>
      <c r="K314" s="174">
        <f t="shared" ca="1" si="13"/>
        <v>42837</v>
      </c>
      <c r="L314" s="20">
        <f ca="1">_xll.meDateFromTenor(K314,L$14,"Following",L$13,"Normal")</f>
        <v>43020</v>
      </c>
      <c r="M314" s="175">
        <f ca="1"/>
        <v>8.9776275004270507E-3</v>
      </c>
      <c r="N314" s="152" t="s">
        <v>4</v>
      </c>
      <c r="O314" s="174">
        <f t="shared" ca="1" si="14"/>
        <v>42837</v>
      </c>
      <c r="P314" s="20">
        <f ca="1">_xll.meDateFromTenor(O314,P$14,"Following",P$13,"Normal")</f>
        <v>42838</v>
      </c>
      <c r="Q314" s="175">
        <f ca="1"/>
        <v>7.3238117209543799E-3</v>
      </c>
      <c r="R314" s="151" t="s">
        <v>4</v>
      </c>
    </row>
    <row r="315" spans="1:18" x14ac:dyDescent="0.25">
      <c r="A315" s="153">
        <v>297</v>
      </c>
      <c r="B315" s="158"/>
      <c r="C315" s="174">
        <f ca="1">_xll.meDateFromTenor(C314,"1D","FOLLOWING",D$13,"NORMAL")</f>
        <v>42838</v>
      </c>
      <c r="D315" s="20">
        <f ca="1">_xll.meDateFromTenor(C315,D$14,"Following",D$13,"Normal")</f>
        <v>42843</v>
      </c>
      <c r="E315" s="175">
        <f ca="1"/>
        <v>4.5074397094300323E-3</v>
      </c>
      <c r="F315" s="152"/>
      <c r="G315" s="174">
        <f t="shared" ca="1" si="12"/>
        <v>42838</v>
      </c>
      <c r="H315" s="20">
        <f ca="1">_xll.meDateFromTenor(G315,H$14,"Following",H$13,"Normal")</f>
        <v>42929</v>
      </c>
      <c r="I315" s="175">
        <f ca="1"/>
        <v>7.5973349565485329E-3</v>
      </c>
      <c r="J315" s="152" t="s">
        <v>4</v>
      </c>
      <c r="K315" s="174">
        <f t="shared" ca="1" si="13"/>
        <v>42838</v>
      </c>
      <c r="L315" s="20">
        <f ca="1">_xll.meDateFromTenor(K315,L$14,"Following",L$13,"Normal")</f>
        <v>43021</v>
      </c>
      <c r="M315" s="175">
        <f ca="1"/>
        <v>8.9844584353427782E-3</v>
      </c>
      <c r="N315" s="152" t="s">
        <v>4</v>
      </c>
      <c r="O315" s="174">
        <f t="shared" ca="1" si="14"/>
        <v>42838</v>
      </c>
      <c r="P315" s="20">
        <f ca="1">_xll.meDateFromTenor(O315,P$14,"Following",P$13,"Normal")</f>
        <v>42843</v>
      </c>
      <c r="Q315" s="175">
        <f ca="1"/>
        <v>7.3246458983717939E-3</v>
      </c>
      <c r="R315" s="151" t="s">
        <v>4</v>
      </c>
    </row>
    <row r="316" spans="1:18" x14ac:dyDescent="0.25">
      <c r="A316" s="153">
        <v>298</v>
      </c>
      <c r="B316" s="158"/>
      <c r="C316" s="174">
        <f ca="1">_xll.meDateFromTenor(C315,"1D","FOLLOWING",D$13,"NORMAL")</f>
        <v>42843</v>
      </c>
      <c r="D316" s="20">
        <f ca="1">_xll.meDateFromTenor(C316,D$14,"Following",D$13,"Normal")</f>
        <v>42844</v>
      </c>
      <c r="E316" s="175">
        <f ca="1"/>
        <v>4.5114288831094185E-3</v>
      </c>
      <c r="F316" s="152"/>
      <c r="G316" s="174">
        <f t="shared" ca="1" si="12"/>
        <v>42843</v>
      </c>
      <c r="H316" s="20">
        <f ca="1">_xll.meDateFromTenor(G316,H$14,"Following",H$13,"Normal")</f>
        <v>42934</v>
      </c>
      <c r="I316" s="175">
        <f ca="1"/>
        <v>7.626945677811317E-3</v>
      </c>
      <c r="J316" s="152" t="s">
        <v>4</v>
      </c>
      <c r="K316" s="174">
        <f t="shared" ca="1" si="13"/>
        <v>42843</v>
      </c>
      <c r="L316" s="20">
        <f ca="1">_xll.meDateFromTenor(K316,L$14,"Following",L$13,"Normal")</f>
        <v>43026</v>
      </c>
      <c r="M316" s="175">
        <f ca="1"/>
        <v>9.0191209816622639E-3</v>
      </c>
      <c r="N316" s="152" t="s">
        <v>4</v>
      </c>
      <c r="O316" s="174">
        <f t="shared" ca="1" si="14"/>
        <v>42843</v>
      </c>
      <c r="P316" s="20">
        <f ca="1">_xll.meDateFromTenor(O316,P$14,"Following",P$13,"Normal")</f>
        <v>42844</v>
      </c>
      <c r="Q316" s="175">
        <f ca="1"/>
        <v>7.3283758222574442E-3</v>
      </c>
      <c r="R316" s="151" t="s">
        <v>4</v>
      </c>
    </row>
    <row r="317" spans="1:18" x14ac:dyDescent="0.25">
      <c r="A317" s="153">
        <v>299</v>
      </c>
      <c r="B317" s="158"/>
      <c r="C317" s="174">
        <f ca="1">_xll.meDateFromTenor(C316,"1D","FOLLOWING",D$13,"NORMAL")</f>
        <v>42844</v>
      </c>
      <c r="D317" s="20">
        <f ca="1">_xll.meDateFromTenor(C317,D$14,"Following",D$13,"Normal")</f>
        <v>42845</v>
      </c>
      <c r="E317" s="175">
        <f ca="1"/>
        <v>4.512819305686493E-3</v>
      </c>
      <c r="F317" s="152"/>
      <c r="G317" s="174">
        <f t="shared" ca="1" si="12"/>
        <v>42844</v>
      </c>
      <c r="H317" s="20">
        <f ca="1">_xll.meDateFromTenor(G317,H$14,"Following",H$13,"Normal")</f>
        <v>42935</v>
      </c>
      <c r="I317" s="175">
        <f ca="1"/>
        <v>7.6327807895731469E-3</v>
      </c>
      <c r="J317" s="152" t="s">
        <v>4</v>
      </c>
      <c r="K317" s="174">
        <f t="shared" ca="1" si="13"/>
        <v>42844</v>
      </c>
      <c r="L317" s="20">
        <f ca="1">_xll.meDateFromTenor(K317,L$14,"Following",L$13,"Normal")</f>
        <v>43027</v>
      </c>
      <c r="M317" s="175">
        <f ca="1"/>
        <v>9.0261506602481844E-3</v>
      </c>
      <c r="N317" s="152" t="s">
        <v>4</v>
      </c>
      <c r="O317" s="174">
        <f t="shared" ca="1" si="14"/>
        <v>42844</v>
      </c>
      <c r="P317" s="20">
        <f ca="1">_xll.meDateFromTenor(O317,P$14,"Following",P$13,"Normal")</f>
        <v>42845</v>
      </c>
      <c r="Q317" s="175">
        <f ca="1"/>
        <v>7.3290600738180412E-3</v>
      </c>
      <c r="R317" s="151" t="s">
        <v>4</v>
      </c>
    </row>
    <row r="318" spans="1:18" x14ac:dyDescent="0.25">
      <c r="A318" s="153">
        <v>300</v>
      </c>
      <c r="B318" s="158"/>
      <c r="C318" s="174">
        <f ca="1">_xll.meDateFromTenor(C317,"1D","FOLLOWING",D$13,"NORMAL")</f>
        <v>42845</v>
      </c>
      <c r="D318" s="20">
        <f ca="1">_xll.meDateFromTenor(C318,D$14,"Following",D$13,"Normal")</f>
        <v>42846</v>
      </c>
      <c r="E318" s="175">
        <f ca="1"/>
        <v>4.5142196185121875E-3</v>
      </c>
      <c r="F318" s="152"/>
      <c r="G318" s="174">
        <f t="shared" ca="1" si="12"/>
        <v>42845</v>
      </c>
      <c r="H318" s="20">
        <f ca="1">_xll.meDateFromTenor(G318,H$14,"Following",H$13,"Normal")</f>
        <v>42936</v>
      </c>
      <c r="I318" s="175">
        <f ca="1"/>
        <v>7.6385851000039971E-3</v>
      </c>
      <c r="J318" s="152" t="s">
        <v>4</v>
      </c>
      <c r="K318" s="174">
        <f t="shared" ca="1" si="13"/>
        <v>42845</v>
      </c>
      <c r="L318" s="20">
        <f ca="1">_xll.meDateFromTenor(K318,L$14,"Following",L$13,"Normal")</f>
        <v>43028</v>
      </c>
      <c r="M318" s="175">
        <f ca="1"/>
        <v>9.0332112602660667E-3</v>
      </c>
      <c r="N318" s="152" t="s">
        <v>4</v>
      </c>
      <c r="O318" s="174">
        <f t="shared" ca="1" si="14"/>
        <v>42845</v>
      </c>
      <c r="P318" s="20">
        <f ca="1">_xll.meDateFromTenor(O318,P$14,"Following",P$13,"Normal")</f>
        <v>42846</v>
      </c>
      <c r="Q318" s="175">
        <f ca="1"/>
        <v>7.3297325674477115E-3</v>
      </c>
      <c r="R318" s="151" t="s">
        <v>4</v>
      </c>
    </row>
    <row r="319" spans="1:18" x14ac:dyDescent="0.25">
      <c r="A319" s="153">
        <v>301</v>
      </c>
      <c r="B319" s="158"/>
      <c r="C319" s="174">
        <f ca="1">_xll.meDateFromTenor(C318,"1D","FOLLOWING",D$13,"NORMAL")</f>
        <v>42846</v>
      </c>
      <c r="D319" s="20">
        <f ca="1">_xll.meDateFromTenor(C319,D$14,"Following",D$13,"Normal")</f>
        <v>42849</v>
      </c>
      <c r="E319" s="175">
        <f ca="1"/>
        <v>4.5171098923191431E-3</v>
      </c>
      <c r="F319" s="152"/>
      <c r="G319" s="174">
        <f t="shared" ca="1" si="12"/>
        <v>42846</v>
      </c>
      <c r="H319" s="20">
        <f ca="1">_xll.meDateFromTenor(G319,H$14,"Following",H$13,"Normal")</f>
        <v>42937</v>
      </c>
      <c r="I319" s="175">
        <f ca="1"/>
        <v>7.6443578417464079E-3</v>
      </c>
      <c r="J319" s="152" t="s">
        <v>4</v>
      </c>
      <c r="K319" s="174">
        <f t="shared" ca="1" si="13"/>
        <v>42846</v>
      </c>
      <c r="L319" s="20">
        <f ca="1">_xll.meDateFromTenor(K319,L$14,"Following",L$13,"Normal")</f>
        <v>43031</v>
      </c>
      <c r="M319" s="175">
        <f ca="1"/>
        <v>9.0403021524264604E-3</v>
      </c>
      <c r="N319" s="152" t="s">
        <v>4</v>
      </c>
      <c r="O319" s="174">
        <f t="shared" ca="1" si="14"/>
        <v>42846</v>
      </c>
      <c r="P319" s="20">
        <f ca="1">_xll.meDateFromTenor(O319,P$14,"Following",P$13,"Normal")</f>
        <v>42849</v>
      </c>
      <c r="Q319" s="175">
        <f ca="1"/>
        <v>7.3303970830641343E-3</v>
      </c>
      <c r="R319" s="151" t="s">
        <v>4</v>
      </c>
    </row>
    <row r="320" spans="1:18" x14ac:dyDescent="0.25">
      <c r="A320" s="153">
        <v>302</v>
      </c>
      <c r="B320" s="158"/>
      <c r="C320" s="174">
        <f ca="1">_xll.meDateFromTenor(C319,"1D","FOLLOWING",D$13,"NORMAL")</f>
        <v>42849</v>
      </c>
      <c r="D320" s="20">
        <f ca="1">_xll.meDateFromTenor(C320,D$14,"Following",D$13,"Normal")</f>
        <v>42850</v>
      </c>
      <c r="E320" s="175">
        <f ca="1"/>
        <v>4.5199197845313841E-3</v>
      </c>
      <c r="F320" s="152"/>
      <c r="G320" s="174">
        <f t="shared" ca="1" si="12"/>
        <v>42849</v>
      </c>
      <c r="H320" s="20">
        <f ca="1">_xll.meDateFromTenor(G320,H$14,"Following",H$13,"Normal")</f>
        <v>42940</v>
      </c>
      <c r="I320" s="175">
        <f ca="1"/>
        <v>7.6614789812684218E-3</v>
      </c>
      <c r="J320" s="152" t="s">
        <v>4</v>
      </c>
      <c r="K320" s="174">
        <f t="shared" ca="1" si="13"/>
        <v>42849</v>
      </c>
      <c r="L320" s="20">
        <f ca="1">_xll.meDateFromTenor(K320,L$14,"Following",L$13,"Normal")</f>
        <v>43032</v>
      </c>
      <c r="M320" s="175">
        <f ca="1"/>
        <v>9.0617502888682127E-3</v>
      </c>
      <c r="N320" s="152" t="s">
        <v>4</v>
      </c>
      <c r="O320" s="174">
        <f t="shared" ca="1" si="14"/>
        <v>42849</v>
      </c>
      <c r="P320" s="20">
        <f ca="1">_xll.meDateFromTenor(O320,P$14,"Following",P$13,"Normal")</f>
        <v>42850</v>
      </c>
      <c r="Q320" s="175">
        <f ca="1"/>
        <v>7.332376312065644E-3</v>
      </c>
      <c r="R320" s="151" t="s">
        <v>4</v>
      </c>
    </row>
    <row r="321" spans="1:18" x14ac:dyDescent="0.25">
      <c r="A321" s="153">
        <v>303</v>
      </c>
      <c r="B321" s="158"/>
      <c r="C321" s="174">
        <f ca="1">_xll.meDateFromTenor(C320,"1D","FOLLOWING",D$13,"NORMAL")</f>
        <v>42850</v>
      </c>
      <c r="D321" s="20">
        <f ca="1">_xll.meDateFromTenor(C321,D$14,"Following",D$13,"Normal")</f>
        <v>42851</v>
      </c>
      <c r="E321" s="175">
        <f ca="1"/>
        <v>4.5213695571533373E-3</v>
      </c>
      <c r="F321" s="152"/>
      <c r="G321" s="174">
        <f t="shared" ca="1" si="12"/>
        <v>42850</v>
      </c>
      <c r="H321" s="20">
        <f ca="1">_xll.meDateFromTenor(G321,H$14,"Following",H$13,"Normal")</f>
        <v>42941</v>
      </c>
      <c r="I321" s="175">
        <f ca="1"/>
        <v>7.6671177746824902E-3</v>
      </c>
      <c r="J321" s="152" t="s">
        <v>4</v>
      </c>
      <c r="K321" s="174">
        <f t="shared" ca="1" si="13"/>
        <v>42850</v>
      </c>
      <c r="L321" s="20">
        <f ca="1">_xll.meDateFromTenor(K321,L$14,"Following",L$13,"Normal")</f>
        <v>43033</v>
      </c>
      <c r="M321" s="175">
        <f ca="1"/>
        <v>9.0689560567041565E-3</v>
      </c>
      <c r="N321" s="152" t="s">
        <v>4</v>
      </c>
      <c r="O321" s="174">
        <f t="shared" ca="1" si="14"/>
        <v>42850</v>
      </c>
      <c r="P321" s="20">
        <f ca="1">_xll.meDateFromTenor(O321,P$14,"Following",P$13,"Normal")</f>
        <v>42851</v>
      </c>
      <c r="Q321" s="175">
        <f ca="1"/>
        <v>7.3330357673794533E-3</v>
      </c>
      <c r="R321" s="151" t="s">
        <v>4</v>
      </c>
    </row>
    <row r="322" spans="1:18" x14ac:dyDescent="0.25">
      <c r="A322" s="153">
        <v>304</v>
      </c>
      <c r="B322" s="158"/>
      <c r="C322" s="174">
        <f ca="1">_xll.meDateFromTenor(C321,"1D","FOLLOWING",D$13,"NORMAL")</f>
        <v>42851</v>
      </c>
      <c r="D322" s="20">
        <f ca="1">_xll.meDateFromTenor(C322,D$14,"Following",D$13,"Normal")</f>
        <v>42852</v>
      </c>
      <c r="E322" s="175">
        <f ca="1"/>
        <v>4.5228292232213528E-3</v>
      </c>
      <c r="F322" s="152"/>
      <c r="G322" s="174">
        <f t="shared" ca="1" si="12"/>
        <v>42851</v>
      </c>
      <c r="H322" s="20">
        <f ca="1">_xll.meDateFromTenor(G322,H$14,"Following",H$13,"Normal")</f>
        <v>42942</v>
      </c>
      <c r="I322" s="175">
        <f ca="1"/>
        <v>7.6727211626208269E-3</v>
      </c>
      <c r="J322" s="152" t="s">
        <v>4</v>
      </c>
      <c r="K322" s="174">
        <f t="shared" ca="1" si="13"/>
        <v>42851</v>
      </c>
      <c r="L322" s="20">
        <f ca="1">_xll.meDateFromTenor(K322,L$14,"Following",L$13,"Normal")</f>
        <v>43034</v>
      </c>
      <c r="M322" s="175">
        <f ca="1"/>
        <v>9.0761889702353667E-3</v>
      </c>
      <c r="N322" s="152" t="s">
        <v>4</v>
      </c>
      <c r="O322" s="174">
        <f t="shared" ca="1" si="14"/>
        <v>42851</v>
      </c>
      <c r="P322" s="20">
        <f ca="1">_xll.meDateFromTenor(O322,P$14,"Following",P$13,"Normal")</f>
        <v>42852</v>
      </c>
      <c r="Q322" s="175">
        <f ca="1"/>
        <v>7.3336952226932626E-3</v>
      </c>
      <c r="R322" s="151" t="s">
        <v>4</v>
      </c>
    </row>
    <row r="323" spans="1:18" x14ac:dyDescent="0.25">
      <c r="A323" s="153">
        <v>305</v>
      </c>
      <c r="B323" s="158"/>
      <c r="C323" s="174">
        <f ca="1">_xll.meDateFromTenor(C322,"1D","FOLLOWING",D$13,"NORMAL")</f>
        <v>42852</v>
      </c>
      <c r="D323" s="20">
        <f ca="1">_xll.meDateFromTenor(C323,D$14,"Following",D$13,"Normal")</f>
        <v>42853</v>
      </c>
      <c r="E323" s="175">
        <f ca="1"/>
        <v>4.5242987834548552E-3</v>
      </c>
      <c r="F323" s="152"/>
      <c r="G323" s="174">
        <f t="shared" ca="1" si="12"/>
        <v>42852</v>
      </c>
      <c r="H323" s="20">
        <f ca="1">_xll.meDateFromTenor(G323,H$14,"Following",H$13,"Normal")</f>
        <v>42943</v>
      </c>
      <c r="I323" s="175">
        <f ca="1"/>
        <v>7.6782883777259704E-3</v>
      </c>
      <c r="J323" s="152" t="s">
        <v>4</v>
      </c>
      <c r="K323" s="174">
        <f t="shared" ca="1" si="13"/>
        <v>42852</v>
      </c>
      <c r="L323" s="20">
        <f ca="1">_xll.meDateFromTenor(K323,L$14,"Following",L$13,"Normal")</f>
        <v>43035</v>
      </c>
      <c r="M323" s="175">
        <f ca="1"/>
        <v>9.0834484001723909E-3</v>
      </c>
      <c r="N323" s="152" t="s">
        <v>4</v>
      </c>
      <c r="O323" s="174">
        <f t="shared" ca="1" si="14"/>
        <v>42852</v>
      </c>
      <c r="P323" s="20">
        <f ca="1">_xll.meDateFromTenor(O323,P$14,"Following",P$13,"Normal")</f>
        <v>42853</v>
      </c>
      <c r="Q323" s="175">
        <f ca="1"/>
        <v>7.3343546780070719E-3</v>
      </c>
      <c r="R323" s="151" t="s">
        <v>4</v>
      </c>
    </row>
    <row r="324" spans="1:18" x14ac:dyDescent="0.25">
      <c r="A324" s="153">
        <v>306</v>
      </c>
      <c r="B324" s="158"/>
      <c r="C324" s="174">
        <f ca="1">_xll.meDateFromTenor(C323,"1D","FOLLOWING",D$13,"NORMAL")</f>
        <v>42853</v>
      </c>
      <c r="D324" s="20">
        <f ca="1">_xll.meDateFromTenor(C324,D$14,"Following",D$13,"Normal")</f>
        <v>42857</v>
      </c>
      <c r="E324" s="175">
        <f ca="1"/>
        <v>4.5281075880265918E-3</v>
      </c>
      <c r="F324" s="152"/>
      <c r="G324" s="174">
        <f t="shared" ca="1" si="12"/>
        <v>42853</v>
      </c>
      <c r="H324" s="20">
        <f ca="1">_xll.meDateFromTenor(G324,H$14,"Following",H$13,"Normal")</f>
        <v>42944</v>
      </c>
      <c r="I324" s="175">
        <f ca="1"/>
        <v>7.6838186526404645E-3</v>
      </c>
      <c r="J324" s="152" t="s">
        <v>4</v>
      </c>
      <c r="K324" s="174">
        <f t="shared" ca="1" si="13"/>
        <v>42853</v>
      </c>
      <c r="L324" s="20">
        <f ca="1">_xll.meDateFromTenor(K324,L$14,"Following",L$13,"Normal")</f>
        <v>43038</v>
      </c>
      <c r="M324" s="175">
        <f ca="1"/>
        <v>9.0907337172257824E-3</v>
      </c>
      <c r="N324" s="152" t="s">
        <v>4</v>
      </c>
      <c r="O324" s="174">
        <f t="shared" ca="1" si="14"/>
        <v>42853</v>
      </c>
      <c r="P324" s="20">
        <f ca="1">_xll.meDateFromTenor(O324,P$14,"Following",P$13,"Normal")</f>
        <v>42857</v>
      </c>
      <c r="Q324" s="175">
        <f ca="1"/>
        <v>7.3350141333208812E-3</v>
      </c>
      <c r="R324" s="151" t="s">
        <v>4</v>
      </c>
    </row>
    <row r="325" spans="1:18" x14ac:dyDescent="0.25">
      <c r="A325" s="153">
        <v>307</v>
      </c>
      <c r="B325" s="158"/>
      <c r="C325" s="174">
        <f ca="1">_xll.meDateFromTenor(C324,"1D","FOLLOWING",D$13,"NORMAL")</f>
        <v>42857</v>
      </c>
      <c r="D325" s="20">
        <f ca="1">_xll.meDateFromTenor(C325,D$14,"Following",D$13,"Normal")</f>
        <v>42858</v>
      </c>
      <c r="E325" s="175">
        <f ca="1"/>
        <v>4.5317950120523512E-3</v>
      </c>
      <c r="F325" s="152"/>
      <c r="G325" s="174">
        <f t="shared" ca="1" si="12"/>
        <v>42857</v>
      </c>
      <c r="H325" s="20">
        <f ca="1">_xll.meDateFromTenor(G325,H$14,"Following",H$13,"Normal")</f>
        <v>42949</v>
      </c>
      <c r="I325" s="175">
        <f ca="1"/>
        <v>7.7055550032427587E-3</v>
      </c>
      <c r="J325" s="152" t="s">
        <v>4</v>
      </c>
      <c r="K325" s="174">
        <f t="shared" ca="1" si="13"/>
        <v>42857</v>
      </c>
      <c r="L325" s="20">
        <f ca="1">_xll.meDateFromTenor(K325,L$14,"Following",L$13,"Normal")</f>
        <v>43041</v>
      </c>
      <c r="M325" s="175">
        <f ca="1"/>
        <v>9.1201212708140241E-3</v>
      </c>
      <c r="N325" s="152" t="s">
        <v>4</v>
      </c>
      <c r="O325" s="174">
        <f t="shared" ca="1" si="14"/>
        <v>42857</v>
      </c>
      <c r="P325" s="20">
        <f ca="1">_xll.meDateFromTenor(O325,P$14,"Following",P$13,"Normal")</f>
        <v>42858</v>
      </c>
      <c r="Q325" s="175">
        <f ca="1"/>
        <v>7.3376519545761184E-3</v>
      </c>
      <c r="R325" s="151" t="s">
        <v>4</v>
      </c>
    </row>
    <row r="326" spans="1:18" x14ac:dyDescent="0.25">
      <c r="A326" s="153">
        <v>308</v>
      </c>
      <c r="B326" s="158"/>
      <c r="C326" s="174">
        <f ca="1">_xll.meDateFromTenor(C325,"1D","FOLLOWING",D$13,"NORMAL")</f>
        <v>42858</v>
      </c>
      <c r="D326" s="20">
        <f ca="1">_xll.meDateFromTenor(C326,D$14,"Following",D$13,"Normal")</f>
        <v>42859</v>
      </c>
      <c r="E326" s="175">
        <f ca="1"/>
        <v>4.5333239469514007E-3</v>
      </c>
      <c r="F326" s="152"/>
      <c r="G326" s="174">
        <f t="shared" ca="1" si="12"/>
        <v>42858</v>
      </c>
      <c r="H326" s="20">
        <f ca="1">_xll.meDateFromTenor(G326,H$14,"Following",H$13,"Normal")</f>
        <v>42950</v>
      </c>
      <c r="I326" s="175">
        <f ca="1"/>
        <v>7.7108890668421172E-3</v>
      </c>
      <c r="J326" s="152" t="s">
        <v>4</v>
      </c>
      <c r="K326" s="174">
        <f t="shared" ca="1" si="13"/>
        <v>42858</v>
      </c>
      <c r="L326" s="20">
        <f ca="1">_xll.meDateFromTenor(K326,L$14,"Following",L$13,"Normal")</f>
        <v>43042</v>
      </c>
      <c r="M326" s="175">
        <f ca="1"/>
        <v>9.1275265841075075E-3</v>
      </c>
      <c r="N326" s="152" t="s">
        <v>4</v>
      </c>
      <c r="O326" s="174">
        <f t="shared" ca="1" si="14"/>
        <v>42858</v>
      </c>
      <c r="P326" s="20">
        <f ca="1">_xll.meDateFromTenor(O326,P$14,"Following",P$13,"Normal")</f>
        <v>42859</v>
      </c>
      <c r="Q326" s="175">
        <f ca="1"/>
        <v>7.3383114098899286E-3</v>
      </c>
      <c r="R326" s="151" t="s">
        <v>4</v>
      </c>
    </row>
    <row r="327" spans="1:18" x14ac:dyDescent="0.25">
      <c r="A327" s="153">
        <v>309</v>
      </c>
      <c r="B327" s="158"/>
      <c r="C327" s="174">
        <f ca="1">_xll.meDateFromTenor(C326,"1D","FOLLOWING",D$13,"NORMAL")</f>
        <v>42859</v>
      </c>
      <c r="D327" s="20">
        <f ca="1">_xll.meDateFromTenor(C327,D$14,"Following",D$13,"Normal")</f>
        <v>42860</v>
      </c>
      <c r="E327" s="175">
        <f ca="1"/>
        <v>4.534862779532761E-3</v>
      </c>
      <c r="F327" s="152"/>
      <c r="G327" s="174">
        <f t="shared" ca="1" si="12"/>
        <v>42859</v>
      </c>
      <c r="H327" s="20">
        <f ca="1">_xll.meDateFromTenor(G327,H$14,"Following",H$13,"Normal")</f>
        <v>42951</v>
      </c>
      <c r="I327" s="175">
        <f ca="1"/>
        <v>7.7161815861060742E-3</v>
      </c>
      <c r="J327" s="152" t="s">
        <v>4</v>
      </c>
      <c r="K327" s="174">
        <f t="shared" ca="1" si="13"/>
        <v>42859</v>
      </c>
      <c r="L327" s="20">
        <f ca="1">_xll.meDateFromTenor(K327,L$14,"Following",L$13,"Normal")</f>
        <v>43045</v>
      </c>
      <c r="M327" s="175">
        <f ca="1"/>
        <v>9.1349540087806626E-3</v>
      </c>
      <c r="N327" s="152" t="s">
        <v>4</v>
      </c>
      <c r="O327" s="174">
        <f t="shared" ca="1" si="14"/>
        <v>42859</v>
      </c>
      <c r="P327" s="20">
        <f ca="1">_xll.meDateFromTenor(O327,P$14,"Following",P$13,"Normal")</f>
        <v>42860</v>
      </c>
      <c r="Q327" s="175">
        <f ca="1"/>
        <v>7.3389708652037379E-3</v>
      </c>
      <c r="R327" s="151" t="s">
        <v>4</v>
      </c>
    </row>
    <row r="328" spans="1:18" x14ac:dyDescent="0.25">
      <c r="A328" s="153">
        <v>310</v>
      </c>
      <c r="B328" s="158"/>
      <c r="C328" s="174">
        <f ca="1">_xll.meDateFromTenor(C327,"1D","FOLLOWING",D$13,"NORMAL")</f>
        <v>42860</v>
      </c>
      <c r="D328" s="20">
        <f ca="1">_xll.meDateFromTenor(C328,D$14,"Following",D$13,"Normal")</f>
        <v>42863</v>
      </c>
      <c r="E328" s="175">
        <f ca="1"/>
        <v>4.5380306427578341E-3</v>
      </c>
      <c r="F328" s="152"/>
      <c r="G328" s="174">
        <f t="shared" ca="1" si="12"/>
        <v>42860</v>
      </c>
      <c r="H328" s="20">
        <f ca="1">_xll.meDateFromTenor(G328,H$14,"Following",H$13,"Normal")</f>
        <v>42954</v>
      </c>
      <c r="I328" s="175">
        <f ca="1"/>
        <v>7.7214317936771673E-3</v>
      </c>
      <c r="J328" s="152" t="s">
        <v>4</v>
      </c>
      <c r="K328" s="174">
        <f t="shared" ca="1" si="13"/>
        <v>42860</v>
      </c>
      <c r="L328" s="20">
        <f ca="1">_xll.meDateFromTenor(K328,L$14,"Following",L$13,"Normal")</f>
        <v>43045</v>
      </c>
      <c r="M328" s="175">
        <f ca="1"/>
        <v>9.142402915544039E-3</v>
      </c>
      <c r="N328" s="152" t="s">
        <v>4</v>
      </c>
      <c r="O328" s="174">
        <f t="shared" ca="1" si="14"/>
        <v>42860</v>
      </c>
      <c r="P328" s="20">
        <f ca="1">_xll.meDateFromTenor(O328,P$14,"Following",P$13,"Normal")</f>
        <v>42863</v>
      </c>
      <c r="Q328" s="175">
        <f ca="1"/>
        <v>7.3396303205175472E-3</v>
      </c>
      <c r="R328" s="151" t="s">
        <v>4</v>
      </c>
    </row>
    <row r="329" spans="1:18" x14ac:dyDescent="0.25">
      <c r="A329" s="153">
        <v>311</v>
      </c>
      <c r="B329" s="158"/>
      <c r="C329" s="174">
        <f ca="1">_xll.meDateFromTenor(C328,"1D","FOLLOWING",D$13,"NORMAL")</f>
        <v>42863</v>
      </c>
      <c r="D329" s="20">
        <f ca="1">_xll.meDateFromTenor(C329,D$14,"Following",D$13,"Normal")</f>
        <v>42864</v>
      </c>
      <c r="E329" s="175">
        <f ca="1"/>
        <v>4.5411170960374557E-3</v>
      </c>
      <c r="F329" s="152"/>
      <c r="G329" s="174">
        <f t="shared" ca="1" si="12"/>
        <v>42863</v>
      </c>
      <c r="H329" s="20">
        <f ca="1">_xll.meDateFromTenor(G329,H$14,"Following",H$13,"Normal")</f>
        <v>42955</v>
      </c>
      <c r="I329" s="175">
        <f ca="1"/>
        <v>7.7369208726586845E-3</v>
      </c>
      <c r="J329" s="152" t="s">
        <v>4</v>
      </c>
      <c r="K329" s="174">
        <f t="shared" ca="1" si="13"/>
        <v>42863</v>
      </c>
      <c r="L329" s="20">
        <f ca="1">_xll.meDateFromTenor(K329,L$14,"Following",L$13,"Normal")</f>
        <v>43047</v>
      </c>
      <c r="M329" s="175">
        <f ca="1"/>
        <v>9.1648722354810072E-3</v>
      </c>
      <c r="N329" s="152" t="s">
        <v>4</v>
      </c>
      <c r="O329" s="174">
        <f t="shared" ca="1" si="14"/>
        <v>42863</v>
      </c>
      <c r="P329" s="20">
        <f ca="1">_xll.meDateFromTenor(O329,P$14,"Following",P$13,"Normal")</f>
        <v>42864</v>
      </c>
      <c r="Q329" s="175">
        <f ca="1"/>
        <v>7.3416086864589751E-3</v>
      </c>
      <c r="R329" s="151" t="s">
        <v>4</v>
      </c>
    </row>
    <row r="330" spans="1:18" x14ac:dyDescent="0.25">
      <c r="A330" s="153">
        <v>312</v>
      </c>
      <c r="B330" s="158"/>
      <c r="C330" s="174">
        <f ca="1">_xll.meDateFromTenor(C329,"1D","FOLLOWING",D$13,"NORMAL")</f>
        <v>42864</v>
      </c>
      <c r="D330" s="20">
        <f ca="1">_xll.meDateFromTenor(C330,D$14,"Following",D$13,"Normal")</f>
        <v>42865</v>
      </c>
      <c r="E330" s="175">
        <f ca="1"/>
        <v>4.5427054243863006E-3</v>
      </c>
      <c r="F330" s="152"/>
      <c r="G330" s="174">
        <f t="shared" ca="1" si="12"/>
        <v>42864</v>
      </c>
      <c r="H330" s="20">
        <f ca="1">_xll.meDateFromTenor(G330,H$14,"Following",H$13,"Normal")</f>
        <v>42956</v>
      </c>
      <c r="I330" s="175">
        <f ca="1"/>
        <v>7.7419941598837402E-3</v>
      </c>
      <c r="J330" s="152" t="s">
        <v>4</v>
      </c>
      <c r="K330" s="174">
        <f t="shared" ca="1" si="13"/>
        <v>42864</v>
      </c>
      <c r="L330" s="20">
        <f ca="1">_xll.meDateFromTenor(K330,L$14,"Following",L$13,"Normal")</f>
        <v>43048</v>
      </c>
      <c r="M330" s="175">
        <f ca="1"/>
        <v>9.1724007777107784E-3</v>
      </c>
      <c r="N330" s="152" t="s">
        <v>4</v>
      </c>
      <c r="O330" s="174">
        <f t="shared" ca="1" si="14"/>
        <v>42864</v>
      </c>
      <c r="P330" s="20">
        <f ca="1">_xll.meDateFromTenor(O330,P$14,"Following",P$13,"Normal")</f>
        <v>42865</v>
      </c>
      <c r="Q330" s="175">
        <f ca="1"/>
        <v>7.3422681417727844E-3</v>
      </c>
      <c r="R330" s="151" t="s">
        <v>4</v>
      </c>
    </row>
    <row r="331" spans="1:18" x14ac:dyDescent="0.25">
      <c r="A331" s="153">
        <v>313</v>
      </c>
      <c r="B331" s="158"/>
      <c r="C331" s="174">
        <f ca="1">_xll.meDateFromTenor(C330,"1D","FOLLOWING",D$13,"NORMAL")</f>
        <v>42865</v>
      </c>
      <c r="D331" s="20">
        <f ca="1">_xll.meDateFromTenor(C331,D$14,"Following",D$13,"Normal")</f>
        <v>42866</v>
      </c>
      <c r="E331" s="175">
        <f ca="1"/>
        <v>4.5443036534553892E-3</v>
      </c>
      <c r="F331" s="152"/>
      <c r="G331" s="174">
        <f t="shared" ca="1" si="12"/>
        <v>42865</v>
      </c>
      <c r="H331" s="20">
        <f ca="1">_xll.meDateFromTenor(G331,H$14,"Following",H$13,"Normal")</f>
        <v>42957</v>
      </c>
      <c r="I331" s="175">
        <f ca="1"/>
        <v>7.7470212986286389E-3</v>
      </c>
      <c r="J331" s="152" t="s">
        <v>4</v>
      </c>
      <c r="K331" s="174">
        <f t="shared" ca="1" si="13"/>
        <v>42865</v>
      </c>
      <c r="L331" s="20">
        <f ca="1">_xll.meDateFromTenor(K331,L$14,"Following",L$13,"Normal")</f>
        <v>43049</v>
      </c>
      <c r="M331" s="175">
        <f ca="1"/>
        <v>9.1799476555835258E-3</v>
      </c>
      <c r="N331" s="152" t="s">
        <v>4</v>
      </c>
      <c r="O331" s="174">
        <f t="shared" ca="1" si="14"/>
        <v>42865</v>
      </c>
      <c r="P331" s="20">
        <f ca="1">_xll.meDateFromTenor(O331,P$14,"Following",P$13,"Normal")</f>
        <v>42866</v>
      </c>
      <c r="Q331" s="175">
        <f ca="1"/>
        <v>7.3429275970865945E-3</v>
      </c>
      <c r="R331" s="151" t="s">
        <v>4</v>
      </c>
    </row>
    <row r="332" spans="1:18" x14ac:dyDescent="0.25">
      <c r="A332" s="153">
        <v>314</v>
      </c>
      <c r="B332" s="158"/>
      <c r="C332" s="174">
        <f ca="1">_xll.meDateFromTenor(C331,"1D","FOLLOWING",D$13,"NORMAL")</f>
        <v>42866</v>
      </c>
      <c r="D332" s="20">
        <f ca="1">_xll.meDateFromTenor(C332,D$14,"Following",D$13,"Normal")</f>
        <v>42867</v>
      </c>
      <c r="E332" s="175">
        <f ca="1"/>
        <v>4.5459117836444017E-3</v>
      </c>
      <c r="F332" s="152"/>
      <c r="G332" s="174">
        <f t="shared" ca="1" si="12"/>
        <v>42866</v>
      </c>
      <c r="H332" s="20">
        <f ca="1">_xll.meDateFromTenor(G332,H$14,"Following",H$13,"Normal")</f>
        <v>42958</v>
      </c>
      <c r="I332" s="175">
        <f ca="1"/>
        <v>7.7520015215359226E-3</v>
      </c>
      <c r="J332" s="152" t="s">
        <v>4</v>
      </c>
      <c r="K332" s="174">
        <f t="shared" ca="1" si="13"/>
        <v>42866</v>
      </c>
      <c r="L332" s="20">
        <f ca="1">_xll.meDateFromTenor(K332,L$14,"Following",L$13,"Normal")</f>
        <v>43052</v>
      </c>
      <c r="M332" s="175">
        <f ca="1"/>
        <v>9.1875122398097989E-3</v>
      </c>
      <c r="N332" s="152" t="s">
        <v>4</v>
      </c>
      <c r="O332" s="174">
        <f t="shared" ca="1" si="14"/>
        <v>42866</v>
      </c>
      <c r="P332" s="20">
        <f ca="1">_xll.meDateFromTenor(O332,P$14,"Following",P$13,"Normal")</f>
        <v>42867</v>
      </c>
      <c r="Q332" s="175">
        <f ca="1"/>
        <v>7.3435870524004038E-3</v>
      </c>
      <c r="R332" s="151" t="s">
        <v>4</v>
      </c>
    </row>
    <row r="333" spans="1:18" x14ac:dyDescent="0.25">
      <c r="A333" s="153">
        <v>315</v>
      </c>
      <c r="B333" s="158"/>
      <c r="C333" s="174">
        <f ca="1">_xll.meDateFromTenor(C332,"1D","FOLLOWING",D$13,"NORMAL")</f>
        <v>42867</v>
      </c>
      <c r="D333" s="20">
        <f ca="1">_xll.meDateFromTenor(C333,D$14,"Following",D$13,"Normal")</f>
        <v>42870</v>
      </c>
      <c r="E333" s="175">
        <f ca="1"/>
        <v>4.5492185369955416E-3</v>
      </c>
      <c r="F333" s="152"/>
      <c r="G333" s="174">
        <f t="shared" ca="1" si="12"/>
        <v>42867</v>
      </c>
      <c r="H333" s="20">
        <f ca="1">_xll.meDateFromTenor(G333,H$14,"Following",H$13,"Normal")</f>
        <v>42961</v>
      </c>
      <c r="I333" s="175">
        <f ca="1"/>
        <v>7.7569340612481325E-3</v>
      </c>
      <c r="J333" s="152" t="s">
        <v>4</v>
      </c>
      <c r="K333" s="174">
        <f t="shared" ca="1" si="13"/>
        <v>42867</v>
      </c>
      <c r="L333" s="20">
        <f ca="1">_xll.meDateFromTenor(K333,L$14,"Following",L$13,"Normal")</f>
        <v>43052</v>
      </c>
      <c r="M333" s="175">
        <f ca="1"/>
        <v>9.195093901100149E-3</v>
      </c>
      <c r="N333" s="152" t="s">
        <v>4</v>
      </c>
      <c r="O333" s="174">
        <f t="shared" ca="1" si="14"/>
        <v>42867</v>
      </c>
      <c r="P333" s="20">
        <f ca="1">_xll.meDateFromTenor(O333,P$14,"Following",P$13,"Normal")</f>
        <v>42870</v>
      </c>
      <c r="Q333" s="175">
        <f ca="1"/>
        <v>7.3442465077142123E-3</v>
      </c>
      <c r="R333" s="151" t="s">
        <v>4</v>
      </c>
    </row>
    <row r="334" spans="1:18" x14ac:dyDescent="0.25">
      <c r="A334" s="153">
        <v>316</v>
      </c>
      <c r="B334" s="158"/>
      <c r="C334" s="174">
        <f ca="1">_xll.meDateFromTenor(C333,"1D","FOLLOWING",D$13,"NORMAL")</f>
        <v>42870</v>
      </c>
      <c r="D334" s="20">
        <f ca="1">_xll.meDateFromTenor(C334,D$14,"Following",D$13,"Normal")</f>
        <v>42871</v>
      </c>
      <c r="E334" s="175">
        <f ca="1"/>
        <v>4.5524433275900998E-3</v>
      </c>
      <c r="F334" s="152"/>
      <c r="G334" s="174">
        <f t="shared" ca="1" si="12"/>
        <v>42870</v>
      </c>
      <c r="H334" s="20">
        <f ca="1">_xll.meDateFromTenor(G334,H$14,"Following",H$13,"Normal")</f>
        <v>42962</v>
      </c>
      <c r="I334" s="175">
        <f ca="1"/>
        <v>7.7714379076397272E-3</v>
      </c>
      <c r="J334" s="152" t="s">
        <v>4</v>
      </c>
      <c r="K334" s="174">
        <f t="shared" ca="1" si="13"/>
        <v>42870</v>
      </c>
      <c r="L334" s="20">
        <f ca="1">_xll.meDateFromTenor(K334,L$14,"Following",L$13,"Normal")</f>
        <v>43054</v>
      </c>
      <c r="M334" s="175">
        <f ca="1"/>
        <v>9.21793505446117E-3</v>
      </c>
      <c r="N334" s="152" t="s">
        <v>4</v>
      </c>
      <c r="O334" s="174">
        <f t="shared" ca="1" si="14"/>
        <v>42870</v>
      </c>
      <c r="P334" s="20">
        <f ca="1">_xll.meDateFromTenor(O334,P$14,"Following",P$13,"Normal")</f>
        <v>42871</v>
      </c>
      <c r="Q334" s="175">
        <f ca="1"/>
        <v>7.346224873655641E-3</v>
      </c>
      <c r="R334" s="151" t="s">
        <v>4</v>
      </c>
    </row>
    <row r="335" spans="1:18" x14ac:dyDescent="0.25">
      <c r="A335" s="153">
        <v>317</v>
      </c>
      <c r="B335" s="158"/>
      <c r="C335" s="174">
        <f ca="1">_xll.meDateFromTenor(C334,"1D","FOLLOWING",D$13,"NORMAL")</f>
        <v>42871</v>
      </c>
      <c r="D335" s="20">
        <f ca="1">_xll.meDateFromTenor(C335,D$14,"Following",D$13,"Normal")</f>
        <v>42872</v>
      </c>
      <c r="E335" s="175">
        <f ca="1"/>
        <v>4.5541009718519541E-3</v>
      </c>
      <c r="F335" s="152"/>
      <c r="G335" s="174">
        <f t="shared" ca="1" si="12"/>
        <v>42871</v>
      </c>
      <c r="H335" s="20">
        <f ca="1">_xll.meDateFromTenor(G335,H$14,"Following",H$13,"Normal")</f>
        <v>42963</v>
      </c>
      <c r="I335" s="175">
        <f ca="1"/>
        <v>7.7761720409970526E-3</v>
      </c>
      <c r="J335" s="152" t="s">
        <v>4</v>
      </c>
      <c r="K335" s="174">
        <f t="shared" ca="1" si="13"/>
        <v>42871</v>
      </c>
      <c r="L335" s="20">
        <f ca="1">_xll.meDateFromTenor(K335,L$14,"Following",L$13,"Normal")</f>
        <v>43055</v>
      </c>
      <c r="M335" s="175">
        <f ca="1"/>
        <v>9.2255787311133347E-3</v>
      </c>
      <c r="N335" s="152" t="s">
        <v>4</v>
      </c>
      <c r="O335" s="174">
        <f t="shared" ca="1" si="14"/>
        <v>42871</v>
      </c>
      <c r="P335" s="20">
        <f ca="1">_xll.meDateFromTenor(O335,P$14,"Following",P$13,"Normal")</f>
        <v>42872</v>
      </c>
      <c r="Q335" s="175">
        <f ca="1"/>
        <v>7.3468843289694503E-3</v>
      </c>
      <c r="R335" s="151" t="s">
        <v>4</v>
      </c>
    </row>
    <row r="336" spans="1:18" x14ac:dyDescent="0.25">
      <c r="A336" s="153">
        <v>318</v>
      </c>
      <c r="B336" s="158"/>
      <c r="C336" s="174">
        <f ca="1">_xll.meDateFromTenor(C335,"1D","FOLLOWING",D$13,"NORMAL")</f>
        <v>42872</v>
      </c>
      <c r="D336" s="20">
        <f ca="1">_xll.meDateFromTenor(C336,D$14,"Following",D$13,"Normal")</f>
        <v>42873</v>
      </c>
      <c r="E336" s="175">
        <f ca="1"/>
        <v>4.5557685205111107E-3</v>
      </c>
      <c r="F336" s="152"/>
      <c r="G336" s="174">
        <f t="shared" ca="1" si="12"/>
        <v>42872</v>
      </c>
      <c r="H336" s="20">
        <f ca="1">_xll.meDateFromTenor(G336,H$14,"Following",H$13,"Normal")</f>
        <v>42964</v>
      </c>
      <c r="I336" s="175">
        <f ca="1"/>
        <v>7.7808546543720073E-3</v>
      </c>
      <c r="J336" s="152" t="s">
        <v>4</v>
      </c>
      <c r="K336" s="174">
        <f t="shared" ca="1" si="13"/>
        <v>42872</v>
      </c>
      <c r="L336" s="20">
        <f ca="1">_xll.meDateFromTenor(K336,L$14,"Following",L$13,"Normal")</f>
        <v>43056</v>
      </c>
      <c r="M336" s="175">
        <f ca="1"/>
        <v>9.2332363383823314E-3</v>
      </c>
      <c r="N336" s="152" t="s">
        <v>4</v>
      </c>
      <c r="O336" s="174">
        <f t="shared" ca="1" si="14"/>
        <v>42872</v>
      </c>
      <c r="P336" s="20">
        <f ca="1">_xll.meDateFromTenor(O336,P$14,"Following",P$13,"Normal")</f>
        <v>42873</v>
      </c>
      <c r="Q336" s="175">
        <f ca="1"/>
        <v>7.3475437842832596E-3</v>
      </c>
      <c r="R336" s="151" t="s">
        <v>4</v>
      </c>
    </row>
    <row r="337" spans="1:18" x14ac:dyDescent="0.25">
      <c r="A337" s="153">
        <v>319</v>
      </c>
      <c r="B337" s="158"/>
      <c r="C337" s="174">
        <f ca="1">_xll.meDateFromTenor(C336,"1D","FOLLOWING",D$13,"NORMAL")</f>
        <v>42873</v>
      </c>
      <c r="D337" s="20">
        <f ca="1">_xll.meDateFromTenor(C337,D$14,"Following",D$13,"Normal")</f>
        <v>42874</v>
      </c>
      <c r="E337" s="175">
        <f ca="1"/>
        <v>4.55744597396725E-3</v>
      </c>
      <c r="F337" s="152"/>
      <c r="G337" s="174">
        <f t="shared" ca="1" si="12"/>
        <v>42873</v>
      </c>
      <c r="H337" s="20">
        <f ca="1">_xll.meDateFromTenor(G337,H$14,"Following",H$13,"Normal")</f>
        <v>42965</v>
      </c>
      <c r="I337" s="175">
        <f ca="1"/>
        <v>7.7854849804071362E-3</v>
      </c>
      <c r="J337" s="152" t="s">
        <v>4</v>
      </c>
      <c r="K337" s="174">
        <f t="shared" ca="1" si="13"/>
        <v>42873</v>
      </c>
      <c r="L337" s="20">
        <f ca="1">_xll.meDateFromTenor(K337,L$14,"Following",L$13,"Normal")</f>
        <v>43059</v>
      </c>
      <c r="M337" s="175">
        <f ca="1"/>
        <v>9.2409072469787114E-3</v>
      </c>
      <c r="N337" s="152" t="s">
        <v>4</v>
      </c>
      <c r="O337" s="174">
        <f t="shared" ca="1" si="14"/>
        <v>42873</v>
      </c>
      <c r="P337" s="20">
        <f ca="1">_xll.meDateFromTenor(O337,P$14,"Following",P$13,"Normal")</f>
        <v>42874</v>
      </c>
      <c r="Q337" s="175">
        <f ca="1"/>
        <v>7.3482032395970698E-3</v>
      </c>
      <c r="R337" s="151" t="s">
        <v>4</v>
      </c>
    </row>
    <row r="338" spans="1:18" x14ac:dyDescent="0.25">
      <c r="A338" s="153">
        <v>320</v>
      </c>
      <c r="B338" s="158"/>
      <c r="C338" s="174">
        <f ca="1">_xll.meDateFromTenor(C337,"1D","FOLLOWING",D$13,"NORMAL")</f>
        <v>42874</v>
      </c>
      <c r="D338" s="20">
        <f ca="1">_xll.meDateFromTenor(C338,D$14,"Following",D$13,"Normal")</f>
        <v>42877</v>
      </c>
      <c r="E338" s="175">
        <f ca="1"/>
        <v>4.5608916813133669E-3</v>
      </c>
      <c r="F338" s="152"/>
      <c r="G338" s="174">
        <f t="shared" ca="1" si="12"/>
        <v>42874</v>
      </c>
      <c r="H338" s="20">
        <f ca="1">_xll.meDateFromTenor(G338,H$14,"Following",H$13,"Normal")</f>
        <v>42968</v>
      </c>
      <c r="I338" s="175">
        <f ca="1"/>
        <v>7.7900622517449794E-3</v>
      </c>
      <c r="J338" s="152" t="s">
        <v>4</v>
      </c>
      <c r="K338" s="174">
        <f t="shared" ca="1" si="13"/>
        <v>42874</v>
      </c>
      <c r="L338" s="20">
        <f ca="1">_xll.meDateFromTenor(K338,L$14,"Following",L$13,"Normal")</f>
        <v>43059</v>
      </c>
      <c r="M338" s="175">
        <f ca="1"/>
        <v>9.2485908276130225E-3</v>
      </c>
      <c r="N338" s="152" t="s">
        <v>4</v>
      </c>
      <c r="O338" s="174">
        <f t="shared" ca="1" si="14"/>
        <v>42874</v>
      </c>
      <c r="P338" s="20">
        <f ca="1">_xll.meDateFromTenor(O338,P$14,"Following",P$13,"Normal")</f>
        <v>42877</v>
      </c>
      <c r="Q338" s="175">
        <f ca="1"/>
        <v>7.3488626949108791E-3</v>
      </c>
      <c r="R338" s="151" t="s">
        <v>4</v>
      </c>
    </row>
    <row r="339" spans="1:18" x14ac:dyDescent="0.25">
      <c r="A339" s="153">
        <v>321</v>
      </c>
      <c r="B339" s="158"/>
      <c r="C339" s="174">
        <f ca="1">_xll.meDateFromTenor(C338,"1D","FOLLOWING",D$13,"NORMAL")</f>
        <v>42877</v>
      </c>
      <c r="D339" s="20">
        <f ca="1">_xll.meDateFromTenor(C339,D$14,"Following",D$13,"Normal")</f>
        <v>42878</v>
      </c>
      <c r="E339" s="175">
        <f ca="1"/>
        <v>4.5642548474322973E-3</v>
      </c>
      <c r="F339" s="152"/>
      <c r="G339" s="174">
        <f t="shared" ca="1" si="12"/>
        <v>42877</v>
      </c>
      <c r="H339" s="20">
        <f ca="1">_xll.meDateFromTenor(G339,H$14,"Following",H$13,"Normal")</f>
        <v>42969</v>
      </c>
      <c r="I339" s="175">
        <f ca="1"/>
        <v>7.8035455441405142E-3</v>
      </c>
      <c r="J339" s="152" t="s">
        <v>4</v>
      </c>
      <c r="K339" s="174">
        <f t="shared" ca="1" si="13"/>
        <v>42877</v>
      </c>
      <c r="L339" s="20">
        <f ca="1">_xll.meDateFromTenor(K339,L$14,"Following",L$13,"Normal")</f>
        <v>43061</v>
      </c>
      <c r="M339" s="175">
        <f ca="1"/>
        <v>9.2717113088490611E-3</v>
      </c>
      <c r="N339" s="152" t="s">
        <v>4</v>
      </c>
      <c r="O339" s="174">
        <f t="shared" ca="1" si="14"/>
        <v>42877</v>
      </c>
      <c r="P339" s="20">
        <f ca="1">_xll.meDateFromTenor(O339,P$14,"Following",P$13,"Normal")</f>
        <v>42878</v>
      </c>
      <c r="Q339" s="175">
        <f ca="1"/>
        <v>7.350841060852307E-3</v>
      </c>
      <c r="R339" s="151" t="s">
        <v>4</v>
      </c>
    </row>
    <row r="340" spans="1:18" x14ac:dyDescent="0.25">
      <c r="A340" s="153">
        <v>322</v>
      </c>
      <c r="B340" s="158"/>
      <c r="C340" s="174">
        <f ca="1">_xll.meDateFromTenor(C339,"1D","FOLLOWING",D$13,"NORMAL")</f>
        <v>42878</v>
      </c>
      <c r="D340" s="20">
        <f ca="1">_xll.meDateFromTenor(C340,D$14,"Following",D$13,"Normal")</f>
        <v>42879</v>
      </c>
      <c r="E340" s="175">
        <f ca="1"/>
        <v>4.5659818331866995E-3</v>
      </c>
      <c r="F340" s="152"/>
      <c r="G340" s="174">
        <f t="shared" ca="1" si="12"/>
        <v>42878</v>
      </c>
      <c r="H340" s="20">
        <f ca="1">_xll.meDateFromTenor(G340,H$14,"Following",H$13,"Normal")</f>
        <v>42970</v>
      </c>
      <c r="I340" s="175">
        <f ca="1"/>
        <v>7.8079657478215053E-3</v>
      </c>
      <c r="J340" s="152" t="s">
        <v>4</v>
      </c>
      <c r="K340" s="174">
        <f t="shared" ca="1" si="13"/>
        <v>42878</v>
      </c>
      <c r="L340" s="20">
        <f ca="1">_xll.meDateFromTenor(K340,L$14,"Following",L$13,"Normal")</f>
        <v>43062</v>
      </c>
      <c r="M340" s="175">
        <f ca="1"/>
        <v>9.2794392847406083E-3</v>
      </c>
      <c r="N340" s="152" t="s">
        <v>4</v>
      </c>
      <c r="O340" s="174">
        <f t="shared" ca="1" si="14"/>
        <v>42878</v>
      </c>
      <c r="P340" s="20">
        <f ca="1">_xll.meDateFromTenor(O340,P$14,"Following",P$13,"Normal")</f>
        <v>42879</v>
      </c>
      <c r="Q340" s="175">
        <f ca="1"/>
        <v>7.3515005161661163E-3</v>
      </c>
      <c r="R340" s="151" t="s">
        <v>4</v>
      </c>
    </row>
    <row r="341" spans="1:18" x14ac:dyDescent="0.25">
      <c r="A341" s="153">
        <v>323</v>
      </c>
      <c r="B341" s="158"/>
      <c r="C341" s="174">
        <f ca="1">_xll.meDateFromTenor(C340,"1D","FOLLOWING",D$13,"NORMAL")</f>
        <v>42879</v>
      </c>
      <c r="D341" s="20">
        <f ca="1">_xll.meDateFromTenor(C341,D$14,"Following",D$13,"Normal")</f>
        <v>42880</v>
      </c>
      <c r="E341" s="175">
        <f ca="1"/>
        <v>4.5677187270953988E-3</v>
      </c>
      <c r="F341" s="152"/>
      <c r="G341" s="174">
        <f t="shared" ref="G341:G404" ca="1" si="15">$C341</f>
        <v>42879</v>
      </c>
      <c r="H341" s="20">
        <f ca="1">_xll.meDateFromTenor(G341,H$14,"Following",H$13,"Normal")</f>
        <v>42971</v>
      </c>
      <c r="I341" s="175">
        <f ca="1"/>
        <v>7.8123491604993427E-3</v>
      </c>
      <c r="J341" s="152" t="s">
        <v>4</v>
      </c>
      <c r="K341" s="174">
        <f t="shared" ref="K341:K404" ca="1" si="16">$C341</f>
        <v>42879</v>
      </c>
      <c r="L341" s="20">
        <f ca="1">_xll.meDateFromTenor(K341,L$14,"Following",L$13,"Normal")</f>
        <v>43063</v>
      </c>
      <c r="M341" s="175">
        <f ca="1"/>
        <v>9.2871767862228449E-3</v>
      </c>
      <c r="N341" s="152" t="s">
        <v>4</v>
      </c>
      <c r="O341" s="174">
        <f t="shared" ref="O341:O404" ca="1" si="17">$C341</f>
        <v>42879</v>
      </c>
      <c r="P341" s="20">
        <f ca="1">_xll.meDateFromTenor(O341,P$14,"Following",P$13,"Normal")</f>
        <v>42880</v>
      </c>
      <c r="Q341" s="175">
        <f ca="1"/>
        <v>7.3521186138596215E-3</v>
      </c>
      <c r="R341" s="151" t="s">
        <v>4</v>
      </c>
    </row>
    <row r="342" spans="1:18" x14ac:dyDescent="0.25">
      <c r="A342" s="153">
        <v>324</v>
      </c>
      <c r="B342" s="158"/>
      <c r="C342" s="174">
        <f ca="1">_xll.meDateFromTenor(C341,"1D","FOLLOWING",D$13,"NORMAL")</f>
        <v>42880</v>
      </c>
      <c r="D342" s="20">
        <f ca="1">_xll.meDateFromTenor(C342,D$14,"Following",D$13,"Normal")</f>
        <v>42881</v>
      </c>
      <c r="E342" s="175">
        <f ca="1"/>
        <v>4.5694655294777741E-3</v>
      </c>
      <c r="F342" s="152"/>
      <c r="G342" s="174">
        <f t="shared" ca="1" si="15"/>
        <v>42880</v>
      </c>
      <c r="H342" s="20">
        <f ca="1">_xll.meDateFromTenor(G342,H$14,"Following",H$13,"Normal")</f>
        <v>42972</v>
      </c>
      <c r="I342" s="175">
        <f ca="1"/>
        <v>7.8166959757073919E-3</v>
      </c>
      <c r="J342" s="152" t="s">
        <v>4</v>
      </c>
      <c r="K342" s="174">
        <f t="shared" ca="1" si="16"/>
        <v>42880</v>
      </c>
      <c r="L342" s="20">
        <f ca="1">_xll.meDateFromTenor(K342,L$14,"Following",L$13,"Normal")</f>
        <v>43066</v>
      </c>
      <c r="M342" s="175">
        <f ca="1"/>
        <v>9.2949231840063172E-3</v>
      </c>
      <c r="N342" s="152" t="s">
        <v>4</v>
      </c>
      <c r="O342" s="174">
        <f t="shared" ca="1" si="17"/>
        <v>42880</v>
      </c>
      <c r="P342" s="20">
        <f ca="1">_xll.meDateFromTenor(O342,P$14,"Following",P$13,"Normal")</f>
        <v>42881</v>
      </c>
      <c r="Q342" s="175">
        <f ca="1"/>
        <v>7.3526553753179655E-3</v>
      </c>
      <c r="R342" s="151" t="s">
        <v>4</v>
      </c>
    </row>
    <row r="343" spans="1:18" x14ac:dyDescent="0.25">
      <c r="A343" s="153">
        <v>325</v>
      </c>
      <c r="B343" s="158"/>
      <c r="C343" s="174">
        <f ca="1">_xll.meDateFromTenor(C342,"1D","FOLLOWING",D$13,"NORMAL")</f>
        <v>42881</v>
      </c>
      <c r="D343" s="20">
        <f ca="1">_xll.meDateFromTenor(C343,D$14,"Following",D$13,"Normal")</f>
        <v>42884</v>
      </c>
      <c r="E343" s="175">
        <f ca="1"/>
        <v>4.5730502552743411E-3</v>
      </c>
      <c r="F343" s="152"/>
      <c r="G343" s="174">
        <f t="shared" ca="1" si="15"/>
        <v>42881</v>
      </c>
      <c r="H343" s="20">
        <f ca="1">_xll.meDateFromTenor(G343,H$14,"Following",H$13,"Normal")</f>
        <v>42975</v>
      </c>
      <c r="I343" s="175">
        <f ca="1"/>
        <v>7.8210063869790167E-3</v>
      </c>
      <c r="J343" s="152" t="s">
        <v>4</v>
      </c>
      <c r="K343" s="174">
        <f t="shared" ca="1" si="16"/>
        <v>42881</v>
      </c>
      <c r="L343" s="20">
        <f ca="1">_xll.meDateFromTenor(K343,L$14,"Following",L$13,"Normal")</f>
        <v>43066</v>
      </c>
      <c r="M343" s="175">
        <f ca="1"/>
        <v>9.3026778488015782E-3</v>
      </c>
      <c r="N343" s="152" t="s">
        <v>4</v>
      </c>
      <c r="O343" s="174">
        <f t="shared" ca="1" si="17"/>
        <v>42881</v>
      </c>
      <c r="P343" s="20">
        <f ca="1">_xll.meDateFromTenor(O343,P$14,"Following",P$13,"Normal")</f>
        <v>42884</v>
      </c>
      <c r="Q343" s="175">
        <f ca="1"/>
        <v>7.3531128690493171E-3</v>
      </c>
      <c r="R343" s="151" t="s">
        <v>4</v>
      </c>
    </row>
    <row r="344" spans="1:18" x14ac:dyDescent="0.25">
      <c r="A344" s="153">
        <v>326</v>
      </c>
      <c r="B344" s="158"/>
      <c r="C344" s="174">
        <f ca="1">_xll.meDateFromTenor(C343,"1D","FOLLOWING",D$13,"NORMAL")</f>
        <v>42884</v>
      </c>
      <c r="D344" s="20">
        <f ca="1">_xll.meDateFromTenor(C344,D$14,"Following",D$13,"Normal")</f>
        <v>42885</v>
      </c>
      <c r="E344" s="175">
        <f ca="1"/>
        <v>4.5765518352603061E-3</v>
      </c>
      <c r="F344" s="152"/>
      <c r="G344" s="174">
        <f t="shared" ca="1" si="15"/>
        <v>42884</v>
      </c>
      <c r="H344" s="20">
        <f ca="1">_xll.meDateFromTenor(G344,H$14,"Following",H$13,"Normal")</f>
        <v>42976</v>
      </c>
      <c r="I344" s="175">
        <f ca="1"/>
        <v>7.833721132508983E-3</v>
      </c>
      <c r="J344" s="152" t="s">
        <v>4</v>
      </c>
      <c r="K344" s="174">
        <f t="shared" ca="1" si="16"/>
        <v>42884</v>
      </c>
      <c r="L344" s="20">
        <f ca="1">_xll.meDateFromTenor(K344,L$14,"Following",L$13,"Normal")</f>
        <v>43068</v>
      </c>
      <c r="M344" s="175">
        <f ca="1"/>
        <v>9.3259851523635959E-3</v>
      </c>
      <c r="N344" s="152" t="s">
        <v>4</v>
      </c>
      <c r="O344" s="174">
        <f t="shared" ca="1" si="17"/>
        <v>42884</v>
      </c>
      <c r="P344" s="20">
        <f ca="1">_xll.meDateFromTenor(O344,P$14,"Following",P$13,"Normal")</f>
        <v>42885</v>
      </c>
      <c r="Q344" s="175">
        <f ca="1"/>
        <v>7.3540304289631169E-3</v>
      </c>
      <c r="R344" s="151" t="s">
        <v>4</v>
      </c>
    </row>
    <row r="345" spans="1:18" x14ac:dyDescent="0.25">
      <c r="A345" s="153">
        <v>327</v>
      </c>
      <c r="B345" s="158"/>
      <c r="C345" s="174">
        <f ca="1">_xll.meDateFromTenor(C344,"1D","FOLLOWING",D$13,"NORMAL")</f>
        <v>42885</v>
      </c>
      <c r="D345" s="20">
        <f ca="1">_xll.meDateFromTenor(C345,D$14,"Following",D$13,"Normal")</f>
        <v>42886</v>
      </c>
      <c r="E345" s="175">
        <f ca="1"/>
        <v>4.5783481883266029E-3</v>
      </c>
      <c r="F345" s="152"/>
      <c r="G345" s="174">
        <f t="shared" ca="1" si="15"/>
        <v>42885</v>
      </c>
      <c r="H345" s="20">
        <f ca="1">_xll.meDateFromTenor(G345,H$14,"Following",H$13,"Normal")</f>
        <v>42977</v>
      </c>
      <c r="I345" s="175">
        <f ca="1"/>
        <v>7.837887863368552E-3</v>
      </c>
      <c r="J345" s="152" t="s">
        <v>4</v>
      </c>
      <c r="K345" s="174">
        <f t="shared" ca="1" si="16"/>
        <v>42885</v>
      </c>
      <c r="L345" s="20">
        <f ca="1">_xll.meDateFromTenor(K345,L$14,"Following",L$13,"Normal")</f>
        <v>43069</v>
      </c>
      <c r="M345" s="175">
        <f ca="1"/>
        <v>9.3337665923115144E-3</v>
      </c>
      <c r="N345" s="152" t="s">
        <v>4</v>
      </c>
      <c r="O345" s="174">
        <f t="shared" ca="1" si="17"/>
        <v>42885</v>
      </c>
      <c r="P345" s="20">
        <f ca="1">_xll.meDateFromTenor(O345,P$14,"Following",P$13,"Normal")</f>
        <v>42886</v>
      </c>
      <c r="Q345" s="175">
        <f ca="1"/>
        <v>7.3541915368681961E-3</v>
      </c>
      <c r="R345" s="151" t="s">
        <v>4</v>
      </c>
    </row>
    <row r="346" spans="1:18" x14ac:dyDescent="0.25">
      <c r="A346" s="153">
        <v>328</v>
      </c>
      <c r="B346" s="158"/>
      <c r="C346" s="174">
        <f ca="1">_xll.meDateFromTenor(C345,"1D","FOLLOWING",D$13,"NORMAL")</f>
        <v>42886</v>
      </c>
      <c r="D346" s="20">
        <f ca="1">_xll.meDateFromTenor(C346,D$14,"Following",D$13,"Normal")</f>
        <v>42887</v>
      </c>
      <c r="E346" s="175">
        <f ca="1"/>
        <v>4.5801544531443193E-3</v>
      </c>
      <c r="F346" s="152"/>
      <c r="G346" s="174">
        <f t="shared" ca="1" si="15"/>
        <v>42886</v>
      </c>
      <c r="H346" s="20">
        <f ca="1">_xll.meDateFromTenor(G346,H$14,"Following",H$13,"Normal")</f>
        <v>42978</v>
      </c>
      <c r="I346" s="175">
        <f ca="1"/>
        <v>7.8420191579585147E-3</v>
      </c>
      <c r="J346" s="152" t="s">
        <v>4</v>
      </c>
      <c r="K346" s="174">
        <f t="shared" ca="1" si="16"/>
        <v>42886</v>
      </c>
      <c r="L346" s="20">
        <f ca="1">_xll.meDateFromTenor(K346,L$14,"Following",L$13,"Normal")</f>
        <v>43069</v>
      </c>
      <c r="M346" s="175">
        <f ca="1"/>
        <v>9.3415531528239764E-3</v>
      </c>
      <c r="N346" s="152" t="s">
        <v>4</v>
      </c>
      <c r="O346" s="174">
        <f t="shared" ca="1" si="17"/>
        <v>42886</v>
      </c>
      <c r="P346" s="20">
        <f ca="1">_xll.meDateFromTenor(O346,P$14,"Following",P$13,"Normal")</f>
        <v>42887</v>
      </c>
      <c r="Q346" s="175">
        <f ca="1"/>
        <v>7.3542837195871317E-3</v>
      </c>
      <c r="R346" s="151" t="s">
        <v>4</v>
      </c>
    </row>
    <row r="347" spans="1:18" x14ac:dyDescent="0.25">
      <c r="A347" s="153">
        <v>329</v>
      </c>
      <c r="B347" s="158"/>
      <c r="C347" s="174">
        <f ca="1">_xll.meDateFromTenor(C346,"1D","FOLLOWING",D$13,"NORMAL")</f>
        <v>42887</v>
      </c>
      <c r="D347" s="20">
        <f ca="1">_xll.meDateFromTenor(C347,D$14,"Following",D$13,"Normal")</f>
        <v>42888</v>
      </c>
      <c r="E347" s="175">
        <f ca="1"/>
        <v>4.5819706302730077E-3</v>
      </c>
      <c r="F347" s="152"/>
      <c r="G347" s="174">
        <f t="shared" ca="1" si="15"/>
        <v>42887</v>
      </c>
      <c r="H347" s="20">
        <f ca="1">_xll.meDateFromTenor(G347,H$14,"Following",H$13,"Normal")</f>
        <v>42979</v>
      </c>
      <c r="I347" s="175">
        <f ca="1"/>
        <v>7.8461152098122395E-3</v>
      </c>
      <c r="J347" s="152" t="s">
        <v>4</v>
      </c>
      <c r="K347" s="174">
        <f t="shared" ca="1" si="16"/>
        <v>42887</v>
      </c>
      <c r="L347" s="20">
        <f ca="1">_xll.meDateFromTenor(K347,L$14,"Following",L$13,"Normal")</f>
        <v>43070</v>
      </c>
      <c r="M347" s="175">
        <f ca="1"/>
        <v>9.3493442046115316E-3</v>
      </c>
      <c r="N347" s="152" t="s">
        <v>4</v>
      </c>
      <c r="O347" s="174">
        <f t="shared" ca="1" si="17"/>
        <v>42887</v>
      </c>
      <c r="P347" s="20">
        <f ca="1">_xll.meDateFromTenor(O347,P$14,"Following",P$13,"Normal")</f>
        <v>42888</v>
      </c>
      <c r="Q347" s="175">
        <f ca="1"/>
        <v>7.3543090456280932E-3</v>
      </c>
      <c r="R347" s="151" t="s">
        <v>4</v>
      </c>
    </row>
    <row r="348" spans="1:18" x14ac:dyDescent="0.25">
      <c r="A348" s="153">
        <v>330</v>
      </c>
      <c r="B348" s="158"/>
      <c r="C348" s="174">
        <f ca="1">_xll.meDateFromTenor(C347,"1D","FOLLOWING",D$13,"NORMAL")</f>
        <v>42888</v>
      </c>
      <c r="D348" s="20">
        <f ca="1">_xll.meDateFromTenor(C348,D$14,"Following",D$13,"Normal")</f>
        <v>42891</v>
      </c>
      <c r="E348" s="175">
        <f ca="1"/>
        <v>4.5856944395339548E-3</v>
      </c>
      <c r="F348" s="152"/>
      <c r="G348" s="174">
        <f t="shared" ca="1" si="15"/>
        <v>42888</v>
      </c>
      <c r="H348" s="20">
        <f ca="1">_xll.meDateFromTenor(G348,H$14,"Following",H$13,"Normal")</f>
        <v>42982</v>
      </c>
      <c r="I348" s="175">
        <f ca="1"/>
        <v>7.8501762124630892E-3</v>
      </c>
      <c r="J348" s="152" t="s">
        <v>4</v>
      </c>
      <c r="K348" s="174">
        <f t="shared" ca="1" si="16"/>
        <v>42888</v>
      </c>
      <c r="L348" s="20">
        <f ca="1">_xll.meDateFromTenor(K348,L$14,"Following",L$13,"Normal")</f>
        <v>43073</v>
      </c>
      <c r="M348" s="175">
        <f ca="1"/>
        <v>9.3571391183847295E-3</v>
      </c>
      <c r="N348" s="152" t="s">
        <v>4</v>
      </c>
      <c r="O348" s="174">
        <f t="shared" ca="1" si="17"/>
        <v>42888</v>
      </c>
      <c r="P348" s="20">
        <f ca="1">_xll.meDateFromTenor(O348,P$14,"Following",P$13,"Normal")</f>
        <v>42891</v>
      </c>
      <c r="Q348" s="175">
        <f ca="1"/>
        <v>7.354269583499249E-3</v>
      </c>
      <c r="R348" s="151" t="s">
        <v>4</v>
      </c>
    </row>
    <row r="349" spans="1:18" x14ac:dyDescent="0.25">
      <c r="A349" s="153">
        <v>331</v>
      </c>
      <c r="B349" s="158"/>
      <c r="C349" s="174">
        <f ca="1">_xll.meDateFromTenor(C348,"1D","FOLLOWING",D$13,"NORMAL")</f>
        <v>42891</v>
      </c>
      <c r="D349" s="20">
        <f ca="1">_xll.meDateFromTenor(C349,D$14,"Following",D$13,"Normal")</f>
        <v>42892</v>
      </c>
      <c r="E349" s="175">
        <f ca="1"/>
        <v>4.5893344718894889E-3</v>
      </c>
      <c r="F349" s="152"/>
      <c r="G349" s="174">
        <f t="shared" ca="1" si="15"/>
        <v>42891</v>
      </c>
      <c r="H349" s="20">
        <f ca="1">_xll.meDateFromTenor(G349,H$14,"Following",H$13,"Normal")</f>
        <v>42983</v>
      </c>
      <c r="I349" s="175">
        <f ca="1"/>
        <v>7.8621508605320259E-3</v>
      </c>
      <c r="J349" s="152" t="s">
        <v>4</v>
      </c>
      <c r="K349" s="174">
        <f t="shared" ca="1" si="16"/>
        <v>42891</v>
      </c>
      <c r="L349" s="20">
        <f ca="1">_xll.meDateFromTenor(K349,L$14,"Following",L$13,"Normal")</f>
        <v>43074</v>
      </c>
      <c r="M349" s="175">
        <f ca="1"/>
        <v>9.3805407387236896E-3</v>
      </c>
      <c r="N349" s="152" t="s">
        <v>4</v>
      </c>
      <c r="O349" s="174">
        <f t="shared" ca="1" si="17"/>
        <v>42891</v>
      </c>
      <c r="P349" s="20">
        <f ca="1">_xll.meDateFromTenor(O349,P$14,"Following",P$13,"Normal")</f>
        <v>42892</v>
      </c>
      <c r="Q349" s="175">
        <f ca="1"/>
        <v>7.353783153175586E-3</v>
      </c>
      <c r="R349" s="151" t="s">
        <v>4</v>
      </c>
    </row>
    <row r="350" spans="1:18" x14ac:dyDescent="0.25">
      <c r="A350" s="153">
        <v>332</v>
      </c>
      <c r="B350" s="158"/>
      <c r="C350" s="174">
        <f ca="1">_xll.meDateFromTenor(C349,"1D","FOLLOWING",D$13,"NORMAL")</f>
        <v>42892</v>
      </c>
      <c r="D350" s="20">
        <f ca="1">_xll.meDateFromTenor(C350,D$14,"Following",D$13,"Normal")</f>
        <v>42893</v>
      </c>
      <c r="E350" s="175">
        <f ca="1"/>
        <v>4.5912002183268351E-3</v>
      </c>
      <c r="F350" s="152"/>
      <c r="G350" s="174">
        <f t="shared" ca="1" si="15"/>
        <v>42892</v>
      </c>
      <c r="H350" s="20">
        <f ca="1">_xll.meDateFromTenor(G350,H$14,"Following",H$13,"Normal")</f>
        <v>42984</v>
      </c>
      <c r="I350" s="175">
        <f ca="1"/>
        <v>7.8660736017050151E-3</v>
      </c>
      <c r="J350" s="152" t="s">
        <v>4</v>
      </c>
      <c r="K350" s="174">
        <f t="shared" ca="1" si="16"/>
        <v>42892</v>
      </c>
      <c r="L350" s="20">
        <f ca="1">_xll.meDateFromTenor(K350,L$14,"Following",L$13,"Normal")</f>
        <v>43075</v>
      </c>
      <c r="M350" s="175">
        <f ca="1"/>
        <v>9.3883448075449683E-3</v>
      </c>
      <c r="N350" s="152" t="s">
        <v>4</v>
      </c>
      <c r="O350" s="174">
        <f t="shared" ca="1" si="17"/>
        <v>42892</v>
      </c>
      <c r="P350" s="20">
        <f ca="1">_xll.meDateFromTenor(O350,P$14,"Following",P$13,"Normal")</f>
        <v>42893</v>
      </c>
      <c r="Q350" s="175">
        <f ca="1"/>
        <v>7.353505223449219E-3</v>
      </c>
      <c r="R350" s="151" t="s">
        <v>4</v>
      </c>
    </row>
    <row r="351" spans="1:18" x14ac:dyDescent="0.25">
      <c r="A351" s="153">
        <v>333</v>
      </c>
      <c r="B351" s="158"/>
      <c r="C351" s="174">
        <f ca="1">_xll.meDateFromTenor(C350,"1D","FOLLOWING",D$13,"NORMAL")</f>
        <v>42893</v>
      </c>
      <c r="D351" s="20">
        <f ca="1">_xll.meDateFromTenor(C351,D$14,"Following",D$13,"Normal")</f>
        <v>42894</v>
      </c>
      <c r="E351" s="175">
        <f ca="1"/>
        <v>4.5930758800327874E-3</v>
      </c>
      <c r="F351" s="152"/>
      <c r="G351" s="174">
        <f t="shared" ca="1" si="15"/>
        <v>42893</v>
      </c>
      <c r="H351" s="20">
        <f ca="1">_xll.meDateFromTenor(G351,H$14,"Following",H$13,"Normal")</f>
        <v>42985</v>
      </c>
      <c r="I351" s="175">
        <f ca="1"/>
        <v>7.8699622613419493E-3</v>
      </c>
      <c r="J351" s="152" t="s">
        <v>4</v>
      </c>
      <c r="K351" s="174">
        <f t="shared" ca="1" si="16"/>
        <v>42893</v>
      </c>
      <c r="L351" s="20">
        <f ca="1">_xll.meDateFromTenor(K351,L$14,"Following",L$13,"Normal")</f>
        <v>43076</v>
      </c>
      <c r="M351" s="175">
        <f ca="1"/>
        <v>9.3961495919046446E-3</v>
      </c>
      <c r="N351" s="152" t="s">
        <v>4</v>
      </c>
      <c r="O351" s="174">
        <f t="shared" ca="1" si="17"/>
        <v>42893</v>
      </c>
      <c r="P351" s="20">
        <f ca="1">_xll.meDateFromTenor(O351,P$14,"Following",P$13,"Normal")</f>
        <v>42894</v>
      </c>
      <c r="Q351" s="175">
        <f ca="1"/>
        <v>7.3531728480938953E-3</v>
      </c>
      <c r="R351" s="151" t="s">
        <v>4</v>
      </c>
    </row>
    <row r="352" spans="1:18" x14ac:dyDescent="0.25">
      <c r="A352" s="153">
        <v>334</v>
      </c>
      <c r="B352" s="158"/>
      <c r="C352" s="174">
        <f ca="1">_xll.meDateFromTenor(C351,"1D","FOLLOWING",D$13,"NORMAL")</f>
        <v>42894</v>
      </c>
      <c r="D352" s="20">
        <f ca="1">_xll.meDateFromTenor(C352,D$14,"Following",D$13,"Normal")</f>
        <v>42895</v>
      </c>
      <c r="E352" s="175">
        <f ca="1"/>
        <v>4.5949614578866425E-3</v>
      </c>
      <c r="F352" s="152"/>
      <c r="G352" s="174">
        <f t="shared" ca="1" si="15"/>
        <v>42894</v>
      </c>
      <c r="H352" s="20">
        <f ca="1">_xll.meDateFromTenor(G352,H$14,"Following",H$13,"Normal")</f>
        <v>42986</v>
      </c>
      <c r="I352" s="175">
        <f ca="1"/>
        <v>7.8738170329761947E-3</v>
      </c>
      <c r="J352" s="152" t="s">
        <v>4</v>
      </c>
      <c r="K352" s="174">
        <f t="shared" ca="1" si="16"/>
        <v>42894</v>
      </c>
      <c r="L352" s="20">
        <f ca="1">_xll.meDateFromTenor(K352,L$14,"Following",L$13,"Normal")</f>
        <v>43077</v>
      </c>
      <c r="M352" s="175">
        <f ca="1"/>
        <v>9.4039543544175257E-3</v>
      </c>
      <c r="N352" s="152" t="s">
        <v>4</v>
      </c>
      <c r="O352" s="174">
        <f t="shared" ca="1" si="17"/>
        <v>42894</v>
      </c>
      <c r="P352" s="20">
        <f ca="1">_xll.meDateFromTenor(O352,P$14,"Following",P$13,"Normal")</f>
        <v>42895</v>
      </c>
      <c r="Q352" s="175">
        <f ca="1"/>
        <v>7.3527880956177852E-3</v>
      </c>
      <c r="R352" s="151" t="s">
        <v>4</v>
      </c>
    </row>
    <row r="353" spans="1:18" x14ac:dyDescent="0.25">
      <c r="A353" s="153">
        <v>335</v>
      </c>
      <c r="B353" s="158"/>
      <c r="C353" s="174">
        <f ca="1">_xll.meDateFromTenor(C352,"1D","FOLLOWING",D$13,"NORMAL")</f>
        <v>42895</v>
      </c>
      <c r="D353" s="20">
        <f ca="1">_xll.meDateFromTenor(C353,D$14,"Following",D$13,"Normal")</f>
        <v>42898</v>
      </c>
      <c r="E353" s="175">
        <f ca="1"/>
        <v>4.598824415920094E-3</v>
      </c>
      <c r="F353" s="152"/>
      <c r="G353" s="174">
        <f t="shared" ca="1" si="15"/>
        <v>42895</v>
      </c>
      <c r="H353" s="20">
        <f ca="1">_xll.meDateFromTenor(G353,H$14,"Following",H$13,"Normal")</f>
        <v>42989</v>
      </c>
      <c r="I353" s="175">
        <f ca="1"/>
        <v>7.8776381101411126E-3</v>
      </c>
      <c r="J353" s="152" t="s">
        <v>4</v>
      </c>
      <c r="K353" s="174">
        <f t="shared" ca="1" si="16"/>
        <v>42895</v>
      </c>
      <c r="L353" s="20">
        <f ca="1">_xll.meDateFromTenor(K353,L$14,"Following",L$13,"Normal")</f>
        <v>43080</v>
      </c>
      <c r="M353" s="175">
        <f ca="1"/>
        <v>9.4117577025006529E-3</v>
      </c>
      <c r="N353" s="152" t="s">
        <v>4</v>
      </c>
      <c r="O353" s="174">
        <f t="shared" ca="1" si="17"/>
        <v>42895</v>
      </c>
      <c r="P353" s="20">
        <f ca="1">_xll.meDateFromTenor(O353,P$14,"Following",P$13,"Normal")</f>
        <v>42898</v>
      </c>
      <c r="Q353" s="175">
        <f ca="1"/>
        <v>7.3523530345290565E-3</v>
      </c>
      <c r="R353" s="151" t="s">
        <v>4</v>
      </c>
    </row>
    <row r="354" spans="1:18" x14ac:dyDescent="0.25">
      <c r="A354" s="153">
        <v>336</v>
      </c>
      <c r="B354" s="158"/>
      <c r="C354" s="174">
        <f ca="1">_xll.meDateFromTenor(C353,"1D","FOLLOWING",D$13,"NORMAL")</f>
        <v>42898</v>
      </c>
      <c r="D354" s="20">
        <f ca="1">_xll.meDateFromTenor(C354,D$14,"Following",D$13,"Normal")</f>
        <v>42899</v>
      </c>
      <c r="E354" s="175">
        <f ca="1"/>
        <v>4.6026029395740574E-3</v>
      </c>
      <c r="F354" s="152"/>
      <c r="G354" s="174">
        <f t="shared" ca="1" si="15"/>
        <v>42898</v>
      </c>
      <c r="H354" s="20">
        <f ca="1">_xll.meDateFromTenor(G354,H$14,"Following",H$13,"Normal")</f>
        <v>42990</v>
      </c>
      <c r="I354" s="175">
        <f ca="1"/>
        <v>7.8889011101535567E-3</v>
      </c>
      <c r="J354" s="152" t="s">
        <v>4</v>
      </c>
      <c r="K354" s="174">
        <f t="shared" ca="1" si="16"/>
        <v>42898</v>
      </c>
      <c r="L354" s="20">
        <f ca="1">_xll.meDateFromTenor(K354,L$14,"Following",L$13,"Normal")</f>
        <v>43081</v>
      </c>
      <c r="M354" s="175">
        <f ca="1"/>
        <v>9.4351428770090614E-3</v>
      </c>
      <c r="N354" s="152" t="s">
        <v>4</v>
      </c>
      <c r="O354" s="174">
        <f t="shared" ca="1" si="17"/>
        <v>42898</v>
      </c>
      <c r="P354" s="20">
        <f ca="1">_xll.meDateFromTenor(O354,P$14,"Following",P$13,"Normal")</f>
        <v>42899</v>
      </c>
      <c r="Q354" s="175">
        <f ca="1"/>
        <v>7.3507666846688623E-3</v>
      </c>
      <c r="R354" s="151" t="s">
        <v>4</v>
      </c>
    </row>
    <row r="355" spans="1:18" x14ac:dyDescent="0.25">
      <c r="A355" s="153">
        <v>337</v>
      </c>
      <c r="B355" s="158"/>
      <c r="C355" s="174">
        <f ca="1">_xll.meDateFromTenor(C354,"1D","FOLLOWING",D$13,"NORMAL")</f>
        <v>42899</v>
      </c>
      <c r="D355" s="20">
        <f ca="1">_xll.meDateFromTenor(C355,D$14,"Following",D$13,"Normal")</f>
        <v>42900</v>
      </c>
      <c r="E355" s="175">
        <f ca="1"/>
        <v>4.6045381053616717E-3</v>
      </c>
      <c r="F355" s="152"/>
      <c r="G355" s="174">
        <f t="shared" ca="1" si="15"/>
        <v>42899</v>
      </c>
      <c r="H355" s="20">
        <f ca="1">_xll.meDateFromTenor(G355,H$14,"Following",H$13,"Normal")</f>
        <v>42991</v>
      </c>
      <c r="I355" s="175">
        <f ca="1"/>
        <v>7.8925893447748131E-3</v>
      </c>
      <c r="J355" s="152" t="s">
        <v>4</v>
      </c>
      <c r="K355" s="174">
        <f t="shared" ca="1" si="16"/>
        <v>42899</v>
      </c>
      <c r="L355" s="20">
        <f ca="1">_xll.meDateFromTenor(K355,L$14,"Following",L$13,"Normal")</f>
        <v>43082</v>
      </c>
      <c r="M355" s="175">
        <f ca="1"/>
        <v>9.4429241833445515E-3</v>
      </c>
      <c r="N355" s="152" t="s">
        <v>4</v>
      </c>
      <c r="O355" s="174">
        <f t="shared" ca="1" si="17"/>
        <v>42899</v>
      </c>
      <c r="P355" s="20">
        <f ca="1">_xll.meDateFromTenor(O355,P$14,"Following",P$13,"Normal")</f>
        <v>42900</v>
      </c>
      <c r="Q355" s="175">
        <f ca="1"/>
        <v>7.3501510742113594E-3</v>
      </c>
      <c r="R355" s="151" t="s">
        <v>4</v>
      </c>
    </row>
    <row r="356" spans="1:18" x14ac:dyDescent="0.25">
      <c r="A356" s="153">
        <v>338</v>
      </c>
      <c r="B356" s="158"/>
      <c r="C356" s="174">
        <f ca="1">_xll.meDateFromTenor(C355,"1D","FOLLOWING",D$13,"NORMAL")</f>
        <v>42900</v>
      </c>
      <c r="D356" s="20">
        <f ca="1">_xll.meDateFromTenor(C356,D$14,"Following",D$13,"Normal")</f>
        <v>42901</v>
      </c>
      <c r="E356" s="175">
        <f ca="1"/>
        <v>4.6064831902548229E-3</v>
      </c>
      <c r="F356" s="152"/>
      <c r="G356" s="174">
        <f t="shared" ca="1" si="15"/>
        <v>42900</v>
      </c>
      <c r="H356" s="20">
        <f ca="1">_xll.meDateFromTenor(G356,H$14,"Following",H$13,"Normal")</f>
        <v>42992</v>
      </c>
      <c r="I356" s="175">
        <f ca="1"/>
        <v>7.8962448525935654E-3</v>
      </c>
      <c r="J356" s="152" t="s">
        <v>4</v>
      </c>
      <c r="K356" s="174">
        <f t="shared" ca="1" si="16"/>
        <v>42900</v>
      </c>
      <c r="L356" s="20">
        <f ca="1">_xll.meDateFromTenor(K356,L$14,"Following",L$13,"Normal")</f>
        <v>43083</v>
      </c>
      <c r="M356" s="175">
        <f ca="1"/>
        <v>9.4506958828028918E-3</v>
      </c>
      <c r="N356" s="152" t="s">
        <v>4</v>
      </c>
      <c r="O356" s="174">
        <f t="shared" ca="1" si="17"/>
        <v>42900</v>
      </c>
      <c r="P356" s="20">
        <f ca="1">_xll.meDateFromTenor(O356,P$14,"Following",P$13,"Normal")</f>
        <v>42901</v>
      </c>
      <c r="Q356" s="175">
        <f ca="1"/>
        <v>7.3494954976820875E-3</v>
      </c>
      <c r="R356" s="151" t="s">
        <v>4</v>
      </c>
    </row>
    <row r="357" spans="1:18" x14ac:dyDescent="0.25">
      <c r="A357" s="153">
        <v>339</v>
      </c>
      <c r="B357" s="158"/>
      <c r="C357" s="174">
        <f ca="1">_xll.meDateFromTenor(C356,"1D","FOLLOWING",D$13,"NORMAL")</f>
        <v>42901</v>
      </c>
      <c r="D357" s="20">
        <f ca="1">_xll.meDateFromTenor(C357,D$14,"Following",D$13,"Normal")</f>
        <v>42902</v>
      </c>
      <c r="E357" s="175">
        <f ca="1"/>
        <v>4.6084381948929996E-3</v>
      </c>
      <c r="F357" s="152"/>
      <c r="G357" s="174">
        <f t="shared" ca="1" si="15"/>
        <v>42901</v>
      </c>
      <c r="H357" s="20">
        <f ca="1">_xll.meDateFromTenor(G357,H$14,"Following",H$13,"Normal")</f>
        <v>42993</v>
      </c>
      <c r="I357" s="175">
        <f ca="1"/>
        <v>7.8998678271431765E-3</v>
      </c>
      <c r="J357" s="152" t="s">
        <v>4</v>
      </c>
      <c r="K357" s="174">
        <f t="shared" ca="1" si="16"/>
        <v>42901</v>
      </c>
      <c r="L357" s="20">
        <f ca="1">_xll.meDateFromTenor(K357,L$14,"Following",L$13,"Normal")</f>
        <v>43084</v>
      </c>
      <c r="M357" s="175">
        <f ca="1"/>
        <v>9.4584563368079848E-3</v>
      </c>
      <c r="N357" s="152" t="s">
        <v>4</v>
      </c>
      <c r="O357" s="174">
        <f t="shared" ca="1" si="17"/>
        <v>42901</v>
      </c>
      <c r="P357" s="20">
        <f ca="1">_xll.meDateFromTenor(O357,P$14,"Following",P$13,"Normal")</f>
        <v>42902</v>
      </c>
      <c r="Q357" s="175">
        <f ca="1"/>
        <v>7.3488020235892145E-3</v>
      </c>
      <c r="R357" s="151" t="s">
        <v>4</v>
      </c>
    </row>
    <row r="358" spans="1:18" x14ac:dyDescent="0.25">
      <c r="A358" s="153">
        <v>340</v>
      </c>
      <c r="B358" s="158"/>
      <c r="C358" s="174">
        <f ca="1">_xll.meDateFromTenor(C357,"1D","FOLLOWING",D$13,"NORMAL")</f>
        <v>42902</v>
      </c>
      <c r="D358" s="20">
        <f ca="1">_xll.meDateFromTenor(C358,D$14,"Following",D$13,"Normal")</f>
        <v>42905</v>
      </c>
      <c r="E358" s="175">
        <f ca="1"/>
        <v>4.6124403675927893E-3</v>
      </c>
      <c r="F358" s="152"/>
      <c r="G358" s="174">
        <f t="shared" ca="1" si="15"/>
        <v>42902</v>
      </c>
      <c r="H358" s="20">
        <f ca="1">_xll.meDateFromTenor(G358,H$14,"Following",H$13,"Normal")</f>
        <v>42996</v>
      </c>
      <c r="I358" s="175">
        <f ca="1"/>
        <v>7.9034584619570112E-3</v>
      </c>
      <c r="J358" s="152" t="s">
        <v>4</v>
      </c>
      <c r="K358" s="174">
        <f t="shared" ca="1" si="16"/>
        <v>42902</v>
      </c>
      <c r="L358" s="20">
        <f ca="1">_xll.meDateFromTenor(K358,L$14,"Following",L$13,"Normal")</f>
        <v>43087</v>
      </c>
      <c r="M358" s="175">
        <f ca="1"/>
        <v>9.4662039067837361E-3</v>
      </c>
      <c r="N358" s="152" t="s">
        <v>4</v>
      </c>
      <c r="O358" s="174">
        <f t="shared" ca="1" si="17"/>
        <v>42902</v>
      </c>
      <c r="P358" s="20">
        <f ca="1">_xll.meDateFromTenor(O358,P$14,"Following",P$13,"Normal")</f>
        <v>42905</v>
      </c>
      <c r="Q358" s="175">
        <f ca="1"/>
        <v>7.3480727204409116E-3</v>
      </c>
      <c r="R358" s="151" t="s">
        <v>4</v>
      </c>
    </row>
    <row r="359" spans="1:18" x14ac:dyDescent="0.25">
      <c r="A359" s="153">
        <v>341</v>
      </c>
      <c r="B359" s="158"/>
      <c r="C359" s="174">
        <f ca="1">_xll.meDateFromTenor(C358,"1D","FOLLOWING",D$13,"NORMAL")</f>
        <v>42905</v>
      </c>
      <c r="D359" s="20">
        <f ca="1">_xll.meDateFromTenor(C359,D$14,"Following",D$13,"Normal")</f>
        <v>42906</v>
      </c>
      <c r="E359" s="175">
        <f ca="1"/>
        <v>4.6163574217672641E-3</v>
      </c>
      <c r="F359" s="152"/>
      <c r="G359" s="174">
        <f t="shared" ca="1" si="15"/>
        <v>42905</v>
      </c>
      <c r="H359" s="20">
        <f ca="1">_xll.meDateFromTenor(G359,H$14,"Following",H$13,"Normal")</f>
        <v>42997</v>
      </c>
      <c r="I359" s="175">
        <f ca="1"/>
        <v>7.9140382633174963E-3</v>
      </c>
      <c r="J359" s="152" t="s">
        <v>4</v>
      </c>
      <c r="K359" s="174">
        <f t="shared" ca="1" si="16"/>
        <v>42905</v>
      </c>
      <c r="L359" s="20">
        <f ca="1">_xll.meDateFromTenor(K359,L$14,"Following",L$13,"Normal")</f>
        <v>43088</v>
      </c>
      <c r="M359" s="175">
        <f ca="1"/>
        <v>9.4893529267739696E-3</v>
      </c>
      <c r="N359" s="152" t="s">
        <v>4</v>
      </c>
      <c r="O359" s="174">
        <f t="shared" ca="1" si="17"/>
        <v>42905</v>
      </c>
      <c r="P359" s="20">
        <f ca="1">_xll.meDateFromTenor(O359,P$14,"Following",P$13,"Normal")</f>
        <v>42906</v>
      </c>
      <c r="Q359" s="175">
        <f ca="1"/>
        <v>7.3456905217451178E-3</v>
      </c>
      <c r="R359" s="151" t="s">
        <v>4</v>
      </c>
    </row>
    <row r="360" spans="1:18" x14ac:dyDescent="0.25">
      <c r="A360" s="153">
        <v>342</v>
      </c>
      <c r="B360" s="158"/>
      <c r="C360" s="174">
        <f ca="1">_xll.meDateFromTenor(C359,"1D","FOLLOWING",D$13,"NORMAL")</f>
        <v>42906</v>
      </c>
      <c r="D360" s="20">
        <f ca="1">_xll.meDateFromTenor(C360,D$14,"Following",D$13,"Normal")</f>
        <v>42907</v>
      </c>
      <c r="E360" s="175">
        <f ca="1"/>
        <v>4.6183620331241735E-3</v>
      </c>
      <c r="F360" s="152"/>
      <c r="G360" s="174">
        <f t="shared" ca="1" si="15"/>
        <v>42906</v>
      </c>
      <c r="H360" s="20">
        <f ca="1">_xll.meDateFromTenor(G360,H$14,"Following",H$13,"Normal")</f>
        <v>42998</v>
      </c>
      <c r="I360" s="175">
        <f ca="1"/>
        <v>7.9175014745218684E-3</v>
      </c>
      <c r="J360" s="152" t="s">
        <v>4</v>
      </c>
      <c r="K360" s="174">
        <f t="shared" ca="1" si="16"/>
        <v>42906</v>
      </c>
      <c r="L360" s="20">
        <f ca="1">_xll.meDateFromTenor(K360,L$14,"Following",L$13,"Normal")</f>
        <v>43089</v>
      </c>
      <c r="M360" s="175">
        <f ca="1"/>
        <v>9.4970325748713873E-3</v>
      </c>
      <c r="N360" s="152" t="s">
        <v>4</v>
      </c>
      <c r="O360" s="174">
        <f t="shared" ca="1" si="17"/>
        <v>42906</v>
      </c>
      <c r="P360" s="20">
        <f ca="1">_xll.meDateFromTenor(O360,P$14,"Following",P$13,"Normal")</f>
        <v>42907</v>
      </c>
      <c r="Q360" s="175">
        <f ca="1"/>
        <v>7.3448385874567892E-3</v>
      </c>
      <c r="R360" s="151" t="s">
        <v>4</v>
      </c>
    </row>
    <row r="361" spans="1:18" x14ac:dyDescent="0.25">
      <c r="A361" s="153">
        <v>343</v>
      </c>
      <c r="B361" s="158"/>
      <c r="C361" s="174">
        <f ca="1">_xll.meDateFromTenor(C360,"1D","FOLLOWING",D$13,"NORMAL")</f>
        <v>42907</v>
      </c>
      <c r="D361" s="20">
        <f ca="1">_xll.meDateFromTenor(C361,D$14,"Following",D$13,"Normal")</f>
        <v>42908</v>
      </c>
      <c r="E361" s="175">
        <f ca="1"/>
        <v>4.6203765675034867E-3</v>
      </c>
      <c r="F361" s="152"/>
      <c r="G361" s="174">
        <f t="shared" ca="1" si="15"/>
        <v>42907</v>
      </c>
      <c r="H361" s="20">
        <f ca="1">_xll.meDateFromTenor(G361,H$14,"Following",H$13,"Normal")</f>
        <v>42999</v>
      </c>
      <c r="I361" s="175">
        <f ca="1"/>
        <v>7.9209333136572822E-3</v>
      </c>
      <c r="J361" s="152" t="s">
        <v>4</v>
      </c>
      <c r="K361" s="174">
        <f t="shared" ca="1" si="16"/>
        <v>42907</v>
      </c>
      <c r="L361" s="20">
        <f ca="1">_xll.meDateFromTenor(K361,L$14,"Following",L$13,"Normal")</f>
        <v>43090</v>
      </c>
      <c r="M361" s="175">
        <f ca="1"/>
        <v>9.50469114605898E-3</v>
      </c>
      <c r="N361" s="152" t="s">
        <v>4</v>
      </c>
      <c r="O361" s="174">
        <f t="shared" ca="1" si="17"/>
        <v>42907</v>
      </c>
      <c r="P361" s="20">
        <f ca="1">_xll.meDateFromTenor(O361,P$14,"Following",P$13,"Normal")</f>
        <v>42908</v>
      </c>
      <c r="Q361" s="175">
        <f ca="1"/>
        <v>7.3439611666538786E-3</v>
      </c>
      <c r="R361" s="151" t="s">
        <v>4</v>
      </c>
    </row>
    <row r="362" spans="1:18" x14ac:dyDescent="0.25">
      <c r="A362" s="153">
        <v>344</v>
      </c>
      <c r="B362" s="158"/>
      <c r="C362" s="174">
        <f ca="1">_xll.meDateFromTenor(C361,"1D","FOLLOWING",D$13,"NORMAL")</f>
        <v>42908</v>
      </c>
      <c r="D362" s="20">
        <f ca="1">_xll.meDateFromTenor(C362,D$14,"Following",D$13,"Normal")</f>
        <v>42909</v>
      </c>
      <c r="E362" s="175">
        <f ca="1"/>
        <v>4.6224010253848201E-3</v>
      </c>
      <c r="F362" s="152"/>
      <c r="G362" s="174">
        <f t="shared" ca="1" si="15"/>
        <v>42908</v>
      </c>
      <c r="H362" s="20">
        <f ca="1">_xll.meDateFromTenor(G362,H$14,"Following",H$13,"Normal")</f>
        <v>43000</v>
      </c>
      <c r="I362" s="175">
        <f ca="1"/>
        <v>7.9243339742571042E-3</v>
      </c>
      <c r="J362" s="152" t="s">
        <v>4</v>
      </c>
      <c r="K362" s="174">
        <f t="shared" ca="1" si="16"/>
        <v>42908</v>
      </c>
      <c r="L362" s="20">
        <f ca="1">_xll.meDateFromTenor(K362,L$14,"Following",L$13,"Normal")</f>
        <v>43091</v>
      </c>
      <c r="M362" s="175">
        <f ca="1"/>
        <v>9.5123270017606516E-3</v>
      </c>
      <c r="N362" s="152" t="s">
        <v>4</v>
      </c>
      <c r="O362" s="174">
        <f t="shared" ca="1" si="17"/>
        <v>42908</v>
      </c>
      <c r="P362" s="20">
        <f ca="1">_xll.meDateFromTenor(O362,P$14,"Following",P$13,"Normal")</f>
        <v>42909</v>
      </c>
      <c r="Q362" s="175">
        <f ca="1"/>
        <v>7.3430603278445555E-3</v>
      </c>
      <c r="R362" s="151" t="s">
        <v>4</v>
      </c>
    </row>
    <row r="363" spans="1:18" x14ac:dyDescent="0.25">
      <c r="A363" s="153">
        <v>345</v>
      </c>
      <c r="B363" s="158"/>
      <c r="C363" s="174">
        <f ca="1">_xll.meDateFromTenor(C362,"1D","FOLLOWING",D$13,"NORMAL")</f>
        <v>42909</v>
      </c>
      <c r="D363" s="20">
        <f ca="1">_xll.meDateFromTenor(C363,D$14,"Following",D$13,"Normal")</f>
        <v>42912</v>
      </c>
      <c r="E363" s="175">
        <f ca="1"/>
        <v>4.6265424790181862E-3</v>
      </c>
      <c r="F363" s="152"/>
      <c r="G363" s="174">
        <f t="shared" ca="1" si="15"/>
        <v>42909</v>
      </c>
      <c r="H363" s="20">
        <f ca="1">_xll.meDateFromTenor(G363,H$14,"Following",H$13,"Normal")</f>
        <v>43003</v>
      </c>
      <c r="I363" s="175">
        <f ca="1"/>
        <v>7.9277036498547008E-3</v>
      </c>
      <c r="J363" s="152" t="s">
        <v>4</v>
      </c>
      <c r="K363" s="174">
        <f t="shared" ca="1" si="16"/>
        <v>42909</v>
      </c>
      <c r="L363" s="20">
        <f ca="1">_xll.meDateFromTenor(K363,L$14,"Following",L$13,"Normal")</f>
        <v>43096</v>
      </c>
      <c r="M363" s="175">
        <f ca="1"/>
        <v>9.5199385034003079E-3</v>
      </c>
      <c r="N363" s="152" t="s">
        <v>4</v>
      </c>
      <c r="O363" s="174">
        <f t="shared" ca="1" si="17"/>
        <v>42909</v>
      </c>
      <c r="P363" s="20">
        <f ca="1">_xll.meDateFromTenor(O363,P$14,"Following",P$13,"Normal")</f>
        <v>42912</v>
      </c>
      <c r="Q363" s="175">
        <f ca="1"/>
        <v>7.3421381395369885E-3</v>
      </c>
      <c r="R363" s="151" t="s">
        <v>4</v>
      </c>
    </row>
    <row r="364" spans="1:18" x14ac:dyDescent="0.25">
      <c r="A364" s="153">
        <v>346</v>
      </c>
      <c r="B364" s="158"/>
      <c r="C364" s="174">
        <f ca="1">_xll.meDateFromTenor(C363,"1D","FOLLOWING",D$13,"NORMAL")</f>
        <v>42912</v>
      </c>
      <c r="D364" s="20">
        <f ca="1">_xll.meDateFromTenor(C364,D$14,"Following",D$13,"Normal")</f>
        <v>42913</v>
      </c>
      <c r="E364" s="175">
        <f ca="1"/>
        <v>4.6305981029615305E-3</v>
      </c>
      <c r="F364" s="152"/>
      <c r="G364" s="174">
        <f t="shared" ca="1" si="15"/>
        <v>42912</v>
      </c>
      <c r="H364" s="20">
        <f ca="1">_xll.meDateFromTenor(G364,H$14,"Following",H$13,"Normal")</f>
        <v>43004</v>
      </c>
      <c r="I364" s="175">
        <f ca="1"/>
        <v>7.9376287019677673E-3</v>
      </c>
      <c r="J364" s="152" t="s">
        <v>4</v>
      </c>
      <c r="K364" s="174">
        <f t="shared" ca="1" si="16"/>
        <v>42912</v>
      </c>
      <c r="L364" s="20">
        <f ca="1">_xll.meDateFromTenor(K364,L$14,"Following",L$13,"Normal")</f>
        <v>43096</v>
      </c>
      <c r="M364" s="175">
        <f ca="1"/>
        <v>9.542610498186211E-3</v>
      </c>
      <c r="N364" s="152" t="s">
        <v>4</v>
      </c>
      <c r="O364" s="174">
        <f t="shared" ca="1" si="17"/>
        <v>42912</v>
      </c>
      <c r="P364" s="20">
        <f ca="1">_xll.meDateFromTenor(O364,P$14,"Following",P$13,"Normal")</f>
        <v>42913</v>
      </c>
      <c r="Q364" s="175">
        <f ca="1"/>
        <v>7.3392641627065269E-3</v>
      </c>
      <c r="R364" s="151" t="s">
        <v>4</v>
      </c>
    </row>
    <row r="365" spans="1:18" x14ac:dyDescent="0.25">
      <c r="A365" s="153">
        <v>347</v>
      </c>
      <c r="B365" s="158"/>
      <c r="C365" s="174">
        <f ca="1">_xll.meDateFromTenor(C364,"1D","FOLLOWING",D$13,"NORMAL")</f>
        <v>42913</v>
      </c>
      <c r="D365" s="20">
        <f ca="1">_xll.meDateFromTenor(C365,D$14,"Following",D$13,"Normal")</f>
        <v>42914</v>
      </c>
      <c r="E365" s="175">
        <f ca="1"/>
        <v>4.6326721865064422E-3</v>
      </c>
      <c r="F365" s="152"/>
      <c r="G365" s="174">
        <f t="shared" ca="1" si="15"/>
        <v>42913</v>
      </c>
      <c r="H365" s="20">
        <f ca="1">_xll.meDateFromTenor(G365,H$14,"Following",H$13,"Normal")</f>
        <v>43005</v>
      </c>
      <c r="I365" s="175">
        <f ca="1"/>
        <v>7.9408763728900968E-3</v>
      </c>
      <c r="J365" s="152" t="s">
        <v>4</v>
      </c>
      <c r="K365" s="174">
        <f t="shared" ca="1" si="16"/>
        <v>42913</v>
      </c>
      <c r="L365" s="20">
        <f ca="1">_xll.meDateFromTenor(K365,L$14,"Following",L$13,"Normal")</f>
        <v>43096</v>
      </c>
      <c r="M365" s="175">
        <f ca="1"/>
        <v>9.5501081978168357E-3</v>
      </c>
      <c r="N365" s="152" t="s">
        <v>4</v>
      </c>
      <c r="O365" s="174">
        <f t="shared" ca="1" si="17"/>
        <v>42913</v>
      </c>
      <c r="P365" s="20">
        <f ca="1">_xll.meDateFromTenor(O365,P$14,"Following",P$13,"Normal")</f>
        <v>42914</v>
      </c>
      <c r="Q365" s="175">
        <f ca="1"/>
        <v>7.3382772614876829E-3</v>
      </c>
      <c r="R365" s="151" t="s">
        <v>4</v>
      </c>
    </row>
    <row r="366" spans="1:18" x14ac:dyDescent="0.25">
      <c r="A366" s="153">
        <v>348</v>
      </c>
      <c r="B366" s="158"/>
      <c r="C366" s="174">
        <f ca="1">_xll.meDateFromTenor(C365,"1D","FOLLOWING",D$13,"NORMAL")</f>
        <v>42914</v>
      </c>
      <c r="D366" s="20">
        <f ca="1">_xll.meDateFromTenor(C366,D$14,"Following",D$13,"Normal")</f>
        <v>42915</v>
      </c>
      <c r="E366" s="175">
        <f ca="1"/>
        <v>4.6347561968307525E-3</v>
      </c>
      <c r="F366" s="152"/>
      <c r="G366" s="174">
        <f t="shared" ca="1" si="15"/>
        <v>42914</v>
      </c>
      <c r="H366" s="20">
        <f ca="1">_xll.meDateFromTenor(G366,H$14,"Following",H$13,"Normal")</f>
        <v>43006</v>
      </c>
      <c r="I366" s="175">
        <f ca="1"/>
        <v>7.944094026477019E-3</v>
      </c>
      <c r="J366" s="152" t="s">
        <v>4</v>
      </c>
      <c r="K366" s="174">
        <f t="shared" ca="1" si="16"/>
        <v>42914</v>
      </c>
      <c r="L366" s="20">
        <f ca="1">_xll.meDateFromTenor(K366,L$14,"Following",L$13,"Normal")</f>
        <v>43097</v>
      </c>
      <c r="M366" s="175">
        <f ca="1"/>
        <v>9.5575733505049616E-3</v>
      </c>
      <c r="N366" s="152" t="s">
        <v>4</v>
      </c>
      <c r="O366" s="174">
        <f t="shared" ca="1" si="17"/>
        <v>42914</v>
      </c>
      <c r="P366" s="20">
        <f ca="1">_xll.meDateFromTenor(O366,P$14,"Following",P$13,"Normal")</f>
        <v>42915</v>
      </c>
      <c r="Q366" s="175">
        <f ca="1"/>
        <v>7.3372793533114456E-3</v>
      </c>
      <c r="R366" s="151" t="s">
        <v>4</v>
      </c>
    </row>
    <row r="367" spans="1:18" x14ac:dyDescent="0.25">
      <c r="A367" s="153">
        <v>349</v>
      </c>
      <c r="B367" s="158"/>
      <c r="C367" s="174">
        <f ca="1">_xll.meDateFromTenor(C366,"1D","FOLLOWING",D$13,"NORMAL")</f>
        <v>42915</v>
      </c>
      <c r="D367" s="20">
        <f ca="1">_xll.meDateFromTenor(C367,D$14,"Following",D$13,"Normal")</f>
        <v>42916</v>
      </c>
      <c r="E367" s="175">
        <f ca="1"/>
        <v>4.6368501345739497E-3</v>
      </c>
      <c r="F367" s="152"/>
      <c r="G367" s="174">
        <f t="shared" ca="1" si="15"/>
        <v>42915</v>
      </c>
      <c r="H367" s="20">
        <f ca="1">_xll.meDateFromTenor(G367,H$14,"Following",H$13,"Normal")</f>
        <v>43007</v>
      </c>
      <c r="I367" s="175">
        <f ca="1"/>
        <v>7.9472818562619004E-3</v>
      </c>
      <c r="J367" s="152" t="s">
        <v>4</v>
      </c>
      <c r="K367" s="174">
        <f t="shared" ca="1" si="16"/>
        <v>42915</v>
      </c>
      <c r="L367" s="20">
        <f ca="1">_xll.meDateFromTenor(K367,L$14,"Following",L$13,"Normal")</f>
        <v>43098</v>
      </c>
      <c r="M367" s="175">
        <f ca="1"/>
        <v>9.5650043176744928E-3</v>
      </c>
      <c r="N367" s="152" t="s">
        <v>4</v>
      </c>
      <c r="O367" s="174">
        <f t="shared" ca="1" si="17"/>
        <v>42915</v>
      </c>
      <c r="P367" s="20">
        <f ca="1">_xll.meDateFromTenor(O367,P$14,"Following",P$13,"Normal")</f>
        <v>42916</v>
      </c>
      <c r="Q367" s="175">
        <f ca="1"/>
        <v>7.336272506685981E-3</v>
      </c>
      <c r="R367" s="151" t="s">
        <v>4</v>
      </c>
    </row>
    <row r="368" spans="1:18" x14ac:dyDescent="0.25">
      <c r="A368" s="153">
        <v>350</v>
      </c>
      <c r="B368" s="158"/>
      <c r="C368" s="174">
        <f ca="1">_xll.meDateFromTenor(C367,"1D","FOLLOWING",D$13,"NORMAL")</f>
        <v>42916</v>
      </c>
      <c r="D368" s="20">
        <f ca="1">_xll.meDateFromTenor(C368,D$14,"Following",D$13,"Normal")</f>
        <v>42919</v>
      </c>
      <c r="E368" s="175">
        <f ca="1"/>
        <v>4.6411309359939588E-3</v>
      </c>
      <c r="F368" s="152"/>
      <c r="G368" s="174">
        <f t="shared" ca="1" si="15"/>
        <v>42916</v>
      </c>
      <c r="H368" s="20">
        <f ca="1">_xll.meDateFromTenor(G368,H$14,"Following",H$13,"Normal")</f>
        <v>43010</v>
      </c>
      <c r="I368" s="175">
        <f ca="1"/>
        <v>7.9504400557781022E-3</v>
      </c>
      <c r="J368" s="152" t="s">
        <v>4</v>
      </c>
      <c r="K368" s="174">
        <f t="shared" ca="1" si="16"/>
        <v>42916</v>
      </c>
      <c r="L368" s="20">
        <f ca="1">_xll.meDateFromTenor(K368,L$14,"Following",L$13,"Normal")</f>
        <v>43102</v>
      </c>
      <c r="M368" s="175">
        <f ca="1"/>
        <v>9.5723994607493333E-3</v>
      </c>
      <c r="N368" s="152" t="s">
        <v>4</v>
      </c>
      <c r="O368" s="174">
        <f t="shared" ca="1" si="17"/>
        <v>42916</v>
      </c>
      <c r="P368" s="20">
        <f ca="1">_xll.meDateFromTenor(O368,P$14,"Following",P$13,"Normal")</f>
        <v>42919</v>
      </c>
      <c r="Q368" s="175">
        <f ca="1"/>
        <v>7.3352587901194619E-3</v>
      </c>
      <c r="R368" s="151" t="s">
        <v>4</v>
      </c>
    </row>
    <row r="369" spans="1:18" x14ac:dyDescent="0.25">
      <c r="A369" s="153">
        <v>351</v>
      </c>
      <c r="B369" s="158"/>
      <c r="C369" s="174">
        <f ca="1">_xll.meDateFromTenor(C368,"1D","FOLLOWING",D$13,"NORMAL")</f>
        <v>42919</v>
      </c>
      <c r="D369" s="20">
        <f ca="1">_xll.meDateFromTenor(C369,D$14,"Following",D$13,"Normal")</f>
        <v>42920</v>
      </c>
      <c r="E369" s="175">
        <f ca="1"/>
        <v>4.645325169327935E-3</v>
      </c>
      <c r="F369" s="152"/>
      <c r="G369" s="174">
        <f t="shared" ca="1" si="15"/>
        <v>42919</v>
      </c>
      <c r="H369" s="20">
        <f ca="1">_xll.meDateFromTenor(G369,H$14,"Following",H$13,"Normal")</f>
        <v>43011</v>
      </c>
      <c r="I369" s="175">
        <f ca="1"/>
        <v>7.9597388080482855E-3</v>
      </c>
      <c r="J369" s="152" t="s">
        <v>4</v>
      </c>
      <c r="K369" s="174">
        <f t="shared" ca="1" si="16"/>
        <v>42919</v>
      </c>
      <c r="L369" s="20">
        <f ca="1">_xll.meDateFromTenor(K369,L$14,"Following",L$13,"Normal")</f>
        <v>43103</v>
      </c>
      <c r="M369" s="175">
        <f ca="1"/>
        <v>9.5943535596447471E-3</v>
      </c>
      <c r="N369" s="152" t="s">
        <v>4</v>
      </c>
      <c r="O369" s="174">
        <f t="shared" ca="1" si="17"/>
        <v>42919</v>
      </c>
      <c r="P369" s="20">
        <f ca="1">_xll.meDateFromTenor(O369,P$14,"Following",P$13,"Normal")</f>
        <v>42920</v>
      </c>
      <c r="Q369" s="175">
        <f ca="1"/>
        <v>7.3321969980299773E-3</v>
      </c>
      <c r="R369" s="151" t="s">
        <v>4</v>
      </c>
    </row>
    <row r="370" spans="1:18" x14ac:dyDescent="0.25">
      <c r="A370" s="153">
        <v>352</v>
      </c>
      <c r="B370" s="158"/>
      <c r="C370" s="174">
        <f ca="1">_xll.meDateFromTenor(C369,"1D","FOLLOWING",D$13,"NORMAL")</f>
        <v>42920</v>
      </c>
      <c r="D370" s="20">
        <f ca="1">_xll.meDateFromTenor(C370,D$14,"Following",D$13,"Normal")</f>
        <v>42921</v>
      </c>
      <c r="E370" s="175">
        <f ca="1"/>
        <v>4.6474687518394285E-3</v>
      </c>
      <c r="F370" s="152"/>
      <c r="G370" s="174">
        <f t="shared" ca="1" si="15"/>
        <v>42920</v>
      </c>
      <c r="H370" s="20">
        <f ca="1">_xll.meDateFromTenor(G370,H$14,"Following",H$13,"Normal")</f>
        <v>43012</v>
      </c>
      <c r="I370" s="175">
        <f ca="1"/>
        <v>7.9627804218234191E-3</v>
      </c>
      <c r="J370" s="152" t="s">
        <v>4</v>
      </c>
      <c r="K370" s="174">
        <f t="shared" ca="1" si="16"/>
        <v>42920</v>
      </c>
      <c r="L370" s="20">
        <f ca="1">_xll.meDateFromTenor(K370,L$14,"Following",L$13,"Normal")</f>
        <v>43104</v>
      </c>
      <c r="M370" s="175">
        <f ca="1"/>
        <v>9.6015890205798596E-3</v>
      </c>
      <c r="N370" s="152" t="s">
        <v>4</v>
      </c>
      <c r="O370" s="174">
        <f t="shared" ca="1" si="17"/>
        <v>42920</v>
      </c>
      <c r="P370" s="20">
        <f ca="1">_xll.meDateFromTenor(O370,P$14,"Following",P$13,"Normal")</f>
        <v>42921</v>
      </c>
      <c r="Q370" s="175">
        <f ca="1"/>
        <v>7.3311749634390388E-3</v>
      </c>
      <c r="R370" s="151" t="s">
        <v>4</v>
      </c>
    </row>
    <row r="371" spans="1:18" x14ac:dyDescent="0.25">
      <c r="A371" s="153">
        <v>353</v>
      </c>
      <c r="B371" s="158"/>
      <c r="C371" s="174">
        <f ca="1">_xll.meDateFromTenor(C370,"1D","FOLLOWING",D$13,"NORMAL")</f>
        <v>42921</v>
      </c>
      <c r="D371" s="20">
        <f ca="1">_xll.meDateFromTenor(C371,D$14,"Following",D$13,"Normal")</f>
        <v>42922</v>
      </c>
      <c r="E371" s="175">
        <f ca="1"/>
        <v>4.6496222648073791E-3</v>
      </c>
      <c r="F371" s="152"/>
      <c r="G371" s="174">
        <f t="shared" ca="1" si="15"/>
        <v>42921</v>
      </c>
      <c r="H371" s="20">
        <f ca="1">_xll.meDateFromTenor(G371,H$14,"Following",H$13,"Normal")</f>
        <v>43013</v>
      </c>
      <c r="I371" s="175">
        <f ca="1"/>
        <v>7.9657933729966948E-3</v>
      </c>
      <c r="J371" s="152" t="s">
        <v>4</v>
      </c>
      <c r="K371" s="174">
        <f t="shared" ca="1" si="16"/>
        <v>42921</v>
      </c>
      <c r="L371" s="20">
        <f ca="1">_xll.meDateFromTenor(K371,L$14,"Following",L$13,"Normal")</f>
        <v>43105</v>
      </c>
      <c r="M371" s="175">
        <f ca="1"/>
        <v>9.6087804645398015E-3</v>
      </c>
      <c r="N371" s="152" t="s">
        <v>4</v>
      </c>
      <c r="O371" s="174">
        <f t="shared" ca="1" si="17"/>
        <v>42921</v>
      </c>
      <c r="P371" s="20">
        <f ca="1">_xll.meDateFromTenor(O371,P$14,"Following",P$13,"Normal")</f>
        <v>42922</v>
      </c>
      <c r="Q371" s="175">
        <f ca="1"/>
        <v>7.3301529288481012E-3</v>
      </c>
      <c r="R371" s="151" t="s">
        <v>4</v>
      </c>
    </row>
    <row r="372" spans="1:18" x14ac:dyDescent="0.25">
      <c r="A372" s="153">
        <v>354</v>
      </c>
      <c r="B372" s="158"/>
      <c r="C372" s="174">
        <f ca="1">_xll.meDateFromTenor(C371,"1D","FOLLOWING",D$13,"NORMAL")</f>
        <v>42922</v>
      </c>
      <c r="D372" s="20">
        <f ca="1">_xll.meDateFromTenor(C372,D$14,"Following",D$13,"Normal")</f>
        <v>42923</v>
      </c>
      <c r="E372" s="175">
        <f ca="1"/>
        <v>4.6517857091110835E-3</v>
      </c>
      <c r="F372" s="152"/>
      <c r="G372" s="174">
        <f t="shared" ca="1" si="15"/>
        <v>42922</v>
      </c>
      <c r="H372" s="20">
        <f ca="1">_xll.meDateFromTenor(G372,H$14,"Following",H$13,"Normal")</f>
        <v>43014</v>
      </c>
      <c r="I372" s="175">
        <f ca="1"/>
        <v>7.968777855101479E-3</v>
      </c>
      <c r="J372" s="152" t="s">
        <v>4</v>
      </c>
      <c r="K372" s="174">
        <f t="shared" ca="1" si="16"/>
        <v>42922</v>
      </c>
      <c r="L372" s="20">
        <f ca="1">_xll.meDateFromTenor(K372,L$14,"Following",L$13,"Normal")</f>
        <v>43108</v>
      </c>
      <c r="M372" s="175">
        <f ca="1"/>
        <v>9.6159262529484733E-3</v>
      </c>
      <c r="N372" s="152" t="s">
        <v>4</v>
      </c>
      <c r="O372" s="174">
        <f t="shared" ca="1" si="17"/>
        <v>42922</v>
      </c>
      <c r="P372" s="20">
        <f ca="1">_xll.meDateFromTenor(O372,P$14,"Following",P$13,"Normal")</f>
        <v>42923</v>
      </c>
      <c r="Q372" s="175">
        <f ca="1"/>
        <v>7.3291308942571619E-3</v>
      </c>
      <c r="R372" s="151" t="s">
        <v>4</v>
      </c>
    </row>
    <row r="373" spans="1:18" x14ac:dyDescent="0.25">
      <c r="A373" s="153">
        <v>355</v>
      </c>
      <c r="B373" s="158"/>
      <c r="C373" s="174">
        <f ca="1">_xll.meDateFromTenor(C372,"1D","FOLLOWING",D$13,"NORMAL")</f>
        <v>42923</v>
      </c>
      <c r="D373" s="20">
        <f ca="1">_xll.meDateFromTenor(C373,D$14,"Following",D$13,"Normal")</f>
        <v>42926</v>
      </c>
      <c r="E373" s="175">
        <f ca="1"/>
        <v>4.6562059256770628E-3</v>
      </c>
      <c r="F373" s="152"/>
      <c r="G373" s="174">
        <f t="shared" ca="1" si="15"/>
        <v>42923</v>
      </c>
      <c r="H373" s="20">
        <f ca="1">_xll.meDateFromTenor(G373,H$14,"Following",H$13,"Normal")</f>
        <v>43017</v>
      </c>
      <c r="I373" s="175">
        <f ca="1"/>
        <v>7.9717340616711346E-3</v>
      </c>
      <c r="J373" s="152" t="s">
        <v>4</v>
      </c>
      <c r="K373" s="174">
        <f t="shared" ca="1" si="16"/>
        <v>42923</v>
      </c>
      <c r="L373" s="20">
        <f ca="1">_xll.meDateFromTenor(K373,L$14,"Following",L$13,"Normal")</f>
        <v>43108</v>
      </c>
      <c r="M373" s="175">
        <f ca="1"/>
        <v>9.6230247472297789E-3</v>
      </c>
      <c r="N373" s="152" t="s">
        <v>4</v>
      </c>
      <c r="O373" s="174">
        <f t="shared" ca="1" si="17"/>
        <v>42923</v>
      </c>
      <c r="P373" s="20">
        <f ca="1">_xll.meDateFromTenor(O373,P$14,"Following",P$13,"Normal")</f>
        <v>42926</v>
      </c>
      <c r="Q373" s="175">
        <f ca="1"/>
        <v>7.3281088596662243E-3</v>
      </c>
      <c r="R373" s="151" t="s">
        <v>4</v>
      </c>
    </row>
    <row r="374" spans="1:18" x14ac:dyDescent="0.25">
      <c r="A374" s="153">
        <v>356</v>
      </c>
      <c r="B374" s="158"/>
      <c r="C374" s="174">
        <f ca="1">_xll.meDateFromTenor(C373,"1D","FOLLOWING",D$13,"NORMAL")</f>
        <v>42926</v>
      </c>
      <c r="D374" s="20">
        <f ca="1">_xll.meDateFromTenor(C374,D$14,"Following",D$13,"Normal")</f>
        <v>42927</v>
      </c>
      <c r="E374" s="175">
        <f ca="1"/>
        <v>4.6605388083964692E-3</v>
      </c>
      <c r="F374" s="152"/>
      <c r="G374" s="174">
        <f t="shared" ca="1" si="15"/>
        <v>42926</v>
      </c>
      <c r="H374" s="20">
        <f ca="1">_xll.meDateFromTenor(G374,H$14,"Following",H$13,"Normal")</f>
        <v>43018</v>
      </c>
      <c r="I374" s="175">
        <f ca="1"/>
        <v>7.9804349635029716E-3</v>
      </c>
      <c r="J374" s="152" t="s">
        <v>4</v>
      </c>
      <c r="K374" s="174">
        <f t="shared" ca="1" si="16"/>
        <v>42926</v>
      </c>
      <c r="L374" s="20">
        <f ca="1">_xll.meDateFromTenor(K374,L$14,"Following",L$13,"Normal")</f>
        <v>43110</v>
      </c>
      <c r="M374" s="175">
        <f ca="1"/>
        <v>9.6440200795485445E-3</v>
      </c>
      <c r="N374" s="152" t="s">
        <v>4</v>
      </c>
      <c r="O374" s="174">
        <f t="shared" ca="1" si="17"/>
        <v>42926</v>
      </c>
      <c r="P374" s="20">
        <f ca="1">_xll.meDateFromTenor(O374,P$14,"Following",P$13,"Normal")</f>
        <v>42927</v>
      </c>
      <c r="Q374" s="175">
        <f ca="1"/>
        <v>7.325042755893409E-3</v>
      </c>
      <c r="R374" s="151" t="s">
        <v>4</v>
      </c>
    </row>
    <row r="375" spans="1:18" x14ac:dyDescent="0.25">
      <c r="A375" s="153">
        <v>357</v>
      </c>
      <c r="B375" s="158"/>
      <c r="C375" s="174">
        <f ca="1">_xll.meDateFromTenor(C374,"1D","FOLLOWING",D$13,"NORMAL")</f>
        <v>42927</v>
      </c>
      <c r="D375" s="20">
        <f ca="1">_xll.meDateFromTenor(C375,D$14,"Following",D$13,"Normal")</f>
        <v>42928</v>
      </c>
      <c r="E375" s="175">
        <f ca="1"/>
        <v>4.6627519166531238E-3</v>
      </c>
      <c r="F375" s="152"/>
      <c r="G375" s="174">
        <f t="shared" ca="1" si="15"/>
        <v>42927</v>
      </c>
      <c r="H375" s="20">
        <f ca="1">_xll.meDateFromTenor(G375,H$14,"Following",H$13,"Normal")</f>
        <v>43019</v>
      </c>
      <c r="I375" s="175">
        <f ca="1"/>
        <v>7.9832800032657546E-3</v>
      </c>
      <c r="J375" s="152" t="s">
        <v>4</v>
      </c>
      <c r="K375" s="174">
        <f t="shared" ca="1" si="16"/>
        <v>42927</v>
      </c>
      <c r="L375" s="20">
        <f ca="1">_xll.meDateFromTenor(K375,L$14,"Following",L$13,"Normal")</f>
        <v>43111</v>
      </c>
      <c r="M375" s="175">
        <f ca="1"/>
        <v>9.6509130115594241E-3</v>
      </c>
      <c r="N375" s="152" t="s">
        <v>4</v>
      </c>
      <c r="O375" s="174">
        <f t="shared" ca="1" si="17"/>
        <v>42927</v>
      </c>
      <c r="P375" s="20">
        <f ca="1">_xll.meDateFromTenor(O375,P$14,"Following",P$13,"Normal")</f>
        <v>42928</v>
      </c>
      <c r="Q375" s="175">
        <f ca="1"/>
        <v>7.3240207213024705E-3</v>
      </c>
      <c r="R375" s="151" t="s">
        <v>4</v>
      </c>
    </row>
    <row r="376" spans="1:18" x14ac:dyDescent="0.25">
      <c r="A376" s="153">
        <v>358</v>
      </c>
      <c r="B376" s="158"/>
      <c r="C376" s="174">
        <f ca="1">_xll.meDateFromTenor(C375,"1D","FOLLOWING",D$13,"NORMAL")</f>
        <v>42928</v>
      </c>
      <c r="D376" s="20">
        <f ca="1">_xll.meDateFromTenor(C376,D$14,"Following",D$13,"Normal")</f>
        <v>42929</v>
      </c>
      <c r="E376" s="175">
        <f ca="1"/>
        <v>4.6649749592831023E-3</v>
      </c>
      <c r="F376" s="152"/>
      <c r="G376" s="174">
        <f t="shared" ca="1" si="15"/>
        <v>42928</v>
      </c>
      <c r="H376" s="20">
        <f ca="1">_xll.meDateFromTenor(G376,H$14,"Following",H$13,"Normal")</f>
        <v>43020</v>
      </c>
      <c r="I376" s="175">
        <f ca="1"/>
        <v>7.9860977351602323E-3</v>
      </c>
      <c r="J376" s="152" t="s">
        <v>4</v>
      </c>
      <c r="K376" s="174">
        <f t="shared" ca="1" si="16"/>
        <v>42928</v>
      </c>
      <c r="L376" s="20">
        <f ca="1">_xll.meDateFromTenor(K376,L$14,"Following",L$13,"Normal")</f>
        <v>43112</v>
      </c>
      <c r="M376" s="175">
        <f ca="1"/>
        <v>9.6577504565624629E-3</v>
      </c>
      <c r="N376" s="152" t="s">
        <v>4</v>
      </c>
      <c r="O376" s="174">
        <f t="shared" ca="1" si="17"/>
        <v>42928</v>
      </c>
      <c r="P376" s="20">
        <f ca="1">_xll.meDateFromTenor(O376,P$14,"Following",P$13,"Normal")</f>
        <v>42929</v>
      </c>
      <c r="Q376" s="175">
        <f ca="1"/>
        <v>7.3229986867115321E-3</v>
      </c>
      <c r="R376" s="151" t="s">
        <v>4</v>
      </c>
    </row>
    <row r="377" spans="1:18" x14ac:dyDescent="0.25">
      <c r="A377" s="153">
        <v>359</v>
      </c>
      <c r="B377" s="158"/>
      <c r="C377" s="174">
        <f ca="1">_xll.meDateFromTenor(C376,"1D","FOLLOWING",D$13,"NORMAL")</f>
        <v>42929</v>
      </c>
      <c r="D377" s="20">
        <f ca="1">_xll.meDateFromTenor(C377,D$14,"Following",D$13,"Normal")</f>
        <v>42930</v>
      </c>
      <c r="E377" s="175">
        <f ca="1"/>
        <v>4.6672079370058293E-3</v>
      </c>
      <c r="F377" s="152"/>
      <c r="G377" s="174">
        <f t="shared" ca="1" si="15"/>
        <v>42929</v>
      </c>
      <c r="H377" s="20">
        <f ca="1">_xll.meDateFromTenor(G377,H$14,"Following",H$13,"Normal")</f>
        <v>43021</v>
      </c>
      <c r="I377" s="175">
        <f ca="1"/>
        <v>7.9888883527197644E-3</v>
      </c>
      <c r="J377" s="152" t="s">
        <v>4</v>
      </c>
      <c r="K377" s="174">
        <f t="shared" ca="1" si="16"/>
        <v>42929</v>
      </c>
      <c r="L377" s="20">
        <f ca="1">_xll.meDateFromTenor(K377,L$14,"Following",L$13,"Normal")</f>
        <v>43115</v>
      </c>
      <c r="M377" s="175">
        <f ca="1"/>
        <v>9.6645307759815544E-3</v>
      </c>
      <c r="N377" s="152" t="s">
        <v>4</v>
      </c>
      <c r="O377" s="174">
        <f t="shared" ca="1" si="17"/>
        <v>42929</v>
      </c>
      <c r="P377" s="20">
        <f ca="1">_xll.meDateFromTenor(O377,P$14,"Following",P$13,"Normal")</f>
        <v>42930</v>
      </c>
      <c r="Q377" s="175">
        <f ca="1"/>
        <v>7.3219766521205936E-3</v>
      </c>
      <c r="R377" s="151" t="s">
        <v>4</v>
      </c>
    </row>
    <row r="378" spans="1:18" x14ac:dyDescent="0.25">
      <c r="A378" s="153">
        <v>360</v>
      </c>
      <c r="B378" s="158"/>
      <c r="C378" s="174">
        <f ca="1">_xll.meDateFromTenor(C377,"1D","FOLLOWING",D$13,"NORMAL")</f>
        <v>42930</v>
      </c>
      <c r="D378" s="20">
        <f ca="1">_xll.meDateFromTenor(C378,D$14,"Following",D$13,"Normal")</f>
        <v>42933</v>
      </c>
      <c r="E378" s="175">
        <f ca="1"/>
        <v>4.6717676367702575E-3</v>
      </c>
      <c r="F378" s="152"/>
      <c r="G378" s="174">
        <f t="shared" ca="1" si="15"/>
        <v>42930</v>
      </c>
      <c r="H378" s="20">
        <f ca="1">_xll.meDateFromTenor(G378,H$14,"Following",H$13,"Normal")</f>
        <v>43024</v>
      </c>
      <c r="I378" s="175">
        <f ca="1"/>
        <v>7.9916520494777172E-3</v>
      </c>
      <c r="J378" s="152" t="s">
        <v>4</v>
      </c>
      <c r="K378" s="174">
        <f t="shared" ca="1" si="16"/>
        <v>42930</v>
      </c>
      <c r="L378" s="20">
        <f ca="1">_xll.meDateFromTenor(K378,L$14,"Following",L$13,"Normal")</f>
        <v>43115</v>
      </c>
      <c r="M378" s="175">
        <f ca="1"/>
        <v>9.6712523312406078E-3</v>
      </c>
      <c r="N378" s="152" t="s">
        <v>4</v>
      </c>
      <c r="O378" s="174">
        <f t="shared" ca="1" si="17"/>
        <v>42930</v>
      </c>
      <c r="P378" s="20">
        <f ca="1">_xll.meDateFromTenor(O378,P$14,"Following",P$13,"Normal")</f>
        <v>42933</v>
      </c>
      <c r="Q378" s="175">
        <f ca="1"/>
        <v>7.3209546175296561E-3</v>
      </c>
      <c r="R378" s="151" t="s">
        <v>4</v>
      </c>
    </row>
    <row r="379" spans="1:18" x14ac:dyDescent="0.25">
      <c r="A379" s="153">
        <v>361</v>
      </c>
      <c r="B379" s="158"/>
      <c r="C379" s="174">
        <f ca="1">_xll.meDateFromTenor(C378,"1D","FOLLOWING",D$13,"NORMAL")</f>
        <v>42933</v>
      </c>
      <c r="D379" s="20">
        <f ca="1">_xll.meDateFromTenor(C379,D$14,"Following",D$13,"Normal")</f>
        <v>42934</v>
      </c>
      <c r="E379" s="175">
        <f ca="1"/>
        <v>4.6762392090560377E-3</v>
      </c>
      <c r="F379" s="152"/>
      <c r="G379" s="174">
        <f t="shared" ca="1" si="15"/>
        <v>42933</v>
      </c>
      <c r="H379" s="20">
        <f ca="1">_xll.meDateFromTenor(G379,H$14,"Following",H$13,"Normal")</f>
        <v>43025</v>
      </c>
      <c r="I379" s="175">
        <f ca="1"/>
        <v>7.9997835502757467E-3</v>
      </c>
      <c r="J379" s="152" t="s">
        <v>4</v>
      </c>
      <c r="K379" s="174">
        <f t="shared" ca="1" si="16"/>
        <v>42933</v>
      </c>
      <c r="L379" s="20">
        <f ca="1">_xll.meDateFromTenor(K379,L$14,"Following",L$13,"Normal")</f>
        <v>43117</v>
      </c>
      <c r="M379" s="175">
        <f ca="1"/>
        <v>9.6910480262965663E-3</v>
      </c>
      <c r="N379" s="152" t="s">
        <v>4</v>
      </c>
      <c r="O379" s="174">
        <f t="shared" ca="1" si="17"/>
        <v>42933</v>
      </c>
      <c r="P379" s="20">
        <f ca="1">_xll.meDateFromTenor(O379,P$14,"Following",P$13,"Normal")</f>
        <v>42934</v>
      </c>
      <c r="Q379" s="175">
        <f ca="1"/>
        <v>7.3178885137568407E-3</v>
      </c>
      <c r="R379" s="151" t="s">
        <v>4</v>
      </c>
    </row>
    <row r="380" spans="1:18" x14ac:dyDescent="0.25">
      <c r="A380" s="153">
        <v>362</v>
      </c>
      <c r="B380" s="158"/>
      <c r="C380" s="174">
        <f ca="1">_xll.meDateFromTenor(C379,"1D","FOLLOWING",D$13,"NORMAL")</f>
        <v>42934</v>
      </c>
      <c r="D380" s="20">
        <f ca="1">_xll.meDateFromTenor(C380,D$14,"Following",D$13,"Normal")</f>
        <v>42935</v>
      </c>
      <c r="E380" s="175">
        <f ca="1"/>
        <v>4.6785218701561769E-3</v>
      </c>
      <c r="F380" s="152"/>
      <c r="G380" s="174">
        <f t="shared" ca="1" si="15"/>
        <v>42934</v>
      </c>
      <c r="H380" s="20">
        <f ca="1">_xll.meDateFromTenor(G380,H$14,"Following",H$13,"Normal")</f>
        <v>43026</v>
      </c>
      <c r="I380" s="175">
        <f ca="1"/>
        <v>8.0024414991610258E-3</v>
      </c>
      <c r="J380" s="152" t="s">
        <v>4</v>
      </c>
      <c r="K380" s="174">
        <f t="shared" ca="1" si="16"/>
        <v>42934</v>
      </c>
      <c r="L380" s="20">
        <f ca="1">_xll.meDateFromTenor(K380,L$14,"Following",L$13,"Normal")</f>
        <v>43118</v>
      </c>
      <c r="M380" s="175">
        <f ca="1"/>
        <v>9.6975181391544974E-3</v>
      </c>
      <c r="N380" s="152" t="s">
        <v>4</v>
      </c>
      <c r="O380" s="174">
        <f t="shared" ca="1" si="17"/>
        <v>42934</v>
      </c>
      <c r="P380" s="20">
        <f ca="1">_xll.meDateFromTenor(O380,P$14,"Following",P$13,"Normal")</f>
        <v>42935</v>
      </c>
      <c r="Q380" s="175">
        <f ca="1"/>
        <v>7.3168664791659014E-3</v>
      </c>
      <c r="R380" s="151" t="s">
        <v>4</v>
      </c>
    </row>
    <row r="381" spans="1:18" x14ac:dyDescent="0.25">
      <c r="A381" s="153">
        <v>363</v>
      </c>
      <c r="B381" s="158"/>
      <c r="C381" s="174">
        <f ca="1">_xll.meDateFromTenor(C380,"1D","FOLLOWING",D$13,"NORMAL")</f>
        <v>42935</v>
      </c>
      <c r="D381" s="20">
        <f ca="1">_xll.meDateFromTenor(C381,D$14,"Following",D$13,"Normal")</f>
        <v>42936</v>
      </c>
      <c r="E381" s="175">
        <f ca="1"/>
        <v>4.680814469706379E-3</v>
      </c>
      <c r="F381" s="152"/>
      <c r="G381" s="174">
        <f t="shared" ca="1" si="15"/>
        <v>42935</v>
      </c>
      <c r="H381" s="20">
        <f ca="1">_xll.meDateFromTenor(G381,H$14,"Following",H$13,"Normal")</f>
        <v>43027</v>
      </c>
      <c r="I381" s="175">
        <f ca="1"/>
        <v>8.0050734949115472E-3</v>
      </c>
      <c r="J381" s="152" t="s">
        <v>4</v>
      </c>
      <c r="K381" s="174">
        <f t="shared" ca="1" si="16"/>
        <v>42935</v>
      </c>
      <c r="L381" s="20">
        <f ca="1">_xll.meDateFromTenor(K381,L$14,"Following",L$13,"Normal")</f>
        <v>43119</v>
      </c>
      <c r="M381" s="175">
        <f ca="1"/>
        <v>9.7039212949719105E-3</v>
      </c>
      <c r="N381" s="152" t="s">
        <v>4</v>
      </c>
      <c r="O381" s="174">
        <f t="shared" ca="1" si="17"/>
        <v>42935</v>
      </c>
      <c r="P381" s="20">
        <f ca="1">_xll.meDateFromTenor(O381,P$14,"Following",P$13,"Normal")</f>
        <v>42936</v>
      </c>
      <c r="Q381" s="175">
        <f ca="1"/>
        <v>7.3158444445749638E-3</v>
      </c>
      <c r="R381" s="151" t="s">
        <v>4</v>
      </c>
    </row>
    <row r="382" spans="1:18" x14ac:dyDescent="0.25">
      <c r="A382" s="153">
        <v>364</v>
      </c>
      <c r="B382" s="158"/>
      <c r="C382" s="174">
        <f ca="1">_xll.meDateFromTenor(C381,"1D","FOLLOWING",D$13,"NORMAL")</f>
        <v>42936</v>
      </c>
      <c r="D382" s="20">
        <f ca="1">_xll.meDateFromTenor(C382,D$14,"Following",D$13,"Normal")</f>
        <v>42937</v>
      </c>
      <c r="E382" s="175">
        <f ca="1"/>
        <v>4.6831170080263882E-3</v>
      </c>
      <c r="F382" s="152"/>
      <c r="G382" s="174">
        <f t="shared" ca="1" si="15"/>
        <v>42936</v>
      </c>
      <c r="H382" s="20">
        <f ca="1">_xll.meDateFromTenor(G382,H$14,"Following",H$13,"Normal")</f>
        <v>43028</v>
      </c>
      <c r="I382" s="175">
        <f ca="1"/>
        <v>8.0076797310606723E-3</v>
      </c>
      <c r="J382" s="152" t="s">
        <v>4</v>
      </c>
      <c r="K382" s="174">
        <f t="shared" ca="1" si="16"/>
        <v>42936</v>
      </c>
      <c r="L382" s="20">
        <f ca="1">_xll.meDateFromTenor(K382,L$14,"Following",L$13,"Normal")</f>
        <v>43122</v>
      </c>
      <c r="M382" s="175">
        <f ca="1"/>
        <v>9.7102558551727027E-3</v>
      </c>
      <c r="N382" s="152" t="s">
        <v>4</v>
      </c>
      <c r="O382" s="174">
        <f t="shared" ca="1" si="17"/>
        <v>42936</v>
      </c>
      <c r="P382" s="20">
        <f ca="1">_xll.meDateFromTenor(O382,P$14,"Following",P$13,"Normal")</f>
        <v>42937</v>
      </c>
      <c r="Q382" s="175">
        <f ca="1"/>
        <v>7.3148224099840254E-3</v>
      </c>
      <c r="R382" s="151" t="s">
        <v>4</v>
      </c>
    </row>
    <row r="383" spans="1:18" x14ac:dyDescent="0.25">
      <c r="A383" s="153">
        <v>365</v>
      </c>
      <c r="B383" s="158"/>
      <c r="C383" s="174">
        <f ca="1">_xll.meDateFromTenor(C382,"1D","FOLLOWING",D$13,"NORMAL")</f>
        <v>42937</v>
      </c>
      <c r="D383" s="20">
        <f ca="1">_xll.meDateFromTenor(C383,D$14,"Following",D$13,"Normal")</f>
        <v>42940</v>
      </c>
      <c r="E383" s="175">
        <f ca="1"/>
        <v>4.6878162593611159E-3</v>
      </c>
      <c r="F383" s="152"/>
      <c r="G383" s="174">
        <f t="shared" ca="1" si="15"/>
        <v>42937</v>
      </c>
      <c r="H383" s="20">
        <f ca="1">_xll.meDateFromTenor(G383,H$14,"Following",H$13,"Normal")</f>
        <v>43031</v>
      </c>
      <c r="I383" s="175">
        <f ca="1"/>
        <v>8.0102604011417708E-3</v>
      </c>
      <c r="J383" s="152" t="s">
        <v>4</v>
      </c>
      <c r="K383" s="174">
        <f t="shared" ca="1" si="16"/>
        <v>42937</v>
      </c>
      <c r="L383" s="20">
        <f ca="1">_xll.meDateFromTenor(K383,L$14,"Following",L$13,"Normal")</f>
        <v>43122</v>
      </c>
      <c r="M383" s="175">
        <f ca="1"/>
        <v>9.7165201811807832E-3</v>
      </c>
      <c r="N383" s="152" t="s">
        <v>4</v>
      </c>
      <c r="O383" s="174">
        <f t="shared" ca="1" si="17"/>
        <v>42937</v>
      </c>
      <c r="P383" s="20">
        <f ca="1">_xll.meDateFromTenor(O383,P$14,"Following",P$13,"Normal")</f>
        <v>42940</v>
      </c>
      <c r="Q383" s="175">
        <f ca="1"/>
        <v>7.3138003753930878E-3</v>
      </c>
      <c r="R383" s="151" t="s">
        <v>4</v>
      </c>
    </row>
    <row r="384" spans="1:18" x14ac:dyDescent="0.25">
      <c r="A384" s="153">
        <v>366</v>
      </c>
      <c r="B384" s="158"/>
      <c r="C384" s="174">
        <f ca="1">_xll.meDateFromTenor(C383,"1D","FOLLOWING",D$13,"NORMAL")</f>
        <v>42940</v>
      </c>
      <c r="D384" s="20">
        <f ca="1">_xll.meDateFromTenor(C384,D$14,"Following",D$13,"Normal")</f>
        <v>42941</v>
      </c>
      <c r="E384" s="175">
        <f ca="1"/>
        <v>4.6924265618742021E-3</v>
      </c>
      <c r="F384" s="152"/>
      <c r="G384" s="174">
        <f t="shared" ca="1" si="15"/>
        <v>42940</v>
      </c>
      <c r="H384" s="20">
        <f ca="1">_xll.meDateFromTenor(G384,H$14,"Following",H$13,"Normal")</f>
        <v>43032</v>
      </c>
      <c r="I384" s="175">
        <f ca="1"/>
        <v>8.0178509503105282E-3</v>
      </c>
      <c r="J384" s="152" t="s">
        <v>4</v>
      </c>
      <c r="K384" s="174">
        <f t="shared" ca="1" si="16"/>
        <v>42940</v>
      </c>
      <c r="L384" s="20">
        <f ca="1">_xll.meDateFromTenor(K384,L$14,"Following",L$13,"Normal")</f>
        <v>43124</v>
      </c>
      <c r="M384" s="175">
        <f ca="1"/>
        <v>9.734875368287781E-3</v>
      </c>
      <c r="N384" s="152" t="s">
        <v>4</v>
      </c>
      <c r="O384" s="174">
        <f t="shared" ca="1" si="17"/>
        <v>42940</v>
      </c>
      <c r="P384" s="20">
        <f ca="1">_xll.meDateFromTenor(O384,P$14,"Following",P$13,"Normal")</f>
        <v>42941</v>
      </c>
      <c r="Q384" s="175">
        <f ca="1"/>
        <v>7.3107342716202724E-3</v>
      </c>
      <c r="R384" s="151" t="s">
        <v>4</v>
      </c>
    </row>
    <row r="385" spans="1:18" x14ac:dyDescent="0.25">
      <c r="A385" s="153">
        <v>367</v>
      </c>
      <c r="B385" s="158"/>
      <c r="C385" s="174">
        <f ca="1">_xll.meDateFromTenor(C384,"1D","FOLLOWING",D$13,"NORMAL")</f>
        <v>42941</v>
      </c>
      <c r="D385" s="20">
        <f ca="1">_xll.meDateFromTenor(C385,D$14,"Following",D$13,"Normal")</f>
        <v>42942</v>
      </c>
      <c r="E385" s="175">
        <f ca="1"/>
        <v>4.6947788031559577E-3</v>
      </c>
      <c r="F385" s="152"/>
      <c r="G385" s="174">
        <f t="shared" ca="1" si="15"/>
        <v>42941</v>
      </c>
      <c r="H385" s="20">
        <f ca="1">_xll.meDateFromTenor(G385,H$14,"Following",H$13,"Normal")</f>
        <v>43033</v>
      </c>
      <c r="I385" s="175">
        <f ca="1"/>
        <v>8.0203312914531484E-3</v>
      </c>
      <c r="J385" s="152" t="s">
        <v>4</v>
      </c>
      <c r="K385" s="174">
        <f t="shared" ca="1" si="16"/>
        <v>42941</v>
      </c>
      <c r="L385" s="20">
        <f ca="1">_xll.meDateFromTenor(K385,L$14,"Following",L$13,"Normal")</f>
        <v>43125</v>
      </c>
      <c r="M385" s="175">
        <f ca="1"/>
        <v>9.740842371764041E-3</v>
      </c>
      <c r="N385" s="152" t="s">
        <v>4</v>
      </c>
      <c r="O385" s="174">
        <f t="shared" ca="1" si="17"/>
        <v>42941</v>
      </c>
      <c r="P385" s="20">
        <f ca="1">_xll.meDateFromTenor(O385,P$14,"Following",P$13,"Normal")</f>
        <v>42942</v>
      </c>
      <c r="Q385" s="175">
        <f ca="1"/>
        <v>7.3097122370293331E-3</v>
      </c>
      <c r="R385" s="151" t="s">
        <v>4</v>
      </c>
    </row>
    <row r="386" spans="1:18" x14ac:dyDescent="0.25">
      <c r="A386" s="153">
        <v>368</v>
      </c>
      <c r="B386" s="158"/>
      <c r="C386" s="174">
        <f ca="1">_xll.meDateFromTenor(C385,"1D","FOLLOWING",D$13,"NORMAL")</f>
        <v>42942</v>
      </c>
      <c r="D386" s="20">
        <f ca="1">_xll.meDateFromTenor(C386,D$14,"Following",D$13,"Normal")</f>
        <v>42943</v>
      </c>
      <c r="E386" s="175">
        <f ca="1"/>
        <v>4.697140986804643E-3</v>
      </c>
      <c r="F386" s="152"/>
      <c r="G386" s="174">
        <f t="shared" ca="1" si="15"/>
        <v>42942</v>
      </c>
      <c r="H386" s="20">
        <f ca="1">_xll.meDateFromTenor(G386,H$14,"Following",H$13,"Normal")</f>
        <v>43034</v>
      </c>
      <c r="I386" s="175">
        <f ca="1"/>
        <v>8.0227870341945586E-3</v>
      </c>
      <c r="J386" s="152" t="s">
        <v>4</v>
      </c>
      <c r="K386" s="174">
        <f t="shared" ca="1" si="16"/>
        <v>42942</v>
      </c>
      <c r="L386" s="20">
        <f ca="1">_xll.meDateFromTenor(K386,L$14,"Following",L$13,"Normal")</f>
        <v>43126</v>
      </c>
      <c r="M386" s="175">
        <f ca="1"/>
        <v>9.7467309481671094E-3</v>
      </c>
      <c r="N386" s="152" t="s">
        <v>4</v>
      </c>
      <c r="O386" s="174">
        <f t="shared" ca="1" si="17"/>
        <v>42942</v>
      </c>
      <c r="P386" s="20">
        <f ca="1">_xll.meDateFromTenor(O386,P$14,"Following",P$13,"Normal")</f>
        <v>42943</v>
      </c>
      <c r="Q386" s="175">
        <f ca="1"/>
        <v>7.3086902024383955E-3</v>
      </c>
      <c r="R386" s="151" t="s">
        <v>4</v>
      </c>
    </row>
    <row r="387" spans="1:18" x14ac:dyDescent="0.25">
      <c r="A387" s="153">
        <v>369</v>
      </c>
      <c r="B387" s="158"/>
      <c r="C387" s="174">
        <f ca="1">_xll.meDateFromTenor(C386,"1D","FOLLOWING",D$13,"NORMAL")</f>
        <v>42943</v>
      </c>
      <c r="D387" s="20">
        <f ca="1">_xll.meDateFromTenor(C387,D$14,"Following",D$13,"Normal")</f>
        <v>42944</v>
      </c>
      <c r="E387" s="175">
        <f ca="1"/>
        <v>4.6995131132199384E-3</v>
      </c>
      <c r="F387" s="152"/>
      <c r="G387" s="174">
        <f t="shared" ca="1" si="15"/>
        <v>42943</v>
      </c>
      <c r="H387" s="20">
        <f ca="1">_xll.meDateFromTenor(G387,H$14,"Following",H$13,"Normal")</f>
        <v>43035</v>
      </c>
      <c r="I387" s="175">
        <f ca="1"/>
        <v>8.0252183720681269E-3</v>
      </c>
      <c r="J387" s="152" t="s">
        <v>4</v>
      </c>
      <c r="K387" s="174">
        <f t="shared" ca="1" si="16"/>
        <v>42943</v>
      </c>
      <c r="L387" s="20">
        <f ca="1">_xll.meDateFromTenor(K387,L$14,"Following",L$13,"Normal")</f>
        <v>43129</v>
      </c>
      <c r="M387" s="175">
        <f ca="1"/>
        <v>9.752539458920885E-3</v>
      </c>
      <c r="N387" s="152" t="s">
        <v>4</v>
      </c>
      <c r="O387" s="174">
        <f t="shared" ca="1" si="17"/>
        <v>42943</v>
      </c>
      <c r="P387" s="20">
        <f ca="1">_xll.meDateFromTenor(O387,P$14,"Following",P$13,"Normal")</f>
        <v>42944</v>
      </c>
      <c r="Q387" s="175">
        <f ca="1"/>
        <v>7.3076681678474571E-3</v>
      </c>
      <c r="R387" s="151" t="s">
        <v>4</v>
      </c>
    </row>
    <row r="388" spans="1:18" x14ac:dyDescent="0.25">
      <c r="A388" s="153">
        <v>370</v>
      </c>
      <c r="B388" s="158"/>
      <c r="C388" s="174">
        <f ca="1">_xll.meDateFromTenor(C387,"1D","FOLLOWING",D$13,"NORMAL")</f>
        <v>42944</v>
      </c>
      <c r="D388" s="20">
        <f ca="1">_xll.meDateFromTenor(C388,D$14,"Following",D$13,"Normal")</f>
        <v>42947</v>
      </c>
      <c r="E388" s="175">
        <f ca="1"/>
        <v>4.7043519851897196E-3</v>
      </c>
      <c r="F388" s="152"/>
      <c r="G388" s="174">
        <f t="shared" ca="1" si="15"/>
        <v>42944</v>
      </c>
      <c r="H388" s="20">
        <f ca="1">_xll.meDateFromTenor(G388,H$14,"Following",H$13,"Normal")</f>
        <v>43038</v>
      </c>
      <c r="I388" s="175">
        <f ca="1"/>
        <v>8.0276254986072146E-3</v>
      </c>
      <c r="J388" s="152" t="s">
        <v>4</v>
      </c>
      <c r="K388" s="174">
        <f t="shared" ca="1" si="16"/>
        <v>42944</v>
      </c>
      <c r="L388" s="20">
        <f ca="1">_xll.meDateFromTenor(K388,L$14,"Following",L$13,"Normal")</f>
        <v>43129</v>
      </c>
      <c r="M388" s="175">
        <f ca="1"/>
        <v>9.7582662654492718E-3</v>
      </c>
      <c r="N388" s="152" t="s">
        <v>4</v>
      </c>
      <c r="O388" s="174">
        <f t="shared" ca="1" si="17"/>
        <v>42944</v>
      </c>
      <c r="P388" s="20">
        <f ca="1">_xll.meDateFromTenor(O388,P$14,"Following",P$13,"Normal")</f>
        <v>42947</v>
      </c>
      <c r="Q388" s="175">
        <f ca="1"/>
        <v>7.3066461332565186E-3</v>
      </c>
      <c r="R388" s="151" t="s">
        <v>4</v>
      </c>
    </row>
    <row r="389" spans="1:18" x14ac:dyDescent="0.25">
      <c r="A389" s="153">
        <v>371</v>
      </c>
      <c r="B389" s="158"/>
      <c r="C389" s="174">
        <f ca="1">_xll.meDateFromTenor(C388,"1D","FOLLOWING",D$13,"NORMAL")</f>
        <v>42947</v>
      </c>
      <c r="D389" s="20">
        <f ca="1">_xll.meDateFromTenor(C389,D$14,"Following",D$13,"Normal")</f>
        <v>42948</v>
      </c>
      <c r="E389" s="175">
        <f ca="1"/>
        <v>4.7091010586971247E-3</v>
      </c>
      <c r="F389" s="152"/>
      <c r="G389" s="174">
        <f t="shared" ca="1" si="15"/>
        <v>42947</v>
      </c>
      <c r="H389" s="20">
        <f ca="1">_xll.meDateFromTenor(G389,H$14,"Following",H$13,"Normal")</f>
        <v>43039</v>
      </c>
      <c r="I389" s="175">
        <f ca="1"/>
        <v>8.0347035455512351E-3</v>
      </c>
      <c r="J389" s="152" t="s">
        <v>4</v>
      </c>
      <c r="K389" s="174">
        <f t="shared" ca="1" si="16"/>
        <v>42947</v>
      </c>
      <c r="L389" s="20">
        <f ca="1">_xll.meDateFromTenor(K389,L$14,"Following",L$13,"Normal")</f>
        <v>43131</v>
      </c>
      <c r="M389" s="175">
        <f ca="1"/>
        <v>9.7749400739211463E-3</v>
      </c>
      <c r="N389" s="152" t="s">
        <v>4</v>
      </c>
      <c r="O389" s="174">
        <f t="shared" ca="1" si="17"/>
        <v>42947</v>
      </c>
      <c r="P389" s="20">
        <f ca="1">_xll.meDateFromTenor(O389,P$14,"Following",P$13,"Normal")</f>
        <v>42948</v>
      </c>
      <c r="Q389" s="175">
        <f ca="1"/>
        <v>7.3035800294837033E-3</v>
      </c>
      <c r="R389" s="151" t="s">
        <v>4</v>
      </c>
    </row>
    <row r="390" spans="1:18" x14ac:dyDescent="0.25">
      <c r="A390" s="153">
        <v>372</v>
      </c>
      <c r="B390" s="158"/>
      <c r="C390" s="174">
        <f ca="1">_xll.meDateFromTenor(C389,"1D","FOLLOWING",D$13,"NORMAL")</f>
        <v>42948</v>
      </c>
      <c r="D390" s="20">
        <f ca="1">_xll.meDateFromTenor(C390,D$14,"Following",D$13,"Normal")</f>
        <v>42949</v>
      </c>
      <c r="E390" s="175">
        <f ca="1"/>
        <v>4.7115229078187491E-3</v>
      </c>
      <c r="F390" s="152"/>
      <c r="G390" s="174">
        <f t="shared" ca="1" si="15"/>
        <v>42948</v>
      </c>
      <c r="H390" s="20">
        <f ca="1">_xll.meDateFromTenor(G390,H$14,"Following",H$13,"Normal")</f>
        <v>43040</v>
      </c>
      <c r="I390" s="175">
        <f ca="1"/>
        <v>8.0370157620860416E-3</v>
      </c>
      <c r="J390" s="152" t="s">
        <v>4</v>
      </c>
      <c r="K390" s="174">
        <f t="shared" ca="1" si="16"/>
        <v>42948</v>
      </c>
      <c r="L390" s="20">
        <f ca="1">_xll.meDateFromTenor(K390,L$14,"Following",L$13,"Normal")</f>
        <v>43132</v>
      </c>
      <c r="M390" s="175">
        <f ca="1"/>
        <v>9.7803236777870197E-3</v>
      </c>
      <c r="N390" s="152" t="s">
        <v>4</v>
      </c>
      <c r="O390" s="174">
        <f t="shared" ca="1" si="17"/>
        <v>42948</v>
      </c>
      <c r="P390" s="20">
        <f ca="1">_xll.meDateFromTenor(O390,P$14,"Following",P$13,"Normal")</f>
        <v>42949</v>
      </c>
      <c r="Q390" s="175">
        <f ca="1"/>
        <v>7.3025579948927648E-3</v>
      </c>
      <c r="R390" s="151" t="s">
        <v>4</v>
      </c>
    </row>
    <row r="391" spans="1:18" x14ac:dyDescent="0.25">
      <c r="A391" s="153">
        <v>373</v>
      </c>
      <c r="B391" s="158"/>
      <c r="C391" s="174">
        <f ca="1">_xll.meDateFromTenor(C390,"1D","FOLLOWING",D$13,"NORMAL")</f>
        <v>42949</v>
      </c>
      <c r="D391" s="20">
        <f ca="1">_xll.meDateFromTenor(C391,D$14,"Following",D$13,"Normal")</f>
        <v>42950</v>
      </c>
      <c r="E391" s="175">
        <f ca="1"/>
        <v>4.7139547031438576E-3</v>
      </c>
      <c r="F391" s="152"/>
      <c r="G391" s="174">
        <f t="shared" ca="1" si="15"/>
        <v>42949</v>
      </c>
      <c r="H391" s="20">
        <f ca="1">_xll.meDateFromTenor(G391,H$14,"Following",H$13,"Normal")</f>
        <v>43041</v>
      </c>
      <c r="I391" s="175">
        <f ca="1"/>
        <v>8.0393047349531909E-3</v>
      </c>
      <c r="J391" s="152" t="s">
        <v>4</v>
      </c>
      <c r="K391" s="174">
        <f t="shared" ca="1" si="16"/>
        <v>42949</v>
      </c>
      <c r="L391" s="20">
        <f ca="1">_xll.meDateFromTenor(K391,L$14,"Following",L$13,"Normal")</f>
        <v>43133</v>
      </c>
      <c r="M391" s="175">
        <f ca="1"/>
        <v>9.7856173845470244E-3</v>
      </c>
      <c r="N391" s="152" t="s">
        <v>4</v>
      </c>
      <c r="O391" s="174">
        <f t="shared" ca="1" si="17"/>
        <v>42949</v>
      </c>
      <c r="P391" s="20">
        <f ca="1">_xll.meDateFromTenor(O391,P$14,"Following",P$13,"Normal")</f>
        <v>42950</v>
      </c>
      <c r="Q391" s="175">
        <f ca="1"/>
        <v>7.3015359603018273E-3</v>
      </c>
      <c r="R391" s="151" t="s">
        <v>4</v>
      </c>
    </row>
    <row r="392" spans="1:18" x14ac:dyDescent="0.25">
      <c r="A392" s="153">
        <v>374</v>
      </c>
      <c r="B392" s="158"/>
      <c r="C392" s="174">
        <f ca="1">_xll.meDateFromTenor(C391,"1D","FOLLOWING",D$13,"NORMAL")</f>
        <v>42950</v>
      </c>
      <c r="D392" s="20">
        <f ca="1">_xll.meDateFromTenor(C392,D$14,"Following",D$13,"Normal")</f>
        <v>42951</v>
      </c>
      <c r="E392" s="175">
        <f ca="1"/>
        <v>4.7163964453123151E-3</v>
      </c>
      <c r="F392" s="152"/>
      <c r="G392" s="174">
        <f t="shared" ca="1" si="15"/>
        <v>42950</v>
      </c>
      <c r="H392" s="20">
        <f ca="1">_xll.meDateFromTenor(G392,H$14,"Following",H$13,"Normal")</f>
        <v>43042</v>
      </c>
      <c r="I392" s="175">
        <f ca="1"/>
        <v>8.0415706576860424E-3</v>
      </c>
      <c r="J392" s="152" t="s">
        <v>4</v>
      </c>
      <c r="K392" s="174">
        <f t="shared" ca="1" si="16"/>
        <v>42950</v>
      </c>
      <c r="L392" s="20">
        <f ca="1">_xll.meDateFromTenor(K392,L$14,"Following",L$13,"Normal")</f>
        <v>43136</v>
      </c>
      <c r="M392" s="175">
        <f ca="1"/>
        <v>9.7908195556250625E-3</v>
      </c>
      <c r="N392" s="152" t="s">
        <v>4</v>
      </c>
      <c r="O392" s="174">
        <f t="shared" ca="1" si="17"/>
        <v>42950</v>
      </c>
      <c r="P392" s="20">
        <f ca="1">_xll.meDateFromTenor(O392,P$14,"Following",P$13,"Normal")</f>
        <v>42951</v>
      </c>
      <c r="Q392" s="175">
        <f ca="1"/>
        <v>7.3005139257108879E-3</v>
      </c>
      <c r="R392" s="151" t="s">
        <v>4</v>
      </c>
    </row>
    <row r="393" spans="1:18" x14ac:dyDescent="0.25">
      <c r="A393" s="153">
        <v>375</v>
      </c>
      <c r="B393" s="158"/>
      <c r="C393" s="174">
        <f ca="1">_xll.meDateFromTenor(C392,"1D","FOLLOWING",D$13,"NORMAL")</f>
        <v>42951</v>
      </c>
      <c r="D393" s="20">
        <f ca="1">_xll.meDateFromTenor(C393,D$14,"Following",D$13,"Normal")</f>
        <v>42954</v>
      </c>
      <c r="E393" s="175">
        <f ca="1"/>
        <v>4.7213750075148107E-3</v>
      </c>
      <c r="F393" s="152"/>
      <c r="G393" s="174">
        <f t="shared" ca="1" si="15"/>
        <v>42951</v>
      </c>
      <c r="H393" s="20">
        <f ca="1">_xll.meDateFromTenor(G393,H$14,"Following",H$13,"Normal")</f>
        <v>43045</v>
      </c>
      <c r="I393" s="175">
        <f ca="1"/>
        <v>8.0438137238179643E-3</v>
      </c>
      <c r="J393" s="152" t="s">
        <v>4</v>
      </c>
      <c r="K393" s="174">
        <f t="shared" ca="1" si="16"/>
        <v>42951</v>
      </c>
      <c r="L393" s="20">
        <f ca="1">_xll.meDateFromTenor(K393,L$14,"Following",L$13,"Normal")</f>
        <v>43136</v>
      </c>
      <c r="M393" s="175">
        <f ca="1"/>
        <v>9.79592855244504E-3</v>
      </c>
      <c r="N393" s="152" t="s">
        <v>4</v>
      </c>
      <c r="O393" s="174">
        <f t="shared" ca="1" si="17"/>
        <v>42951</v>
      </c>
      <c r="P393" s="20">
        <f ca="1">_xll.meDateFromTenor(O393,P$14,"Following",P$13,"Normal")</f>
        <v>42954</v>
      </c>
      <c r="Q393" s="175">
        <f ca="1"/>
        <v>7.2994918911199504E-3</v>
      </c>
      <c r="R393" s="151" t="s">
        <v>4</v>
      </c>
    </row>
    <row r="394" spans="1:18" x14ac:dyDescent="0.25">
      <c r="A394" s="153">
        <v>376</v>
      </c>
      <c r="B394" s="158"/>
      <c r="C394" s="174">
        <f ca="1">_xll.meDateFromTenor(C393,"1D","FOLLOWING",D$13,"NORMAL")</f>
        <v>42954</v>
      </c>
      <c r="D394" s="20">
        <f ca="1">_xll.meDateFromTenor(C394,D$14,"Following",D$13,"Normal")</f>
        <v>42955</v>
      </c>
      <c r="E394" s="175">
        <f ca="1"/>
        <v>4.7262628932110027E-3</v>
      </c>
      <c r="F394" s="152"/>
      <c r="G394" s="174">
        <f t="shared" ca="1" si="15"/>
        <v>42954</v>
      </c>
      <c r="H394" s="20">
        <f ca="1">_xll.meDateFromTenor(G394,H$14,"Following",H$13,"Normal")</f>
        <v>43046</v>
      </c>
      <c r="I394" s="175">
        <f ca="1"/>
        <v>8.0504077179417866E-3</v>
      </c>
      <c r="J394" s="152" t="s">
        <v>4</v>
      </c>
      <c r="K394" s="174">
        <f t="shared" ca="1" si="16"/>
        <v>42954</v>
      </c>
      <c r="L394" s="20">
        <f ca="1">_xll.meDateFromTenor(K394,L$14,"Following",L$13,"Normal")</f>
        <v>43138</v>
      </c>
      <c r="M394" s="175">
        <f ca="1"/>
        <v>9.8106801115956342E-3</v>
      </c>
      <c r="N394" s="152" t="s">
        <v>4</v>
      </c>
      <c r="O394" s="174">
        <f t="shared" ca="1" si="17"/>
        <v>42954</v>
      </c>
      <c r="P394" s="20">
        <f ca="1">_xll.meDateFromTenor(O394,P$14,"Following",P$13,"Normal")</f>
        <v>42955</v>
      </c>
      <c r="Q394" s="175">
        <f ca="1"/>
        <v>7.296425787347135E-3</v>
      </c>
      <c r="R394" s="151" t="s">
        <v>4</v>
      </c>
    </row>
    <row r="395" spans="1:18" x14ac:dyDescent="0.25">
      <c r="A395" s="153">
        <v>377</v>
      </c>
      <c r="B395" s="158"/>
      <c r="C395" s="174">
        <f ca="1">_xll.meDateFromTenor(C394,"1D","FOLLOWING",D$13,"NORMAL")</f>
        <v>42955</v>
      </c>
      <c r="D395" s="20">
        <f ca="1">_xll.meDateFromTenor(C395,D$14,"Following",D$13,"Normal")</f>
        <v>42956</v>
      </c>
      <c r="E395" s="175">
        <f ca="1"/>
        <v>4.7287543779095552E-3</v>
      </c>
      <c r="F395" s="152"/>
      <c r="G395" s="174">
        <f t="shared" ca="1" si="15"/>
        <v>42955</v>
      </c>
      <c r="H395" s="20">
        <f ca="1">_xll.meDateFromTenor(G395,H$14,"Following",H$13,"Normal")</f>
        <v>43047</v>
      </c>
      <c r="I395" s="175">
        <f ca="1"/>
        <v>8.0525612930036281E-3</v>
      </c>
      <c r="J395" s="152" t="s">
        <v>4</v>
      </c>
      <c r="K395" s="174">
        <f t="shared" ca="1" si="16"/>
        <v>42955</v>
      </c>
      <c r="L395" s="20">
        <f ca="1">_xll.meDateFromTenor(K395,L$14,"Following",L$13,"Normal")</f>
        <v>43139</v>
      </c>
      <c r="M395" s="175">
        <f ca="1"/>
        <v>9.8154000256224002E-3</v>
      </c>
      <c r="N395" s="152" t="s">
        <v>4</v>
      </c>
      <c r="O395" s="174">
        <f t="shared" ca="1" si="17"/>
        <v>42955</v>
      </c>
      <c r="P395" s="20">
        <f ca="1">_xll.meDateFromTenor(O395,P$14,"Following",P$13,"Normal")</f>
        <v>42956</v>
      </c>
      <c r="Q395" s="175">
        <f ca="1"/>
        <v>7.2954037527561966E-3</v>
      </c>
      <c r="R395" s="151" t="s">
        <v>4</v>
      </c>
    </row>
    <row r="396" spans="1:18" x14ac:dyDescent="0.25">
      <c r="A396" s="153">
        <v>378</v>
      </c>
      <c r="B396" s="158"/>
      <c r="C396" s="174">
        <f ca="1">_xll.meDateFromTenor(C395,"1D","FOLLOWING",D$13,"NORMAL")</f>
        <v>42956</v>
      </c>
      <c r="D396" s="20">
        <f ca="1">_xll.meDateFromTenor(C396,D$14,"Following",D$13,"Normal")</f>
        <v>42957</v>
      </c>
      <c r="E396" s="175">
        <f ca="1"/>
        <v>4.7312558127288349E-3</v>
      </c>
      <c r="F396" s="152"/>
      <c r="G396" s="174">
        <f t="shared" ca="1" si="15"/>
        <v>42956</v>
      </c>
      <c r="H396" s="20">
        <f ca="1">_xll.meDateFromTenor(G396,H$14,"Following",H$13,"Normal")</f>
        <v>43048</v>
      </c>
      <c r="I396" s="175">
        <f ca="1"/>
        <v>8.054692979131358E-3</v>
      </c>
      <c r="J396" s="152" t="s">
        <v>4</v>
      </c>
      <c r="K396" s="174">
        <f t="shared" ca="1" si="16"/>
        <v>42956</v>
      </c>
      <c r="L396" s="20">
        <f ca="1">_xll.meDateFromTenor(K396,L$14,"Following",L$13,"Normal")</f>
        <v>43140</v>
      </c>
      <c r="M396" s="175">
        <f ca="1"/>
        <v>9.820018572510622E-3</v>
      </c>
      <c r="N396" s="152" t="s">
        <v>4</v>
      </c>
      <c r="O396" s="174">
        <f t="shared" ca="1" si="17"/>
        <v>42956</v>
      </c>
      <c r="P396" s="20">
        <f ca="1">_xll.meDateFromTenor(O396,P$14,"Following",P$13,"Normal")</f>
        <v>42957</v>
      </c>
      <c r="Q396" s="175">
        <f ca="1"/>
        <v>7.2943817181652581E-3</v>
      </c>
      <c r="R396" s="151" t="s">
        <v>4</v>
      </c>
    </row>
    <row r="397" spans="1:18" x14ac:dyDescent="0.25">
      <c r="A397" s="153">
        <v>379</v>
      </c>
      <c r="B397" s="158"/>
      <c r="C397" s="174">
        <f ca="1">_xll.meDateFromTenor(C396,"1D","FOLLOWING",D$13,"NORMAL")</f>
        <v>42957</v>
      </c>
      <c r="D397" s="20">
        <f ca="1">_xll.meDateFromTenor(C397,D$14,"Following",D$13,"Normal")</f>
        <v>42958</v>
      </c>
      <c r="E397" s="175">
        <f ca="1"/>
        <v>4.7337671984682026E-3</v>
      </c>
      <c r="F397" s="152"/>
      <c r="G397" s="174">
        <f t="shared" ca="1" si="15"/>
        <v>42957</v>
      </c>
      <c r="H397" s="20">
        <f ca="1">_xll.meDateFromTenor(G397,H$14,"Following",H$13,"Normal")</f>
        <v>43049</v>
      </c>
      <c r="I397" s="175">
        <f ca="1"/>
        <v>8.0568029698583413E-3</v>
      </c>
      <c r="J397" s="152" t="s">
        <v>4</v>
      </c>
      <c r="K397" s="174">
        <f t="shared" ca="1" si="16"/>
        <v>42957</v>
      </c>
      <c r="L397" s="20">
        <f ca="1">_xll.meDateFromTenor(K397,L$14,"Following",L$13,"Normal")</f>
        <v>43143</v>
      </c>
      <c r="M397" s="175">
        <f ca="1"/>
        <v>9.8245341136842038E-3</v>
      </c>
      <c r="N397" s="152" t="s">
        <v>4</v>
      </c>
      <c r="O397" s="174">
        <f t="shared" ca="1" si="17"/>
        <v>42957</v>
      </c>
      <c r="P397" s="20">
        <f ca="1">_xll.meDateFromTenor(O397,P$14,"Following",P$13,"Normal")</f>
        <v>42958</v>
      </c>
      <c r="Q397" s="175">
        <f ca="1"/>
        <v>7.2933596835743197E-3</v>
      </c>
      <c r="R397" s="151" t="s">
        <v>4</v>
      </c>
    </row>
    <row r="398" spans="1:18" x14ac:dyDescent="0.25">
      <c r="A398" s="153">
        <v>380</v>
      </c>
      <c r="B398" s="158"/>
      <c r="C398" s="174">
        <f ca="1">_xll.meDateFromTenor(C397,"1D","FOLLOWING",D$13,"NORMAL")</f>
        <v>42958</v>
      </c>
      <c r="D398" s="20">
        <f ca="1">_xll.meDateFromTenor(C398,D$14,"Following",D$13,"Normal")</f>
        <v>42961</v>
      </c>
      <c r="E398" s="175">
        <f ca="1"/>
        <v>4.7388855212471435E-3</v>
      </c>
      <c r="F398" s="152"/>
      <c r="G398" s="174">
        <f t="shared" ca="1" si="15"/>
        <v>42958</v>
      </c>
      <c r="H398" s="20">
        <f ca="1">_xll.meDateFromTenor(G398,H$14,"Following",H$13,"Normal")</f>
        <v>43052</v>
      </c>
      <c r="I398" s="175">
        <f ca="1"/>
        <v>8.0588914587179459E-3</v>
      </c>
      <c r="J398" s="152" t="s">
        <v>4</v>
      </c>
      <c r="K398" s="174">
        <f t="shared" ca="1" si="16"/>
        <v>42958</v>
      </c>
      <c r="L398" s="20">
        <f ca="1">_xll.meDateFromTenor(K398,L$14,"Following",L$13,"Normal")</f>
        <v>43143</v>
      </c>
      <c r="M398" s="175">
        <f ca="1"/>
        <v>9.8289450105670494E-3</v>
      </c>
      <c r="N398" s="152" t="s">
        <v>4</v>
      </c>
      <c r="O398" s="174">
        <f t="shared" ca="1" si="17"/>
        <v>42958</v>
      </c>
      <c r="P398" s="20">
        <f ca="1">_xll.meDateFromTenor(O398,P$14,"Following",P$13,"Normal")</f>
        <v>42961</v>
      </c>
      <c r="Q398" s="175">
        <f ca="1"/>
        <v>7.2923376489833821E-3</v>
      </c>
      <c r="R398" s="151" t="s">
        <v>4</v>
      </c>
    </row>
    <row r="399" spans="1:18" x14ac:dyDescent="0.25">
      <c r="A399" s="153">
        <v>381</v>
      </c>
      <c r="B399" s="158"/>
      <c r="C399" s="174">
        <f ca="1">_xll.meDateFromTenor(C398,"1D","FOLLOWING",D$13,"NORMAL")</f>
        <v>42961</v>
      </c>
      <c r="D399" s="20">
        <f ca="1">_xll.meDateFromTenor(C399,D$14,"Following",D$13,"Normal")</f>
        <v>42962</v>
      </c>
      <c r="E399" s="175">
        <f ca="1"/>
        <v>4.743912260538624E-3</v>
      </c>
      <c r="F399" s="152"/>
      <c r="G399" s="174">
        <f t="shared" ca="1" si="15"/>
        <v>42961</v>
      </c>
      <c r="H399" s="20">
        <f ca="1">_xll.meDateFromTenor(G399,H$14,"Following",H$13,"Normal")</f>
        <v>43053</v>
      </c>
      <c r="I399" s="175">
        <f ca="1"/>
        <v>8.0650298494261072E-3</v>
      </c>
      <c r="J399" s="152" t="s">
        <v>4</v>
      </c>
      <c r="K399" s="174">
        <f t="shared" ca="1" si="16"/>
        <v>42961</v>
      </c>
      <c r="L399" s="20">
        <f ca="1">_xll.meDateFromTenor(K399,L$14,"Following",L$13,"Normal")</f>
        <v>43145</v>
      </c>
      <c r="M399" s="175">
        <f ca="1"/>
        <v>9.8415334497102061E-3</v>
      </c>
      <c r="N399" s="152" t="s">
        <v>4</v>
      </c>
      <c r="O399" s="174">
        <f t="shared" ca="1" si="17"/>
        <v>42961</v>
      </c>
      <c r="P399" s="20">
        <f ca="1">_xll.meDateFromTenor(O399,P$14,"Following",P$13,"Normal")</f>
        <v>42962</v>
      </c>
      <c r="Q399" s="175">
        <f ca="1"/>
        <v>7.2892715452105667E-3</v>
      </c>
      <c r="R399" s="151" t="s">
        <v>4</v>
      </c>
    </row>
    <row r="400" spans="1:18" x14ac:dyDescent="0.25">
      <c r="A400" s="153">
        <v>382</v>
      </c>
      <c r="B400" s="158"/>
      <c r="C400" s="174">
        <f ca="1">_xll.meDateFromTenor(C399,"1D","FOLLOWING",D$13,"NORMAL")</f>
        <v>42962</v>
      </c>
      <c r="D400" s="20">
        <f ca="1">_xll.meDateFromTenor(C400,D$14,"Following",D$13,"Normal")</f>
        <v>42963</v>
      </c>
      <c r="E400" s="175">
        <f ca="1"/>
        <v>4.7464734088720371E-3</v>
      </c>
      <c r="F400" s="152"/>
      <c r="G400" s="174">
        <f t="shared" ca="1" si="15"/>
        <v>42962</v>
      </c>
      <c r="H400" s="20">
        <f ca="1">_xll.meDateFromTenor(G400,H$14,"Following",H$13,"Normal")</f>
        <v>43054</v>
      </c>
      <c r="I400" s="175">
        <f ca="1"/>
        <v>8.0670342661498251E-3</v>
      </c>
      <c r="J400" s="152" t="s">
        <v>4</v>
      </c>
      <c r="K400" s="174">
        <f t="shared" ca="1" si="16"/>
        <v>42962</v>
      </c>
      <c r="L400" s="20">
        <f ca="1">_xll.meDateFromTenor(K400,L$14,"Following",L$13,"Normal")</f>
        <v>43146</v>
      </c>
      <c r="M400" s="175">
        <f ca="1"/>
        <v>9.8455093836691439E-3</v>
      </c>
      <c r="N400" s="152" t="s">
        <v>4</v>
      </c>
      <c r="O400" s="174">
        <f t="shared" ca="1" si="17"/>
        <v>42962</v>
      </c>
      <c r="P400" s="20">
        <f ca="1">_xll.meDateFromTenor(O400,P$14,"Following",P$13,"Normal")</f>
        <v>42963</v>
      </c>
      <c r="Q400" s="175">
        <f ca="1"/>
        <v>7.2882495106196292E-3</v>
      </c>
      <c r="R400" s="151" t="s">
        <v>4</v>
      </c>
    </row>
    <row r="401" spans="1:18" x14ac:dyDescent="0.25">
      <c r="A401" s="153">
        <v>383</v>
      </c>
      <c r="B401" s="158"/>
      <c r="C401" s="174">
        <f ca="1">_xll.meDateFromTenor(C400,"1D","FOLLOWING",D$13,"NORMAL")</f>
        <v>42963</v>
      </c>
      <c r="D401" s="20">
        <f ca="1">_xll.meDateFromTenor(C401,D$14,"Following",D$13,"Normal")</f>
        <v>42964</v>
      </c>
      <c r="E401" s="175">
        <f ca="1"/>
        <v>4.7490445113229805E-3</v>
      </c>
      <c r="F401" s="152"/>
      <c r="G401" s="174">
        <f t="shared" ca="1" si="15"/>
        <v>42963</v>
      </c>
      <c r="H401" s="20">
        <f ca="1">_xll.meDateFromTenor(G401,H$14,"Following",H$13,"Normal")</f>
        <v>43055</v>
      </c>
      <c r="I401" s="175">
        <f ca="1"/>
        <v>8.0690181486729809E-3</v>
      </c>
      <c r="J401" s="152" t="s">
        <v>4</v>
      </c>
      <c r="K401" s="174">
        <f t="shared" ca="1" si="16"/>
        <v>42963</v>
      </c>
      <c r="L401" s="20">
        <f ca="1">_xll.meDateFromTenor(K401,L$14,"Following",L$13,"Normal")</f>
        <v>43147</v>
      </c>
      <c r="M401" s="175">
        <f ca="1"/>
        <v>9.8493724804568639E-3</v>
      </c>
      <c r="N401" s="152" t="s">
        <v>4</v>
      </c>
      <c r="O401" s="174">
        <f t="shared" ca="1" si="17"/>
        <v>42963</v>
      </c>
      <c r="P401" s="20">
        <f ca="1">_xll.meDateFromTenor(O401,P$14,"Following",P$13,"Normal")</f>
        <v>42964</v>
      </c>
      <c r="Q401" s="175">
        <f ca="1"/>
        <v>7.2872274760286898E-3</v>
      </c>
      <c r="R401" s="151" t="s">
        <v>4</v>
      </c>
    </row>
    <row r="402" spans="1:18" x14ac:dyDescent="0.25">
      <c r="A402" s="153">
        <v>384</v>
      </c>
      <c r="B402" s="158"/>
      <c r="C402" s="174">
        <f ca="1">_xll.meDateFromTenor(C401,"1D","FOLLOWING",D$13,"NORMAL")</f>
        <v>42964</v>
      </c>
      <c r="D402" s="20">
        <f ca="1">_xll.meDateFromTenor(C402,D$14,"Following",D$13,"Normal")</f>
        <v>42965</v>
      </c>
      <c r="E402" s="175">
        <f ca="1"/>
        <v>4.7516255686908147E-3</v>
      </c>
      <c r="F402" s="152"/>
      <c r="G402" s="174">
        <f t="shared" ca="1" si="15"/>
        <v>42964</v>
      </c>
      <c r="H402" s="20">
        <f ca="1">_xll.meDateFromTenor(G402,H$14,"Following",H$13,"Normal")</f>
        <v>43056</v>
      </c>
      <c r="I402" s="175">
        <f ca="1"/>
        <v>8.0709816905289444E-3</v>
      </c>
      <c r="J402" s="152" t="s">
        <v>4</v>
      </c>
      <c r="K402" s="174">
        <f t="shared" ca="1" si="16"/>
        <v>42964</v>
      </c>
      <c r="L402" s="20">
        <f ca="1">_xll.meDateFromTenor(K402,L$14,"Following",L$13,"Normal")</f>
        <v>43150</v>
      </c>
      <c r="M402" s="175">
        <f ca="1"/>
        <v>9.8531211014972701E-3</v>
      </c>
      <c r="N402" s="152" t="s">
        <v>4</v>
      </c>
      <c r="O402" s="174">
        <f t="shared" ca="1" si="17"/>
        <v>42964</v>
      </c>
      <c r="P402" s="20">
        <f ca="1">_xll.meDateFromTenor(O402,P$14,"Following",P$13,"Normal")</f>
        <v>42965</v>
      </c>
      <c r="Q402" s="175">
        <f ca="1"/>
        <v>7.2862054414377514E-3</v>
      </c>
      <c r="R402" s="151" t="s">
        <v>4</v>
      </c>
    </row>
    <row r="403" spans="1:18" x14ac:dyDescent="0.25">
      <c r="A403" s="153">
        <v>385</v>
      </c>
      <c r="B403" s="158"/>
      <c r="C403" s="174">
        <f ca="1">_xll.meDateFromTenor(C402,"1D","FOLLOWING",D$13,"NORMAL")</f>
        <v>42965</v>
      </c>
      <c r="D403" s="20">
        <f ca="1">_xll.meDateFromTenor(C403,D$14,"Following",D$13,"Normal")</f>
        <v>42968</v>
      </c>
      <c r="E403" s="175">
        <f ca="1"/>
        <v>4.7568837230027748E-3</v>
      </c>
      <c r="F403" s="152"/>
      <c r="G403" s="174">
        <f t="shared" ca="1" si="15"/>
        <v>42965</v>
      </c>
      <c r="H403" s="20">
        <f ca="1">_xll.meDateFromTenor(G403,H$14,"Following",H$13,"Normal")</f>
        <v>43059</v>
      </c>
      <c r="I403" s="175">
        <f ca="1"/>
        <v>8.0729250852510735E-3</v>
      </c>
      <c r="J403" s="152" t="s">
        <v>4</v>
      </c>
      <c r="K403" s="174">
        <f t="shared" ca="1" si="16"/>
        <v>42965</v>
      </c>
      <c r="L403" s="20">
        <f ca="1">_xll.meDateFromTenor(K403,L$14,"Following",L$13,"Normal")</f>
        <v>43150</v>
      </c>
      <c r="M403" s="175">
        <f ca="1"/>
        <v>9.8567536082142648E-3</v>
      </c>
      <c r="N403" s="152" t="s">
        <v>4</v>
      </c>
      <c r="O403" s="174">
        <f t="shared" ca="1" si="17"/>
        <v>42965</v>
      </c>
      <c r="P403" s="20">
        <f ca="1">_xll.meDateFromTenor(O403,P$14,"Following",P$13,"Normal")</f>
        <v>42968</v>
      </c>
      <c r="Q403" s="175">
        <f ca="1"/>
        <v>7.2851834068468138E-3</v>
      </c>
      <c r="R403" s="151" t="s">
        <v>4</v>
      </c>
    </row>
    <row r="404" spans="1:18" x14ac:dyDescent="0.25">
      <c r="A404" s="153">
        <v>386</v>
      </c>
      <c r="B404" s="158"/>
      <c r="C404" s="174">
        <f ca="1">_xll.meDateFromTenor(C403,"1D","FOLLOWING",D$13,"NORMAL")</f>
        <v>42968</v>
      </c>
      <c r="D404" s="20">
        <f ca="1">_xll.meDateFromTenor(C404,D$14,"Following",D$13,"Normal")</f>
        <v>42969</v>
      </c>
      <c r="E404" s="175">
        <f ca="1"/>
        <v>4.7620493578026842E-3</v>
      </c>
      <c r="F404" s="152"/>
      <c r="G404" s="174">
        <f t="shared" ca="1" si="15"/>
        <v>42968</v>
      </c>
      <c r="H404" s="20">
        <f ca="1">_xll.meDateFromTenor(G404,H$14,"Following",H$13,"Normal")</f>
        <v>43060</v>
      </c>
      <c r="I404" s="175">
        <f ca="1"/>
        <v>8.0786363219481089E-3</v>
      </c>
      <c r="J404" s="152" t="s">
        <v>4</v>
      </c>
      <c r="K404" s="174">
        <f t="shared" ca="1" si="16"/>
        <v>42968</v>
      </c>
      <c r="L404" s="20">
        <f ca="1">_xll.meDateFromTenor(K404,L$14,"Following",L$13,"Normal")</f>
        <v>43152</v>
      </c>
      <c r="M404" s="175">
        <f ca="1"/>
        <v>9.8669380566638269E-3</v>
      </c>
      <c r="N404" s="152" t="s">
        <v>4</v>
      </c>
      <c r="O404" s="174">
        <f t="shared" ca="1" si="17"/>
        <v>42968</v>
      </c>
      <c r="P404" s="20">
        <f ca="1">_xll.meDateFromTenor(O404,P$14,"Following",P$13,"Normal")</f>
        <v>42969</v>
      </c>
      <c r="Q404" s="175">
        <f ca="1"/>
        <v>7.2821173030739985E-3</v>
      </c>
      <c r="R404" s="151" t="s">
        <v>4</v>
      </c>
    </row>
    <row r="405" spans="1:18" x14ac:dyDescent="0.25">
      <c r="A405" s="153">
        <v>387</v>
      </c>
      <c r="B405" s="158"/>
      <c r="C405" s="174">
        <f ca="1">_xll.meDateFromTenor(C404,"1D","FOLLOWING",D$13,"NORMAL")</f>
        <v>42969</v>
      </c>
      <c r="D405" s="20">
        <f ca="1">_xll.meDateFromTenor(C405,D$14,"Following",D$13,"Normal")</f>
        <v>42970</v>
      </c>
      <c r="E405" s="175">
        <f ca="1"/>
        <v>4.7646801979883864E-3</v>
      </c>
      <c r="F405" s="152"/>
      <c r="G405" s="174">
        <f t="shared" ref="G405:G468" ca="1" si="18">$C405</f>
        <v>42969</v>
      </c>
      <c r="H405" s="20">
        <f ca="1">_xll.meDateFromTenor(G405,H$14,"Following",H$13,"Normal")</f>
        <v>43061</v>
      </c>
      <c r="I405" s="175">
        <f ca="1"/>
        <v>8.080487313875612E-3</v>
      </c>
      <c r="J405" s="152" t="s">
        <v>4</v>
      </c>
      <c r="K405" s="174">
        <f t="shared" ref="K405:K468" ca="1" si="19">$C405</f>
        <v>42969</v>
      </c>
      <c r="L405" s="20">
        <f ca="1">_xll.meDateFromTenor(K405,L$14,"Following",L$13,"Normal")</f>
        <v>43153</v>
      </c>
      <c r="M405" s="175">
        <f ca="1"/>
        <v>9.8678177174261715E-3</v>
      </c>
      <c r="N405" s="152" t="s">
        <v>4</v>
      </c>
      <c r="O405" s="174">
        <f t="shared" ref="O405:O468" ca="1" si="20">$C405</f>
        <v>42969</v>
      </c>
      <c r="P405" s="20">
        <f ca="1">_xll.meDateFromTenor(O405,P$14,"Following",P$13,"Normal")</f>
        <v>42970</v>
      </c>
      <c r="Q405" s="175">
        <f ca="1"/>
        <v>7.28109526848306E-3</v>
      </c>
      <c r="R405" s="151" t="s">
        <v>4</v>
      </c>
    </row>
    <row r="406" spans="1:18" x14ac:dyDescent="0.25">
      <c r="A406" s="153">
        <v>388</v>
      </c>
      <c r="B406" s="158"/>
      <c r="C406" s="174">
        <f ca="1">_xll.meDateFromTenor(C405,"1D","FOLLOWING",D$13,"NORMAL")</f>
        <v>42970</v>
      </c>
      <c r="D406" s="20">
        <f ca="1">_xll.meDateFromTenor(C406,D$14,"Following",D$13,"Normal")</f>
        <v>42971</v>
      </c>
      <c r="E406" s="175">
        <f ca="1"/>
        <v>4.7673209964479123E-3</v>
      </c>
      <c r="F406" s="152"/>
      <c r="G406" s="174">
        <f t="shared" ca="1" si="18"/>
        <v>42970</v>
      </c>
      <c r="H406" s="20">
        <f ca="1">_xll.meDateFromTenor(G406,H$14,"Following",H$13,"Normal")</f>
        <v>43062</v>
      </c>
      <c r="I406" s="175">
        <f ca="1"/>
        <v>8.0822919853653415E-3</v>
      </c>
      <c r="J406" s="152" t="s">
        <v>4</v>
      </c>
      <c r="K406" s="174">
        <f t="shared" ca="1" si="19"/>
        <v>42970</v>
      </c>
      <c r="L406" s="20">
        <f ca="1">_xll.meDateFromTenor(K406,L$14,"Following",L$13,"Normal")</f>
        <v>43154</v>
      </c>
      <c r="M406" s="175">
        <f ca="1"/>
        <v>9.8677622251477411E-3</v>
      </c>
      <c r="N406" s="152" t="s">
        <v>4</v>
      </c>
      <c r="O406" s="174">
        <f t="shared" ca="1" si="20"/>
        <v>42970</v>
      </c>
      <c r="P406" s="20">
        <f ca="1">_xll.meDateFromTenor(O406,P$14,"Following",P$13,"Normal")</f>
        <v>42971</v>
      </c>
      <c r="Q406" s="175">
        <f ca="1"/>
        <v>7.2800732338921216E-3</v>
      </c>
      <c r="R406" s="151" t="s">
        <v>4</v>
      </c>
    </row>
    <row r="407" spans="1:18" x14ac:dyDescent="0.25">
      <c r="A407" s="153">
        <v>389</v>
      </c>
      <c r="B407" s="158"/>
      <c r="C407" s="174">
        <f ca="1">_xll.meDateFromTenor(C406,"1D","FOLLOWING",D$13,"NORMAL")</f>
        <v>42971</v>
      </c>
      <c r="D407" s="20">
        <f ca="1">_xll.meDateFromTenor(C407,D$14,"Following",D$13,"Normal")</f>
        <v>42972</v>
      </c>
      <c r="E407" s="175">
        <f ca="1"/>
        <v>4.7699717537419591E-3</v>
      </c>
      <c r="F407" s="152"/>
      <c r="G407" s="174">
        <f t="shared" ca="1" si="18"/>
        <v>42971</v>
      </c>
      <c r="H407" s="20">
        <f ca="1">_xll.meDateFromTenor(G407,H$14,"Following",H$13,"Normal")</f>
        <v>43063</v>
      </c>
      <c r="I407" s="175">
        <f ca="1"/>
        <v>8.084051067273338E-3</v>
      </c>
      <c r="J407" s="152" t="s">
        <v>4</v>
      </c>
      <c r="K407" s="174">
        <f t="shared" ca="1" si="19"/>
        <v>42971</v>
      </c>
      <c r="L407" s="20">
        <f ca="1">_xll.meDateFromTenor(K407,L$14,"Following",L$13,"Normal")</f>
        <v>43157</v>
      </c>
      <c r="M407" s="175">
        <f ca="1"/>
        <v>9.8677067350097635E-3</v>
      </c>
      <c r="N407" s="152" t="s">
        <v>4</v>
      </c>
      <c r="O407" s="174">
        <f t="shared" ca="1" si="20"/>
        <v>42971</v>
      </c>
      <c r="P407" s="20">
        <f ca="1">_xll.meDateFromTenor(O407,P$14,"Following",P$13,"Normal")</f>
        <v>42972</v>
      </c>
      <c r="Q407" s="175">
        <f ca="1"/>
        <v>7.279047803017546E-3</v>
      </c>
      <c r="R407" s="151" t="s">
        <v>4</v>
      </c>
    </row>
    <row r="408" spans="1:18" x14ac:dyDescent="0.25">
      <c r="A408" s="153">
        <v>390</v>
      </c>
      <c r="B408" s="158"/>
      <c r="C408" s="174">
        <f ca="1">_xll.meDateFromTenor(C407,"1D","FOLLOWING",D$13,"NORMAL")</f>
        <v>42972</v>
      </c>
      <c r="D408" s="20">
        <f ca="1">_xll.meDateFromTenor(C408,D$14,"Following",D$13,"Normal")</f>
        <v>42975</v>
      </c>
      <c r="E408" s="175">
        <f ca="1"/>
        <v>4.775369811049774E-3</v>
      </c>
      <c r="F408" s="152"/>
      <c r="G408" s="174">
        <f t="shared" ca="1" si="18"/>
        <v>42972</v>
      </c>
      <c r="H408" s="20">
        <f ca="1">_xll.meDateFromTenor(G408,H$14,"Following",H$13,"Normal")</f>
        <v>43066</v>
      </c>
      <c r="I408" s="175">
        <f ca="1"/>
        <v>8.0857652904556352E-3</v>
      </c>
      <c r="J408" s="152" t="s">
        <v>4</v>
      </c>
      <c r="K408" s="174">
        <f t="shared" ca="1" si="19"/>
        <v>42972</v>
      </c>
      <c r="L408" s="20">
        <f ca="1">_xll.meDateFromTenor(K408,L$14,"Following",L$13,"Normal")</f>
        <v>43157</v>
      </c>
      <c r="M408" s="175">
        <f ca="1"/>
        <v>9.8676512488869769E-3</v>
      </c>
      <c r="N408" s="152" t="s">
        <v>4</v>
      </c>
      <c r="O408" s="174">
        <f t="shared" ca="1" si="20"/>
        <v>42972</v>
      </c>
      <c r="P408" s="20">
        <f ca="1">_xll.meDateFromTenor(O408,P$14,"Following",P$13,"Normal")</f>
        <v>42975</v>
      </c>
      <c r="Q408" s="175">
        <f ca="1"/>
        <v>7.2780156111480043E-3</v>
      </c>
      <c r="R408" s="151" t="s">
        <v>4</v>
      </c>
    </row>
    <row r="409" spans="1:18" x14ac:dyDescent="0.25">
      <c r="A409" s="153">
        <v>391</v>
      </c>
      <c r="B409" s="158"/>
      <c r="C409" s="174">
        <f ca="1">_xll.meDateFromTenor(C408,"1D","FOLLOWING",D$13,"NORMAL")</f>
        <v>42975</v>
      </c>
      <c r="D409" s="20">
        <f ca="1">_xll.meDateFromTenor(C409,D$14,"Following",D$13,"Normal")</f>
        <v>42976</v>
      </c>
      <c r="E409" s="175">
        <f ca="1"/>
        <v>4.7806743836442851E-3</v>
      </c>
      <c r="F409" s="152"/>
      <c r="G409" s="174">
        <f t="shared" ca="1" si="18"/>
        <v>42975</v>
      </c>
      <c r="H409" s="20">
        <f ca="1">_xll.meDateFromTenor(G409,H$14,"Following",H$13,"Normal")</f>
        <v>43067</v>
      </c>
      <c r="I409" s="175">
        <f ca="1"/>
        <v>8.0906461162087284E-3</v>
      </c>
      <c r="J409" s="152" t="s">
        <v>4</v>
      </c>
      <c r="K409" s="174">
        <f t="shared" ca="1" si="19"/>
        <v>42975</v>
      </c>
      <c r="L409" s="20">
        <f ca="1">_xll.meDateFromTenor(K409,L$14,"Following",L$13,"Normal")</f>
        <v>43159</v>
      </c>
      <c r="M409" s="175">
        <f ca="1"/>
        <v>9.8674848333571256E-3</v>
      </c>
      <c r="N409" s="152" t="s">
        <v>4</v>
      </c>
      <c r="O409" s="174">
        <f t="shared" ca="1" si="20"/>
        <v>42975</v>
      </c>
      <c r="P409" s="20">
        <f ca="1">_xll.meDateFromTenor(O409,P$14,"Following",P$13,"Normal")</f>
        <v>42976</v>
      </c>
      <c r="Q409" s="175">
        <f ca="1"/>
        <v>7.2748789431542251E-3</v>
      </c>
      <c r="R409" s="151" t="s">
        <v>4</v>
      </c>
    </row>
    <row r="410" spans="1:18" x14ac:dyDescent="0.25">
      <c r="A410" s="153">
        <v>392</v>
      </c>
      <c r="B410" s="158"/>
      <c r="C410" s="174">
        <f ca="1">_xll.meDateFromTenor(C409,"1D","FOLLOWING",D$13,"NORMAL")</f>
        <v>42976</v>
      </c>
      <c r="D410" s="20">
        <f ca="1">_xll.meDateFromTenor(C410,D$14,"Following",D$13,"Normal")</f>
        <v>42977</v>
      </c>
      <c r="E410" s="175">
        <f ca="1"/>
        <v>4.7833749441395131E-3</v>
      </c>
      <c r="F410" s="152"/>
      <c r="G410" s="174">
        <f t="shared" ca="1" si="18"/>
        <v>42976</v>
      </c>
      <c r="H410" s="20">
        <f ca="1">_xll.meDateFromTenor(G410,H$14,"Following",H$13,"Normal")</f>
        <v>43068</v>
      </c>
      <c r="I410" s="175">
        <f ca="1"/>
        <v>8.0921882130486171E-3</v>
      </c>
      <c r="J410" s="152" t="s">
        <v>4</v>
      </c>
      <c r="K410" s="174">
        <f t="shared" ca="1" si="19"/>
        <v>42976</v>
      </c>
      <c r="L410" s="20">
        <f ca="1">_xll.meDateFromTenor(K410,L$14,"Following",L$13,"Normal")</f>
        <v>43159</v>
      </c>
      <c r="M410" s="175">
        <f ca="1"/>
        <v>9.8674293820424641E-3</v>
      </c>
      <c r="N410" s="152" t="s">
        <v>4</v>
      </c>
      <c r="O410" s="174">
        <f t="shared" ca="1" si="20"/>
        <v>42976</v>
      </c>
      <c r="P410" s="20">
        <f ca="1">_xll.meDateFromTenor(O410,P$14,"Following",P$13,"Normal")</f>
        <v>42977</v>
      </c>
      <c r="Q410" s="175">
        <f ca="1"/>
        <v>7.2738201808894608E-3</v>
      </c>
      <c r="R410" s="151" t="s">
        <v>4</v>
      </c>
    </row>
    <row r="411" spans="1:18" x14ac:dyDescent="0.25">
      <c r="A411" s="153">
        <v>393</v>
      </c>
      <c r="B411" s="158"/>
      <c r="C411" s="174">
        <f ca="1">_xll.meDateFromTenor(C410,"1D","FOLLOWING",D$13,"NORMAL")</f>
        <v>42977</v>
      </c>
      <c r="D411" s="20">
        <f ca="1">_xll.meDateFromTenor(C411,D$14,"Following",D$13,"Normal")</f>
        <v>42978</v>
      </c>
      <c r="E411" s="175">
        <f ca="1"/>
        <v>4.7860854670656212E-3</v>
      </c>
      <c r="F411" s="152"/>
      <c r="G411" s="174">
        <f t="shared" ca="1" si="18"/>
        <v>42977</v>
      </c>
      <c r="H411" s="20">
        <f ca="1">_xll.meDateFromTenor(G411,H$14,"Following",H$13,"Normal")</f>
        <v>43069</v>
      </c>
      <c r="I411" s="175">
        <f ca="1"/>
        <v>8.093689105443001E-3</v>
      </c>
      <c r="J411" s="152" t="s">
        <v>4</v>
      </c>
      <c r="K411" s="174">
        <f t="shared" ca="1" si="19"/>
        <v>42977</v>
      </c>
      <c r="L411" s="20">
        <f ca="1">_xll.meDateFromTenor(K411,L$14,"Following",L$13,"Normal")</f>
        <v>43159</v>
      </c>
      <c r="M411" s="175">
        <f ca="1"/>
        <v>9.8673739441166759E-3</v>
      </c>
      <c r="N411" s="152" t="s">
        <v>4</v>
      </c>
      <c r="O411" s="174">
        <f t="shared" ca="1" si="20"/>
        <v>42977</v>
      </c>
      <c r="P411" s="20">
        <f ca="1">_xll.meDateFromTenor(O411,P$14,"Following",P$13,"Normal")</f>
        <v>42978</v>
      </c>
      <c r="Q411" s="175">
        <f ca="1"/>
        <v>7.2727548944220522E-3</v>
      </c>
      <c r="R411" s="151" t="s">
        <v>4</v>
      </c>
    </row>
    <row r="412" spans="1:18" x14ac:dyDescent="0.25">
      <c r="A412" s="153">
        <v>394</v>
      </c>
      <c r="B412" s="158"/>
      <c r="C412" s="174">
        <f ca="1">_xll.meDateFromTenor(C411,"1D","FOLLOWING",D$13,"NORMAL")</f>
        <v>42978</v>
      </c>
      <c r="D412" s="20">
        <f ca="1">_xll.meDateFromTenor(C412,D$14,"Following",D$13,"Normal")</f>
        <v>42979</v>
      </c>
      <c r="E412" s="175">
        <f ca="1"/>
        <v>4.7888059529821621E-3</v>
      </c>
      <c r="F412" s="152"/>
      <c r="G412" s="174">
        <f t="shared" ca="1" si="18"/>
        <v>42978</v>
      </c>
      <c r="H412" s="20">
        <f ca="1">_xll.meDateFromTenor(G412,H$14,"Following",H$13,"Normal")</f>
        <v>43069</v>
      </c>
      <c r="I412" s="175">
        <f ca="1"/>
        <v>8.0951495242479136E-3</v>
      </c>
      <c r="J412" s="152" t="s">
        <v>4</v>
      </c>
      <c r="K412" s="174">
        <f t="shared" ca="1" si="19"/>
        <v>42978</v>
      </c>
      <c r="L412" s="20">
        <f ca="1">_xll.meDateFromTenor(K412,L$14,"Following",L$13,"Normal")</f>
        <v>43159</v>
      </c>
      <c r="M412" s="175">
        <f ca="1"/>
        <v>9.8673185214544941E-3</v>
      </c>
      <c r="N412" s="152" t="s">
        <v>4</v>
      </c>
      <c r="O412" s="174">
        <f t="shared" ca="1" si="20"/>
        <v>42978</v>
      </c>
      <c r="P412" s="20">
        <f ca="1">_xll.meDateFromTenor(O412,P$14,"Following",P$13,"Normal")</f>
        <v>42979</v>
      </c>
      <c r="Q412" s="175">
        <f ca="1"/>
        <v>7.271683131110462E-3</v>
      </c>
      <c r="R412" s="151" t="s">
        <v>4</v>
      </c>
    </row>
    <row r="413" spans="1:18" x14ac:dyDescent="0.25">
      <c r="A413" s="153">
        <v>395</v>
      </c>
      <c r="B413" s="158"/>
      <c r="C413" s="174">
        <f ca="1">_xll.meDateFromTenor(C412,"1D","FOLLOWING",D$13,"NORMAL")</f>
        <v>42979</v>
      </c>
      <c r="D413" s="20">
        <f ca="1">_xll.meDateFromTenor(C413,D$14,"Following",D$13,"Normal")</f>
        <v>42982</v>
      </c>
      <c r="E413" s="175">
        <f ca="1"/>
        <v>4.7943439855746735E-3</v>
      </c>
      <c r="F413" s="152"/>
      <c r="G413" s="174">
        <f t="shared" ca="1" si="18"/>
        <v>42979</v>
      </c>
      <c r="H413" s="20">
        <f ca="1">_xll.meDateFromTenor(G413,H$14,"Following",H$13,"Normal")</f>
        <v>43070</v>
      </c>
      <c r="I413" s="175">
        <f ca="1"/>
        <v>8.0965702003193973E-3</v>
      </c>
      <c r="J413" s="152" t="s">
        <v>4</v>
      </c>
      <c r="K413" s="174">
        <f t="shared" ca="1" si="19"/>
        <v>42979</v>
      </c>
      <c r="L413" s="20">
        <f ca="1">_xll.meDateFromTenor(K413,L$14,"Following",L$13,"Normal")</f>
        <v>43160</v>
      </c>
      <c r="M413" s="175">
        <f ca="1"/>
        <v>9.8672631159306551E-3</v>
      </c>
      <c r="N413" s="152" t="s">
        <v>4</v>
      </c>
      <c r="O413" s="174">
        <f t="shared" ca="1" si="20"/>
        <v>42979</v>
      </c>
      <c r="P413" s="20">
        <f ca="1">_xll.meDateFromTenor(O413,P$14,"Following",P$13,"Normal")</f>
        <v>42982</v>
      </c>
      <c r="Q413" s="175">
        <f ca="1"/>
        <v>7.2706049383131546E-3</v>
      </c>
      <c r="R413" s="151" t="s">
        <v>4</v>
      </c>
    </row>
    <row r="414" spans="1:18" x14ac:dyDescent="0.25">
      <c r="A414" s="153">
        <v>396</v>
      </c>
      <c r="B414" s="158"/>
      <c r="C414" s="174">
        <f ca="1">_xll.meDateFromTenor(C413,"1D","FOLLOWING",D$13,"NORMAL")</f>
        <v>42982</v>
      </c>
      <c r="D414" s="20">
        <f ca="1">_xll.meDateFromTenor(C414,D$14,"Following",D$13,"Normal")</f>
        <v>42983</v>
      </c>
      <c r="E414" s="175">
        <f ca="1"/>
        <v>4.7997875383032525E-3</v>
      </c>
      <c r="F414" s="152"/>
      <c r="G414" s="174">
        <f t="shared" ca="1" si="18"/>
        <v>42982</v>
      </c>
      <c r="H414" s="20">
        <f ca="1">_xll.meDateFromTenor(G414,H$14,"Following",H$13,"Normal")</f>
        <v>43073</v>
      </c>
      <c r="I414" s="175">
        <f ca="1"/>
        <v>8.1006010806936399E-3</v>
      </c>
      <c r="J414" s="152" t="s">
        <v>4</v>
      </c>
      <c r="K414" s="174">
        <f t="shared" ca="1" si="19"/>
        <v>42982</v>
      </c>
      <c r="L414" s="20">
        <f ca="1">_xll.meDateFromTenor(K414,L$14,"Following",L$13,"Normal")</f>
        <v>43164</v>
      </c>
      <c r="M414" s="175">
        <f ca="1"/>
        <v>9.867097020936565E-3</v>
      </c>
      <c r="N414" s="152" t="s">
        <v>4</v>
      </c>
      <c r="O414" s="174">
        <f t="shared" ca="1" si="20"/>
        <v>42982</v>
      </c>
      <c r="P414" s="20">
        <f ca="1">_xll.meDateFromTenor(O414,P$14,"Following",P$13,"Normal")</f>
        <v>42983</v>
      </c>
      <c r="Q414" s="175">
        <f ca="1"/>
        <v>7.2673322565915723E-3</v>
      </c>
      <c r="R414" s="151" t="s">
        <v>4</v>
      </c>
    </row>
    <row r="415" spans="1:18" x14ac:dyDescent="0.25">
      <c r="A415" s="153">
        <v>397</v>
      </c>
      <c r="B415" s="158"/>
      <c r="C415" s="174">
        <f ca="1">_xll.meDateFromTenor(C414,"1D","FOLLOWING",D$13,"NORMAL")</f>
        <v>42983</v>
      </c>
      <c r="D415" s="20">
        <f ca="1">_xll.meDateFromTenor(C415,D$14,"Following",D$13,"Normal")</f>
        <v>42984</v>
      </c>
      <c r="E415" s="175">
        <f ca="1"/>
        <v>4.8025578481247951E-3</v>
      </c>
      <c r="F415" s="152"/>
      <c r="G415" s="174">
        <f t="shared" ca="1" si="18"/>
        <v>42983</v>
      </c>
      <c r="H415" s="20">
        <f ca="1">_xll.meDateFromTenor(G415,H$14,"Following",H$13,"Normal")</f>
        <v>43074</v>
      </c>
      <c r="I415" s="175">
        <f ca="1"/>
        <v>8.1018700943917797E-3</v>
      </c>
      <c r="J415" s="152" t="s">
        <v>4</v>
      </c>
      <c r="K415" s="174">
        <f t="shared" ca="1" si="19"/>
        <v>42983</v>
      </c>
      <c r="L415" s="20">
        <f ca="1">_xll.meDateFromTenor(K415,L$14,"Following",L$13,"Normal")</f>
        <v>43164</v>
      </c>
      <c r="M415" s="175">
        <f ca="1"/>
        <v>9.8670417027134638E-3</v>
      </c>
      <c r="N415" s="152" t="s">
        <v>4</v>
      </c>
      <c r="O415" s="174">
        <f t="shared" ca="1" si="20"/>
        <v>42983</v>
      </c>
      <c r="P415" s="20">
        <f ca="1">_xll.meDateFromTenor(O415,P$14,"Following",P$13,"Normal")</f>
        <v>42984</v>
      </c>
      <c r="Q415" s="175">
        <f ca="1"/>
        <v>7.2662288194360377E-3</v>
      </c>
      <c r="R415" s="151" t="s">
        <v>4</v>
      </c>
    </row>
    <row r="416" spans="1:18" x14ac:dyDescent="0.25">
      <c r="A416" s="153">
        <v>398</v>
      </c>
      <c r="B416" s="158"/>
      <c r="C416" s="174">
        <f ca="1">_xll.meDateFromTenor(C415,"1D","FOLLOWING",D$13,"NORMAL")</f>
        <v>42984</v>
      </c>
      <c r="D416" s="20">
        <f ca="1">_xll.meDateFromTenor(C416,D$14,"Following",D$13,"Normal")</f>
        <v>42985</v>
      </c>
      <c r="E416" s="175">
        <f ca="1"/>
        <v>4.8053381242940847E-3</v>
      </c>
      <c r="F416" s="152"/>
      <c r="G416" s="174">
        <f t="shared" ca="1" si="18"/>
        <v>42984</v>
      </c>
      <c r="H416" s="20">
        <f ca="1">_xll.meDateFromTenor(G416,H$14,"Following",H$13,"Normal")</f>
        <v>43075</v>
      </c>
      <c r="I416" s="175">
        <f ca="1"/>
        <v>8.1031030196366764E-3</v>
      </c>
      <c r="J416" s="152" t="s">
        <v>4</v>
      </c>
      <c r="K416" s="174">
        <f t="shared" ca="1" si="19"/>
        <v>42984</v>
      </c>
      <c r="L416" s="20">
        <f ca="1">_xll.meDateFromTenor(K416,L$14,"Following",L$13,"Normal")</f>
        <v>43165</v>
      </c>
      <c r="M416" s="175">
        <f ca="1"/>
        <v>9.8669864110023878E-3</v>
      </c>
      <c r="N416" s="152" t="s">
        <v>4</v>
      </c>
      <c r="O416" s="174">
        <f t="shared" ca="1" si="20"/>
        <v>42984</v>
      </c>
      <c r="P416" s="20">
        <f ca="1">_xll.meDateFromTenor(O416,P$14,"Following",P$13,"Normal")</f>
        <v>42985</v>
      </c>
      <c r="Q416" s="175">
        <f ca="1"/>
        <v>7.265119189587106E-3</v>
      </c>
      <c r="R416" s="151" t="s">
        <v>4</v>
      </c>
    </row>
    <row r="417" spans="1:18" x14ac:dyDescent="0.25">
      <c r="A417" s="153">
        <v>399</v>
      </c>
      <c r="B417" s="158"/>
      <c r="C417" s="174">
        <f ca="1">_xll.meDateFromTenor(C416,"1D","FOLLOWING",D$13,"NORMAL")</f>
        <v>42985</v>
      </c>
      <c r="D417" s="20">
        <f ca="1">_xll.meDateFromTenor(C417,D$14,"Following",D$13,"Normal")</f>
        <v>42986</v>
      </c>
      <c r="E417" s="175">
        <f ca="1"/>
        <v>4.8081283676904181E-3</v>
      </c>
      <c r="F417" s="152"/>
      <c r="G417" s="174">
        <f t="shared" ca="1" si="18"/>
        <v>42985</v>
      </c>
      <c r="H417" s="20">
        <f ca="1">_xll.meDateFromTenor(G417,H$14,"Following",H$13,"Normal")</f>
        <v>43076</v>
      </c>
      <c r="I417" s="175">
        <f ca="1"/>
        <v>8.1043005872843722E-3</v>
      </c>
      <c r="J417" s="152" t="s">
        <v>4</v>
      </c>
      <c r="K417" s="174">
        <f t="shared" ca="1" si="19"/>
        <v>42985</v>
      </c>
      <c r="L417" s="20">
        <f ca="1">_xll.meDateFromTenor(K417,L$14,"Following",L$13,"Normal")</f>
        <v>43166</v>
      </c>
      <c r="M417" s="175">
        <f ca="1"/>
        <v>9.8669311476780701E-3</v>
      </c>
      <c r="N417" s="152" t="s">
        <v>4</v>
      </c>
      <c r="O417" s="174">
        <f t="shared" ca="1" si="20"/>
        <v>42985</v>
      </c>
      <c r="P417" s="20">
        <f ca="1">_xll.meDateFromTenor(O417,P$14,"Following",P$13,"Normal")</f>
        <v>42986</v>
      </c>
      <c r="Q417" s="175">
        <f ca="1"/>
        <v>7.2640034144032433E-3</v>
      </c>
      <c r="R417" s="151" t="s">
        <v>4</v>
      </c>
    </row>
    <row r="418" spans="1:18" x14ac:dyDescent="0.25">
      <c r="A418" s="153">
        <v>400</v>
      </c>
      <c r="B418" s="158"/>
      <c r="C418" s="174">
        <f ca="1">_xll.meDateFromTenor(C417,"1D","FOLLOWING",D$13,"NORMAL")</f>
        <v>42986</v>
      </c>
      <c r="D418" s="20">
        <f ca="1">_xll.meDateFromTenor(C418,D$14,"Following",D$13,"Normal")</f>
        <v>42989</v>
      </c>
      <c r="E418" s="175">
        <f ca="1"/>
        <v>4.8138064484426653E-3</v>
      </c>
      <c r="F418" s="152"/>
      <c r="G418" s="174">
        <f t="shared" ca="1" si="18"/>
        <v>42986</v>
      </c>
      <c r="H418" s="20">
        <f ca="1">_xll.meDateFromTenor(G418,H$14,"Following",H$13,"Normal")</f>
        <v>43077</v>
      </c>
      <c r="I418" s="175">
        <f ca="1"/>
        <v>8.105463528190901E-3</v>
      </c>
      <c r="J418" s="152" t="s">
        <v>4</v>
      </c>
      <c r="K418" s="174">
        <f t="shared" ca="1" si="19"/>
        <v>42986</v>
      </c>
      <c r="L418" s="20">
        <f ca="1">_xll.meDateFromTenor(K418,L$14,"Following",L$13,"Normal")</f>
        <v>43167</v>
      </c>
      <c r="M418" s="175">
        <f ca="1"/>
        <v>9.8668759146152505E-3</v>
      </c>
      <c r="N418" s="152" t="s">
        <v>4</v>
      </c>
      <c r="O418" s="174">
        <f t="shared" ca="1" si="20"/>
        <v>42986</v>
      </c>
      <c r="P418" s="20">
        <f ca="1">_xll.meDateFromTenor(O418,P$14,"Following",P$13,"Normal")</f>
        <v>42989</v>
      </c>
      <c r="Q418" s="175">
        <f ca="1"/>
        <v>7.2628815412429113E-3</v>
      </c>
      <c r="R418" s="151" t="s">
        <v>4</v>
      </c>
    </row>
    <row r="419" spans="1:18" x14ac:dyDescent="0.25">
      <c r="A419" s="153">
        <v>401</v>
      </c>
      <c r="B419" s="158"/>
      <c r="C419" s="174">
        <f ca="1">_xll.meDateFromTenor(C418,"1D","FOLLOWING",D$13,"NORMAL")</f>
        <v>42989</v>
      </c>
      <c r="D419" s="20">
        <f ca="1">_xll.meDateFromTenor(C419,D$14,"Following",D$13,"Normal")</f>
        <v>42990</v>
      </c>
      <c r="E419" s="175">
        <f ca="1"/>
        <v>4.8193890244174926E-3</v>
      </c>
      <c r="F419" s="152"/>
      <c r="G419" s="174">
        <f t="shared" ca="1" si="18"/>
        <v>42989</v>
      </c>
      <c r="H419" s="20">
        <f ca="1">_xll.meDateFromTenor(G419,H$14,"Following",H$13,"Normal")</f>
        <v>43080</v>
      </c>
      <c r="I419" s="175">
        <f ca="1"/>
        <v>8.108751899023884E-3</v>
      </c>
      <c r="J419" s="152" t="s">
        <v>4</v>
      </c>
      <c r="K419" s="174">
        <f t="shared" ca="1" si="19"/>
        <v>42989</v>
      </c>
      <c r="L419" s="20">
        <f ca="1">_xll.meDateFromTenor(K419,L$14,"Following",L$13,"Normal")</f>
        <v>43171</v>
      </c>
      <c r="M419" s="175">
        <f ca="1"/>
        <v>9.8667104157431351E-3</v>
      </c>
      <c r="N419" s="152" t="s">
        <v>4</v>
      </c>
      <c r="O419" s="174">
        <f t="shared" ca="1" si="20"/>
        <v>42989</v>
      </c>
      <c r="P419" s="20">
        <f ca="1">_xll.meDateFromTenor(O419,P$14,"Following",P$13,"Normal")</f>
        <v>42990</v>
      </c>
      <c r="Q419" s="175">
        <f ca="1"/>
        <v>7.2594798074877478E-3</v>
      </c>
      <c r="R419" s="151" t="s">
        <v>4</v>
      </c>
    </row>
    <row r="420" spans="1:18" x14ac:dyDescent="0.25">
      <c r="A420" s="153">
        <v>402</v>
      </c>
      <c r="B420" s="158"/>
      <c r="C420" s="174">
        <f ca="1">_xll.meDateFromTenor(C419,"1D","FOLLOWING",D$13,"NORMAL")</f>
        <v>42990</v>
      </c>
      <c r="D420" s="20">
        <f ca="1">_xll.meDateFromTenor(C420,D$14,"Following",D$13,"Normal")</f>
        <v>42991</v>
      </c>
      <c r="E420" s="175">
        <f ca="1"/>
        <v>4.8222291124222667E-3</v>
      </c>
      <c r="F420" s="152"/>
      <c r="G420" s="174">
        <f t="shared" ca="1" si="18"/>
        <v>42990</v>
      </c>
      <c r="H420" s="20">
        <f ca="1">_xll.meDateFromTenor(G420,H$14,"Following",H$13,"Normal")</f>
        <v>43081</v>
      </c>
      <c r="I420" s="175">
        <f ca="1"/>
        <v>8.1097836415261332E-3</v>
      </c>
      <c r="J420" s="152" t="s">
        <v>4</v>
      </c>
      <c r="K420" s="174">
        <f t="shared" ca="1" si="19"/>
        <v>42990</v>
      </c>
      <c r="L420" s="20">
        <f ca="1">_xll.meDateFromTenor(K420,L$14,"Following",L$13,"Normal")</f>
        <v>43171</v>
      </c>
      <c r="M420" s="175">
        <f ca="1"/>
        <v>9.8666553224736626E-3</v>
      </c>
      <c r="N420" s="152" t="s">
        <v>4</v>
      </c>
      <c r="O420" s="174">
        <f t="shared" ca="1" si="20"/>
        <v>42990</v>
      </c>
      <c r="P420" s="20">
        <f ca="1">_xll.meDateFromTenor(O420,P$14,"Following",P$13,"Normal")</f>
        <v>42991</v>
      </c>
      <c r="Q420" s="175">
        <f ca="1"/>
        <v>7.2583340160061842E-3</v>
      </c>
      <c r="R420" s="151" t="s">
        <v>4</v>
      </c>
    </row>
    <row r="421" spans="1:18" x14ac:dyDescent="0.25">
      <c r="A421" s="153">
        <v>403</v>
      </c>
      <c r="B421" s="158"/>
      <c r="C421" s="174">
        <f ca="1">_xll.meDateFromTenor(C420,"1D","FOLLOWING",D$13,"NORMAL")</f>
        <v>42991</v>
      </c>
      <c r="D421" s="20">
        <f ca="1">_xll.meDateFromTenor(C421,D$14,"Following",D$13,"Normal")</f>
        <v>42992</v>
      </c>
      <c r="E421" s="175">
        <f ca="1"/>
        <v>4.825079171011399E-3</v>
      </c>
      <c r="F421" s="152"/>
      <c r="G421" s="174">
        <f t="shared" ca="1" si="18"/>
        <v>42991</v>
      </c>
      <c r="H421" s="20">
        <f ca="1">_xll.meDateFromTenor(G421,H$14,"Following",H$13,"Normal")</f>
        <v>43082</v>
      </c>
      <c r="I421" s="175">
        <f ca="1"/>
        <v>8.1107844115674097E-3</v>
      </c>
      <c r="J421" s="152" t="s">
        <v>4</v>
      </c>
      <c r="K421" s="174">
        <f t="shared" ca="1" si="19"/>
        <v>42991</v>
      </c>
      <c r="L421" s="20">
        <f ca="1">_xll.meDateFromTenor(K421,L$14,"Following",L$13,"Normal")</f>
        <v>43172</v>
      </c>
      <c r="M421" s="175">
        <f ca="1"/>
        <v>9.8666002688393706E-3</v>
      </c>
      <c r="N421" s="152" t="s">
        <v>4</v>
      </c>
      <c r="O421" s="174">
        <f t="shared" ca="1" si="20"/>
        <v>42991</v>
      </c>
      <c r="P421" s="20">
        <f ca="1">_xll.meDateFromTenor(O421,P$14,"Following",P$13,"Normal")</f>
        <v>42992</v>
      </c>
      <c r="Q421" s="175">
        <f ca="1"/>
        <v>7.2571823633404732E-3</v>
      </c>
      <c r="R421" s="151" t="s">
        <v>4</v>
      </c>
    </row>
    <row r="422" spans="1:18" x14ac:dyDescent="0.25">
      <c r="A422" s="153">
        <v>404</v>
      </c>
      <c r="B422" s="158"/>
      <c r="C422" s="174">
        <f ca="1">_xll.meDateFromTenor(C421,"1D","FOLLOWING",D$13,"NORMAL")</f>
        <v>42992</v>
      </c>
      <c r="D422" s="20">
        <f ca="1">_xll.meDateFromTenor(C422,D$14,"Following",D$13,"Normal")</f>
        <v>42993</v>
      </c>
      <c r="E422" s="175">
        <f ca="1"/>
        <v>4.8279392009838639E-3</v>
      </c>
      <c r="F422" s="152"/>
      <c r="G422" s="174">
        <f t="shared" ca="1" si="18"/>
        <v>42992</v>
      </c>
      <c r="H422" s="20">
        <f ca="1">_xll.meDateFromTenor(G422,H$14,"Following",H$13,"Normal")</f>
        <v>43083</v>
      </c>
      <c r="I422" s="175">
        <f ca="1"/>
        <v>8.111754940003749E-3</v>
      </c>
      <c r="J422" s="152" t="s">
        <v>4</v>
      </c>
      <c r="K422" s="174">
        <f t="shared" ca="1" si="19"/>
        <v>42992</v>
      </c>
      <c r="L422" s="20">
        <f ca="1">_xll.meDateFromTenor(K422,L$14,"Following",L$13,"Normal")</f>
        <v>43173</v>
      </c>
      <c r="M422" s="175">
        <f ca="1"/>
        <v>9.8665452567149904E-3</v>
      </c>
      <c r="N422" s="152" t="s">
        <v>4</v>
      </c>
      <c r="O422" s="174">
        <f t="shared" ca="1" si="20"/>
        <v>42992</v>
      </c>
      <c r="P422" s="20">
        <f ca="1">_xll.meDateFromTenor(O422,P$14,"Following",P$13,"Normal")</f>
        <v>42993</v>
      </c>
      <c r="Q422" s="175">
        <f ca="1"/>
        <v>7.2560248968490774E-3</v>
      </c>
      <c r="R422" s="151" t="s">
        <v>4</v>
      </c>
    </row>
    <row r="423" spans="1:18" x14ac:dyDescent="0.25">
      <c r="A423" s="153">
        <v>405</v>
      </c>
      <c r="B423" s="158"/>
      <c r="C423" s="174">
        <f ca="1">_xll.meDateFromTenor(C422,"1D","FOLLOWING",D$13,"NORMAL")</f>
        <v>42993</v>
      </c>
      <c r="D423" s="20">
        <f ca="1">_xll.meDateFromTenor(C423,D$14,"Following",D$13,"Normal")</f>
        <v>42996</v>
      </c>
      <c r="E423" s="175">
        <f ca="1"/>
        <v>4.8337574035173421E-3</v>
      </c>
      <c r="F423" s="152"/>
      <c r="G423" s="174">
        <f t="shared" ca="1" si="18"/>
        <v>42993</v>
      </c>
      <c r="H423" s="20">
        <f ca="1">_xll.meDateFromTenor(G423,H$14,"Following",H$13,"Normal")</f>
        <v>43084</v>
      </c>
      <c r="I423" s="175">
        <f ca="1"/>
        <v>8.1126959576911881E-3</v>
      </c>
      <c r="J423" s="152" t="s">
        <v>4</v>
      </c>
      <c r="K423" s="174">
        <f t="shared" ca="1" si="19"/>
        <v>42993</v>
      </c>
      <c r="L423" s="20">
        <f ca="1">_xll.meDateFromTenor(K423,L$14,"Following",L$13,"Normal")</f>
        <v>43174</v>
      </c>
      <c r="M423" s="175">
        <f ca="1"/>
        <v>9.8664902879752586E-3</v>
      </c>
      <c r="N423" s="152" t="s">
        <v>4</v>
      </c>
      <c r="O423" s="174">
        <f t="shared" ca="1" si="20"/>
        <v>42993</v>
      </c>
      <c r="P423" s="20">
        <f ca="1">_xll.meDateFromTenor(O423,P$14,"Following",P$13,"Normal")</f>
        <v>42996</v>
      </c>
      <c r="Q423" s="175">
        <f ca="1"/>
        <v>7.2548616638904622E-3</v>
      </c>
      <c r="R423" s="151" t="s">
        <v>4</v>
      </c>
    </row>
    <row r="424" spans="1:18" x14ac:dyDescent="0.25">
      <c r="A424" s="153">
        <v>406</v>
      </c>
      <c r="B424" s="158"/>
      <c r="C424" s="174">
        <f ca="1">_xll.meDateFromTenor(C423,"1D","FOLLOWING",D$13,"NORMAL")</f>
        <v>42996</v>
      </c>
      <c r="D424" s="20">
        <f ca="1">_xll.meDateFromTenor(C424,D$14,"Following",D$13,"Normal")</f>
        <v>42997</v>
      </c>
      <c r="E424" s="175">
        <f ca="1"/>
        <v>4.839479045903889E-3</v>
      </c>
      <c r="F424" s="152"/>
      <c r="G424" s="174">
        <f t="shared" ca="1" si="18"/>
        <v>42996</v>
      </c>
      <c r="H424" s="20">
        <f ca="1">_xll.meDateFromTenor(G424,H$14,"Following",H$13,"Normal")</f>
        <v>43087</v>
      </c>
      <c r="I424" s="175">
        <f ca="1"/>
        <v>8.1153492548204954E-3</v>
      </c>
      <c r="J424" s="152" t="s">
        <v>4</v>
      </c>
      <c r="K424" s="174">
        <f t="shared" ca="1" si="19"/>
        <v>42996</v>
      </c>
      <c r="L424" s="20">
        <f ca="1">_xll.meDateFromTenor(K424,L$14,"Following",L$13,"Normal")</f>
        <v>43178</v>
      </c>
      <c r="M424" s="175">
        <f ca="1"/>
        <v>9.866325660811328E-3</v>
      </c>
      <c r="N424" s="152" t="s">
        <v>4</v>
      </c>
      <c r="O424" s="174">
        <f t="shared" ca="1" si="20"/>
        <v>42996</v>
      </c>
      <c r="P424" s="20">
        <f ca="1">_xll.meDateFromTenor(O424,P$14,"Following",P$13,"Normal")</f>
        <v>42997</v>
      </c>
      <c r="Q424" s="175">
        <f ca="1"/>
        <v>7.251337839795942E-3</v>
      </c>
      <c r="R424" s="151" t="s">
        <v>4</v>
      </c>
    </row>
    <row r="425" spans="1:18" x14ac:dyDescent="0.25">
      <c r="A425" s="153">
        <v>407</v>
      </c>
      <c r="B425" s="158"/>
      <c r="C425" s="174">
        <f ca="1">_xll.meDateFromTenor(C424,"1D","FOLLOWING",D$13,"NORMAL")</f>
        <v>42997</v>
      </c>
      <c r="D425" s="20">
        <f ca="1">_xll.meDateFromTenor(C425,D$14,"Following",D$13,"Normal")</f>
        <v>42998</v>
      </c>
      <c r="E425" s="175">
        <f ca="1"/>
        <v>4.8423889414284278E-3</v>
      </c>
      <c r="F425" s="152"/>
      <c r="G425" s="174">
        <f t="shared" ca="1" si="18"/>
        <v>42997</v>
      </c>
      <c r="H425" s="20">
        <f ca="1">_xll.meDateFromTenor(G425,H$14,"Following",H$13,"Normal")</f>
        <v>43088</v>
      </c>
      <c r="I425" s="175">
        <f ca="1"/>
        <v>8.1161795380727212E-3</v>
      </c>
      <c r="J425" s="152" t="s">
        <v>4</v>
      </c>
      <c r="K425" s="174">
        <f t="shared" ca="1" si="19"/>
        <v>42997</v>
      </c>
      <c r="L425" s="20">
        <f ca="1">_xll.meDateFromTenor(K425,L$14,"Following",L$13,"Normal")</f>
        <v>43178</v>
      </c>
      <c r="M425" s="175">
        <f ca="1"/>
        <v>9.8662708843575576E-3</v>
      </c>
      <c r="N425" s="152" t="s">
        <v>4</v>
      </c>
      <c r="O425" s="174">
        <f t="shared" ca="1" si="20"/>
        <v>42997</v>
      </c>
      <c r="P425" s="20">
        <f ca="1">_xll.meDateFromTenor(O425,P$14,"Following",P$13,"Normal")</f>
        <v>42998</v>
      </c>
      <c r="Q425" s="175">
        <f ca="1"/>
        <v>7.2501520145530898E-3</v>
      </c>
      <c r="R425" s="151" t="s">
        <v>4</v>
      </c>
    </row>
    <row r="426" spans="1:18" x14ac:dyDescent="0.25">
      <c r="A426" s="153">
        <v>408</v>
      </c>
      <c r="B426" s="158"/>
      <c r="C426" s="174">
        <f ca="1">_xll.meDateFromTenor(C425,"1D","FOLLOWING",D$13,"NORMAL")</f>
        <v>42998</v>
      </c>
      <c r="D426" s="20">
        <f ca="1">_xll.meDateFromTenor(C426,D$14,"Following",D$13,"Normal")</f>
        <v>42999</v>
      </c>
      <c r="E426" s="175">
        <f ca="1"/>
        <v>4.8453088119338079E-3</v>
      </c>
      <c r="F426" s="152"/>
      <c r="G426" s="174">
        <f t="shared" ca="1" si="18"/>
        <v>42998</v>
      </c>
      <c r="H426" s="20">
        <f ca="1">_xll.meDateFromTenor(G426,H$14,"Following",H$13,"Normal")</f>
        <v>43089</v>
      </c>
      <c r="I426" s="175">
        <f ca="1"/>
        <v>8.1169839648562361E-3</v>
      </c>
      <c r="J426" s="152" t="s">
        <v>4</v>
      </c>
      <c r="K426" s="174">
        <f t="shared" ca="1" si="19"/>
        <v>42998</v>
      </c>
      <c r="L426" s="20">
        <f ca="1">_xll.meDateFromTenor(K426,L$14,"Following",L$13,"Normal")</f>
        <v>43179</v>
      </c>
      <c r="M426" s="175">
        <f ca="1"/>
        <v>9.8662161606621196E-3</v>
      </c>
      <c r="N426" s="152" t="s">
        <v>4</v>
      </c>
      <c r="O426" s="174">
        <f t="shared" ca="1" si="20"/>
        <v>42998</v>
      </c>
      <c r="P426" s="20">
        <f ca="1">_xll.meDateFromTenor(O426,P$14,"Following",P$13,"Normal")</f>
        <v>42999</v>
      </c>
      <c r="Q426" s="175">
        <f ca="1"/>
        <v>7.248960659635339E-3</v>
      </c>
      <c r="R426" s="151" t="s">
        <v>4</v>
      </c>
    </row>
    <row r="427" spans="1:18" x14ac:dyDescent="0.25">
      <c r="A427" s="153">
        <v>409</v>
      </c>
      <c r="B427" s="158"/>
      <c r="C427" s="174">
        <f ca="1">_xll.meDateFromTenor(C426,"1D","FOLLOWING",D$13,"NORMAL")</f>
        <v>42999</v>
      </c>
      <c r="D427" s="20">
        <f ca="1">_xll.meDateFromTenor(C427,D$14,"Following",D$13,"Normal")</f>
        <v>43000</v>
      </c>
      <c r="E427" s="175">
        <f ca="1"/>
        <v>4.8482386578197097E-3</v>
      </c>
      <c r="F427" s="152"/>
      <c r="G427" s="174">
        <f t="shared" ca="1" si="18"/>
        <v>42999</v>
      </c>
      <c r="H427" s="20">
        <f ca="1">_xll.meDateFromTenor(G427,H$14,"Following",H$13,"Normal")</f>
        <v>43090</v>
      </c>
      <c r="I427" s="175">
        <f ca="1"/>
        <v>8.1177632660270824E-3</v>
      </c>
      <c r="J427" s="152" t="s">
        <v>4</v>
      </c>
      <c r="K427" s="174">
        <f t="shared" ca="1" si="19"/>
        <v>42999</v>
      </c>
      <c r="L427" s="20">
        <f ca="1">_xll.meDateFromTenor(K427,L$14,"Following",L$13,"Normal")</f>
        <v>43180</v>
      </c>
      <c r="M427" s="175">
        <f ca="1"/>
        <v>9.8661614915997453E-3</v>
      </c>
      <c r="N427" s="152" t="s">
        <v>4</v>
      </c>
      <c r="O427" s="174">
        <f t="shared" ca="1" si="20"/>
        <v>42999</v>
      </c>
      <c r="P427" s="20">
        <f ca="1">_xll.meDateFromTenor(O427,P$14,"Following",P$13,"Normal")</f>
        <v>43000</v>
      </c>
      <c r="Q427" s="175">
        <f ca="1"/>
        <v>7.2477638224011532E-3</v>
      </c>
      <c r="R427" s="151" t="s">
        <v>4</v>
      </c>
    </row>
    <row r="428" spans="1:18" x14ac:dyDescent="0.25">
      <c r="A428" s="153">
        <v>410</v>
      </c>
      <c r="B428" s="158"/>
      <c r="C428" s="174">
        <f ca="1">_xll.meDateFromTenor(C427,"1D","FOLLOWING",D$13,"NORMAL")</f>
        <v>43000</v>
      </c>
      <c r="D428" s="20">
        <f ca="1">_xll.meDateFromTenor(C428,D$14,"Following",D$13,"Normal")</f>
        <v>43003</v>
      </c>
      <c r="E428" s="175">
        <f ca="1"/>
        <v>4.8541970564475352E-3</v>
      </c>
      <c r="F428" s="152"/>
      <c r="G428" s="174">
        <f t="shared" ca="1" si="18"/>
        <v>43000</v>
      </c>
      <c r="H428" s="20">
        <f ca="1">_xll.meDateFromTenor(G428,H$14,"Following",H$13,"Normal")</f>
        <v>43091</v>
      </c>
      <c r="I428" s="175">
        <f ca="1"/>
        <v>8.1185181724412938E-3</v>
      </c>
      <c r="J428" s="152" t="s">
        <v>4</v>
      </c>
      <c r="K428" s="174">
        <f t="shared" ca="1" si="19"/>
        <v>43000</v>
      </c>
      <c r="L428" s="20">
        <f ca="1">_xll.meDateFromTenor(K428,L$14,"Following",L$13,"Normal")</f>
        <v>43181</v>
      </c>
      <c r="M428" s="175">
        <f ca="1"/>
        <v>9.8661068790451747E-3</v>
      </c>
      <c r="N428" s="152" t="s">
        <v>4</v>
      </c>
      <c r="O428" s="174">
        <f t="shared" ca="1" si="20"/>
        <v>43000</v>
      </c>
      <c r="P428" s="20">
        <f ca="1">_xll.meDateFromTenor(O428,P$14,"Following",P$13,"Normal")</f>
        <v>43003</v>
      </c>
      <c r="Q428" s="175">
        <f ca="1"/>
        <v>7.2465615502089967E-3</v>
      </c>
      <c r="R428" s="151" t="s">
        <v>4</v>
      </c>
    </row>
    <row r="429" spans="1:18" x14ac:dyDescent="0.25">
      <c r="A429" s="153">
        <v>411</v>
      </c>
      <c r="B429" s="158"/>
      <c r="C429" s="174">
        <f ca="1">_xll.meDateFromTenor(C428,"1D","FOLLOWING",D$13,"NORMAL")</f>
        <v>43003</v>
      </c>
      <c r="D429" s="20">
        <f ca="1">_xll.meDateFromTenor(C429,D$14,"Following",D$13,"Normal")</f>
        <v>43004</v>
      </c>
      <c r="E429" s="175">
        <f ca="1"/>
        <v>4.8600578089974707E-3</v>
      </c>
      <c r="F429" s="152"/>
      <c r="G429" s="174">
        <f t="shared" ca="1" si="18"/>
        <v>43003</v>
      </c>
      <c r="H429" s="20">
        <f ca="1">_xll.meDateFromTenor(G429,H$14,"Following",H$13,"Normal")</f>
        <v>43096</v>
      </c>
      <c r="I429" s="175">
        <f ca="1"/>
        <v>8.1206438317045146E-3</v>
      </c>
      <c r="J429" s="152" t="s">
        <v>4</v>
      </c>
      <c r="K429" s="174">
        <f t="shared" ca="1" si="19"/>
        <v>43003</v>
      </c>
      <c r="L429" s="20">
        <f ca="1">_xll.meDateFromTenor(K429,L$14,"Following",L$13,"Normal")</f>
        <v>43185</v>
      </c>
      <c r="M429" s="175">
        <f ca="1"/>
        <v>9.8659433991756407E-3</v>
      </c>
      <c r="N429" s="152" t="s">
        <v>4</v>
      </c>
      <c r="O429" s="174">
        <f t="shared" ca="1" si="20"/>
        <v>43003</v>
      </c>
      <c r="P429" s="20">
        <f ca="1">_xll.meDateFromTenor(O429,P$14,"Following",P$13,"Normal")</f>
        <v>43004</v>
      </c>
      <c r="Q429" s="175">
        <f ca="1"/>
        <v>7.242922597469342E-3</v>
      </c>
      <c r="R429" s="151" t="s">
        <v>4</v>
      </c>
    </row>
    <row r="430" spans="1:18" x14ac:dyDescent="0.25">
      <c r="A430" s="153">
        <v>412</v>
      </c>
      <c r="B430" s="158"/>
      <c r="C430" s="174">
        <f ca="1">_xll.meDateFromTenor(C429,"1D","FOLLOWING",D$13,"NORMAL")</f>
        <v>43004</v>
      </c>
      <c r="D430" s="20">
        <f ca="1">_xll.meDateFromTenor(C430,D$14,"Following",D$13,"Normal")</f>
        <v>43005</v>
      </c>
      <c r="E430" s="175">
        <f ca="1"/>
        <v>4.8630375416980516E-3</v>
      </c>
      <c r="F430" s="152"/>
      <c r="G430" s="174">
        <f t="shared" ca="1" si="18"/>
        <v>43004</v>
      </c>
      <c r="H430" s="20">
        <f ca="1">_xll.meDateFromTenor(G430,H$14,"Following",H$13,"Normal")</f>
        <v>43096</v>
      </c>
      <c r="I430" s="175">
        <f ca="1"/>
        <v>8.1213084676525771E-3</v>
      </c>
      <c r="J430" s="152" t="s">
        <v>4</v>
      </c>
      <c r="K430" s="174">
        <f t="shared" ca="1" si="19"/>
        <v>43004</v>
      </c>
      <c r="L430" s="20">
        <f ca="1">_xll.meDateFromTenor(K430,L$14,"Following",L$13,"Normal")</f>
        <v>43185</v>
      </c>
      <c r="M430" s="175">
        <f ca="1"/>
        <v>9.8658890313996425E-3</v>
      </c>
      <c r="N430" s="152" t="s">
        <v>4</v>
      </c>
      <c r="O430" s="174">
        <f t="shared" ca="1" si="20"/>
        <v>43004</v>
      </c>
      <c r="P430" s="20">
        <f ca="1">_xll.meDateFromTenor(O430,P$14,"Following",P$13,"Normal")</f>
        <v>43005</v>
      </c>
      <c r="Q430" s="175">
        <f ca="1"/>
        <v>7.2416990590299431E-3</v>
      </c>
      <c r="R430" s="151" t="s">
        <v>4</v>
      </c>
    </row>
    <row r="431" spans="1:18" x14ac:dyDescent="0.25">
      <c r="A431" s="153">
        <v>413</v>
      </c>
      <c r="B431" s="158"/>
      <c r="C431" s="174">
        <f ca="1">_xll.meDateFromTenor(C430,"1D","FOLLOWING",D$13,"NORMAL")</f>
        <v>43005</v>
      </c>
      <c r="D431" s="20">
        <f ca="1">_xll.meDateFromTenor(C431,D$14,"Following",D$13,"Normal")</f>
        <v>43006</v>
      </c>
      <c r="E431" s="175">
        <f ca="1"/>
        <v>4.8660272535361489E-3</v>
      </c>
      <c r="F431" s="152"/>
      <c r="G431" s="174">
        <f t="shared" ca="1" si="18"/>
        <v>43005</v>
      </c>
      <c r="H431" s="20">
        <f ca="1">_xll.meDateFromTenor(G431,H$14,"Following",H$13,"Normal")</f>
        <v>43096</v>
      </c>
      <c r="I431" s="175">
        <f ca="1"/>
        <v>8.1219523631241956E-3</v>
      </c>
      <c r="J431" s="152" t="s">
        <v>4</v>
      </c>
      <c r="K431" s="174">
        <f t="shared" ca="1" si="19"/>
        <v>43005</v>
      </c>
      <c r="L431" s="20">
        <f ca="1">_xll.meDateFromTenor(K431,L$14,"Following",L$13,"Normal")</f>
        <v>43186</v>
      </c>
      <c r="M431" s="175">
        <f ca="1"/>
        <v>9.8658347295051286E-3</v>
      </c>
      <c r="N431" s="152" t="s">
        <v>4</v>
      </c>
      <c r="O431" s="174">
        <f t="shared" ca="1" si="20"/>
        <v>43005</v>
      </c>
      <c r="P431" s="20">
        <f ca="1">_xll.meDateFromTenor(O431,P$14,"Following",P$13,"Normal")</f>
        <v>43006</v>
      </c>
      <c r="Q431" s="175">
        <f ca="1"/>
        <v>7.2404703224248938E-3</v>
      </c>
      <c r="R431" s="151" t="s">
        <v>4</v>
      </c>
    </row>
    <row r="432" spans="1:18" x14ac:dyDescent="0.25">
      <c r="A432" s="153">
        <v>414</v>
      </c>
      <c r="B432" s="158"/>
      <c r="C432" s="174">
        <f ca="1">_xll.meDateFromTenor(C431,"1D","FOLLOWING",D$13,"NORMAL")</f>
        <v>43006</v>
      </c>
      <c r="D432" s="20">
        <f ca="1">_xll.meDateFromTenor(C432,D$14,"Following",D$13,"Normal")</f>
        <v>43007</v>
      </c>
      <c r="E432" s="175">
        <f ca="1"/>
        <v>4.8690269451512509E-3</v>
      </c>
      <c r="F432" s="152"/>
      <c r="G432" s="174">
        <f t="shared" ca="1" si="18"/>
        <v>43006</v>
      </c>
      <c r="H432" s="20">
        <f ca="1">_xll.meDateFromTenor(G432,H$14,"Following",H$13,"Normal")</f>
        <v>43097</v>
      </c>
      <c r="I432" s="175">
        <f ca="1"/>
        <v>8.1225762489754109E-3</v>
      </c>
      <c r="J432" s="152" t="s">
        <v>4</v>
      </c>
      <c r="K432" s="174">
        <f t="shared" ca="1" si="19"/>
        <v>43006</v>
      </c>
      <c r="L432" s="20">
        <f ca="1">_xll.meDateFromTenor(K432,L$14,"Following",L$13,"Normal")</f>
        <v>43187</v>
      </c>
      <c r="M432" s="175">
        <f ca="1"/>
        <v>9.865780495366832E-3</v>
      </c>
      <c r="N432" s="152" t="s">
        <v>4</v>
      </c>
      <c r="O432" s="174">
        <f t="shared" ca="1" si="20"/>
        <v>43006</v>
      </c>
      <c r="P432" s="20">
        <f ca="1">_xll.meDateFromTenor(O432,P$14,"Following",P$13,"Normal")</f>
        <v>43007</v>
      </c>
      <c r="Q432" s="175">
        <f ca="1"/>
        <v>7.2392364350126583E-3</v>
      </c>
      <c r="R432" s="151" t="s">
        <v>4</v>
      </c>
    </row>
    <row r="433" spans="1:18" x14ac:dyDescent="0.25">
      <c r="A433" s="153">
        <v>415</v>
      </c>
      <c r="B433" s="158"/>
      <c r="C433" s="174">
        <f ca="1">_xll.meDateFromTenor(C432,"1D","FOLLOWING",D$13,"NORMAL")</f>
        <v>43007</v>
      </c>
      <c r="D433" s="20">
        <f ca="1">_xll.meDateFromTenor(C433,D$14,"Following",D$13,"Normal")</f>
        <v>43010</v>
      </c>
      <c r="E433" s="175">
        <f ca="1"/>
        <v>4.8751256149870588E-3</v>
      </c>
      <c r="F433" s="152"/>
      <c r="G433" s="174">
        <f t="shared" ca="1" si="18"/>
        <v>43007</v>
      </c>
      <c r="H433" s="20">
        <f ca="1">_xll.meDateFromTenor(G433,H$14,"Following",H$13,"Normal")</f>
        <v>43098</v>
      </c>
      <c r="I433" s="175">
        <f ca="1"/>
        <v>8.1231808560622582E-3</v>
      </c>
      <c r="J433" s="152" t="s">
        <v>4</v>
      </c>
      <c r="K433" s="174">
        <f t="shared" ca="1" si="19"/>
        <v>43007</v>
      </c>
      <c r="L433" s="20">
        <f ca="1">_xll.meDateFromTenor(K433,L$14,"Following",L$13,"Normal")</f>
        <v>43188</v>
      </c>
      <c r="M433" s="175">
        <f ca="1"/>
        <v>9.8657263308594926E-3</v>
      </c>
      <c r="N433" s="152" t="s">
        <v>4</v>
      </c>
      <c r="O433" s="174">
        <f t="shared" ca="1" si="20"/>
        <v>43007</v>
      </c>
      <c r="P433" s="20">
        <f ca="1">_xll.meDateFromTenor(O433,P$14,"Following",P$13,"Normal")</f>
        <v>43010</v>
      </c>
      <c r="Q433" s="175">
        <f ca="1"/>
        <v>7.237997444151701E-3</v>
      </c>
      <c r="R433" s="151" t="s">
        <v>4</v>
      </c>
    </row>
    <row r="434" spans="1:18" x14ac:dyDescent="0.25">
      <c r="A434" s="153">
        <v>416</v>
      </c>
      <c r="B434" s="158"/>
      <c r="C434" s="174">
        <f ca="1">_xll.meDateFromTenor(C433,"1D","FOLLOWING",D$13,"NORMAL")</f>
        <v>43010</v>
      </c>
      <c r="D434" s="20">
        <f ca="1">_xll.meDateFromTenor(C434,D$14,"Following",D$13,"Normal")</f>
        <v>43011</v>
      </c>
      <c r="E434" s="175">
        <f ca="1"/>
        <v>4.881125521771796E-3</v>
      </c>
      <c r="F434" s="152"/>
      <c r="G434" s="174">
        <f t="shared" ca="1" si="18"/>
        <v>43010</v>
      </c>
      <c r="H434" s="20">
        <f ca="1">_xll.meDateFromTenor(G434,H$14,"Following",H$13,"Normal")</f>
        <v>43102</v>
      </c>
      <c r="I434" s="175">
        <f ca="1"/>
        <v>8.1248863132969817E-3</v>
      </c>
      <c r="J434" s="152" t="s">
        <v>4</v>
      </c>
      <c r="K434" s="174">
        <f t="shared" ca="1" si="19"/>
        <v>43010</v>
      </c>
      <c r="L434" s="20">
        <f ca="1">_xll.meDateFromTenor(K434,L$14,"Following",L$13,"Normal")</f>
        <v>43193</v>
      </c>
      <c r="M434" s="175">
        <f ca="1"/>
        <v>9.8655642738705671E-3</v>
      </c>
      <c r="N434" s="152" t="s">
        <v>4</v>
      </c>
      <c r="O434" s="174">
        <f t="shared" ca="1" si="20"/>
        <v>43010</v>
      </c>
      <c r="P434" s="20">
        <f ca="1">_xll.meDateFromTenor(O434,P$14,"Following",P$13,"Normal")</f>
        <v>43011</v>
      </c>
      <c r="Q434" s="175">
        <f ca="1"/>
        <v>7.234250324461137E-3</v>
      </c>
      <c r="R434" s="151" t="s">
        <v>4</v>
      </c>
    </row>
    <row r="435" spans="1:18" x14ac:dyDescent="0.25">
      <c r="A435" s="153">
        <v>417</v>
      </c>
      <c r="B435" s="158"/>
      <c r="C435" s="174">
        <f ca="1">_xll.meDateFromTenor(C434,"1D","FOLLOWING",D$13,"NORMAL")</f>
        <v>43011</v>
      </c>
      <c r="D435" s="20">
        <f ca="1">_xll.meDateFromTenor(C435,D$14,"Following",D$13,"Normal")</f>
        <v>43012</v>
      </c>
      <c r="E435" s="175">
        <f ca="1"/>
        <v>4.8841751215445046E-3</v>
      </c>
      <c r="F435" s="152"/>
      <c r="G435" s="174">
        <f t="shared" ca="1" si="18"/>
        <v>43011</v>
      </c>
      <c r="H435" s="20">
        <f ca="1">_xll.meDateFromTenor(G435,H$14,"Following",H$13,"Normal")</f>
        <v>43103</v>
      </c>
      <c r="I435" s="175">
        <f ca="1"/>
        <v>8.1254211138867428E-3</v>
      </c>
      <c r="J435" s="152" t="s">
        <v>4</v>
      </c>
      <c r="K435" s="174">
        <f t="shared" ca="1" si="19"/>
        <v>43011</v>
      </c>
      <c r="L435" s="20">
        <f ca="1">_xll.meDateFromTenor(K435,L$14,"Following",L$13,"Normal")</f>
        <v>43193</v>
      </c>
      <c r="M435" s="175">
        <f ca="1"/>
        <v>9.8655104066344111E-3</v>
      </c>
      <c r="N435" s="152" t="s">
        <v>4</v>
      </c>
      <c r="O435" s="174">
        <f t="shared" ca="1" si="20"/>
        <v>43011</v>
      </c>
      <c r="P435" s="20">
        <f ca="1">_xll.meDateFromTenor(O435,P$14,"Following",P$13,"Normal")</f>
        <v>43012</v>
      </c>
      <c r="Q435" s="175">
        <f ca="1"/>
        <v>7.2329913933899329E-3</v>
      </c>
      <c r="R435" s="151" t="s">
        <v>4</v>
      </c>
    </row>
    <row r="436" spans="1:18" x14ac:dyDescent="0.25">
      <c r="A436" s="153">
        <v>418</v>
      </c>
      <c r="B436" s="158"/>
      <c r="C436" s="174">
        <f ca="1">_xll.meDateFromTenor(C435,"1D","FOLLOWING",D$13,"NORMAL")</f>
        <v>43012</v>
      </c>
      <c r="D436" s="20">
        <f ca="1">_xll.meDateFromTenor(C436,D$14,"Following",D$13,"Normal")</f>
        <v>43013</v>
      </c>
      <c r="E436" s="175">
        <f ca="1"/>
        <v>4.8872347046913407E-3</v>
      </c>
      <c r="F436" s="152"/>
      <c r="G436" s="174">
        <f t="shared" ca="1" si="18"/>
        <v>43012</v>
      </c>
      <c r="H436" s="20">
        <f ca="1">_xll.meDateFromTenor(G436,H$14,"Following",H$13,"Normal")</f>
        <v>43104</v>
      </c>
      <c r="I436" s="175">
        <f ca="1"/>
        <v>8.1259402899923269E-3</v>
      </c>
      <c r="J436" s="152" t="s">
        <v>4</v>
      </c>
      <c r="K436" s="174">
        <f t="shared" ca="1" si="19"/>
        <v>43012</v>
      </c>
      <c r="L436" s="20">
        <f ca="1">_xll.meDateFromTenor(K436,L$14,"Following",L$13,"Normal")</f>
        <v>43194</v>
      </c>
      <c r="M436" s="175">
        <f ca="1"/>
        <v>9.8654566184028913E-3</v>
      </c>
      <c r="N436" s="152" t="s">
        <v>4</v>
      </c>
      <c r="O436" s="174">
        <f t="shared" ca="1" si="20"/>
        <v>43012</v>
      </c>
      <c r="P436" s="20">
        <f ca="1">_xll.meDateFromTenor(O436,P$14,"Following",P$13,"Normal")</f>
        <v>43013</v>
      </c>
      <c r="Q436" s="175">
        <f ca="1"/>
        <v>7.2317275956623253E-3</v>
      </c>
      <c r="R436" s="151" t="s">
        <v>4</v>
      </c>
    </row>
    <row r="437" spans="1:18" x14ac:dyDescent="0.25">
      <c r="A437" s="153">
        <v>419</v>
      </c>
      <c r="B437" s="158"/>
      <c r="C437" s="174">
        <f ca="1">_xll.meDateFromTenor(C436,"1D","FOLLOWING",D$13,"NORMAL")</f>
        <v>43013</v>
      </c>
      <c r="D437" s="20">
        <f ca="1">_xll.meDateFromTenor(C437,D$14,"Following",D$13,"Normal")</f>
        <v>43014</v>
      </c>
      <c r="E437" s="175">
        <f ca="1"/>
        <v>4.8903042720916008E-3</v>
      </c>
      <c r="F437" s="152"/>
      <c r="G437" s="174">
        <f t="shared" ca="1" si="18"/>
        <v>43013</v>
      </c>
      <c r="H437" s="20">
        <f ca="1">_xll.meDateFromTenor(G437,H$14,"Following",H$13,"Normal")</f>
        <v>43105</v>
      </c>
      <c r="I437" s="175">
        <f ca="1"/>
        <v>8.1264445724697713E-3</v>
      </c>
      <c r="J437" s="152" t="s">
        <v>4</v>
      </c>
      <c r="K437" s="174">
        <f t="shared" ca="1" si="19"/>
        <v>43013</v>
      </c>
      <c r="L437" s="20">
        <f ca="1">_xll.meDateFromTenor(K437,L$14,"Following",L$13,"Normal")</f>
        <v>43195</v>
      </c>
      <c r="M437" s="175">
        <f ca="1"/>
        <v>9.8654029110507423E-3</v>
      </c>
      <c r="N437" s="152" t="s">
        <v>4</v>
      </c>
      <c r="O437" s="174">
        <f t="shared" ca="1" si="20"/>
        <v>43013</v>
      </c>
      <c r="P437" s="20">
        <f ca="1">_xll.meDateFromTenor(O437,P$14,"Following",P$13,"Normal")</f>
        <v>43014</v>
      </c>
      <c r="Q437" s="175">
        <f ca="1"/>
        <v>7.2304589786367814E-3</v>
      </c>
      <c r="R437" s="151" t="s">
        <v>4</v>
      </c>
    </row>
    <row r="438" spans="1:18" x14ac:dyDescent="0.25">
      <c r="A438" s="153">
        <v>420</v>
      </c>
      <c r="B438" s="158"/>
      <c r="C438" s="174">
        <f ca="1">_xll.meDateFromTenor(C437,"1D","FOLLOWING",D$13,"NORMAL")</f>
        <v>43014</v>
      </c>
      <c r="D438" s="20">
        <f ca="1">_xll.meDateFromTenor(C438,D$14,"Following",D$13,"Normal")</f>
        <v>43017</v>
      </c>
      <c r="E438" s="175">
        <f ca="1"/>
        <v>4.8965432888080623E-3</v>
      </c>
      <c r="F438" s="152"/>
      <c r="G438" s="174">
        <f t="shared" ca="1" si="18"/>
        <v>43014</v>
      </c>
      <c r="H438" s="20">
        <f ca="1">_xll.meDateFromTenor(G438,H$14,"Following",H$13,"Normal")</f>
        <v>43108</v>
      </c>
      <c r="I438" s="175">
        <f ca="1"/>
        <v>8.1269346921751182E-3</v>
      </c>
      <c r="J438" s="152" t="s">
        <v>4</v>
      </c>
      <c r="K438" s="174">
        <f t="shared" ca="1" si="19"/>
        <v>43014</v>
      </c>
      <c r="L438" s="20">
        <f ca="1">_xll.meDateFromTenor(K438,L$14,"Following",L$13,"Normal")</f>
        <v>43196</v>
      </c>
      <c r="M438" s="175">
        <f ca="1"/>
        <v>9.8653492864527043E-3</v>
      </c>
      <c r="N438" s="152" t="s">
        <v>4</v>
      </c>
      <c r="O438" s="174">
        <f t="shared" ca="1" si="20"/>
        <v>43014</v>
      </c>
      <c r="P438" s="20">
        <f ca="1">_xll.meDateFromTenor(O438,P$14,"Following",P$13,"Normal")</f>
        <v>43017</v>
      </c>
      <c r="Q438" s="175">
        <f ca="1"/>
        <v>7.2291855896717645E-3</v>
      </c>
      <c r="R438" s="151" t="s">
        <v>4</v>
      </c>
    </row>
    <row r="439" spans="1:18" x14ac:dyDescent="0.25">
      <c r="A439" s="153">
        <v>421</v>
      </c>
      <c r="B439" s="158"/>
      <c r="C439" s="174">
        <f ca="1">_xll.meDateFromTenor(C438,"1D","FOLLOWING",D$13,"NORMAL")</f>
        <v>43017</v>
      </c>
      <c r="D439" s="20">
        <f ca="1">_xll.meDateFromTenor(C439,D$14,"Following",D$13,"Normal")</f>
        <v>43018</v>
      </c>
      <c r="E439" s="175">
        <f ca="1"/>
        <v>4.9026823943787608E-3</v>
      </c>
      <c r="F439" s="152"/>
      <c r="G439" s="174">
        <f t="shared" ca="1" si="18"/>
        <v>43017</v>
      </c>
      <c r="H439" s="20">
        <f ca="1">_xll.meDateFromTenor(G439,H$14,"Following",H$13,"Normal")</f>
        <v>43109</v>
      </c>
      <c r="I439" s="175">
        <f ca="1"/>
        <v>8.1283273832189317E-3</v>
      </c>
      <c r="J439" s="152" t="s">
        <v>4</v>
      </c>
      <c r="K439" s="174">
        <f t="shared" ca="1" si="19"/>
        <v>43017</v>
      </c>
      <c r="L439" s="20">
        <f ca="1">_xll.meDateFromTenor(K439,L$14,"Following",L$13,"Normal")</f>
        <v>43199</v>
      </c>
      <c r="M439" s="175">
        <f ca="1"/>
        <v>9.8651889279305991E-3</v>
      </c>
      <c r="N439" s="152" t="s">
        <v>4</v>
      </c>
      <c r="O439" s="174">
        <f t="shared" ca="1" si="20"/>
        <v>43017</v>
      </c>
      <c r="P439" s="20">
        <f ca="1">_xll.meDateFromTenor(O439,P$14,"Following",P$13,"Normal")</f>
        <v>43018</v>
      </c>
      <c r="Q439" s="175">
        <f ca="1"/>
        <v>7.2253372647245141E-3</v>
      </c>
      <c r="R439" s="151" t="s">
        <v>4</v>
      </c>
    </row>
    <row r="440" spans="1:18" x14ac:dyDescent="0.25">
      <c r="A440" s="153">
        <v>422</v>
      </c>
      <c r="B440" s="158"/>
      <c r="C440" s="174">
        <f ca="1">_xll.meDateFromTenor(C439,"1D","FOLLOWING",D$13,"NORMAL")</f>
        <v>43018</v>
      </c>
      <c r="D440" s="20">
        <f ca="1">_xll.meDateFromTenor(C440,D$14,"Following",D$13,"Normal")</f>
        <v>43019</v>
      </c>
      <c r="E440" s="175">
        <f ca="1"/>
        <v>4.905801891359491E-3</v>
      </c>
      <c r="F440" s="152"/>
      <c r="G440" s="174">
        <f t="shared" ca="1" si="18"/>
        <v>43018</v>
      </c>
      <c r="H440" s="20">
        <f ca="1">_xll.meDateFromTenor(G440,H$14,"Following",H$13,"Normal")</f>
        <v>43110</v>
      </c>
      <c r="I440" s="175">
        <f ca="1"/>
        <v>8.1287681603962533E-3</v>
      </c>
      <c r="J440" s="152" t="s">
        <v>4</v>
      </c>
      <c r="K440" s="174">
        <f t="shared" ca="1" si="19"/>
        <v>43018</v>
      </c>
      <c r="L440" s="20">
        <f ca="1">_xll.meDateFromTenor(K440,L$14,"Following",L$13,"Normal")</f>
        <v>43200</v>
      </c>
      <c r="M440" s="175">
        <f ca="1"/>
        <v>9.8651356530963571E-3</v>
      </c>
      <c r="N440" s="152" t="s">
        <v>4</v>
      </c>
      <c r="O440" s="174">
        <f t="shared" ca="1" si="20"/>
        <v>43018</v>
      </c>
      <c r="P440" s="20">
        <f ca="1">_xll.meDateFromTenor(O440,P$14,"Following",P$13,"Normal")</f>
        <v>43019</v>
      </c>
      <c r="Q440" s="175">
        <f ca="1"/>
        <v>7.224045261586245E-3</v>
      </c>
      <c r="R440" s="151" t="s">
        <v>4</v>
      </c>
    </row>
    <row r="441" spans="1:18" x14ac:dyDescent="0.25">
      <c r="A441" s="153">
        <v>423</v>
      </c>
      <c r="B441" s="158"/>
      <c r="C441" s="174">
        <f ca="1">_xll.meDateFromTenor(C440,"1D","FOLLOWING",D$13,"NORMAL")</f>
        <v>43019</v>
      </c>
      <c r="D441" s="20">
        <f ca="1">_xll.meDateFromTenor(C441,D$14,"Following",D$13,"Normal")</f>
        <v>43020</v>
      </c>
      <c r="E441" s="175">
        <f ca="1"/>
        <v>4.9089313761108318E-3</v>
      </c>
      <c r="F441" s="152"/>
      <c r="G441" s="174">
        <f t="shared" ca="1" si="18"/>
        <v>43019</v>
      </c>
      <c r="H441" s="20">
        <f ca="1">_xll.meDateFromTenor(G441,H$14,"Following",H$13,"Normal")</f>
        <v>43111</v>
      </c>
      <c r="I441" s="175">
        <f ca="1"/>
        <v>8.1291984290816667E-3</v>
      </c>
      <c r="J441" s="152" t="s">
        <v>4</v>
      </c>
      <c r="K441" s="174">
        <f t="shared" ca="1" si="19"/>
        <v>43019</v>
      </c>
      <c r="L441" s="20">
        <f ca="1">_xll.meDateFromTenor(K441,L$14,"Following",L$13,"Normal")</f>
        <v>43201</v>
      </c>
      <c r="M441" s="175">
        <f ca="1"/>
        <v>9.8650824703899014E-3</v>
      </c>
      <c r="N441" s="152" t="s">
        <v>4</v>
      </c>
      <c r="O441" s="174">
        <f t="shared" ca="1" si="20"/>
        <v>43019</v>
      </c>
      <c r="P441" s="20">
        <f ca="1">_xll.meDateFromTenor(O441,P$14,"Following",P$13,"Normal")</f>
        <v>43020</v>
      </c>
      <c r="Q441" s="175">
        <f ca="1"/>
        <v>7.2227487233008231E-3</v>
      </c>
      <c r="R441" s="151" t="s">
        <v>4</v>
      </c>
    </row>
    <row r="442" spans="1:18" x14ac:dyDescent="0.25">
      <c r="A442" s="153">
        <v>424</v>
      </c>
      <c r="B442" s="158"/>
      <c r="C442" s="174">
        <f ca="1">_xll.meDateFromTenor(C441,"1D","FOLLOWING",D$13,"NORMAL")</f>
        <v>43020</v>
      </c>
      <c r="D442" s="20">
        <f ca="1">_xll.meDateFromTenor(C442,D$14,"Following",D$13,"Normal")</f>
        <v>43021</v>
      </c>
      <c r="E442" s="175">
        <f ca="1"/>
        <v>4.9120708493522076E-3</v>
      </c>
      <c r="F442" s="152"/>
      <c r="G442" s="174">
        <f t="shared" ca="1" si="18"/>
        <v>43020</v>
      </c>
      <c r="H442" s="20">
        <f ca="1">_xll.meDateFromTenor(G442,H$14,"Following",H$13,"Normal")</f>
        <v>43112</v>
      </c>
      <c r="I442" s="175">
        <f ca="1"/>
        <v>8.1296189201312055E-3</v>
      </c>
      <c r="J442" s="152" t="s">
        <v>4</v>
      </c>
      <c r="K442" s="174">
        <f t="shared" ca="1" si="19"/>
        <v>43020</v>
      </c>
      <c r="L442" s="20">
        <f ca="1">_xll.meDateFromTenor(K442,L$14,"Following",L$13,"Normal")</f>
        <v>43202</v>
      </c>
      <c r="M442" s="175">
        <f ca="1"/>
        <v>9.8650293816859719E-3</v>
      </c>
      <c r="N442" s="152" t="s">
        <v>4</v>
      </c>
      <c r="O442" s="174">
        <f t="shared" ca="1" si="20"/>
        <v>43020</v>
      </c>
      <c r="P442" s="20">
        <f ca="1">_xll.meDateFromTenor(O442,P$14,"Following",P$13,"Normal")</f>
        <v>43021</v>
      </c>
      <c r="Q442" s="175">
        <f ca="1"/>
        <v>7.2214476972267119E-3</v>
      </c>
      <c r="R442" s="151" t="s">
        <v>4</v>
      </c>
    </row>
    <row r="443" spans="1:18" x14ac:dyDescent="0.25">
      <c r="A443" s="153">
        <v>425</v>
      </c>
      <c r="B443" s="158"/>
      <c r="C443" s="174">
        <f ca="1">_xll.meDateFromTenor(C442,"1D","FOLLOWING",D$13,"NORMAL")</f>
        <v>43021</v>
      </c>
      <c r="D443" s="20">
        <f ca="1">_xll.meDateFromTenor(C443,D$14,"Following",D$13,"Normal")</f>
        <v>43024</v>
      </c>
      <c r="E443" s="175">
        <f ca="1"/>
        <v>4.918450289741489E-3</v>
      </c>
      <c r="F443" s="152"/>
      <c r="G443" s="174">
        <f t="shared" ca="1" si="18"/>
        <v>43021</v>
      </c>
      <c r="H443" s="20">
        <f ca="1">_xll.meDateFromTenor(G443,H$14,"Following",H$13,"Normal")</f>
        <v>43115</v>
      </c>
      <c r="I443" s="175">
        <f ca="1"/>
        <v>8.1300303644009121E-3</v>
      </c>
      <c r="J443" s="152" t="s">
        <v>4</v>
      </c>
      <c r="K443" s="174">
        <f t="shared" ca="1" si="19"/>
        <v>43021</v>
      </c>
      <c r="L443" s="20">
        <f ca="1">_xll.meDateFromTenor(K443,L$14,"Following",L$13,"Normal")</f>
        <v>43203</v>
      </c>
      <c r="M443" s="175">
        <f ca="1"/>
        <v>9.8649763888593051E-3</v>
      </c>
      <c r="N443" s="152" t="s">
        <v>4</v>
      </c>
      <c r="O443" s="174">
        <f t="shared" ca="1" si="20"/>
        <v>43021</v>
      </c>
      <c r="P443" s="20">
        <f ca="1">_xll.meDateFromTenor(O443,P$14,"Following",P$13,"Normal")</f>
        <v>43024</v>
      </c>
      <c r="Q443" s="175">
        <f ca="1"/>
        <v>7.2201422307223767E-3</v>
      </c>
      <c r="R443" s="151" t="s">
        <v>4</v>
      </c>
    </row>
    <row r="444" spans="1:18" x14ac:dyDescent="0.25">
      <c r="A444" s="153">
        <v>426</v>
      </c>
      <c r="B444" s="158"/>
      <c r="C444" s="174">
        <f ca="1">_xll.meDateFromTenor(C443,"1D","FOLLOWING",D$13,"NORMAL")</f>
        <v>43024</v>
      </c>
      <c r="D444" s="20">
        <f ca="1">_xll.meDateFromTenor(C444,D$14,"Following",D$13,"Normal")</f>
        <v>43025</v>
      </c>
      <c r="E444" s="175">
        <f ca="1"/>
        <v>4.9247286388087903E-3</v>
      </c>
      <c r="F444" s="152"/>
      <c r="G444" s="174">
        <f t="shared" ca="1" si="18"/>
        <v>43024</v>
      </c>
      <c r="H444" s="20">
        <f ca="1">_xll.meDateFromTenor(G444,H$14,"Following",H$13,"Normal")</f>
        <v>43116</v>
      </c>
      <c r="I444" s="175">
        <f ca="1"/>
        <v>8.1312177250914032E-3</v>
      </c>
      <c r="J444" s="152" t="s">
        <v>4</v>
      </c>
      <c r="K444" s="174">
        <f t="shared" ca="1" si="19"/>
        <v>43024</v>
      </c>
      <c r="L444" s="20">
        <f ca="1">_xll.meDateFromTenor(K444,L$14,"Following",L$13,"Normal")</f>
        <v>43206</v>
      </c>
      <c r="M444" s="175">
        <f ca="1"/>
        <v>9.8648180043902321E-3</v>
      </c>
      <c r="N444" s="152" t="s">
        <v>4</v>
      </c>
      <c r="O444" s="174">
        <f t="shared" ca="1" si="20"/>
        <v>43024</v>
      </c>
      <c r="P444" s="20">
        <f ca="1">_xll.meDateFromTenor(O444,P$14,"Following",P$13,"Normal")</f>
        <v>43025</v>
      </c>
      <c r="Q444" s="175">
        <f ca="1"/>
        <v>7.2161996622126627E-3</v>
      </c>
      <c r="R444" s="151" t="s">
        <v>4</v>
      </c>
    </row>
    <row r="445" spans="1:18" x14ac:dyDescent="0.25">
      <c r="A445" s="153">
        <v>427</v>
      </c>
      <c r="B445" s="158"/>
      <c r="C445" s="174">
        <f ca="1">_xll.meDateFromTenor(C444,"1D","FOLLOWING",D$13,"NORMAL")</f>
        <v>43025</v>
      </c>
      <c r="D445" s="20">
        <f ca="1">_xll.meDateFromTenor(C445,D$14,"Following",D$13,"Normal")</f>
        <v>43026</v>
      </c>
      <c r="E445" s="175">
        <f ca="1"/>
        <v>4.9279180636130522E-3</v>
      </c>
      <c r="F445" s="152"/>
      <c r="G445" s="174">
        <f t="shared" ca="1" si="18"/>
        <v>43025</v>
      </c>
      <c r="H445" s="20">
        <f ca="1">_xll.meDateFromTenor(G445,H$14,"Following",H$13,"Normal")</f>
        <v>43117</v>
      </c>
      <c r="I445" s="175">
        <f ca="1"/>
        <v>8.1316002908021507E-3</v>
      </c>
      <c r="J445" s="152" t="s">
        <v>4</v>
      </c>
      <c r="K445" s="174">
        <f t="shared" ca="1" si="19"/>
        <v>43025</v>
      </c>
      <c r="L445" s="20">
        <f ca="1">_xll.meDateFromTenor(K445,L$14,"Following",L$13,"Normal")</f>
        <v>43207</v>
      </c>
      <c r="M445" s="175">
        <f ca="1"/>
        <v>9.8647654138199741E-3</v>
      </c>
      <c r="N445" s="152" t="s">
        <v>4</v>
      </c>
      <c r="O445" s="174">
        <f t="shared" ca="1" si="20"/>
        <v>43025</v>
      </c>
      <c r="P445" s="20">
        <f ca="1">_xll.meDateFromTenor(O445,P$14,"Following",P$13,"Normal")</f>
        <v>43026</v>
      </c>
      <c r="Q445" s="175">
        <f ca="1"/>
        <v>7.2148769075720699E-3</v>
      </c>
      <c r="R445" s="151" t="s">
        <v>4</v>
      </c>
    </row>
    <row r="446" spans="1:18" x14ac:dyDescent="0.25">
      <c r="A446" s="153">
        <v>428</v>
      </c>
      <c r="B446" s="158"/>
      <c r="C446" s="174">
        <f ca="1">_xll.meDateFromTenor(C445,"1D","FOLLOWING",D$13,"NORMAL")</f>
        <v>43026</v>
      </c>
      <c r="D446" s="20">
        <f ca="1">_xll.meDateFromTenor(C446,D$14,"Following",D$13,"Normal")</f>
        <v>43027</v>
      </c>
      <c r="E446" s="175">
        <f ca="1"/>
        <v>4.9311174805044718E-3</v>
      </c>
      <c r="F446" s="152"/>
      <c r="G446" s="174">
        <f t="shared" ca="1" si="18"/>
        <v>43026</v>
      </c>
      <c r="H446" s="20">
        <f ca="1">_xll.meDateFromTenor(G446,H$14,"Following",H$13,"Normal")</f>
        <v>43118</v>
      </c>
      <c r="I446" s="175">
        <f ca="1"/>
        <v>8.1319774640132535E-3</v>
      </c>
      <c r="J446" s="152" t="s">
        <v>4</v>
      </c>
      <c r="K446" s="174">
        <f t="shared" ca="1" si="19"/>
        <v>43026</v>
      </c>
      <c r="L446" s="20">
        <f ca="1">_xll.meDateFromTenor(K446,L$14,"Following",L$13,"Normal")</f>
        <v>43208</v>
      </c>
      <c r="M446" s="175">
        <f ca="1"/>
        <v>9.864712928500656E-3</v>
      </c>
      <c r="N446" s="152" t="s">
        <v>4</v>
      </c>
      <c r="O446" s="174">
        <f t="shared" ca="1" si="20"/>
        <v>43026</v>
      </c>
      <c r="P446" s="20">
        <f ca="1">_xll.meDateFromTenor(O446,P$14,"Following",P$13,"Normal")</f>
        <v>43027</v>
      </c>
      <c r="Q446" s="175">
        <f ca="1"/>
        <v>7.2135499492935722E-3</v>
      </c>
      <c r="R446" s="151" t="s">
        <v>4</v>
      </c>
    </row>
    <row r="447" spans="1:18" x14ac:dyDescent="0.25">
      <c r="A447" s="153">
        <v>429</v>
      </c>
      <c r="B447" s="158"/>
      <c r="C447" s="174">
        <f ca="1">_xll.meDateFromTenor(C446,"1D","FOLLOWING",D$13,"NORMAL")</f>
        <v>43027</v>
      </c>
      <c r="D447" s="20">
        <f ca="1">_xll.meDateFromTenor(C447,D$14,"Following",D$13,"Normal")</f>
        <v>43028</v>
      </c>
      <c r="E447" s="175">
        <f ca="1"/>
        <v>4.9343268902024735E-3</v>
      </c>
      <c r="F447" s="152"/>
      <c r="G447" s="174">
        <f t="shared" ca="1" si="18"/>
        <v>43027</v>
      </c>
      <c r="H447" s="20">
        <f ca="1">_xll.meDateFromTenor(G447,H$14,"Following",H$13,"Normal")</f>
        <v>43119</v>
      </c>
      <c r="I447" s="175">
        <f ca="1"/>
        <v>8.1323499755807504E-3</v>
      </c>
      <c r="J447" s="152" t="s">
        <v>4</v>
      </c>
      <c r="K447" s="174">
        <f t="shared" ca="1" si="19"/>
        <v>43027</v>
      </c>
      <c r="L447" s="20">
        <f ca="1">_xll.meDateFromTenor(K447,L$14,"Following",L$13,"Normal")</f>
        <v>43209</v>
      </c>
      <c r="M447" s="175">
        <f ca="1"/>
        <v>9.8646605503070143E-3</v>
      </c>
      <c r="N447" s="152" t="s">
        <v>4</v>
      </c>
      <c r="O447" s="174">
        <f t="shared" ca="1" si="20"/>
        <v>43027</v>
      </c>
      <c r="P447" s="20">
        <f ca="1">_xll.meDateFromTenor(O447,P$14,"Following",P$13,"Normal")</f>
        <v>43028</v>
      </c>
      <c r="Q447" s="175">
        <f ca="1"/>
        <v>7.2122188347356359E-3</v>
      </c>
      <c r="R447" s="151" t="s">
        <v>4</v>
      </c>
    </row>
    <row r="448" spans="1:18" x14ac:dyDescent="0.25">
      <c r="A448" s="153">
        <v>430</v>
      </c>
      <c r="B448" s="158"/>
      <c r="C448" s="174">
        <f ca="1">_xll.meDateFromTenor(C447,"1D","FOLLOWING",D$13,"NORMAL")</f>
        <v>43028</v>
      </c>
      <c r="D448" s="20">
        <f ca="1">_xll.meDateFromTenor(C448,D$14,"Following",D$13,"Normal")</f>
        <v>43031</v>
      </c>
      <c r="E448" s="175">
        <f ca="1"/>
        <v>4.940846831589258E-3</v>
      </c>
      <c r="F448" s="152"/>
      <c r="G448" s="174">
        <f t="shared" ca="1" si="18"/>
        <v>43028</v>
      </c>
      <c r="H448" s="20">
        <f ca="1">_xll.meDateFromTenor(G448,H$14,"Following",H$13,"Normal")</f>
        <v>43122</v>
      </c>
      <c r="I448" s="175">
        <f ca="1"/>
        <v>8.1327185563606786E-3</v>
      </c>
      <c r="J448" s="152" t="s">
        <v>4</v>
      </c>
      <c r="K448" s="174">
        <f t="shared" ca="1" si="19"/>
        <v>43028</v>
      </c>
      <c r="L448" s="20">
        <f ca="1">_xll.meDateFromTenor(K448,L$14,"Following",L$13,"Normal")</f>
        <v>43210</v>
      </c>
      <c r="M448" s="175">
        <f ca="1"/>
        <v>9.8646082811137889E-3</v>
      </c>
      <c r="N448" s="152" t="s">
        <v>4</v>
      </c>
      <c r="O448" s="174">
        <f t="shared" ca="1" si="20"/>
        <v>43028</v>
      </c>
      <c r="P448" s="20">
        <f ca="1">_xll.meDateFromTenor(O448,P$14,"Following",P$13,"Normal")</f>
        <v>43031</v>
      </c>
      <c r="Q448" s="175">
        <f ca="1"/>
        <v>7.2108836112567227E-3</v>
      </c>
      <c r="R448" s="151" t="s">
        <v>4</v>
      </c>
    </row>
    <row r="449" spans="1:18" x14ac:dyDescent="0.25">
      <c r="A449" s="153">
        <v>431</v>
      </c>
      <c r="B449" s="158"/>
      <c r="C449" s="174">
        <f ca="1">_xll.meDateFromTenor(C448,"1D","FOLLOWING",D$13,"NORMAL")</f>
        <v>43031</v>
      </c>
      <c r="D449" s="20">
        <f ca="1">_xll.meDateFromTenor(C449,D$14,"Following",D$13,"Normal")</f>
        <v>43032</v>
      </c>
      <c r="E449" s="175">
        <f ca="1"/>
        <v>4.9472644696901998E-3</v>
      </c>
      <c r="F449" s="152"/>
      <c r="G449" s="174">
        <f t="shared" ca="1" si="18"/>
        <v>43031</v>
      </c>
      <c r="H449" s="20">
        <f ca="1">_xll.meDateFromTenor(G449,H$14,"Following",H$13,"Normal")</f>
        <v>43123</v>
      </c>
      <c r="I449" s="175">
        <f ca="1"/>
        <v>8.1338080225354346E-3</v>
      </c>
      <c r="J449" s="152" t="s">
        <v>4</v>
      </c>
      <c r="K449" s="174">
        <f t="shared" ca="1" si="19"/>
        <v>43031</v>
      </c>
      <c r="L449" s="20">
        <f ca="1">_xll.meDateFromTenor(K449,L$14,"Following",L$13,"Normal")</f>
        <v>43213</v>
      </c>
      <c r="M449" s="175">
        <f ca="1"/>
        <v>9.8644521462839616E-3</v>
      </c>
      <c r="N449" s="152" t="s">
        <v>4</v>
      </c>
      <c r="O449" s="174">
        <f t="shared" ca="1" si="20"/>
        <v>43031</v>
      </c>
      <c r="P449" s="20">
        <f ca="1">_xll.meDateFromTenor(O449,P$14,"Following",P$13,"Normal")</f>
        <v>43032</v>
      </c>
      <c r="Q449" s="175">
        <f ca="1"/>
        <v>7.2068537608787698E-3</v>
      </c>
      <c r="R449" s="151" t="s">
        <v>4</v>
      </c>
    </row>
    <row r="450" spans="1:18" x14ac:dyDescent="0.25">
      <c r="A450" s="153">
        <v>432</v>
      </c>
      <c r="B450" s="158"/>
      <c r="C450" s="174">
        <f ca="1">_xll.meDateFromTenor(C449,"1D","FOLLOWING",D$13,"NORMAL")</f>
        <v>43032</v>
      </c>
      <c r="D450" s="20">
        <f ca="1">_xll.meDateFromTenor(C450,D$14,"Following",D$13,"Normal")</f>
        <v>43033</v>
      </c>
      <c r="E450" s="175">
        <f ca="1"/>
        <v>4.9505238529335034E-3</v>
      </c>
      <c r="F450" s="152"/>
      <c r="G450" s="174">
        <f t="shared" ca="1" si="18"/>
        <v>43032</v>
      </c>
      <c r="H450" s="20">
        <f ca="1">_xll.meDateFromTenor(G450,H$14,"Following",H$13,"Normal")</f>
        <v>43124</v>
      </c>
      <c r="I450" s="175">
        <f ca="1"/>
        <v>8.1341681887254699E-3</v>
      </c>
      <c r="J450" s="152" t="s">
        <v>4</v>
      </c>
      <c r="K450" s="174">
        <f t="shared" ca="1" si="19"/>
        <v>43032</v>
      </c>
      <c r="L450" s="20">
        <f ca="1">_xll.meDateFromTenor(K450,L$14,"Following",L$13,"Normal")</f>
        <v>43214</v>
      </c>
      <c r="M450" s="175">
        <f ca="1"/>
        <v>9.8644003318397559E-3</v>
      </c>
      <c r="N450" s="152" t="s">
        <v>4</v>
      </c>
      <c r="O450" s="174">
        <f t="shared" ca="1" si="20"/>
        <v>43032</v>
      </c>
      <c r="P450" s="20">
        <f ca="1">_xll.meDateFromTenor(O450,P$14,"Following",P$13,"Normal")</f>
        <v>43033</v>
      </c>
      <c r="Q450" s="175">
        <f ca="1"/>
        <v>7.2055025753005944E-3</v>
      </c>
      <c r="R450" s="151" t="s">
        <v>4</v>
      </c>
    </row>
    <row r="451" spans="1:18" x14ac:dyDescent="0.25">
      <c r="A451" s="153">
        <v>433</v>
      </c>
      <c r="B451" s="158"/>
      <c r="C451" s="174">
        <f ca="1">_xll.meDateFromTenor(C450,"1D","FOLLOWING",D$13,"NORMAL")</f>
        <v>43033</v>
      </c>
      <c r="D451" s="20">
        <f ca="1">_xll.meDateFromTenor(C451,D$14,"Following",D$13,"Normal")</f>
        <v>43034</v>
      </c>
      <c r="E451" s="175">
        <f ca="1"/>
        <v>4.953793232740384E-3</v>
      </c>
      <c r="F451" s="152"/>
      <c r="G451" s="174">
        <f t="shared" ca="1" si="18"/>
        <v>43033</v>
      </c>
      <c r="H451" s="20">
        <f ca="1">_xll.meDateFromTenor(G451,H$14,"Following",H$13,"Normal")</f>
        <v>43125</v>
      </c>
      <c r="I451" s="175">
        <f ca="1"/>
        <v>8.1345280491428376E-3</v>
      </c>
      <c r="J451" s="152" t="s">
        <v>4</v>
      </c>
      <c r="K451" s="174">
        <f t="shared" ca="1" si="19"/>
        <v>43033</v>
      </c>
      <c r="L451" s="20">
        <f ca="1">_xll.meDateFromTenor(K451,L$14,"Following",L$13,"Normal")</f>
        <v>43215</v>
      </c>
      <c r="M451" s="175">
        <f ca="1"/>
        <v>9.8643486357696455E-3</v>
      </c>
      <c r="N451" s="152" t="s">
        <v>4</v>
      </c>
      <c r="O451" s="174">
        <f t="shared" ca="1" si="20"/>
        <v>43033</v>
      </c>
      <c r="P451" s="20">
        <f ca="1">_xll.meDateFromTenor(O451,P$14,"Following",P$13,"Normal")</f>
        <v>43034</v>
      </c>
      <c r="Q451" s="175">
        <f ca="1"/>
        <v>7.204147517593764E-3</v>
      </c>
      <c r="R451" s="151" t="s">
        <v>4</v>
      </c>
    </row>
    <row r="452" spans="1:18" x14ac:dyDescent="0.25">
      <c r="A452" s="153">
        <v>434</v>
      </c>
      <c r="B452" s="158"/>
      <c r="C452" s="174">
        <f ca="1">_xll.meDateFromTenor(C451,"1D","FOLLOWING",D$13,"NORMAL")</f>
        <v>43034</v>
      </c>
      <c r="D452" s="20">
        <f ca="1">_xll.meDateFromTenor(C452,D$14,"Following",D$13,"Normal")</f>
        <v>43035</v>
      </c>
      <c r="E452" s="175">
        <f ca="1"/>
        <v>4.957072609830266E-3</v>
      </c>
      <c r="F452" s="152"/>
      <c r="G452" s="174">
        <f t="shared" ca="1" si="18"/>
        <v>43034</v>
      </c>
      <c r="H452" s="20">
        <f ca="1">_xll.meDateFromTenor(G452,H$14,"Following",H$13,"Normal")</f>
        <v>43126</v>
      </c>
      <c r="I452" s="175">
        <f ca="1"/>
        <v>8.1348879029638308E-3</v>
      </c>
      <c r="J452" s="152" t="s">
        <v>4</v>
      </c>
      <c r="K452" s="174">
        <f t="shared" ca="1" si="19"/>
        <v>43034</v>
      </c>
      <c r="L452" s="20">
        <f ca="1">_xll.meDateFromTenor(K452,L$14,"Following",L$13,"Normal")</f>
        <v>43216</v>
      </c>
      <c r="M452" s="175">
        <f ca="1"/>
        <v>9.864297059948365E-3</v>
      </c>
      <c r="N452" s="152" t="s">
        <v>4</v>
      </c>
      <c r="O452" s="174">
        <f t="shared" ca="1" si="20"/>
        <v>43034</v>
      </c>
      <c r="P452" s="20">
        <f ca="1">_xll.meDateFromTenor(O452,P$14,"Following",P$13,"Normal")</f>
        <v>43035</v>
      </c>
      <c r="Q452" s="175">
        <f ca="1"/>
        <v>7.2027886351167421E-3</v>
      </c>
      <c r="R452" s="151" t="s">
        <v>4</v>
      </c>
    </row>
    <row r="453" spans="1:18" x14ac:dyDescent="0.25">
      <c r="A453" s="153">
        <v>435</v>
      </c>
      <c r="B453" s="158"/>
      <c r="C453" s="174">
        <f ca="1">_xll.meDateFromTenor(C452,"1D","FOLLOWING",D$13,"NORMAL")</f>
        <v>43035</v>
      </c>
      <c r="D453" s="20">
        <f ca="1">_xll.meDateFromTenor(C453,D$14,"Following",D$13,"Normal")</f>
        <v>43038</v>
      </c>
      <c r="E453" s="175">
        <f ca="1"/>
        <v>4.9637331303918862E-3</v>
      </c>
      <c r="F453" s="152"/>
      <c r="G453" s="174">
        <f t="shared" ca="1" si="18"/>
        <v>43035</v>
      </c>
      <c r="H453" s="20">
        <f ca="1">_xll.meDateFromTenor(G453,H$14,"Following",H$13,"Normal")</f>
        <v>43129</v>
      </c>
      <c r="I453" s="175">
        <f ca="1"/>
        <v>8.135247756784824E-3</v>
      </c>
      <c r="J453" s="152" t="s">
        <v>4</v>
      </c>
      <c r="K453" s="174">
        <f t="shared" ca="1" si="19"/>
        <v>43035</v>
      </c>
      <c r="L453" s="20">
        <f ca="1">_xll.meDateFromTenor(K453,L$14,"Following",L$13,"Normal")</f>
        <v>43217</v>
      </c>
      <c r="M453" s="175">
        <f ca="1"/>
        <v>9.8642456062506528E-3</v>
      </c>
      <c r="N453" s="152" t="s">
        <v>4</v>
      </c>
      <c r="O453" s="174">
        <f t="shared" ca="1" si="20"/>
        <v>43035</v>
      </c>
      <c r="P453" s="20">
        <f ca="1">_xll.meDateFromTenor(O453,P$14,"Following",P$13,"Normal")</f>
        <v>43038</v>
      </c>
      <c r="Q453" s="175">
        <f ca="1"/>
        <v>7.201425975227993E-3</v>
      </c>
      <c r="R453" s="151" t="s">
        <v>4</v>
      </c>
    </row>
    <row r="454" spans="1:18" x14ac:dyDescent="0.25">
      <c r="A454" s="153">
        <v>436</v>
      </c>
      <c r="B454" s="158"/>
      <c r="C454" s="174">
        <f ca="1">_xll.meDateFromTenor(C453,"1D","FOLLOWING",D$13,"NORMAL")</f>
        <v>43038</v>
      </c>
      <c r="D454" s="20">
        <f ca="1">_xll.meDateFromTenor(C454,D$14,"Following",D$13,"Normal")</f>
        <v>43039</v>
      </c>
      <c r="E454" s="175">
        <f ca="1"/>
        <v>4.9702901033299614E-3</v>
      </c>
      <c r="F454" s="152"/>
      <c r="G454" s="174">
        <f t="shared" ca="1" si="18"/>
        <v>43038</v>
      </c>
      <c r="H454" s="20">
        <f ca="1">_xll.meDateFromTenor(G454,H$14,"Following",H$13,"Normal")</f>
        <v>43130</v>
      </c>
      <c r="I454" s="175">
        <f ca="1"/>
        <v>8.1363273182478036E-3</v>
      </c>
      <c r="J454" s="152" t="s">
        <v>4</v>
      </c>
      <c r="K454" s="174">
        <f t="shared" ca="1" si="19"/>
        <v>43038</v>
      </c>
      <c r="L454" s="20">
        <f ca="1">_xll.meDateFromTenor(K454,L$14,"Following",L$13,"Normal")</f>
        <v>43220</v>
      </c>
      <c r="M454" s="175">
        <f ca="1"/>
        <v>9.8640919966462796E-3</v>
      </c>
      <c r="N454" s="152" t="s">
        <v>4</v>
      </c>
      <c r="O454" s="174">
        <f t="shared" ca="1" si="20"/>
        <v>43038</v>
      </c>
      <c r="P454" s="20">
        <f ca="1">_xll.meDateFromTenor(O454,P$14,"Following",P$13,"Normal")</f>
        <v>43039</v>
      </c>
      <c r="Q454" s="175">
        <f ca="1"/>
        <v>7.1973158046760247E-3</v>
      </c>
      <c r="R454" s="151" t="s">
        <v>4</v>
      </c>
    </row>
    <row r="455" spans="1:18" x14ac:dyDescent="0.25">
      <c r="A455" s="153">
        <v>437</v>
      </c>
      <c r="B455" s="158"/>
      <c r="C455" s="174">
        <f ca="1">_xll.meDateFromTenor(C454,"1D","FOLLOWING",D$13,"NORMAL")</f>
        <v>43039</v>
      </c>
      <c r="D455" s="20">
        <f ca="1">_xll.meDateFromTenor(C455,D$14,"Following",D$13,"Normal")</f>
        <v>43040</v>
      </c>
      <c r="E455" s="175">
        <f ca="1"/>
        <v>4.9736194761074333E-3</v>
      </c>
      <c r="F455" s="152"/>
      <c r="G455" s="174">
        <f t="shared" ca="1" si="18"/>
        <v>43039</v>
      </c>
      <c r="H455" s="20">
        <f ca="1">_xll.meDateFromTenor(G455,H$14,"Following",H$13,"Normal")</f>
        <v>43131</v>
      </c>
      <c r="I455" s="175">
        <f ca="1"/>
        <v>8.1366871720687985E-3</v>
      </c>
      <c r="J455" s="152" t="s">
        <v>4</v>
      </c>
      <c r="K455" s="174">
        <f t="shared" ca="1" si="19"/>
        <v>43039</v>
      </c>
      <c r="L455" s="20">
        <f ca="1">_xll.meDateFromTenor(K455,L$14,"Following",L$13,"Normal")</f>
        <v>43220</v>
      </c>
      <c r="M455" s="175">
        <f ca="1"/>
        <v>9.864041050190198E-3</v>
      </c>
      <c r="N455" s="152" t="s">
        <v>4</v>
      </c>
      <c r="O455" s="174">
        <f t="shared" ca="1" si="20"/>
        <v>43039</v>
      </c>
      <c r="P455" s="20">
        <f ca="1">_xll.meDateFromTenor(O455,P$14,"Following",P$13,"Normal")</f>
        <v>43040</v>
      </c>
      <c r="Q455" s="175">
        <f ca="1"/>
        <v>7.195938508725009E-3</v>
      </c>
      <c r="R455" s="151" t="s">
        <v>4</v>
      </c>
    </row>
    <row r="456" spans="1:18" x14ac:dyDescent="0.25">
      <c r="A456" s="153">
        <v>438</v>
      </c>
      <c r="B456" s="158"/>
      <c r="C456" s="174">
        <f ca="1">_xll.meDateFromTenor(C455,"1D","FOLLOWING",D$13,"NORMAL")</f>
        <v>43040</v>
      </c>
      <c r="D456" s="20">
        <f ca="1">_xll.meDateFromTenor(C456,D$14,"Following",D$13,"Normal")</f>
        <v>43041</v>
      </c>
      <c r="E456" s="175">
        <f ca="1"/>
        <v>4.9769588500847735E-3</v>
      </c>
      <c r="F456" s="152"/>
      <c r="G456" s="174">
        <f t="shared" ca="1" si="18"/>
        <v>43040</v>
      </c>
      <c r="H456" s="20">
        <f ca="1">_xll.meDateFromTenor(G456,H$14,"Following",H$13,"Normal")</f>
        <v>43132</v>
      </c>
      <c r="I456" s="175">
        <f ca="1"/>
        <v>8.1370470258897917E-3</v>
      </c>
      <c r="J456" s="152" t="s">
        <v>4</v>
      </c>
      <c r="K456" s="174">
        <f t="shared" ca="1" si="19"/>
        <v>43040</v>
      </c>
      <c r="L456" s="20">
        <f ca="1">_xll.meDateFromTenor(K456,L$14,"Following",L$13,"Normal")</f>
        <v>43222</v>
      </c>
      <c r="M456" s="175">
        <f ca="1"/>
        <v>9.8639902352313652E-3</v>
      </c>
      <c r="N456" s="152" t="s">
        <v>4</v>
      </c>
      <c r="O456" s="174">
        <f t="shared" ca="1" si="20"/>
        <v>43040</v>
      </c>
      <c r="P456" s="20">
        <f ca="1">_xll.meDateFromTenor(O456,P$14,"Following",P$13,"Normal")</f>
        <v>43041</v>
      </c>
      <c r="Q456" s="175">
        <f ca="1"/>
        <v>7.1945576721545853E-3</v>
      </c>
      <c r="R456" s="151" t="s">
        <v>4</v>
      </c>
    </row>
    <row r="457" spans="1:18" x14ac:dyDescent="0.25">
      <c r="A457" s="153">
        <v>439</v>
      </c>
      <c r="B457" s="158"/>
      <c r="C457" s="174">
        <f ca="1">_xll.meDateFromTenor(C456,"1D","FOLLOWING",D$13,"NORMAL")</f>
        <v>43041</v>
      </c>
      <c r="D457" s="20">
        <f ca="1">_xll.meDateFromTenor(C457,D$14,"Following",D$13,"Normal")</f>
        <v>43042</v>
      </c>
      <c r="E457" s="175">
        <f ca="1"/>
        <v>4.9803082256616622E-3</v>
      </c>
      <c r="F457" s="152"/>
      <c r="G457" s="174">
        <f t="shared" ca="1" si="18"/>
        <v>43041</v>
      </c>
      <c r="H457" s="20">
        <f ca="1">_xll.meDateFromTenor(G457,H$14,"Following",H$13,"Normal")</f>
        <v>43133</v>
      </c>
      <c r="I457" s="175">
        <f ca="1"/>
        <v>8.1374068797107849E-3</v>
      </c>
      <c r="J457" s="152" t="s">
        <v>4</v>
      </c>
      <c r="K457" s="174">
        <f t="shared" ca="1" si="19"/>
        <v>43041</v>
      </c>
      <c r="L457" s="20">
        <f ca="1">_xll.meDateFromTenor(K457,L$14,"Following",L$13,"Normal")</f>
        <v>43222</v>
      </c>
      <c r="M457" s="175">
        <f ca="1"/>
        <v>9.8639395536445143E-3</v>
      </c>
      <c r="N457" s="152" t="s">
        <v>4</v>
      </c>
      <c r="O457" s="174">
        <f t="shared" ca="1" si="20"/>
        <v>43041</v>
      </c>
      <c r="P457" s="20">
        <f ca="1">_xll.meDateFromTenor(O457,P$14,"Following",P$13,"Normal")</f>
        <v>43042</v>
      </c>
      <c r="Q457" s="175">
        <f ca="1"/>
        <v>7.1931733423232199E-3</v>
      </c>
      <c r="R457" s="151" t="s">
        <v>4</v>
      </c>
    </row>
    <row r="458" spans="1:18" x14ac:dyDescent="0.25">
      <c r="A458" s="153">
        <v>440</v>
      </c>
      <c r="B458" s="158"/>
      <c r="C458" s="174">
        <f ca="1">_xll.meDateFromTenor(C457,"1D","FOLLOWING",D$13,"NORMAL")</f>
        <v>43042</v>
      </c>
      <c r="D458" s="20">
        <f ca="1">_xll.meDateFromTenor(C458,D$14,"Following",D$13,"Normal")</f>
        <v>43045</v>
      </c>
      <c r="E458" s="175">
        <f ca="1"/>
        <v>4.9871094044817883E-3</v>
      </c>
      <c r="F458" s="152"/>
      <c r="G458" s="174">
        <f t="shared" ca="1" si="18"/>
        <v>43042</v>
      </c>
      <c r="H458" s="20">
        <f ca="1">_xll.meDateFromTenor(G458,H$14,"Following",H$13,"Normal")</f>
        <v>43136</v>
      </c>
      <c r="I458" s="175">
        <f ca="1"/>
        <v>8.1377667335317781E-3</v>
      </c>
      <c r="J458" s="152" t="s">
        <v>4</v>
      </c>
      <c r="K458" s="174">
        <f t="shared" ca="1" si="19"/>
        <v>43042</v>
      </c>
      <c r="L458" s="20">
        <f ca="1">_xll.meDateFromTenor(K458,L$14,"Following",L$13,"Normal")</f>
        <v>43223</v>
      </c>
      <c r="M458" s="175">
        <f ca="1"/>
        <v>9.8638890073043869E-3</v>
      </c>
      <c r="N458" s="152" t="s">
        <v>4</v>
      </c>
      <c r="O458" s="174">
        <f t="shared" ca="1" si="20"/>
        <v>43042</v>
      </c>
      <c r="P458" s="20">
        <f ca="1">_xll.meDateFromTenor(O458,P$14,"Following",P$13,"Normal")</f>
        <v>43045</v>
      </c>
      <c r="Q458" s="175">
        <f ca="1"/>
        <v>7.1917855665893761E-3</v>
      </c>
      <c r="R458" s="151" t="s">
        <v>4</v>
      </c>
    </row>
    <row r="459" spans="1:18" x14ac:dyDescent="0.25">
      <c r="A459" s="153">
        <v>441</v>
      </c>
      <c r="B459" s="158"/>
      <c r="C459" s="174">
        <f ca="1">_xll.meDateFromTenor(C458,"1D","FOLLOWING",D$13,"NORMAL")</f>
        <v>43045</v>
      </c>
      <c r="D459" s="20">
        <f ca="1">_xll.meDateFromTenor(C459,D$14,"Following",D$13,"Normal")</f>
        <v>43046</v>
      </c>
      <c r="E459" s="175">
        <f ca="1"/>
        <v>4.9938057583531932E-3</v>
      </c>
      <c r="F459" s="152"/>
      <c r="G459" s="174">
        <f t="shared" ca="1" si="18"/>
        <v>43045</v>
      </c>
      <c r="H459" s="20">
        <f ca="1">_xll.meDateFromTenor(G459,H$14,"Following",H$13,"Normal")</f>
        <v>43137</v>
      </c>
      <c r="I459" s="175">
        <f ca="1"/>
        <v>8.1388462949947595E-3</v>
      </c>
      <c r="J459" s="152" t="s">
        <v>4</v>
      </c>
      <c r="K459" s="174">
        <f t="shared" ca="1" si="19"/>
        <v>43045</v>
      </c>
      <c r="L459" s="20">
        <f ca="1">_xll.meDateFromTenor(K459,L$14,"Following",L$13,"Normal")</f>
        <v>43227</v>
      </c>
      <c r="M459" s="175">
        <f ca="1"/>
        <v>9.8637381985116797E-3</v>
      </c>
      <c r="N459" s="152" t="s">
        <v>4</v>
      </c>
      <c r="O459" s="174">
        <f t="shared" ca="1" si="20"/>
        <v>43045</v>
      </c>
      <c r="P459" s="20">
        <f ca="1">_xll.meDateFromTenor(O459,P$14,"Following",P$13,"Normal")</f>
        <v>43046</v>
      </c>
      <c r="Q459" s="175">
        <f ca="1"/>
        <v>7.1876020375576154E-3</v>
      </c>
      <c r="R459" s="151" t="s">
        <v>4</v>
      </c>
    </row>
    <row r="460" spans="1:18" x14ac:dyDescent="0.25">
      <c r="A460" s="153">
        <v>442</v>
      </c>
      <c r="B460" s="158"/>
      <c r="C460" s="174">
        <f ca="1">_xll.meDateFromTenor(C459,"1D","FOLLOWING",D$13,"NORMAL")</f>
        <v>43046</v>
      </c>
      <c r="D460" s="20">
        <f ca="1">_xll.meDateFromTenor(C460,D$14,"Following",D$13,"Normal")</f>
        <v>43047</v>
      </c>
      <c r="E460" s="175">
        <f ca="1"/>
        <v>4.9972051521596401E-3</v>
      </c>
      <c r="F460" s="152"/>
      <c r="G460" s="174">
        <f t="shared" ca="1" si="18"/>
        <v>43046</v>
      </c>
      <c r="H460" s="20">
        <f ca="1">_xll.meDateFromTenor(G460,H$14,"Following",H$13,"Normal")</f>
        <v>43138</v>
      </c>
      <c r="I460" s="175">
        <f ca="1"/>
        <v>8.1392061488157526E-3</v>
      </c>
      <c r="J460" s="152" t="s">
        <v>4</v>
      </c>
      <c r="K460" s="174">
        <f t="shared" ca="1" si="19"/>
        <v>43046</v>
      </c>
      <c r="L460" s="20">
        <f ca="1">_xll.meDateFromTenor(K460,L$14,"Following",L$13,"Normal")</f>
        <v>43227</v>
      </c>
      <c r="M460" s="175">
        <f ca="1"/>
        <v>9.8636882119057957E-3</v>
      </c>
      <c r="N460" s="152" t="s">
        <v>4</v>
      </c>
      <c r="O460" s="174">
        <f t="shared" ca="1" si="20"/>
        <v>43046</v>
      </c>
      <c r="P460" s="20">
        <f ca="1">_xll.meDateFromTenor(O460,P$14,"Following",P$13,"Normal")</f>
        <v>43047</v>
      </c>
      <c r="Q460" s="175">
        <f ca="1"/>
        <v>7.1862009517984987E-3</v>
      </c>
      <c r="R460" s="151" t="s">
        <v>4</v>
      </c>
    </row>
    <row r="461" spans="1:18" x14ac:dyDescent="0.25">
      <c r="A461" s="153">
        <v>443</v>
      </c>
      <c r="B461" s="158"/>
      <c r="C461" s="174">
        <f ca="1">_xll.meDateFromTenor(C460,"1D","FOLLOWING",D$13,"NORMAL")</f>
        <v>43047</v>
      </c>
      <c r="D461" s="20">
        <f ca="1">_xll.meDateFromTenor(C461,D$14,"Following",D$13,"Normal")</f>
        <v>43048</v>
      </c>
      <c r="E461" s="175">
        <f ca="1"/>
        <v>5.0006145517223106E-3</v>
      </c>
      <c r="F461" s="152"/>
      <c r="G461" s="174">
        <f t="shared" ca="1" si="18"/>
        <v>43047</v>
      </c>
      <c r="H461" s="20">
        <f ca="1">_xll.meDateFromTenor(G461,H$14,"Following",H$13,"Normal")</f>
        <v>43139</v>
      </c>
      <c r="I461" s="175">
        <f ca="1"/>
        <v>8.1395660026367476E-3</v>
      </c>
      <c r="J461" s="152" t="s">
        <v>4</v>
      </c>
      <c r="K461" s="174">
        <f t="shared" ca="1" si="19"/>
        <v>43047</v>
      </c>
      <c r="L461" s="20">
        <f ca="1">_xll.meDateFromTenor(K461,L$14,"Following",L$13,"Normal")</f>
        <v>43228</v>
      </c>
      <c r="M461" s="175">
        <f ca="1"/>
        <v>9.8636383699203089E-3</v>
      </c>
      <c r="N461" s="152" t="s">
        <v>4</v>
      </c>
      <c r="O461" s="174">
        <f t="shared" ca="1" si="20"/>
        <v>43047</v>
      </c>
      <c r="P461" s="20">
        <f ca="1">_xll.meDateFromTenor(O461,P$14,"Following",P$13,"Normal")</f>
        <v>43048</v>
      </c>
      <c r="Q461" s="175">
        <f ca="1"/>
        <v>7.1847966569292248E-3</v>
      </c>
      <c r="R461" s="151" t="s">
        <v>4</v>
      </c>
    </row>
    <row r="462" spans="1:18" x14ac:dyDescent="0.25">
      <c r="A462" s="153">
        <v>444</v>
      </c>
      <c r="B462" s="158"/>
      <c r="C462" s="174">
        <f ca="1">_xll.meDateFromTenor(C461,"1D","FOLLOWING",D$13,"NORMAL")</f>
        <v>43048</v>
      </c>
      <c r="D462" s="20">
        <f ca="1">_xll.meDateFromTenor(C462,D$14,"Following",D$13,"Normal")</f>
        <v>43049</v>
      </c>
      <c r="E462" s="175">
        <f ca="1"/>
        <v>5.004033957440885E-3</v>
      </c>
      <c r="F462" s="152"/>
      <c r="G462" s="174">
        <f t="shared" ca="1" si="18"/>
        <v>43048</v>
      </c>
      <c r="H462" s="20">
        <f ca="1">_xll.meDateFromTenor(G462,H$14,"Following",H$13,"Normal")</f>
        <v>43140</v>
      </c>
      <c r="I462" s="175">
        <f ca="1"/>
        <v>8.1399258564577408E-3</v>
      </c>
      <c r="J462" s="152" t="s">
        <v>4</v>
      </c>
      <c r="K462" s="174">
        <f t="shared" ca="1" si="19"/>
        <v>43048</v>
      </c>
      <c r="L462" s="20">
        <f ca="1">_xll.meDateFromTenor(K462,L$14,"Following",L$13,"Normal")</f>
        <v>43229</v>
      </c>
      <c r="M462" s="175">
        <f ca="1"/>
        <v>9.8635886744299593E-3</v>
      </c>
      <c r="N462" s="152" t="s">
        <v>4</v>
      </c>
      <c r="O462" s="174">
        <f t="shared" ca="1" si="20"/>
        <v>43048</v>
      </c>
      <c r="P462" s="20">
        <f ca="1">_xll.meDateFromTenor(O462,P$14,"Following",P$13,"Normal")</f>
        <v>43049</v>
      </c>
      <c r="Q462" s="175">
        <f ca="1"/>
        <v>7.1833892003082571E-3</v>
      </c>
      <c r="R462" s="151" t="s">
        <v>4</v>
      </c>
    </row>
    <row r="463" spans="1:18" x14ac:dyDescent="0.25">
      <c r="A463" s="153">
        <v>445</v>
      </c>
      <c r="B463" s="158"/>
      <c r="C463" s="174">
        <f ca="1">_xll.meDateFromTenor(C462,"1D","FOLLOWING",D$13,"NORMAL")</f>
        <v>43049</v>
      </c>
      <c r="D463" s="20">
        <f ca="1">_xll.meDateFromTenor(C463,D$14,"Following",D$13,"Normal")</f>
        <v>43052</v>
      </c>
      <c r="E463" s="175">
        <f ca="1"/>
        <v>5.0109758742955717E-3</v>
      </c>
      <c r="F463" s="152"/>
      <c r="G463" s="174">
        <f t="shared" ca="1" si="18"/>
        <v>43049</v>
      </c>
      <c r="H463" s="20">
        <f ca="1">_xll.meDateFromTenor(G463,H$14,"Following",H$13,"Normal")</f>
        <v>43143</v>
      </c>
      <c r="I463" s="175">
        <f ca="1"/>
        <v>8.140285710278734E-3</v>
      </c>
      <c r="J463" s="152" t="s">
        <v>4</v>
      </c>
      <c r="K463" s="174">
        <f t="shared" ca="1" si="19"/>
        <v>43049</v>
      </c>
      <c r="L463" s="20">
        <f ca="1">_xll.meDateFromTenor(K463,L$14,"Following",L$13,"Normal")</f>
        <v>43230</v>
      </c>
      <c r="M463" s="175">
        <f ca="1"/>
        <v>9.8635391273094852E-3</v>
      </c>
      <c r="N463" s="152" t="s">
        <v>4</v>
      </c>
      <c r="O463" s="174">
        <f t="shared" ca="1" si="20"/>
        <v>43049</v>
      </c>
      <c r="P463" s="20">
        <f ca="1">_xll.meDateFromTenor(O463,P$14,"Following",P$13,"Normal")</f>
        <v>43052</v>
      </c>
      <c r="Q463" s="175">
        <f ca="1"/>
        <v>7.181978629294059E-3</v>
      </c>
      <c r="R463" s="151" t="s">
        <v>4</v>
      </c>
    </row>
    <row r="464" spans="1:18" x14ac:dyDescent="0.25">
      <c r="A464" s="153">
        <v>446</v>
      </c>
      <c r="B464" s="158"/>
      <c r="C464" s="174">
        <f ca="1">_xll.meDateFromTenor(C463,"1D","FOLLOWING",D$13,"NORMAL")</f>
        <v>43052</v>
      </c>
      <c r="D464" s="20">
        <f ca="1">_xll.meDateFromTenor(C464,D$14,"Following",D$13,"Normal")</f>
        <v>43053</v>
      </c>
      <c r="E464" s="175">
        <f ca="1"/>
        <v>5.0178116557031598E-3</v>
      </c>
      <c r="F464" s="152"/>
      <c r="G464" s="174">
        <f t="shared" ca="1" si="18"/>
        <v>43052</v>
      </c>
      <c r="H464" s="20">
        <f ca="1">_xll.meDateFromTenor(G464,H$14,"Following",H$13,"Normal")</f>
        <v>43144</v>
      </c>
      <c r="I464" s="175">
        <f ca="1"/>
        <v>8.1413652717417136E-3</v>
      </c>
      <c r="J464" s="152" t="s">
        <v>4</v>
      </c>
      <c r="K464" s="174">
        <f t="shared" ca="1" si="19"/>
        <v>43052</v>
      </c>
      <c r="L464" s="20">
        <f ca="1">_xll.meDateFromTenor(K464,L$14,"Following",L$13,"Normal")</f>
        <v>43234</v>
      </c>
      <c r="M464" s="175">
        <f ca="1"/>
        <v>9.8633913949146591E-3</v>
      </c>
      <c r="N464" s="152" t="s">
        <v>4</v>
      </c>
      <c r="O464" s="174">
        <f t="shared" ca="1" si="20"/>
        <v>43052</v>
      </c>
      <c r="P464" s="20">
        <f ca="1">_xll.meDateFromTenor(O464,P$14,"Following",P$13,"Normal")</f>
        <v>43053</v>
      </c>
      <c r="Q464" s="175">
        <f ca="1"/>
        <v>7.1777287034767295E-3</v>
      </c>
      <c r="R464" s="151" t="s">
        <v>4</v>
      </c>
    </row>
    <row r="465" spans="1:18" x14ac:dyDescent="0.25">
      <c r="A465" s="153">
        <v>447</v>
      </c>
      <c r="B465" s="158"/>
      <c r="C465" s="174">
        <f ca="1">_xll.meDateFromTenor(C464,"1D","FOLLOWING",D$13,"NORMAL")</f>
        <v>43053</v>
      </c>
      <c r="D465" s="20">
        <f ca="1">_xll.meDateFromTenor(C465,D$14,"Following",D$13,"Normal")</f>
        <v>43054</v>
      </c>
      <c r="E465" s="175">
        <f ca="1"/>
        <v>5.0212811024330688E-3</v>
      </c>
      <c r="F465" s="152"/>
      <c r="G465" s="174">
        <f t="shared" ca="1" si="18"/>
        <v>43053</v>
      </c>
      <c r="H465" s="20">
        <f ca="1">_xll.meDateFromTenor(G465,H$14,"Following",H$13,"Normal")</f>
        <v>43145</v>
      </c>
      <c r="I465" s="175">
        <f ca="1"/>
        <v>8.1417251255627068E-3</v>
      </c>
      <c r="J465" s="152" t="s">
        <v>4</v>
      </c>
      <c r="K465" s="174">
        <f t="shared" ca="1" si="19"/>
        <v>43053</v>
      </c>
      <c r="L465" s="20">
        <f ca="1">_xll.meDateFromTenor(K465,L$14,"Following",L$13,"Normal")</f>
        <v>43234</v>
      </c>
      <c r="M465" s="175">
        <f ca="1"/>
        <v>9.8633424600210393E-3</v>
      </c>
      <c r="N465" s="152" t="s">
        <v>4</v>
      </c>
      <c r="O465" s="174">
        <f t="shared" ca="1" si="20"/>
        <v>43053</v>
      </c>
      <c r="P465" s="20">
        <f ca="1">_xll.meDateFromTenor(O465,P$14,"Following",P$13,"Normal")</f>
        <v>43054</v>
      </c>
      <c r="Q465" s="175">
        <f ca="1"/>
        <v>7.1763061484742549E-3</v>
      </c>
      <c r="R465" s="151" t="s">
        <v>4</v>
      </c>
    </row>
    <row r="466" spans="1:18" x14ac:dyDescent="0.25">
      <c r="A466" s="153">
        <v>448</v>
      </c>
      <c r="B466" s="158"/>
      <c r="C466" s="174">
        <f ca="1">_xll.meDateFromTenor(C465,"1D","FOLLOWING",D$13,"NORMAL")</f>
        <v>43054</v>
      </c>
      <c r="D466" s="20">
        <f ca="1">_xll.meDateFromTenor(C466,D$14,"Following",D$13,"Normal")</f>
        <v>43055</v>
      </c>
      <c r="E466" s="175">
        <f ca="1"/>
        <v>5.0247605593156846E-3</v>
      </c>
      <c r="F466" s="152"/>
      <c r="G466" s="174">
        <f t="shared" ca="1" si="18"/>
        <v>43054</v>
      </c>
      <c r="H466" s="20">
        <f ca="1">_xll.meDateFromTenor(G466,H$14,"Following",H$13,"Normal")</f>
        <v>43146</v>
      </c>
      <c r="I466" s="175">
        <f ca="1"/>
        <v>8.1420849793837017E-3</v>
      </c>
      <c r="J466" s="152" t="s">
        <v>4</v>
      </c>
      <c r="K466" s="174">
        <f t="shared" ca="1" si="19"/>
        <v>43054</v>
      </c>
      <c r="L466" s="20">
        <f ca="1">_xll.meDateFromTenor(K466,L$14,"Following",L$13,"Normal")</f>
        <v>43235</v>
      </c>
      <c r="M466" s="175">
        <f ca="1"/>
        <v>9.863293682870972E-3</v>
      </c>
      <c r="N466" s="152" t="s">
        <v>4</v>
      </c>
      <c r="O466" s="174">
        <f t="shared" ca="1" si="20"/>
        <v>43054</v>
      </c>
      <c r="P466" s="20">
        <f ca="1">_xll.meDateFromTenor(O466,P$14,"Following",P$13,"Normal")</f>
        <v>43055</v>
      </c>
      <c r="Q466" s="175">
        <f ca="1"/>
        <v>7.1748807158708711E-3</v>
      </c>
      <c r="R466" s="151" t="s">
        <v>4</v>
      </c>
    </row>
    <row r="467" spans="1:18" x14ac:dyDescent="0.25">
      <c r="A467" s="153">
        <v>449</v>
      </c>
      <c r="B467" s="158"/>
      <c r="C467" s="174">
        <f ca="1">_xll.meDateFromTenor(C466,"1D","FOLLOWING",D$13,"NORMAL")</f>
        <v>43055</v>
      </c>
      <c r="D467" s="20">
        <f ca="1">_xll.meDateFromTenor(C467,D$14,"Following",D$13,"Normal")</f>
        <v>43056</v>
      </c>
      <c r="E467" s="175">
        <f ca="1"/>
        <v>5.0282500269904955E-3</v>
      </c>
      <c r="F467" s="152"/>
      <c r="G467" s="174">
        <f t="shared" ca="1" si="18"/>
        <v>43055</v>
      </c>
      <c r="H467" s="20">
        <f ca="1">_xll.meDateFromTenor(G467,H$14,"Following",H$13,"Normal")</f>
        <v>43147</v>
      </c>
      <c r="I467" s="175">
        <f ca="1"/>
        <v>8.1424448332046966E-3</v>
      </c>
      <c r="J467" s="152" t="s">
        <v>4</v>
      </c>
      <c r="K467" s="174">
        <f t="shared" ca="1" si="19"/>
        <v>43055</v>
      </c>
      <c r="L467" s="20">
        <f ca="1">_xll.meDateFromTenor(K467,L$14,"Following",L$13,"Normal")</f>
        <v>43236</v>
      </c>
      <c r="M467" s="175">
        <f ca="1"/>
        <v>9.8632450653391938E-3</v>
      </c>
      <c r="N467" s="152" t="s">
        <v>4</v>
      </c>
      <c r="O467" s="174">
        <f t="shared" ca="1" si="20"/>
        <v>43055</v>
      </c>
      <c r="P467" s="20">
        <f ca="1">_xll.meDateFromTenor(O467,P$14,"Following",P$13,"Normal")</f>
        <v>43056</v>
      </c>
      <c r="Q467" s="175">
        <f ca="1"/>
        <v>7.1734524530250414E-3</v>
      </c>
      <c r="R467" s="151" t="s">
        <v>4</v>
      </c>
    </row>
    <row r="468" spans="1:18" x14ac:dyDescent="0.25">
      <c r="A468" s="153">
        <v>450</v>
      </c>
      <c r="B468" s="158"/>
      <c r="C468" s="174">
        <f ca="1">_xll.meDateFromTenor(C467,"1D","FOLLOWING",D$13,"NORMAL")</f>
        <v>43056</v>
      </c>
      <c r="D468" s="20">
        <f ca="1">_xll.meDateFromTenor(C468,D$14,"Following",D$13,"Normal")</f>
        <v>43059</v>
      </c>
      <c r="E468" s="175">
        <f ca="1"/>
        <v>5.0353327626684501E-3</v>
      </c>
      <c r="F468" s="152"/>
      <c r="G468" s="174">
        <f t="shared" ca="1" si="18"/>
        <v>43056</v>
      </c>
      <c r="H468" s="20">
        <f ca="1">_xll.meDateFromTenor(G468,H$14,"Following",H$13,"Normal")</f>
        <v>43150</v>
      </c>
      <c r="I468" s="175">
        <f ca="1"/>
        <v>8.1428046870256898E-3</v>
      </c>
      <c r="J468" s="152" t="s">
        <v>4</v>
      </c>
      <c r="K468" s="174">
        <f t="shared" ca="1" si="19"/>
        <v>43056</v>
      </c>
      <c r="L468" s="20">
        <f ca="1">_xll.meDateFromTenor(K468,L$14,"Following",L$13,"Normal")</f>
        <v>43237</v>
      </c>
      <c r="M468" s="175">
        <f ca="1"/>
        <v>9.8631966093004446E-3</v>
      </c>
      <c r="N468" s="152" t="s">
        <v>4</v>
      </c>
      <c r="O468" s="174">
        <f t="shared" ca="1" si="20"/>
        <v>43056</v>
      </c>
      <c r="P468" s="20">
        <f ca="1">_xll.meDateFromTenor(O468,P$14,"Following",P$13,"Normal")</f>
        <v>43059</v>
      </c>
      <c r="Q468" s="175">
        <f ca="1"/>
        <v>7.1720214072952312E-3</v>
      </c>
      <c r="R468" s="151" t="s">
        <v>4</v>
      </c>
    </row>
    <row r="469" spans="1:18" x14ac:dyDescent="0.25">
      <c r="A469" s="153">
        <v>451</v>
      </c>
      <c r="B469" s="158"/>
      <c r="C469" s="174">
        <f ca="1">_xll.meDateFromTenor(C468,"1D","FOLLOWING",D$13,"NORMAL")</f>
        <v>43059</v>
      </c>
      <c r="D469" s="20">
        <f ca="1">_xll.meDateFromTenor(C469,D$14,"Following",D$13,"Normal")</f>
        <v>43060</v>
      </c>
      <c r="E469" s="175">
        <f ca="1"/>
        <v>5.0423080188810769E-3</v>
      </c>
      <c r="F469" s="152"/>
      <c r="G469" s="174">
        <f t="shared" ref="G469:G532" ca="1" si="21">$C469</f>
        <v>43059</v>
      </c>
      <c r="H469" s="20">
        <f ca="1">_xll.meDateFromTenor(G469,H$14,"Following",H$13,"Normal")</f>
        <v>43151</v>
      </c>
      <c r="I469" s="175">
        <f ca="1"/>
        <v>8.1438842484886694E-3</v>
      </c>
      <c r="J469" s="152" t="s">
        <v>4</v>
      </c>
      <c r="K469" s="174">
        <f t="shared" ref="K469:K532" ca="1" si="22">$C469</f>
        <v>43059</v>
      </c>
      <c r="L469" s="20">
        <f ca="1">_xll.meDateFromTenor(K469,L$14,"Following",L$13,"Normal")</f>
        <v>43241</v>
      </c>
      <c r="M469" s="175">
        <f ca="1"/>
        <v>9.8630522288897099E-3</v>
      </c>
      <c r="N469" s="152" t="s">
        <v>4</v>
      </c>
      <c r="O469" s="174">
        <f t="shared" ref="O469:O532" ca="1" si="23">$C469</f>
        <v>43059</v>
      </c>
      <c r="P469" s="20">
        <f ca="1">_xll.meDateFromTenor(O469,P$14,"Following",P$13,"Normal")</f>
        <v>43060</v>
      </c>
      <c r="Q469" s="175">
        <f ca="1"/>
        <v>7.1677120463865566E-3</v>
      </c>
      <c r="R469" s="151" t="s">
        <v>4</v>
      </c>
    </row>
    <row r="470" spans="1:18" x14ac:dyDescent="0.25">
      <c r="A470" s="153">
        <v>452</v>
      </c>
      <c r="B470" s="158"/>
      <c r="C470" s="174">
        <f ca="1">_xll.meDateFromTenor(C469,"1D","FOLLOWING",D$13,"NORMAL")</f>
        <v>43060</v>
      </c>
      <c r="D470" s="20">
        <f ca="1">_xll.meDateFromTenor(C470,D$14,"Following",D$13,"Normal")</f>
        <v>43061</v>
      </c>
      <c r="E470" s="175">
        <f ca="1"/>
        <v>5.0458475504285318E-3</v>
      </c>
      <c r="F470" s="152"/>
      <c r="G470" s="174">
        <f t="shared" ca="1" si="21"/>
        <v>43060</v>
      </c>
      <c r="H470" s="20">
        <f ca="1">_xll.meDateFromTenor(G470,H$14,"Following",H$13,"Normal")</f>
        <v>43152</v>
      </c>
      <c r="I470" s="175">
        <f ca="1"/>
        <v>8.1442284504511814E-3</v>
      </c>
      <c r="J470" s="152" t="s">
        <v>4</v>
      </c>
      <c r="K470" s="174">
        <f t="shared" ca="1" si="22"/>
        <v>43060</v>
      </c>
      <c r="L470" s="20">
        <f ca="1">_xll.meDateFromTenor(K470,L$14,"Following",L$13,"Normal")</f>
        <v>43241</v>
      </c>
      <c r="M470" s="175">
        <f ca="1"/>
        <v>9.8630044375704259E-3</v>
      </c>
      <c r="N470" s="152" t="s">
        <v>4</v>
      </c>
      <c r="O470" s="174">
        <f t="shared" ca="1" si="23"/>
        <v>43060</v>
      </c>
      <c r="P470" s="20">
        <f ca="1">_xll.meDateFromTenor(O470,P$14,"Following",P$13,"Normal")</f>
        <v>43061</v>
      </c>
      <c r="Q470" s="175">
        <f ca="1"/>
        <v>7.1662703427054636E-3</v>
      </c>
      <c r="R470" s="151" t="s">
        <v>4</v>
      </c>
    </row>
    <row r="471" spans="1:18" x14ac:dyDescent="0.25">
      <c r="A471" s="153">
        <v>453</v>
      </c>
      <c r="B471" s="158"/>
      <c r="C471" s="174">
        <f ca="1">_xll.meDateFromTenor(C470,"1D","FOLLOWING",D$13,"NORMAL")</f>
        <v>43061</v>
      </c>
      <c r="D471" s="20">
        <f ca="1">_xll.meDateFromTenor(C471,D$14,"Following",D$13,"Normal")</f>
        <v>43062</v>
      </c>
      <c r="E471" s="175">
        <f ca="1"/>
        <v>5.0493970968457274E-3</v>
      </c>
      <c r="F471" s="152"/>
      <c r="G471" s="174">
        <f t="shared" ca="1" si="21"/>
        <v>43061</v>
      </c>
      <c r="H471" s="20">
        <f ca="1">_xll.meDateFromTenor(G471,H$14,"Following",H$13,"Normal")</f>
        <v>43153</v>
      </c>
      <c r="I471" s="175">
        <f ca="1"/>
        <v>8.1445420520124372E-3</v>
      </c>
      <c r="J471" s="152" t="s">
        <v>4</v>
      </c>
      <c r="K471" s="174">
        <f t="shared" ca="1" si="22"/>
        <v>43061</v>
      </c>
      <c r="L471" s="20">
        <f ca="1">_xll.meDateFromTenor(K471,L$14,"Following",L$13,"Normal")</f>
        <v>43242</v>
      </c>
      <c r="M471" s="175">
        <f ca="1"/>
        <v>9.8629568171178465E-3</v>
      </c>
      <c r="N471" s="152" t="s">
        <v>4</v>
      </c>
      <c r="O471" s="174">
        <f t="shared" ca="1" si="23"/>
        <v>43061</v>
      </c>
      <c r="P471" s="20">
        <f ca="1">_xll.meDateFromTenor(O471,P$14,"Following",P$13,"Normal")</f>
        <v>43062</v>
      </c>
      <c r="Q471" s="175">
        <f ca="1"/>
        <v>7.164826092932711E-3</v>
      </c>
      <c r="R471" s="151" t="s">
        <v>4</v>
      </c>
    </row>
    <row r="472" spans="1:18" x14ac:dyDescent="0.25">
      <c r="A472" s="153">
        <v>454</v>
      </c>
      <c r="B472" s="158"/>
      <c r="C472" s="174">
        <f ca="1">_xll.meDateFromTenor(C471,"1D","FOLLOWING",D$13,"NORMAL")</f>
        <v>43062</v>
      </c>
      <c r="D472" s="20">
        <f ca="1">_xll.meDateFromTenor(C472,D$14,"Following",D$13,"Normal")</f>
        <v>43063</v>
      </c>
      <c r="E472" s="175">
        <f ca="1"/>
        <v>5.0529566586110701E-3</v>
      </c>
      <c r="F472" s="152"/>
      <c r="G472" s="174">
        <f t="shared" ca="1" si="21"/>
        <v>43062</v>
      </c>
      <c r="H472" s="20">
        <f ca="1">_xll.meDateFromTenor(G472,H$14,"Following",H$13,"Normal")</f>
        <v>43154</v>
      </c>
      <c r="I472" s="175">
        <f ca="1"/>
        <v>8.1448261081459843E-3</v>
      </c>
      <c r="J472" s="152" t="s">
        <v>4</v>
      </c>
      <c r="K472" s="174">
        <f t="shared" ca="1" si="22"/>
        <v>43062</v>
      </c>
      <c r="L472" s="20">
        <f ca="1">_xll.meDateFromTenor(K472,L$14,"Following",L$13,"Normal")</f>
        <v>43243</v>
      </c>
      <c r="M472" s="175">
        <f ca="1"/>
        <v>9.8629093694067114E-3</v>
      </c>
      <c r="N472" s="152" t="s">
        <v>4</v>
      </c>
      <c r="O472" s="174">
        <f t="shared" ca="1" si="23"/>
        <v>43062</v>
      </c>
      <c r="P472" s="20">
        <f ca="1">_xll.meDateFromTenor(O472,P$14,"Following",P$13,"Normal")</f>
        <v>43063</v>
      </c>
      <c r="Q472" s="175">
        <f ca="1"/>
        <v>7.1633793444267615E-3</v>
      </c>
      <c r="R472" s="151" t="s">
        <v>4</v>
      </c>
    </row>
    <row r="473" spans="1:18" x14ac:dyDescent="0.25">
      <c r="A473" s="153">
        <v>455</v>
      </c>
      <c r="B473" s="158"/>
      <c r="C473" s="174">
        <f ca="1">_xll.meDateFromTenor(C472,"1D","FOLLOWING",D$13,"NORMAL")</f>
        <v>43063</v>
      </c>
      <c r="D473" s="20">
        <f ca="1">_xll.meDateFromTenor(C473,D$14,"Following",D$13,"Normal")</f>
        <v>43066</v>
      </c>
      <c r="E473" s="175">
        <f ca="1"/>
        <v>5.0601802947270085E-3</v>
      </c>
      <c r="F473" s="152"/>
      <c r="G473" s="174">
        <f t="shared" ca="1" si="21"/>
        <v>43063</v>
      </c>
      <c r="H473" s="20">
        <f ca="1">_xll.meDateFromTenor(G473,H$14,"Following",H$13,"Normal")</f>
        <v>43157</v>
      </c>
      <c r="I473" s="175">
        <f ca="1"/>
        <v>8.1450816738253776E-3</v>
      </c>
      <c r="J473" s="152" t="s">
        <v>4</v>
      </c>
      <c r="K473" s="174">
        <f t="shared" ca="1" si="22"/>
        <v>43063</v>
      </c>
      <c r="L473" s="20">
        <f ca="1">_xll.meDateFromTenor(K473,L$14,"Following",L$13,"Normal")</f>
        <v>43244</v>
      </c>
      <c r="M473" s="175">
        <f ca="1"/>
        <v>9.8628620963117572E-3</v>
      </c>
      <c r="N473" s="152" t="s">
        <v>4</v>
      </c>
      <c r="O473" s="174">
        <f t="shared" ca="1" si="23"/>
        <v>43063</v>
      </c>
      <c r="P473" s="20">
        <f ca="1">_xll.meDateFromTenor(O473,P$14,"Following",P$13,"Normal")</f>
        <v>43066</v>
      </c>
      <c r="Q473" s="175">
        <f ca="1"/>
        <v>7.1619301445460803E-3</v>
      </c>
      <c r="R473" s="151" t="s">
        <v>4</v>
      </c>
    </row>
    <row r="474" spans="1:18" x14ac:dyDescent="0.25">
      <c r="A474" s="153">
        <v>456</v>
      </c>
      <c r="B474" s="158"/>
      <c r="C474" s="174">
        <f ca="1">_xll.meDateFromTenor(C473,"1D","FOLLOWING",D$13,"NORMAL")</f>
        <v>43066</v>
      </c>
      <c r="D474" s="20">
        <f ca="1">_xll.meDateFromTenor(C474,D$14,"Following",D$13,"Normal")</f>
        <v>43067</v>
      </c>
      <c r="E474" s="175">
        <f ca="1"/>
        <v>5.0672950733066284E-3</v>
      </c>
      <c r="F474" s="152"/>
      <c r="G474" s="174">
        <f t="shared" ca="1" si="21"/>
        <v>43066</v>
      </c>
      <c r="H474" s="20">
        <f ca="1">_xll.meDateFromTenor(G474,H$14,"Following",H$13,"Normal")</f>
        <v>43158</v>
      </c>
      <c r="I474" s="175">
        <f ca="1"/>
        <v>8.1456879778741779E-3</v>
      </c>
      <c r="J474" s="152" t="s">
        <v>4</v>
      </c>
      <c r="K474" s="174">
        <f t="shared" ca="1" si="22"/>
        <v>43066</v>
      </c>
      <c r="L474" s="20">
        <f ca="1">_xll.meDateFromTenor(K474,L$14,"Following",L$13,"Normal")</f>
        <v>43248</v>
      </c>
      <c r="M474" s="175">
        <f ca="1"/>
        <v>9.8627213434713257E-3</v>
      </c>
      <c r="N474" s="152" t="s">
        <v>4</v>
      </c>
      <c r="O474" s="174">
        <f t="shared" ca="1" si="23"/>
        <v>43066</v>
      </c>
      <c r="P474" s="20">
        <f ca="1">_xll.meDateFromTenor(O474,P$14,"Following",P$13,"Normal")</f>
        <v>43067</v>
      </c>
      <c r="Q474" s="175">
        <f ca="1"/>
        <v>7.1575253157769364E-3</v>
      </c>
      <c r="R474" s="151" t="s">
        <v>4</v>
      </c>
    </row>
    <row r="475" spans="1:18" x14ac:dyDescent="0.25">
      <c r="A475" s="153">
        <v>457</v>
      </c>
      <c r="B475" s="158"/>
      <c r="C475" s="174">
        <f ca="1">_xll.meDateFromTenor(C474,"1D","FOLLOWING",D$13,"NORMAL")</f>
        <v>43067</v>
      </c>
      <c r="D475" s="20">
        <f ca="1">_xll.meDateFromTenor(C475,D$14,"Following",D$13,"Normal")</f>
        <v>43068</v>
      </c>
      <c r="E475" s="175">
        <f ca="1"/>
        <v>5.0709047222064112E-3</v>
      </c>
      <c r="F475" s="152"/>
      <c r="G475" s="174">
        <f t="shared" ca="1" si="21"/>
        <v>43067</v>
      </c>
      <c r="H475" s="20">
        <f ca="1">_xll.meDateFromTenor(G475,H$14,"Following",H$13,"Normal")</f>
        <v>43159</v>
      </c>
      <c r="I475" s="175">
        <f ca="1"/>
        <v>8.145840131472494E-3</v>
      </c>
      <c r="J475" s="152" t="s">
        <v>4</v>
      </c>
      <c r="K475" s="174">
        <f t="shared" ca="1" si="22"/>
        <v>43067</v>
      </c>
      <c r="L475" s="20">
        <f ca="1">_xll.meDateFromTenor(K475,L$14,"Following",L$13,"Normal")</f>
        <v>43248</v>
      </c>
      <c r="M475" s="175">
        <f ca="1"/>
        <v>9.8626747875884477E-3</v>
      </c>
      <c r="N475" s="152" t="s">
        <v>4</v>
      </c>
      <c r="O475" s="174">
        <f t="shared" ca="1" si="23"/>
        <v>43067</v>
      </c>
      <c r="P475" s="20">
        <f ca="1">_xll.meDateFromTenor(O475,P$14,"Following",P$13,"Normal")</f>
        <v>43068</v>
      </c>
      <c r="Q475" s="175">
        <f ca="1"/>
        <v>7.1560339863453726E-3</v>
      </c>
      <c r="R475" s="151" t="s">
        <v>4</v>
      </c>
    </row>
    <row r="476" spans="1:18" x14ac:dyDescent="0.25">
      <c r="A476" s="153">
        <v>458</v>
      </c>
      <c r="B476" s="158"/>
      <c r="C476" s="174">
        <f ca="1">_xll.meDateFromTenor(C475,"1D","FOLLOWING",D$13,"NORMAL")</f>
        <v>43068</v>
      </c>
      <c r="D476" s="20">
        <f ca="1">_xll.meDateFromTenor(C476,D$14,"Following",D$13,"Normal")</f>
        <v>43069</v>
      </c>
      <c r="E476" s="175">
        <f ca="1"/>
        <v>5.0745243905314834E-3</v>
      </c>
      <c r="F476" s="152"/>
      <c r="G476" s="174">
        <f t="shared" ca="1" si="21"/>
        <v>43068</v>
      </c>
      <c r="H476" s="20">
        <f ca="1">_xll.meDateFromTenor(G476,H$14,"Following",H$13,"Normal")</f>
        <v>43159</v>
      </c>
      <c r="I476" s="175">
        <f ca="1"/>
        <v>8.1459690694844246E-3</v>
      </c>
      <c r="J476" s="152" t="s">
        <v>4</v>
      </c>
      <c r="K476" s="174">
        <f t="shared" ca="1" si="22"/>
        <v>43068</v>
      </c>
      <c r="L476" s="20">
        <f ca="1">_xll.meDateFromTenor(K476,L$14,"Following",L$13,"Normal")</f>
        <v>43249</v>
      </c>
      <c r="M476" s="175">
        <f ca="1"/>
        <v>9.8626284156954295E-3</v>
      </c>
      <c r="N476" s="152" t="s">
        <v>4</v>
      </c>
      <c r="O476" s="174">
        <f t="shared" ca="1" si="23"/>
        <v>43068</v>
      </c>
      <c r="P476" s="20">
        <f ca="1">_xll.meDateFromTenor(O476,P$14,"Following",P$13,"Normal")</f>
        <v>43069</v>
      </c>
      <c r="Q476" s="175">
        <f ca="1"/>
        <v>7.1545316108204684E-3</v>
      </c>
      <c r="R476" s="151" t="s">
        <v>4</v>
      </c>
    </row>
    <row r="477" spans="1:18" x14ac:dyDescent="0.25">
      <c r="A477" s="153">
        <v>459</v>
      </c>
      <c r="B477" s="158"/>
      <c r="C477" s="174">
        <f ca="1">_xll.meDateFromTenor(C476,"1D","FOLLOWING",D$13,"NORMAL")</f>
        <v>43069</v>
      </c>
      <c r="D477" s="20">
        <f ca="1">_xll.meDateFromTenor(C477,D$14,"Following",D$13,"Normal")</f>
        <v>43070</v>
      </c>
      <c r="E477" s="175">
        <f ca="1"/>
        <v>5.0781540789213335E-3</v>
      </c>
      <c r="F477" s="152"/>
      <c r="G477" s="174">
        <f t="shared" ca="1" si="21"/>
        <v>43069</v>
      </c>
      <c r="H477" s="20">
        <f ca="1">_xll.meDateFromTenor(G477,H$14,"Following",H$13,"Normal")</f>
        <v>43159</v>
      </c>
      <c r="I477" s="175">
        <f ca="1"/>
        <v>8.1460758468835191E-3</v>
      </c>
      <c r="J477" s="152" t="s">
        <v>4</v>
      </c>
      <c r="K477" s="174">
        <f t="shared" ca="1" si="22"/>
        <v>43069</v>
      </c>
      <c r="L477" s="20">
        <f ca="1">_xll.meDateFromTenor(K477,L$14,"Following",L$13,"Normal")</f>
        <v>43250</v>
      </c>
      <c r="M477" s="175">
        <f ca="1"/>
        <v>9.8625822296670076E-3</v>
      </c>
      <c r="N477" s="152" t="s">
        <v>4</v>
      </c>
      <c r="O477" s="174">
        <f t="shared" ca="1" si="23"/>
        <v>43069</v>
      </c>
      <c r="P477" s="20">
        <f ca="1">_xll.meDateFromTenor(O477,P$14,"Following",P$13,"Normal")</f>
        <v>43070</v>
      </c>
      <c r="Q477" s="175">
        <f ca="1"/>
        <v>7.1530184774987737E-3</v>
      </c>
      <c r="R477" s="151" t="s">
        <v>4</v>
      </c>
    </row>
    <row r="478" spans="1:18" x14ac:dyDescent="0.25">
      <c r="A478" s="153">
        <v>460</v>
      </c>
      <c r="B478" s="158"/>
      <c r="C478" s="174">
        <f ca="1">_xll.meDateFromTenor(C477,"1D","FOLLOWING",D$13,"NORMAL")</f>
        <v>43070</v>
      </c>
      <c r="D478" s="20">
        <f ca="1">_xll.meDateFromTenor(C478,D$14,"Following",D$13,"Normal")</f>
        <v>43073</v>
      </c>
      <c r="E478" s="175">
        <f ca="1"/>
        <v>5.0855186980758487E-3</v>
      </c>
      <c r="F478" s="152"/>
      <c r="G478" s="174">
        <f t="shared" ca="1" si="21"/>
        <v>43070</v>
      </c>
      <c r="H478" s="20">
        <f ca="1">_xll.meDateFromTenor(G478,H$14,"Following",H$13,"Normal")</f>
        <v>43160</v>
      </c>
      <c r="I478" s="175">
        <f ca="1"/>
        <v>8.1461615186433356E-3</v>
      </c>
      <c r="J478" s="152" t="s">
        <v>4</v>
      </c>
      <c r="K478" s="174">
        <f t="shared" ca="1" si="22"/>
        <v>43070</v>
      </c>
      <c r="L478" s="20">
        <f ca="1">_xll.meDateFromTenor(K478,L$14,"Following",L$13,"Normal")</f>
        <v>43252</v>
      </c>
      <c r="M478" s="175">
        <f ca="1"/>
        <v>9.8625362313779184E-3</v>
      </c>
      <c r="N478" s="152" t="s">
        <v>4</v>
      </c>
      <c r="O478" s="174">
        <f t="shared" ca="1" si="23"/>
        <v>43070</v>
      </c>
      <c r="P478" s="20">
        <f ca="1">_xll.meDateFromTenor(O478,P$14,"Following",P$13,"Normal")</f>
        <v>43073</v>
      </c>
      <c r="Q478" s="175">
        <f ca="1"/>
        <v>7.1514948746768401E-3</v>
      </c>
      <c r="R478" s="151" t="s">
        <v>4</v>
      </c>
    </row>
    <row r="479" spans="1:18" x14ac:dyDescent="0.25">
      <c r="A479" s="153">
        <v>461</v>
      </c>
      <c r="B479" s="158"/>
      <c r="C479" s="174">
        <f ca="1">_xll.meDateFromTenor(C478,"1D","FOLLOWING",D$13,"NORMAL")</f>
        <v>43073</v>
      </c>
      <c r="D479" s="20">
        <f ca="1">_xll.meDateFromTenor(C479,D$14,"Following",D$13,"Normal")</f>
        <v>43074</v>
      </c>
      <c r="E479" s="175">
        <f ca="1"/>
        <v>5.0927730471173232E-3</v>
      </c>
      <c r="F479" s="152"/>
      <c r="G479" s="174">
        <f t="shared" ca="1" si="21"/>
        <v>43073</v>
      </c>
      <c r="H479" s="20">
        <f ca="1">_xll.meDateFromTenor(G479,H$14,"Following",H$13,"Normal")</f>
        <v>43164</v>
      </c>
      <c r="I479" s="175">
        <f ca="1"/>
        <v>8.1463024498226368E-3</v>
      </c>
      <c r="J479" s="152" t="s">
        <v>4</v>
      </c>
      <c r="K479" s="174">
        <f t="shared" ca="1" si="22"/>
        <v>43073</v>
      </c>
      <c r="L479" s="20">
        <f ca="1">_xll.meDateFromTenor(K479,L$14,"Following",L$13,"Normal")</f>
        <v>43255</v>
      </c>
      <c r="M479" s="175">
        <f ca="1"/>
        <v>9.8623993816940019E-3</v>
      </c>
      <c r="N479" s="152" t="s">
        <v>4</v>
      </c>
      <c r="O479" s="174">
        <f t="shared" ca="1" si="23"/>
        <v>43073</v>
      </c>
      <c r="P479" s="20">
        <f ca="1">_xll.meDateFromTenor(O479,P$14,"Following",P$13,"Normal")</f>
        <v>43074</v>
      </c>
      <c r="Q479" s="175">
        <f ca="1"/>
        <v>7.1468641321751104E-3</v>
      </c>
      <c r="R479" s="151" t="s">
        <v>4</v>
      </c>
    </row>
    <row r="480" spans="1:18" x14ac:dyDescent="0.25">
      <c r="A480" s="153">
        <v>462</v>
      </c>
      <c r="B480" s="158"/>
      <c r="C480" s="174">
        <f ca="1">_xll.meDateFromTenor(C479,"1D","FOLLOWING",D$13,"NORMAL")</f>
        <v>43074</v>
      </c>
      <c r="D480" s="20">
        <f ca="1">_xll.meDateFromTenor(C480,D$14,"Following",D$13,"Normal")</f>
        <v>43075</v>
      </c>
      <c r="E480" s="175">
        <f ca="1"/>
        <v>5.0964528460628782E-3</v>
      </c>
      <c r="F480" s="152"/>
      <c r="G480" s="174">
        <f t="shared" ca="1" si="21"/>
        <v>43074</v>
      </c>
      <c r="H480" s="20">
        <f ca="1">_xll.meDateFromTenor(G480,H$14,"Following",H$13,"Normal")</f>
        <v>43164</v>
      </c>
      <c r="I480" s="175">
        <f ca="1"/>
        <v>8.1463142487608661E-3</v>
      </c>
      <c r="J480" s="152" t="s">
        <v>4</v>
      </c>
      <c r="K480" s="174">
        <f t="shared" ca="1" si="22"/>
        <v>43074</v>
      </c>
      <c r="L480" s="20">
        <f ca="1">_xll.meDateFromTenor(K480,L$14,"Following",L$13,"Normal")</f>
        <v>43256</v>
      </c>
      <c r="M480" s="175">
        <f ca="1"/>
        <v>9.8623541531096016E-3</v>
      </c>
      <c r="N480" s="152" t="s">
        <v>4</v>
      </c>
      <c r="O480" s="174">
        <f t="shared" ca="1" si="23"/>
        <v>43074</v>
      </c>
      <c r="P480" s="20">
        <f ca="1">_xll.meDateFromTenor(O480,P$14,"Following",P$13,"Normal")</f>
        <v>43075</v>
      </c>
      <c r="Q480" s="175">
        <f ca="1"/>
        <v>7.145301534317727E-3</v>
      </c>
      <c r="R480" s="151" t="s">
        <v>4</v>
      </c>
    </row>
    <row r="481" spans="1:18" x14ac:dyDescent="0.25">
      <c r="A481" s="153">
        <v>463</v>
      </c>
      <c r="B481" s="158"/>
      <c r="C481" s="174">
        <f ca="1">_xll.meDateFromTenor(C480,"1D","FOLLOWING",D$13,"NORMAL")</f>
        <v>43075</v>
      </c>
      <c r="D481" s="20">
        <f ca="1">_xll.meDateFromTenor(C481,D$14,"Following",D$13,"Normal")</f>
        <v>43076</v>
      </c>
      <c r="E481" s="175">
        <f ca="1"/>
        <v>5.1001426692298861E-3</v>
      </c>
      <c r="F481" s="152"/>
      <c r="G481" s="174">
        <f t="shared" ca="1" si="21"/>
        <v>43075</v>
      </c>
      <c r="H481" s="20">
        <f ca="1">_xll.meDateFromTenor(G481,H$14,"Following",H$13,"Normal")</f>
        <v>43165</v>
      </c>
      <c r="I481" s="175">
        <f ca="1"/>
        <v>8.1463102169275804E-3</v>
      </c>
      <c r="J481" s="152" t="s">
        <v>4</v>
      </c>
      <c r="K481" s="174">
        <f t="shared" ca="1" si="22"/>
        <v>43075</v>
      </c>
      <c r="L481" s="20">
        <f ca="1">_xll.meDateFromTenor(K481,L$14,"Following",L$13,"Normal")</f>
        <v>43257</v>
      </c>
      <c r="M481" s="175">
        <f ca="1"/>
        <v>9.862309121638213E-3</v>
      </c>
      <c r="N481" s="152" t="s">
        <v>4</v>
      </c>
      <c r="O481" s="174">
        <f t="shared" ca="1" si="23"/>
        <v>43075</v>
      </c>
      <c r="P481" s="20">
        <f ca="1">_xll.meDateFromTenor(O481,P$14,"Following",P$13,"Normal")</f>
        <v>43076</v>
      </c>
      <c r="Q481" s="175">
        <f ca="1"/>
        <v>7.1437299084428571E-3</v>
      </c>
      <c r="R481" s="151" t="s">
        <v>4</v>
      </c>
    </row>
    <row r="482" spans="1:18" x14ac:dyDescent="0.25">
      <c r="A482" s="153">
        <v>464</v>
      </c>
      <c r="B482" s="158"/>
      <c r="C482" s="174">
        <f ca="1">_xll.meDateFromTenor(C481,"1D","FOLLOWING",D$13,"NORMAL")</f>
        <v>43076</v>
      </c>
      <c r="D482" s="20">
        <f ca="1">_xll.meDateFromTenor(C482,D$14,"Following",D$13,"Normal")</f>
        <v>43077</v>
      </c>
      <c r="E482" s="175">
        <f ca="1"/>
        <v>5.1038425172578354E-3</v>
      </c>
      <c r="F482" s="152"/>
      <c r="G482" s="174">
        <f t="shared" ca="1" si="21"/>
        <v>43076</v>
      </c>
      <c r="H482" s="20">
        <f ca="1">_xll.meDateFromTenor(G482,H$14,"Following",H$13,"Normal")</f>
        <v>43166</v>
      </c>
      <c r="I482" s="175">
        <f ca="1"/>
        <v>8.1462914092963329E-3</v>
      </c>
      <c r="J482" s="152" t="s">
        <v>4</v>
      </c>
      <c r="K482" s="174">
        <f t="shared" ca="1" si="22"/>
        <v>43076</v>
      </c>
      <c r="L482" s="20">
        <f ca="1">_xll.meDateFromTenor(K482,L$14,"Following",L$13,"Normal")</f>
        <v>43258</v>
      </c>
      <c r="M482" s="175">
        <f ca="1"/>
        <v>9.8622642891545726E-3</v>
      </c>
      <c r="N482" s="152" t="s">
        <v>4</v>
      </c>
      <c r="O482" s="174">
        <f t="shared" ca="1" si="23"/>
        <v>43076</v>
      </c>
      <c r="P482" s="20">
        <f ca="1">_xll.meDateFromTenor(O482,P$14,"Following",P$13,"Normal")</f>
        <v>43077</v>
      </c>
      <c r="Q482" s="175">
        <f ca="1"/>
        <v>7.1421495428470507E-3</v>
      </c>
      <c r="R482" s="151" t="s">
        <v>4</v>
      </c>
    </row>
    <row r="483" spans="1:18" x14ac:dyDescent="0.25">
      <c r="A483" s="153">
        <v>465</v>
      </c>
      <c r="B483" s="158"/>
      <c r="C483" s="174">
        <f ca="1">_xll.meDateFromTenor(C482,"1D","FOLLOWING",D$13,"NORMAL")</f>
        <v>43077</v>
      </c>
      <c r="D483" s="20">
        <f ca="1">_xll.meDateFromTenor(C483,D$14,"Following",D$13,"Normal")</f>
        <v>43080</v>
      </c>
      <c r="E483" s="175">
        <f ca="1"/>
        <v>5.1113482026643635E-3</v>
      </c>
      <c r="F483" s="152"/>
      <c r="G483" s="174">
        <f t="shared" ca="1" si="21"/>
        <v>43077</v>
      </c>
      <c r="H483" s="20">
        <f ca="1">_xll.meDateFromTenor(G483,H$14,"Following",H$13,"Normal")</f>
        <v>43167</v>
      </c>
      <c r="I483" s="175">
        <f ca="1"/>
        <v>8.1462588808406816E-3</v>
      </c>
      <c r="J483" s="152" t="s">
        <v>4</v>
      </c>
      <c r="K483" s="174">
        <f t="shared" ca="1" si="22"/>
        <v>43077</v>
      </c>
      <c r="L483" s="20">
        <f ca="1">_xll.meDateFromTenor(K483,L$14,"Following",L$13,"Normal")</f>
        <v>43259</v>
      </c>
      <c r="M483" s="175">
        <f ca="1"/>
        <v>9.8622196575334203E-3</v>
      </c>
      <c r="N483" s="152" t="s">
        <v>4</v>
      </c>
      <c r="O483" s="174">
        <f t="shared" ca="1" si="23"/>
        <v>43077</v>
      </c>
      <c r="P483" s="20">
        <f ca="1">_xll.meDateFromTenor(O483,P$14,"Following",P$13,"Normal")</f>
        <v>43080</v>
      </c>
      <c r="Q483" s="175">
        <f ca="1"/>
        <v>7.1405607258268602E-3</v>
      </c>
      <c r="R483" s="151" t="s">
        <v>4</v>
      </c>
    </row>
    <row r="484" spans="1:18" x14ac:dyDescent="0.25">
      <c r="A484" s="153">
        <v>466</v>
      </c>
      <c r="B484" s="158"/>
      <c r="C484" s="174">
        <f ca="1">_xll.meDateFromTenor(C483,"1D","FOLLOWING",D$13,"NORMAL")</f>
        <v>43080</v>
      </c>
      <c r="D484" s="20">
        <f ca="1">_xll.meDateFromTenor(C484,D$14,"Following",D$13,"Normal")</f>
        <v>43081</v>
      </c>
      <c r="E484" s="175">
        <f ca="1"/>
        <v>5.1187421706888796E-3</v>
      </c>
      <c r="F484" s="152"/>
      <c r="G484" s="174">
        <f t="shared" ca="1" si="21"/>
        <v>43080</v>
      </c>
      <c r="H484" s="20">
        <f ca="1">_xll.meDateFromTenor(G484,H$14,"Following",H$13,"Normal")</f>
        <v>43171</v>
      </c>
      <c r="I484" s="175">
        <f ca="1"/>
        <v>8.146089520262809E-3</v>
      </c>
      <c r="J484" s="152" t="s">
        <v>4</v>
      </c>
      <c r="K484" s="174">
        <f t="shared" ca="1" si="22"/>
        <v>43080</v>
      </c>
      <c r="L484" s="20">
        <f ca="1">_xll.meDateFromTenor(K484,L$14,"Following",L$13,"Normal")</f>
        <v>43262</v>
      </c>
      <c r="M484" s="175">
        <f ca="1"/>
        <v>9.8620869865922306E-3</v>
      </c>
      <c r="N484" s="152" t="s">
        <v>4</v>
      </c>
      <c r="O484" s="174">
        <f t="shared" ca="1" si="23"/>
        <v>43080</v>
      </c>
      <c r="P484" s="20">
        <f ca="1">_xll.meDateFromTenor(O484,P$14,"Following",P$13,"Normal")</f>
        <v>43081</v>
      </c>
      <c r="Q484" s="175">
        <f ca="1"/>
        <v>7.1357464491854849E-3</v>
      </c>
      <c r="R484" s="151" t="s">
        <v>4</v>
      </c>
    </row>
    <row r="485" spans="1:18" x14ac:dyDescent="0.25">
      <c r="A485" s="153">
        <v>467</v>
      </c>
      <c r="B485" s="158"/>
      <c r="C485" s="174">
        <f ca="1">_xll.meDateFromTenor(C484,"1D","FOLLOWING",D$13,"NORMAL")</f>
        <v>43081</v>
      </c>
      <c r="D485" s="20">
        <f ca="1">_xll.meDateFromTenor(C485,D$14,"Following",D$13,"Normal")</f>
        <v>43082</v>
      </c>
      <c r="E485" s="175">
        <f ca="1"/>
        <v>5.122492153013543E-3</v>
      </c>
      <c r="F485" s="152"/>
      <c r="G485" s="174">
        <f t="shared" ca="1" si="21"/>
        <v>43081</v>
      </c>
      <c r="H485" s="20">
        <f ca="1">_xll.meDateFromTenor(G485,H$14,"Following",H$13,"Normal")</f>
        <v>43171</v>
      </c>
      <c r="I485" s="175">
        <f ca="1"/>
        <v>8.1460126582450602E-3</v>
      </c>
      <c r="J485" s="152" t="s">
        <v>4</v>
      </c>
      <c r="K485" s="174">
        <f t="shared" ca="1" si="22"/>
        <v>43081</v>
      </c>
      <c r="L485" s="20">
        <f ca="1">_xll.meDateFromTenor(K485,L$14,"Following",L$13,"Normal")</f>
        <v>43263</v>
      </c>
      <c r="M485" s="175">
        <f ca="1"/>
        <v>9.8620431771683781E-3</v>
      </c>
      <c r="N485" s="152" t="s">
        <v>4</v>
      </c>
      <c r="O485" s="174">
        <f t="shared" ca="1" si="23"/>
        <v>43081</v>
      </c>
      <c r="P485" s="20">
        <f ca="1">_xll.meDateFromTenor(O485,P$14,"Following",P$13,"Normal")</f>
        <v>43082</v>
      </c>
      <c r="Q485" s="175">
        <f ca="1"/>
        <v>7.1341267094332615E-3</v>
      </c>
      <c r="R485" s="151" t="s">
        <v>4</v>
      </c>
    </row>
    <row r="486" spans="1:18" x14ac:dyDescent="0.25">
      <c r="A486" s="153">
        <v>468</v>
      </c>
      <c r="B486" s="158"/>
      <c r="C486" s="174">
        <f ca="1">_xll.meDateFromTenor(C485,"1D","FOLLOWING",D$13,"NORMAL")</f>
        <v>43082</v>
      </c>
      <c r="D486" s="20">
        <f ca="1">_xll.meDateFromTenor(C486,D$14,"Following",D$13,"Normal")</f>
        <v>43083</v>
      </c>
      <c r="E486" s="175">
        <f ca="1"/>
        <v>5.1262521640356691E-3</v>
      </c>
      <c r="F486" s="152"/>
      <c r="G486" s="174">
        <f t="shared" ca="1" si="21"/>
        <v>43082</v>
      </c>
      <c r="H486" s="20">
        <f ca="1">_xll.meDateFromTenor(G486,H$14,"Following",H$13,"Normal")</f>
        <v>43172</v>
      </c>
      <c r="I486" s="175">
        <f ca="1"/>
        <v>8.1459273502706674E-3</v>
      </c>
      <c r="J486" s="152" t="s">
        <v>4</v>
      </c>
      <c r="K486" s="174">
        <f t="shared" ca="1" si="22"/>
        <v>43082</v>
      </c>
      <c r="L486" s="20">
        <f ca="1">_xll.meDateFromTenor(K486,L$14,"Following",L$13,"Normal")</f>
        <v>43264</v>
      </c>
      <c r="M486" s="175">
        <f ca="1"/>
        <v>9.8619995779806909E-3</v>
      </c>
      <c r="N486" s="152" t="s">
        <v>4</v>
      </c>
      <c r="O486" s="174">
        <f t="shared" ca="1" si="23"/>
        <v>43082</v>
      </c>
      <c r="P486" s="20">
        <f ca="1">_xll.meDateFromTenor(O486,P$14,"Following",P$13,"Normal")</f>
        <v>43083</v>
      </c>
      <c r="Q486" s="175">
        <f ca="1"/>
        <v>7.1324999597394056E-3</v>
      </c>
      <c r="R486" s="151" t="s">
        <v>4</v>
      </c>
    </row>
    <row r="487" spans="1:18" x14ac:dyDescent="0.25">
      <c r="A487" s="153">
        <v>469</v>
      </c>
      <c r="B487" s="158"/>
      <c r="C487" s="174">
        <f ca="1">_xll.meDateFromTenor(C486,"1D","FOLLOWING",D$13,"NORMAL")</f>
        <v>43083</v>
      </c>
      <c r="D487" s="20">
        <f ca="1">_xll.meDateFromTenor(C487,D$14,"Following",D$13,"Normal")</f>
        <v>43084</v>
      </c>
      <c r="E487" s="175">
        <f ca="1"/>
        <v>5.130022204795655E-3</v>
      </c>
      <c r="F487" s="152"/>
      <c r="G487" s="174">
        <f t="shared" ca="1" si="21"/>
        <v>43083</v>
      </c>
      <c r="H487" s="20">
        <f ca="1">_xll.meDateFromTenor(G487,H$14,"Following",H$13,"Normal")</f>
        <v>43173</v>
      </c>
      <c r="I487" s="175">
        <f ca="1"/>
        <v>8.1458346513131885E-3</v>
      </c>
      <c r="J487" s="152" t="s">
        <v>4</v>
      </c>
      <c r="K487" s="174">
        <f t="shared" ca="1" si="22"/>
        <v>43083</v>
      </c>
      <c r="L487" s="20">
        <f ca="1">_xll.meDateFromTenor(K487,L$14,"Following",L$13,"Normal")</f>
        <v>43265</v>
      </c>
      <c r="M487" s="175">
        <f ca="1"/>
        <v>9.8619561909039054E-3</v>
      </c>
      <c r="N487" s="152" t="s">
        <v>4</v>
      </c>
      <c r="O487" s="174">
        <f t="shared" ca="1" si="23"/>
        <v>43083</v>
      </c>
      <c r="P487" s="20">
        <f ca="1">_xll.meDateFromTenor(O487,P$14,"Following",P$13,"Normal")</f>
        <v>43084</v>
      </c>
      <c r="Q487" s="175">
        <f ca="1"/>
        <v>7.130866488400469E-3</v>
      </c>
      <c r="R487" s="151" t="s">
        <v>4</v>
      </c>
    </row>
    <row r="488" spans="1:18" x14ac:dyDescent="0.25">
      <c r="A488" s="153">
        <v>470</v>
      </c>
      <c r="B488" s="158"/>
      <c r="C488" s="174">
        <f ca="1">_xll.meDateFromTenor(C487,"1D","FOLLOWING",D$13,"NORMAL")</f>
        <v>43084</v>
      </c>
      <c r="D488" s="20">
        <f ca="1">_xll.meDateFromTenor(C488,D$14,"Following",D$13,"Normal")</f>
        <v>43087</v>
      </c>
      <c r="E488" s="175">
        <f ca="1"/>
        <v>5.1376690410531905E-3</v>
      </c>
      <c r="F488" s="152"/>
      <c r="G488" s="174">
        <f t="shared" ca="1" si="21"/>
        <v>43084</v>
      </c>
      <c r="H488" s="20">
        <f ca="1">_xll.meDateFromTenor(G488,H$14,"Following",H$13,"Normal")</f>
        <v>43174</v>
      </c>
      <c r="I488" s="175">
        <f ca="1"/>
        <v>8.1457356163461767E-3</v>
      </c>
      <c r="J488" s="152" t="s">
        <v>4</v>
      </c>
      <c r="K488" s="174">
        <f t="shared" ca="1" si="22"/>
        <v>43084</v>
      </c>
      <c r="L488" s="20">
        <f ca="1">_xll.meDateFromTenor(K488,L$14,"Following",L$13,"Normal")</f>
        <v>43266</v>
      </c>
      <c r="M488" s="175">
        <f ca="1"/>
        <v>9.8619130178127599E-3</v>
      </c>
      <c r="N488" s="152" t="s">
        <v>4</v>
      </c>
      <c r="O488" s="174">
        <f t="shared" ca="1" si="23"/>
        <v>43084</v>
      </c>
      <c r="P488" s="20">
        <f ca="1">_xll.meDateFromTenor(O488,P$14,"Following",P$13,"Normal")</f>
        <v>43087</v>
      </c>
      <c r="Q488" s="175">
        <f ca="1"/>
        <v>7.1292265837130005E-3</v>
      </c>
      <c r="R488" s="151" t="s">
        <v>4</v>
      </c>
    </row>
    <row r="489" spans="1:18" x14ac:dyDescent="0.25">
      <c r="A489" s="153">
        <v>471</v>
      </c>
      <c r="B489" s="158"/>
      <c r="C489" s="174">
        <f ca="1">_xll.meDateFromTenor(C488,"1D","FOLLOWING",D$13,"NORMAL")</f>
        <v>43087</v>
      </c>
      <c r="D489" s="20">
        <f ca="1">_xll.meDateFromTenor(C489,D$14,"Following",D$13,"Normal")</f>
        <v>43088</v>
      </c>
      <c r="E489" s="175">
        <f ca="1"/>
        <v>5.1452026771947783E-3</v>
      </c>
      <c r="F489" s="152"/>
      <c r="G489" s="174">
        <f t="shared" ca="1" si="21"/>
        <v>43087</v>
      </c>
      <c r="H489" s="20">
        <f ca="1">_xll.meDateFromTenor(G489,H$14,"Following",H$13,"Normal")</f>
        <v>43178</v>
      </c>
      <c r="I489" s="175">
        <f ca="1"/>
        <v>8.1454110451234605E-3</v>
      </c>
      <c r="J489" s="152" t="s">
        <v>4</v>
      </c>
      <c r="K489" s="174">
        <f t="shared" ca="1" si="22"/>
        <v>43087</v>
      </c>
      <c r="L489" s="20">
        <f ca="1">_xll.meDateFromTenor(K489,L$14,"Following",L$13,"Normal")</f>
        <v>43269</v>
      </c>
      <c r="M489" s="175">
        <f ca="1"/>
        <v>9.8617848012005089E-3</v>
      </c>
      <c r="N489" s="152" t="s">
        <v>4</v>
      </c>
      <c r="O489" s="174">
        <f t="shared" ca="1" si="23"/>
        <v>43087</v>
      </c>
      <c r="P489" s="20">
        <f ca="1">_xll.meDateFromTenor(O489,P$14,"Following",P$13,"Normal")</f>
        <v>43088</v>
      </c>
      <c r="Q489" s="175">
        <f ca="1"/>
        <v>7.1242711525249195E-3</v>
      </c>
      <c r="R489" s="151" t="s">
        <v>4</v>
      </c>
    </row>
    <row r="490" spans="1:18" x14ac:dyDescent="0.25">
      <c r="A490" s="153">
        <v>472</v>
      </c>
      <c r="B490" s="158"/>
      <c r="C490" s="174">
        <f ca="1">_xll.meDateFromTenor(C489,"1D","FOLLOWING",D$13,"NORMAL")</f>
        <v>43088</v>
      </c>
      <c r="D490" s="20">
        <f ca="1">_xll.meDateFromTenor(C490,D$14,"Following",D$13,"Normal")</f>
        <v>43089</v>
      </c>
      <c r="E490" s="175">
        <f ca="1"/>
        <v>5.1490228761519501E-3</v>
      </c>
      <c r="F490" s="152"/>
      <c r="G490" s="174">
        <f t="shared" ca="1" si="21"/>
        <v>43088</v>
      </c>
      <c r="H490" s="20">
        <f ca="1">_xll.meDateFromTenor(G490,H$14,"Following",H$13,"Normal")</f>
        <v>43178</v>
      </c>
      <c r="I490" s="175">
        <f ca="1"/>
        <v>8.145297215853841E-3</v>
      </c>
      <c r="J490" s="152" t="s">
        <v>4</v>
      </c>
      <c r="K490" s="174">
        <f t="shared" ca="1" si="22"/>
        <v>43088</v>
      </c>
      <c r="L490" s="20">
        <f ca="1">_xll.meDateFromTenor(K490,L$14,"Following",L$13,"Normal")</f>
        <v>43270</v>
      </c>
      <c r="M490" s="175">
        <f ca="1"/>
        <v>9.8617425027992742E-3</v>
      </c>
      <c r="N490" s="152" t="s">
        <v>4</v>
      </c>
      <c r="O490" s="174">
        <f t="shared" ca="1" si="23"/>
        <v>43088</v>
      </c>
      <c r="P490" s="20">
        <f ca="1">_xll.meDateFromTenor(O490,P$14,"Following",P$13,"Normal")</f>
        <v>43089</v>
      </c>
      <c r="Q490" s="175">
        <f ca="1"/>
        <v>7.1226083974088358E-3</v>
      </c>
      <c r="R490" s="151" t="s">
        <v>4</v>
      </c>
    </row>
    <row r="491" spans="1:18" x14ac:dyDescent="0.25">
      <c r="A491" s="153">
        <v>473</v>
      </c>
      <c r="B491" s="158"/>
      <c r="C491" s="174">
        <f ca="1">_xll.meDateFromTenor(C490,"1D","FOLLOWING",D$13,"NORMAL")</f>
        <v>43089</v>
      </c>
      <c r="D491" s="20">
        <f ca="1">_xll.meDateFromTenor(C491,D$14,"Following",D$13,"Normal")</f>
        <v>43090</v>
      </c>
      <c r="E491" s="175">
        <f ca="1"/>
        <v>5.1528531087630296E-3</v>
      </c>
      <c r="F491" s="152"/>
      <c r="G491" s="174">
        <f t="shared" ca="1" si="21"/>
        <v>43089</v>
      </c>
      <c r="H491" s="20">
        <f ca="1">_xll.meDateFromTenor(G491,H$14,"Following",H$13,"Normal")</f>
        <v>43179</v>
      </c>
      <c r="I491" s="175">
        <f ca="1"/>
        <v>8.1451823254424533E-3</v>
      </c>
      <c r="J491" s="152" t="s">
        <v>4</v>
      </c>
      <c r="K491" s="174">
        <f t="shared" ca="1" si="22"/>
        <v>43089</v>
      </c>
      <c r="L491" s="20">
        <f ca="1">_xll.meDateFromTenor(K491,L$14,"Following",L$13,"Normal")</f>
        <v>43271</v>
      </c>
      <c r="M491" s="175">
        <f ca="1"/>
        <v>9.8617004277573583E-3</v>
      </c>
      <c r="N491" s="152" t="s">
        <v>4</v>
      </c>
      <c r="O491" s="174">
        <f t="shared" ca="1" si="23"/>
        <v>43089</v>
      </c>
      <c r="P491" s="20">
        <f ca="1">_xll.meDateFromTenor(O491,P$14,"Following",P$13,"Normal")</f>
        <v>43090</v>
      </c>
      <c r="Q491" s="175">
        <f ca="1"/>
        <v>7.1209406504269745E-3</v>
      </c>
      <c r="R491" s="151" t="s">
        <v>4</v>
      </c>
    </row>
    <row r="492" spans="1:18" x14ac:dyDescent="0.25">
      <c r="A492" s="153">
        <v>474</v>
      </c>
      <c r="B492" s="158"/>
      <c r="C492" s="174">
        <f ca="1">_xll.meDateFromTenor(C491,"1D","FOLLOWING",D$13,"NORMAL")</f>
        <v>43090</v>
      </c>
      <c r="D492" s="20">
        <f ca="1">_xll.meDateFromTenor(C492,D$14,"Following",D$13,"Normal")</f>
        <v>43091</v>
      </c>
      <c r="E492" s="175">
        <f ca="1"/>
        <v>5.1566933758273774E-3</v>
      </c>
      <c r="F492" s="152"/>
      <c r="G492" s="174">
        <f t="shared" ca="1" si="21"/>
        <v>43090</v>
      </c>
      <c r="H492" s="20">
        <f ca="1">_xll.meDateFromTenor(G492,H$14,"Following",H$13,"Normal")</f>
        <v>43180</v>
      </c>
      <c r="I492" s="175">
        <f ca="1"/>
        <v>8.1450672819359509E-3</v>
      </c>
      <c r="J492" s="152" t="s">
        <v>4</v>
      </c>
      <c r="K492" s="174">
        <f t="shared" ca="1" si="22"/>
        <v>43090</v>
      </c>
      <c r="L492" s="20">
        <f ca="1">_xll.meDateFromTenor(K492,L$14,"Following",L$13,"Normal")</f>
        <v>43272</v>
      </c>
      <c r="M492" s="175">
        <f ca="1"/>
        <v>9.8616585779494996E-3</v>
      </c>
      <c r="N492" s="152" t="s">
        <v>4</v>
      </c>
      <c r="O492" s="174">
        <f t="shared" ca="1" si="23"/>
        <v>43090</v>
      </c>
      <c r="P492" s="20">
        <f ca="1">_xll.meDateFromTenor(O492,P$14,"Following",P$13,"Normal")</f>
        <v>43091</v>
      </c>
      <c r="Q492" s="175">
        <f ca="1"/>
        <v>7.1192681998758865E-3</v>
      </c>
      <c r="R492" s="151" t="s">
        <v>4</v>
      </c>
    </row>
    <row r="493" spans="1:18" x14ac:dyDescent="0.25">
      <c r="A493" s="153">
        <v>475</v>
      </c>
      <c r="B493" s="158"/>
      <c r="C493" s="174">
        <f ca="1">_xll.meDateFromTenor(C492,"1D","FOLLOWING",D$13,"NORMAL")</f>
        <v>43091</v>
      </c>
      <c r="D493" s="20">
        <f ca="1">_xll.meDateFromTenor(C493,D$14,"Following",D$13,"Normal")</f>
        <v>43096</v>
      </c>
      <c r="E493" s="175">
        <f ca="1"/>
        <v>5.1684328250960658E-3</v>
      </c>
      <c r="F493" s="152"/>
      <c r="G493" s="174">
        <f t="shared" ca="1" si="21"/>
        <v>43091</v>
      </c>
      <c r="H493" s="20">
        <f ca="1">_xll.meDateFromTenor(G493,H$14,"Following",H$13,"Normal")</f>
        <v>43181</v>
      </c>
      <c r="I493" s="175">
        <f ca="1"/>
        <v>8.1449523952736164E-3</v>
      </c>
      <c r="J493" s="152" t="s">
        <v>4</v>
      </c>
      <c r="K493" s="174">
        <f t="shared" ca="1" si="22"/>
        <v>43091</v>
      </c>
      <c r="L493" s="20">
        <f ca="1">_xll.meDateFromTenor(K493,L$14,"Following",L$13,"Normal")</f>
        <v>43273</v>
      </c>
      <c r="M493" s="175">
        <f ca="1"/>
        <v>9.8616169552504292E-3</v>
      </c>
      <c r="N493" s="152" t="s">
        <v>4</v>
      </c>
      <c r="O493" s="174">
        <f t="shared" ca="1" si="23"/>
        <v>43091</v>
      </c>
      <c r="P493" s="20">
        <f ca="1">_xll.meDateFromTenor(O493,P$14,"Following",P$13,"Normal")</f>
        <v>43096</v>
      </c>
      <c r="Q493" s="175">
        <f ca="1"/>
        <v>7.1175913340521214E-3</v>
      </c>
      <c r="R493" s="151" t="s">
        <v>4</v>
      </c>
    </row>
    <row r="494" spans="1:18" x14ac:dyDescent="0.25">
      <c r="A494" s="153">
        <v>476</v>
      </c>
      <c r="B494" s="158"/>
      <c r="C494" s="174">
        <f ca="1">_xll.meDateFromTenor(C493,"1D","FOLLOWING",D$13,"NORMAL")</f>
        <v>43096</v>
      </c>
      <c r="D494" s="20">
        <f ca="1">_xll.meDateFromTenor(C494,D$14,"Following",D$13,"Normal")</f>
        <v>43097</v>
      </c>
      <c r="E494" s="175">
        <f ca="1"/>
        <v>5.1799457397816622E-3</v>
      </c>
      <c r="F494" s="152"/>
      <c r="G494" s="174">
        <f t="shared" ca="1" si="21"/>
        <v>43096</v>
      </c>
      <c r="H494" s="20">
        <f ca="1">_xll.meDateFromTenor(G494,H$14,"Following",H$13,"Normal")</f>
        <v>43186</v>
      </c>
      <c r="I494" s="175">
        <f ca="1"/>
        <v>8.1443858364569043E-3</v>
      </c>
      <c r="J494" s="152" t="s">
        <v>4</v>
      </c>
      <c r="K494" s="174">
        <f t="shared" ca="1" si="22"/>
        <v>43096</v>
      </c>
      <c r="L494" s="20">
        <f ca="1">_xll.meDateFromTenor(K494,L$14,"Following",L$13,"Normal")</f>
        <v>43278</v>
      </c>
      <c r="M494" s="175">
        <f ca="1"/>
        <v>9.8614123140027092E-3</v>
      </c>
      <c r="N494" s="152" t="s">
        <v>4</v>
      </c>
      <c r="O494" s="174">
        <f t="shared" ca="1" si="23"/>
        <v>43096</v>
      </c>
      <c r="P494" s="20">
        <f ca="1">_xll.meDateFromTenor(O494,P$14,"Following",P$13,"Normal")</f>
        <v>43097</v>
      </c>
      <c r="Q494" s="175">
        <f ca="1"/>
        <v>7.1091508662224252E-3</v>
      </c>
      <c r="R494" s="151" t="s">
        <v>4</v>
      </c>
    </row>
    <row r="495" spans="1:18" x14ac:dyDescent="0.25">
      <c r="A495" s="153">
        <v>477</v>
      </c>
      <c r="B495" s="158"/>
      <c r="C495" s="174">
        <f ca="1">_xll.meDateFromTenor(C494,"1D","FOLLOWING",D$13,"NORMAL")</f>
        <v>43097</v>
      </c>
      <c r="D495" s="20">
        <f ca="1">_xll.meDateFromTenor(C495,D$14,"Following",D$13,"Normal")</f>
        <v>43098</v>
      </c>
      <c r="E495" s="175">
        <f ca="1"/>
        <v>5.1838562671236059E-3</v>
      </c>
      <c r="F495" s="152"/>
      <c r="G495" s="174">
        <f t="shared" ca="1" si="21"/>
        <v>43097</v>
      </c>
      <c r="H495" s="20">
        <f ca="1">_xll.meDateFromTenor(G495,H$14,"Following",H$13,"Normal")</f>
        <v>43187</v>
      </c>
      <c r="I495" s="175">
        <f ca="1"/>
        <v>8.1442752039589516E-3</v>
      </c>
      <c r="J495" s="152" t="s">
        <v>4</v>
      </c>
      <c r="K495" s="174">
        <f t="shared" ca="1" si="22"/>
        <v>43097</v>
      </c>
      <c r="L495" s="20">
        <f ca="1">_xll.meDateFromTenor(K495,L$14,"Following",L$13,"Normal")</f>
        <v>43279</v>
      </c>
      <c r="M495" s="175">
        <f ca="1"/>
        <v>9.8613720933258455E-3</v>
      </c>
      <c r="N495" s="152" t="s">
        <v>4</v>
      </c>
      <c r="O495" s="174">
        <f t="shared" ca="1" si="23"/>
        <v>43097</v>
      </c>
      <c r="P495" s="20">
        <f ca="1">_xll.meDateFromTenor(O495,P$14,"Following",P$13,"Normal")</f>
        <v>43098</v>
      </c>
      <c r="Q495" s="175">
        <f ca="1"/>
        <v>7.1074535629901655E-3</v>
      </c>
      <c r="R495" s="151" t="s">
        <v>4</v>
      </c>
    </row>
    <row r="496" spans="1:18" x14ac:dyDescent="0.25">
      <c r="A496" s="153">
        <v>478</v>
      </c>
      <c r="B496" s="158"/>
      <c r="C496" s="174">
        <f ca="1">_xll.meDateFromTenor(C495,"1D","FOLLOWING",D$13,"NORMAL")</f>
        <v>43098</v>
      </c>
      <c r="D496" s="20">
        <f ca="1">_xll.meDateFromTenor(C496,D$14,"Following",D$13,"Normal")</f>
        <v>43102</v>
      </c>
      <c r="E496" s="175">
        <f ca="1"/>
        <v>5.1937951823344446E-3</v>
      </c>
      <c r="F496" s="152"/>
      <c r="G496" s="174">
        <f t="shared" ca="1" si="21"/>
        <v>43098</v>
      </c>
      <c r="H496" s="20">
        <f ca="1">_xll.meDateFromTenor(G496,H$14,"Following",H$13,"Normal")</f>
        <v>43188</v>
      </c>
      <c r="I496" s="175">
        <f ca="1"/>
        <v>8.1441658326715915E-3</v>
      </c>
      <c r="J496" s="152" t="s">
        <v>4</v>
      </c>
      <c r="K496" s="174">
        <f t="shared" ca="1" si="22"/>
        <v>43098</v>
      </c>
      <c r="L496" s="20">
        <f ca="1">_xll.meDateFromTenor(K496,L$14,"Following",L$13,"Normal")</f>
        <v>43280</v>
      </c>
      <c r="M496" s="175">
        <f ca="1"/>
        <v>9.8613321128809221E-3</v>
      </c>
      <c r="N496" s="152" t="s">
        <v>4</v>
      </c>
      <c r="O496" s="174">
        <f t="shared" ca="1" si="23"/>
        <v>43098</v>
      </c>
      <c r="P496" s="20">
        <f ca="1">_xll.meDateFromTenor(O496,P$14,"Following",P$13,"Normal")</f>
        <v>43102</v>
      </c>
      <c r="Q496" s="175">
        <f ca="1"/>
        <v>7.1057538625610836E-3</v>
      </c>
      <c r="R496" s="151" t="s">
        <v>4</v>
      </c>
    </row>
    <row r="497" spans="1:18" x14ac:dyDescent="0.25">
      <c r="A497" s="153">
        <v>479</v>
      </c>
      <c r="B497" s="158"/>
      <c r="C497" s="174">
        <f ca="1">_xll.meDateFromTenor(C496,"1D","FOLLOWING",D$13,"NORMAL")</f>
        <v>43102</v>
      </c>
      <c r="D497" s="20">
        <f ca="1">_xll.meDateFromTenor(C497,D$14,"Following",D$13,"Normal")</f>
        <v>43103</v>
      </c>
      <c r="E497" s="175">
        <f ca="1"/>
        <v>5.2035595179145315E-3</v>
      </c>
      <c r="F497" s="152"/>
      <c r="G497" s="174">
        <f t="shared" ca="1" si="21"/>
        <v>43102</v>
      </c>
      <c r="H497" s="20">
        <f ca="1">_xll.meDateFromTenor(G497,H$14,"Following",H$13,"Normal")</f>
        <v>43193</v>
      </c>
      <c r="I497" s="175">
        <f ca="1"/>
        <v>8.1437441149606587E-3</v>
      </c>
      <c r="J497" s="152" t="s">
        <v>4</v>
      </c>
      <c r="K497" s="174">
        <f t="shared" ca="1" si="22"/>
        <v>43102</v>
      </c>
      <c r="L497" s="20">
        <f ca="1">_xll.meDateFromTenor(K497,L$14,"Following",L$13,"Normal")</f>
        <v>43283</v>
      </c>
      <c r="M497" s="175">
        <f ca="1"/>
        <v>9.8611746309153984E-3</v>
      </c>
      <c r="N497" s="152" t="s">
        <v>4</v>
      </c>
      <c r="O497" s="174">
        <f t="shared" ca="1" si="23"/>
        <v>43102</v>
      </c>
      <c r="P497" s="20">
        <f ca="1">_xll.meDateFromTenor(O497,P$14,"Following",P$13,"Normal")</f>
        <v>43103</v>
      </c>
      <c r="Q497" s="175">
        <f ca="1"/>
        <v>7.0989368548075495E-3</v>
      </c>
      <c r="R497" s="151" t="s">
        <v>4</v>
      </c>
    </row>
    <row r="498" spans="1:18" x14ac:dyDescent="0.25">
      <c r="A498" s="153">
        <v>480</v>
      </c>
      <c r="B498" s="158"/>
      <c r="C498" s="174">
        <f ca="1">_xll.meDateFromTenor(C497,"1D","FOLLOWING",D$13,"NORMAL")</f>
        <v>43103</v>
      </c>
      <c r="D498" s="20">
        <f ca="1">_xll.meDateFromTenor(C498,D$14,"Following",D$13,"Normal")</f>
        <v>43104</v>
      </c>
      <c r="E498" s="175">
        <f ca="1"/>
        <v>5.2075302957810448E-3</v>
      </c>
      <c r="F498" s="152"/>
      <c r="G498" s="174">
        <f t="shared" ca="1" si="21"/>
        <v>43103</v>
      </c>
      <c r="H498" s="20">
        <f ca="1">_xll.meDateFromTenor(G498,H$14,"Following",H$13,"Normal")</f>
        <v>43193</v>
      </c>
      <c r="I498" s="175">
        <f ca="1"/>
        <v>8.1436434162256936E-3</v>
      </c>
      <c r="J498" s="152" t="s">
        <v>4</v>
      </c>
      <c r="K498" s="174">
        <f t="shared" ca="1" si="22"/>
        <v>43103</v>
      </c>
      <c r="L498" s="20">
        <f ca="1">_xll.meDateFromTenor(K498,L$14,"Following",L$13,"Normal")</f>
        <v>43284</v>
      </c>
      <c r="M498" s="175">
        <f ca="1"/>
        <v>9.8611358797512372E-3</v>
      </c>
      <c r="N498" s="152" t="s">
        <v>4</v>
      </c>
      <c r="O498" s="174">
        <f t="shared" ca="1" si="23"/>
        <v>43103</v>
      </c>
      <c r="P498" s="20">
        <f ca="1">_xll.meDateFromTenor(O498,P$14,"Following",P$13,"Normal")</f>
        <v>43104</v>
      </c>
      <c r="Q498" s="175">
        <f ca="1"/>
        <v>7.0972294928426174E-3</v>
      </c>
      <c r="R498" s="151" t="s">
        <v>4</v>
      </c>
    </row>
    <row r="499" spans="1:18" x14ac:dyDescent="0.25">
      <c r="A499" s="153">
        <v>481</v>
      </c>
      <c r="B499" s="158"/>
      <c r="C499" s="174">
        <f ca="1">_xll.meDateFromTenor(C498,"1D","FOLLOWING",D$13,"NORMAL")</f>
        <v>43104</v>
      </c>
      <c r="D499" s="20">
        <f ca="1">_xll.meDateFromTenor(C499,D$14,"Following",D$13,"Normal")</f>
        <v>43105</v>
      </c>
      <c r="E499" s="175">
        <f ca="1"/>
        <v>5.2115111178530254E-3</v>
      </c>
      <c r="F499" s="152"/>
      <c r="G499" s="174">
        <f t="shared" ca="1" si="21"/>
        <v>43104</v>
      </c>
      <c r="H499" s="20">
        <f ca="1">_xll.meDateFromTenor(G499,H$14,"Following",H$13,"Normal")</f>
        <v>43194</v>
      </c>
      <c r="I499" s="175">
        <f ca="1"/>
        <v>8.1435449253010883E-3</v>
      </c>
      <c r="J499" s="152" t="s">
        <v>4</v>
      </c>
      <c r="K499" s="174">
        <f t="shared" ca="1" si="22"/>
        <v>43104</v>
      </c>
      <c r="L499" s="20">
        <f ca="1">_xll.meDateFromTenor(K499,L$14,"Following",L$13,"Normal")</f>
        <v>43285</v>
      </c>
      <c r="M499" s="175">
        <f ca="1"/>
        <v>9.8610973800674386E-3</v>
      </c>
      <c r="N499" s="152" t="s">
        <v>4</v>
      </c>
      <c r="O499" s="174">
        <f t="shared" ca="1" si="23"/>
        <v>43104</v>
      </c>
      <c r="P499" s="20">
        <f ca="1">_xll.meDateFromTenor(O499,P$14,"Following",P$13,"Normal")</f>
        <v>43105</v>
      </c>
      <c r="Q499" s="175">
        <f ca="1"/>
        <v>7.0955214634601665E-3</v>
      </c>
      <c r="R499" s="151" t="s">
        <v>4</v>
      </c>
    </row>
    <row r="500" spans="1:18" x14ac:dyDescent="0.25">
      <c r="A500" s="153">
        <v>482</v>
      </c>
      <c r="B500" s="158"/>
      <c r="C500" s="174">
        <f ca="1">_xll.meDateFromTenor(C499,"1D","FOLLOWING",D$13,"NORMAL")</f>
        <v>43105</v>
      </c>
      <c r="D500" s="20">
        <f ca="1">_xll.meDateFromTenor(C500,D$14,"Following",D$13,"Normal")</f>
        <v>43108</v>
      </c>
      <c r="E500" s="175">
        <f ca="1"/>
        <v>5.2195819223043076E-3</v>
      </c>
      <c r="F500" s="152"/>
      <c r="G500" s="174">
        <f t="shared" ca="1" si="21"/>
        <v>43105</v>
      </c>
      <c r="H500" s="20">
        <f ca="1">_xll.meDateFromTenor(G500,H$14,"Following",H$13,"Normal")</f>
        <v>43195</v>
      </c>
      <c r="I500" s="175">
        <f ca="1"/>
        <v>8.1434487999534743E-3</v>
      </c>
      <c r="J500" s="152" t="s">
        <v>4</v>
      </c>
      <c r="K500" s="174">
        <f t="shared" ca="1" si="22"/>
        <v>43105</v>
      </c>
      <c r="L500" s="20">
        <f ca="1">_xll.meDateFromTenor(K500,L$14,"Following",L$13,"Normal")</f>
        <v>43286</v>
      </c>
      <c r="M500" s="175">
        <f ca="1"/>
        <v>9.8610591337387355E-3</v>
      </c>
      <c r="N500" s="152" t="s">
        <v>4</v>
      </c>
      <c r="O500" s="174">
        <f t="shared" ca="1" si="23"/>
        <v>43105</v>
      </c>
      <c r="P500" s="20">
        <f ca="1">_xll.meDateFromTenor(O500,P$14,"Following",P$13,"Normal")</f>
        <v>43108</v>
      </c>
      <c r="Q500" s="175">
        <f ca="1"/>
        <v>7.0938130549567475E-3</v>
      </c>
      <c r="R500" s="151" t="s">
        <v>4</v>
      </c>
    </row>
    <row r="501" spans="1:18" x14ac:dyDescent="0.25">
      <c r="A501" s="153">
        <v>483</v>
      </c>
      <c r="B501" s="158"/>
      <c r="C501" s="174">
        <f ca="1">_xll.meDateFromTenor(C500,"1D","FOLLOWING",D$13,"NORMAL")</f>
        <v>43108</v>
      </c>
      <c r="D501" s="20">
        <f ca="1">_xll.meDateFromTenor(C501,D$14,"Following",D$13,"Normal")</f>
        <v>43109</v>
      </c>
      <c r="E501" s="175">
        <f ca="1"/>
        <v>5.2275348625041755E-3</v>
      </c>
      <c r="F501" s="152"/>
      <c r="G501" s="174">
        <f t="shared" ca="1" si="21"/>
        <v>43108</v>
      </c>
      <c r="H501" s="20">
        <f ca="1">_xll.meDateFromTenor(G501,H$14,"Following",H$13,"Normal")</f>
        <v>43199</v>
      </c>
      <c r="I501" s="175">
        <f ca="1"/>
        <v>8.1431761950388568E-3</v>
      </c>
      <c r="J501" s="152" t="s">
        <v>4</v>
      </c>
      <c r="K501" s="174">
        <f t="shared" ca="1" si="22"/>
        <v>43108</v>
      </c>
      <c r="L501" s="20">
        <f ca="1">_xll.meDateFromTenor(K501,L$14,"Following",L$13,"Normal")</f>
        <v>43290</v>
      </c>
      <c r="M501" s="175">
        <f ca="1"/>
        <v>9.8609459336305681E-3</v>
      </c>
      <c r="N501" s="152" t="s">
        <v>4</v>
      </c>
      <c r="O501" s="174">
        <f t="shared" ca="1" si="23"/>
        <v>43108</v>
      </c>
      <c r="P501" s="20">
        <f ca="1">_xll.meDateFromTenor(O501,P$14,"Following",P$13,"Normal")</f>
        <v>43109</v>
      </c>
      <c r="Q501" s="175">
        <f ca="1"/>
        <v>7.0886881474862603E-3</v>
      </c>
      <c r="R501" s="151" t="s">
        <v>4</v>
      </c>
    </row>
    <row r="502" spans="1:18" x14ac:dyDescent="0.25">
      <c r="A502" s="153">
        <v>484</v>
      </c>
      <c r="B502" s="158"/>
      <c r="C502" s="174">
        <f ca="1">_xll.meDateFromTenor(C501,"1D","FOLLOWING",D$13,"NORMAL")</f>
        <v>43109</v>
      </c>
      <c r="D502" s="20">
        <f ca="1">_xll.meDateFromTenor(C502,D$14,"Following",D$13,"Normal")</f>
        <v>43110</v>
      </c>
      <c r="E502" s="175">
        <f ca="1"/>
        <v>5.2315659162349886E-3</v>
      </c>
      <c r="F502" s="152"/>
      <c r="G502" s="174">
        <f t="shared" ca="1" si="21"/>
        <v>43109</v>
      </c>
      <c r="H502" s="20">
        <f ca="1">_xll.meDateFromTenor(G502,H$14,"Following",H$13,"Normal")</f>
        <v>43199</v>
      </c>
      <c r="I502" s="175">
        <f ca="1"/>
        <v>8.1430911096654849E-3</v>
      </c>
      <c r="J502" s="152" t="s">
        <v>4</v>
      </c>
      <c r="K502" s="174">
        <f t="shared" ca="1" si="22"/>
        <v>43109</v>
      </c>
      <c r="L502" s="20">
        <f ca="1">_xll.meDateFromTenor(K502,L$14,"Following",L$13,"Normal")</f>
        <v>43290</v>
      </c>
      <c r="M502" s="175">
        <f ca="1"/>
        <v>9.8609087194696139E-3</v>
      </c>
      <c r="N502" s="152" t="s">
        <v>4</v>
      </c>
      <c r="O502" s="174">
        <f t="shared" ca="1" si="23"/>
        <v>43109</v>
      </c>
      <c r="P502" s="20">
        <f ca="1">_xll.meDateFromTenor(O502,P$14,"Following",P$13,"Normal")</f>
        <v>43110</v>
      </c>
      <c r="Q502" s="175">
        <f ca="1"/>
        <v>7.0869806454559791E-3</v>
      </c>
      <c r="R502" s="151" t="s">
        <v>4</v>
      </c>
    </row>
    <row r="503" spans="1:18" x14ac:dyDescent="0.25">
      <c r="A503" s="153">
        <v>485</v>
      </c>
      <c r="B503" s="158"/>
      <c r="C503" s="174">
        <f ca="1">_xll.meDateFromTenor(C502,"1D","FOLLOWING",D$13,"NORMAL")</f>
        <v>43110</v>
      </c>
      <c r="D503" s="20">
        <f ca="1">_xll.meDateFromTenor(C503,D$14,"Following",D$13,"Normal")</f>
        <v>43111</v>
      </c>
      <c r="E503" s="175">
        <f ca="1"/>
        <v>5.2356070185677521E-3</v>
      </c>
      <c r="F503" s="152"/>
      <c r="G503" s="174">
        <f t="shared" ca="1" si="21"/>
        <v>43110</v>
      </c>
      <c r="H503" s="20">
        <f ca="1">_xll.meDateFromTenor(G503,H$14,"Following",H$13,"Normal")</f>
        <v>43200</v>
      </c>
      <c r="I503" s="175">
        <f ca="1"/>
        <v>8.1430091787022454E-3</v>
      </c>
      <c r="J503" s="152" t="s">
        <v>4</v>
      </c>
      <c r="K503" s="174">
        <f t="shared" ca="1" si="22"/>
        <v>43110</v>
      </c>
      <c r="L503" s="20">
        <f ca="1">_xll.meDateFromTenor(K503,L$14,"Following",L$13,"Normal")</f>
        <v>43291</v>
      </c>
      <c r="M503" s="175">
        <f ca="1"/>
        <v>9.860871768037436E-3</v>
      </c>
      <c r="N503" s="152" t="s">
        <v>4</v>
      </c>
      <c r="O503" s="174">
        <f t="shared" ca="1" si="23"/>
        <v>43110</v>
      </c>
      <c r="P503" s="20">
        <f ca="1">_xll.meDateFromTenor(O503,P$14,"Following",P$13,"Normal")</f>
        <v>43111</v>
      </c>
      <c r="Q503" s="175">
        <f ca="1"/>
        <v>7.0852738742999506E-3</v>
      </c>
      <c r="R503" s="151" t="s">
        <v>4</v>
      </c>
    </row>
    <row r="504" spans="1:18" x14ac:dyDescent="0.25">
      <c r="A504" s="153">
        <v>486</v>
      </c>
      <c r="B504" s="158"/>
      <c r="C504" s="174">
        <f ca="1">_xll.meDateFromTenor(C503,"1D","FOLLOWING",D$13,"NORMAL")</f>
        <v>43111</v>
      </c>
      <c r="D504" s="20">
        <f ca="1">_xll.meDateFromTenor(C504,D$14,"Following",D$13,"Normal")</f>
        <v>43112</v>
      </c>
      <c r="E504" s="175">
        <f ca="1"/>
        <v>5.2396581700620186E-3</v>
      </c>
      <c r="F504" s="152"/>
      <c r="G504" s="174">
        <f t="shared" ca="1" si="21"/>
        <v>43111</v>
      </c>
      <c r="H504" s="20">
        <f ca="1">_xll.meDateFromTenor(G504,H$14,"Following",H$13,"Normal")</f>
        <v>43201</v>
      </c>
      <c r="I504" s="175">
        <f ca="1"/>
        <v>8.1429305599157627E-3</v>
      </c>
      <c r="J504" s="152" t="s">
        <v>4</v>
      </c>
      <c r="K504" s="174">
        <f t="shared" ca="1" si="22"/>
        <v>43111</v>
      </c>
      <c r="L504" s="20">
        <f ca="1">_xll.meDateFromTenor(K504,L$14,"Following",L$13,"Normal")</f>
        <v>43292</v>
      </c>
      <c r="M504" s="175">
        <f ca="1"/>
        <v>9.8608350812087742E-3</v>
      </c>
      <c r="N504" s="152" t="s">
        <v>4</v>
      </c>
      <c r="O504" s="174">
        <f t="shared" ca="1" si="23"/>
        <v>43111</v>
      </c>
      <c r="P504" s="20">
        <f ca="1">_xll.meDateFromTenor(O504,P$14,"Following",P$13,"Normal")</f>
        <v>43112</v>
      </c>
      <c r="Q504" s="175">
        <f ca="1"/>
        <v>7.0835680323578787E-3</v>
      </c>
      <c r="R504" s="151" t="s">
        <v>4</v>
      </c>
    </row>
    <row r="505" spans="1:18" x14ac:dyDescent="0.25">
      <c r="A505" s="153">
        <v>487</v>
      </c>
      <c r="B505" s="158"/>
      <c r="C505" s="174">
        <f ca="1">_xll.meDateFromTenor(C504,"1D","FOLLOWING",D$13,"NORMAL")</f>
        <v>43112</v>
      </c>
      <c r="D505" s="20">
        <f ca="1">_xll.meDateFromTenor(C505,D$14,"Following",D$13,"Normal")</f>
        <v>43115</v>
      </c>
      <c r="E505" s="175">
        <f ca="1"/>
        <v>5.2478704723935192E-3</v>
      </c>
      <c r="F505" s="152"/>
      <c r="G505" s="174">
        <f t="shared" ca="1" si="21"/>
        <v>43112</v>
      </c>
      <c r="H505" s="20">
        <f ca="1">_xll.meDateFromTenor(G505,H$14,"Following",H$13,"Normal")</f>
        <v>43202</v>
      </c>
      <c r="I505" s="175">
        <f ca="1"/>
        <v>8.1428554110726664E-3</v>
      </c>
      <c r="J505" s="152" t="s">
        <v>4</v>
      </c>
      <c r="K505" s="174">
        <f t="shared" ca="1" si="22"/>
        <v>43112</v>
      </c>
      <c r="L505" s="20">
        <f ca="1">_xll.meDateFromTenor(K505,L$14,"Following",L$13,"Normal")</f>
        <v>43293</v>
      </c>
      <c r="M505" s="175">
        <f ca="1"/>
        <v>9.8607986608583598E-3</v>
      </c>
      <c r="N505" s="152" t="s">
        <v>4</v>
      </c>
      <c r="O505" s="174">
        <f t="shared" ca="1" si="23"/>
        <v>43112</v>
      </c>
      <c r="P505" s="20">
        <f ca="1">_xll.meDateFromTenor(O505,P$14,"Following",P$13,"Normal")</f>
        <v>43115</v>
      </c>
      <c r="Q505" s="175">
        <f ca="1"/>
        <v>7.0818633179694718E-3</v>
      </c>
      <c r="R505" s="151" t="s">
        <v>4</v>
      </c>
    </row>
    <row r="506" spans="1:18" x14ac:dyDescent="0.25">
      <c r="A506" s="153">
        <v>488</v>
      </c>
      <c r="B506" s="158"/>
      <c r="C506" s="174">
        <f ca="1">_xll.meDateFromTenor(C505,"1D","FOLLOWING",D$13,"NORMAL")</f>
        <v>43115</v>
      </c>
      <c r="D506" s="20">
        <f ca="1">_xll.meDateFromTenor(C506,D$14,"Following",D$13,"Normal")</f>
        <v>43116</v>
      </c>
      <c r="E506" s="175">
        <f ca="1"/>
        <v>5.2559632822824134E-3</v>
      </c>
      <c r="F506" s="152"/>
      <c r="G506" s="174">
        <f t="shared" ca="1" si="21"/>
        <v>43115</v>
      </c>
      <c r="H506" s="20">
        <f ca="1">_xll.meDateFromTenor(G506,H$14,"Following",H$13,"Normal")</f>
        <v>43206</v>
      </c>
      <c r="I506" s="175">
        <f ca="1"/>
        <v>8.1426523618699786E-3</v>
      </c>
      <c r="J506" s="152" t="s">
        <v>4</v>
      </c>
      <c r="K506" s="174">
        <f t="shared" ca="1" si="22"/>
        <v>43115</v>
      </c>
      <c r="L506" s="20">
        <f ca="1">_xll.meDateFromTenor(K506,L$14,"Following",L$13,"Normal")</f>
        <v>43297</v>
      </c>
      <c r="M506" s="175">
        <f ca="1"/>
        <v>9.8606910174239785E-3</v>
      </c>
      <c r="N506" s="152" t="s">
        <v>4</v>
      </c>
      <c r="O506" s="174">
        <f t="shared" ca="1" si="23"/>
        <v>43115</v>
      </c>
      <c r="P506" s="20">
        <f ca="1">_xll.meDateFromTenor(O506,P$14,"Following",P$13,"Normal")</f>
        <v>43116</v>
      </c>
      <c r="Q506" s="175">
        <f ca="1"/>
        <v>7.0767579235233085E-3</v>
      </c>
      <c r="R506" s="151" t="s">
        <v>4</v>
      </c>
    </row>
    <row r="507" spans="1:18" x14ac:dyDescent="0.25">
      <c r="A507" s="153">
        <v>489</v>
      </c>
      <c r="B507" s="158"/>
      <c r="C507" s="174">
        <f ca="1">_xll.meDateFromTenor(C506,"1D","FOLLOWING",D$13,"NORMAL")</f>
        <v>43116</v>
      </c>
      <c r="D507" s="20">
        <f ca="1">_xll.meDateFromTenor(C507,D$14,"Following",D$13,"Normal")</f>
        <v>43117</v>
      </c>
      <c r="E507" s="175">
        <f ca="1"/>
        <v>5.2600646905354344E-3</v>
      </c>
      <c r="F507" s="152"/>
      <c r="G507" s="174">
        <f t="shared" ca="1" si="21"/>
        <v>43116</v>
      </c>
      <c r="H507" s="20">
        <f ca="1">_xll.meDateFromTenor(G507,H$14,"Following",H$13,"Normal")</f>
        <v>43206</v>
      </c>
      <c r="I507" s="175">
        <f ca="1"/>
        <v>8.1425926704667088E-3</v>
      </c>
      <c r="J507" s="152" t="s">
        <v>4</v>
      </c>
      <c r="K507" s="174">
        <f t="shared" ca="1" si="22"/>
        <v>43116</v>
      </c>
      <c r="L507" s="20">
        <f ca="1">_xll.meDateFromTenor(K507,L$14,"Following",L$13,"Normal")</f>
        <v>43297</v>
      </c>
      <c r="M507" s="175">
        <f ca="1"/>
        <v>9.8606556817339239E-3</v>
      </c>
      <c r="N507" s="152" t="s">
        <v>4</v>
      </c>
      <c r="O507" s="174">
        <f t="shared" ca="1" si="23"/>
        <v>43116</v>
      </c>
      <c r="P507" s="20">
        <f ca="1">_xll.meDateFromTenor(O507,P$14,"Following",P$13,"Normal")</f>
        <v>43117</v>
      </c>
      <c r="Q507" s="175">
        <f ca="1"/>
        <v>7.0750597027466316E-3</v>
      </c>
      <c r="R507" s="151" t="s">
        <v>4</v>
      </c>
    </row>
    <row r="508" spans="1:18" x14ac:dyDescent="0.25">
      <c r="A508" s="153">
        <v>490</v>
      </c>
      <c r="B508" s="158"/>
      <c r="C508" s="174">
        <f ca="1">_xll.meDateFromTenor(C507,"1D","FOLLOWING",D$13,"NORMAL")</f>
        <v>43117</v>
      </c>
      <c r="D508" s="20">
        <f ca="1">_xll.meDateFromTenor(C508,D$14,"Following",D$13,"Normal")</f>
        <v>43118</v>
      </c>
      <c r="E508" s="175">
        <f ca="1"/>
        <v>5.2641761522665056E-3</v>
      </c>
      <c r="F508" s="152"/>
      <c r="G508" s="174">
        <f t="shared" ca="1" si="21"/>
        <v>43117</v>
      </c>
      <c r="H508" s="20">
        <f ca="1">_xll.meDateFromTenor(G508,H$14,"Following",H$13,"Normal")</f>
        <v>43207</v>
      </c>
      <c r="I508" s="175">
        <f ca="1"/>
        <v>8.1425372378399648E-3</v>
      </c>
      <c r="J508" s="152" t="s">
        <v>4</v>
      </c>
      <c r="K508" s="174">
        <f t="shared" ca="1" si="22"/>
        <v>43117</v>
      </c>
      <c r="L508" s="20">
        <f ca="1">_xll.meDateFromTenor(K508,L$14,"Following",L$13,"Normal")</f>
        <v>43298</v>
      </c>
      <c r="M508" s="175">
        <f ca="1"/>
        <v>9.860620621895801E-3</v>
      </c>
      <c r="N508" s="152" t="s">
        <v>4</v>
      </c>
      <c r="O508" s="174">
        <f t="shared" ca="1" si="23"/>
        <v>43117</v>
      </c>
      <c r="P508" s="20">
        <f ca="1">_xll.meDateFromTenor(O508,P$14,"Following",P$13,"Normal")</f>
        <v>43118</v>
      </c>
      <c r="Q508" s="175">
        <f ca="1"/>
        <v>7.0733636012221537E-3</v>
      </c>
      <c r="R508" s="151" t="s">
        <v>4</v>
      </c>
    </row>
    <row r="509" spans="1:18" x14ac:dyDescent="0.25">
      <c r="A509" s="153">
        <v>491</v>
      </c>
      <c r="B509" s="158"/>
      <c r="C509" s="174">
        <f ca="1">_xll.meDateFromTenor(C508,"1D","FOLLOWING",D$13,"NORMAL")</f>
        <v>43118</v>
      </c>
      <c r="D509" s="20">
        <f ca="1">_xll.meDateFromTenor(C509,D$14,"Following",D$13,"Normal")</f>
        <v>43119</v>
      </c>
      <c r="E509" s="175">
        <f ca="1"/>
        <v>5.2682976683549234E-3</v>
      </c>
      <c r="F509" s="152"/>
      <c r="G509" s="174">
        <f t="shared" ca="1" si="21"/>
        <v>43118</v>
      </c>
      <c r="H509" s="20">
        <f ca="1">_xll.meDateFromTenor(G509,H$14,"Following",H$13,"Normal")</f>
        <v>43208</v>
      </c>
      <c r="I509" s="175">
        <f ca="1"/>
        <v>8.1424862217563745E-3</v>
      </c>
      <c r="J509" s="152" t="s">
        <v>4</v>
      </c>
      <c r="K509" s="174">
        <f t="shared" ca="1" si="22"/>
        <v>43118</v>
      </c>
      <c r="L509" s="20">
        <f ca="1">_xll.meDateFromTenor(K509,L$14,"Following",L$13,"Normal")</f>
        <v>43299</v>
      </c>
      <c r="M509" s="175">
        <f ca="1"/>
        <v>9.8605858397843461E-3</v>
      </c>
      <c r="N509" s="152" t="s">
        <v>4</v>
      </c>
      <c r="O509" s="174">
        <f t="shared" ca="1" si="23"/>
        <v>43118</v>
      </c>
      <c r="P509" s="20">
        <f ca="1">_xll.meDateFromTenor(O509,P$14,"Following",P$13,"Normal")</f>
        <v>43119</v>
      </c>
      <c r="Q509" s="175">
        <f ca="1"/>
        <v>7.0716698172895841E-3</v>
      </c>
      <c r="R509" s="151" t="s">
        <v>4</v>
      </c>
    </row>
    <row r="510" spans="1:18" x14ac:dyDescent="0.25">
      <c r="A510" s="153">
        <v>492</v>
      </c>
      <c r="B510" s="158"/>
      <c r="C510" s="174">
        <f ca="1">_xll.meDateFromTenor(C509,"1D","FOLLOWING",D$13,"NORMAL")</f>
        <v>43119</v>
      </c>
      <c r="D510" s="20">
        <f ca="1">_xll.meDateFromTenor(C510,D$14,"Following",D$13,"Normal")</f>
        <v>43122</v>
      </c>
      <c r="E510" s="175">
        <f ca="1"/>
        <v>5.2766515579616615E-3</v>
      </c>
      <c r="F510" s="152"/>
      <c r="G510" s="174">
        <f t="shared" ca="1" si="21"/>
        <v>43119</v>
      </c>
      <c r="H510" s="20">
        <f ca="1">_xll.meDateFromTenor(G510,H$14,"Following",H$13,"Normal")</f>
        <v>43209</v>
      </c>
      <c r="I510" s="175">
        <f ca="1"/>
        <v>8.1424397799825677E-3</v>
      </c>
      <c r="J510" s="152" t="s">
        <v>4</v>
      </c>
      <c r="K510" s="174">
        <f t="shared" ca="1" si="22"/>
        <v>43119</v>
      </c>
      <c r="L510" s="20">
        <f ca="1">_xll.meDateFromTenor(K510,L$14,"Following",L$13,"Normal")</f>
        <v>43300</v>
      </c>
      <c r="M510" s="175">
        <f ca="1"/>
        <v>9.8605513372742905E-3</v>
      </c>
      <c r="N510" s="152" t="s">
        <v>4</v>
      </c>
      <c r="O510" s="174">
        <f t="shared" ca="1" si="23"/>
        <v>43119</v>
      </c>
      <c r="P510" s="20">
        <f ca="1">_xll.meDateFromTenor(O510,P$14,"Following",P$13,"Normal")</f>
        <v>43122</v>
      </c>
      <c r="Q510" s="175">
        <f ca="1"/>
        <v>7.0699785492886287E-3</v>
      </c>
      <c r="R510" s="151" t="s">
        <v>4</v>
      </c>
    </row>
    <row r="511" spans="1:18" x14ac:dyDescent="0.25">
      <c r="A511" s="153">
        <v>493</v>
      </c>
      <c r="B511" s="158"/>
      <c r="C511" s="174">
        <f ca="1">_xll.meDateFromTenor(C510,"1D","FOLLOWING",D$13,"NORMAL")</f>
        <v>43122</v>
      </c>
      <c r="D511" s="20">
        <f ca="1">_xll.meDateFromTenor(C511,D$14,"Following",D$13,"Normal")</f>
        <v>43123</v>
      </c>
      <c r="E511" s="175">
        <f ca="1"/>
        <v>5.2848842892317029E-3</v>
      </c>
      <c r="F511" s="152"/>
      <c r="G511" s="174">
        <f t="shared" ca="1" si="21"/>
        <v>43122</v>
      </c>
      <c r="H511" s="20">
        <f ca="1">_xll.meDateFromTenor(G511,H$14,"Following",H$13,"Normal")</f>
        <v>43213</v>
      </c>
      <c r="I511" s="175">
        <f ca="1"/>
        <v>8.1423294781861211E-3</v>
      </c>
      <c r="J511" s="152" t="s">
        <v>4</v>
      </c>
      <c r="K511" s="174">
        <f t="shared" ca="1" si="22"/>
        <v>43122</v>
      </c>
      <c r="L511" s="20">
        <f ca="1">_xll.meDateFromTenor(K511,L$14,"Following",L$13,"Normal")</f>
        <v>43304</v>
      </c>
      <c r="M511" s="175">
        <f ca="1"/>
        <v>9.860449526099907E-3</v>
      </c>
      <c r="N511" s="152" t="s">
        <v>4</v>
      </c>
      <c r="O511" s="174">
        <f t="shared" ca="1" si="23"/>
        <v>43122</v>
      </c>
      <c r="P511" s="20">
        <f ca="1">_xll.meDateFromTenor(O511,P$14,"Following",P$13,"Normal")</f>
        <v>43123</v>
      </c>
      <c r="Q511" s="175">
        <f ca="1"/>
        <v>7.0649218242725183E-3</v>
      </c>
      <c r="R511" s="151" t="s">
        <v>4</v>
      </c>
    </row>
    <row r="512" spans="1:18" x14ac:dyDescent="0.25">
      <c r="A512" s="153">
        <v>494</v>
      </c>
      <c r="B512" s="158"/>
      <c r="C512" s="174">
        <f ca="1">_xll.meDateFromTenor(C511,"1D","FOLLOWING",D$13,"NORMAL")</f>
        <v>43123</v>
      </c>
      <c r="D512" s="20">
        <f ca="1">_xll.meDateFromTenor(C512,D$14,"Following",D$13,"Normal")</f>
        <v>43124</v>
      </c>
      <c r="E512" s="175">
        <f ca="1"/>
        <v>5.2890560873386696E-3</v>
      </c>
      <c r="F512" s="152"/>
      <c r="G512" s="174">
        <f t="shared" ca="1" si="21"/>
        <v>43123</v>
      </c>
      <c r="H512" s="20">
        <f ca="1">_xll.meDateFromTenor(G512,H$14,"Following",H$13,"Normal")</f>
        <v>43213</v>
      </c>
      <c r="I512" s="175">
        <f ca="1"/>
        <v>8.142302911317725E-3</v>
      </c>
      <c r="J512" s="152" t="s">
        <v>4</v>
      </c>
      <c r="K512" s="174">
        <f t="shared" ca="1" si="22"/>
        <v>43123</v>
      </c>
      <c r="L512" s="20">
        <f ca="1">_xll.meDateFromTenor(K512,L$14,"Following",L$13,"Normal")</f>
        <v>43304</v>
      </c>
      <c r="M512" s="175">
        <f ca="1"/>
        <v>9.8604161607428239E-3</v>
      </c>
      <c r="N512" s="152" t="s">
        <v>4</v>
      </c>
      <c r="O512" s="174">
        <f t="shared" ca="1" si="23"/>
        <v>43123</v>
      </c>
      <c r="P512" s="20">
        <f ca="1">_xll.meDateFromTenor(O512,P$14,"Following",P$13,"Normal")</f>
        <v>43124</v>
      </c>
      <c r="Q512" s="175">
        <f ca="1"/>
        <v>7.0632426033950908E-3</v>
      </c>
      <c r="R512" s="151" t="s">
        <v>4</v>
      </c>
    </row>
    <row r="513" spans="1:18" x14ac:dyDescent="0.25">
      <c r="A513" s="153">
        <v>495</v>
      </c>
      <c r="B513" s="158"/>
      <c r="C513" s="174">
        <f ca="1">_xll.meDateFromTenor(C512,"1D","FOLLOWING",D$13,"NORMAL")</f>
        <v>43124</v>
      </c>
      <c r="D513" s="20">
        <f ca="1">_xll.meDateFromTenor(C513,D$14,"Following",D$13,"Normal")</f>
        <v>43125</v>
      </c>
      <c r="E513" s="175">
        <f ca="1"/>
        <v>5.2932379441195301E-3</v>
      </c>
      <c r="F513" s="152"/>
      <c r="G513" s="174">
        <f t="shared" ca="1" si="21"/>
        <v>43124</v>
      </c>
      <c r="H513" s="20">
        <f ca="1">_xll.meDateFromTenor(G513,H$14,"Following",H$13,"Normal")</f>
        <v>43214</v>
      </c>
      <c r="I513" s="175">
        <f ca="1"/>
        <v>8.1422817075922499E-3</v>
      </c>
      <c r="J513" s="152" t="s">
        <v>4</v>
      </c>
      <c r="K513" s="174">
        <f t="shared" ca="1" si="22"/>
        <v>43124</v>
      </c>
      <c r="L513" s="20">
        <f ca="1">_xll.meDateFromTenor(K513,L$14,"Following",L$13,"Normal")</f>
        <v>43305</v>
      </c>
      <c r="M513" s="175">
        <f ca="1"/>
        <v>9.860383084360826E-3</v>
      </c>
      <c r="N513" s="152" t="s">
        <v>4</v>
      </c>
      <c r="O513" s="174">
        <f t="shared" ca="1" si="23"/>
        <v>43124</v>
      </c>
      <c r="P513" s="20">
        <f ca="1">_xll.meDateFromTenor(O513,P$14,"Following",P$13,"Normal")</f>
        <v>43125</v>
      </c>
      <c r="Q513" s="175">
        <f ca="1"/>
        <v>7.061566890147814E-3</v>
      </c>
      <c r="R513" s="151" t="s">
        <v>4</v>
      </c>
    </row>
    <row r="514" spans="1:18" x14ac:dyDescent="0.25">
      <c r="A514" s="153">
        <v>496</v>
      </c>
      <c r="B514" s="158"/>
      <c r="C514" s="174">
        <f ca="1">_xll.meDateFromTenor(C513,"1D","FOLLOWING",D$13,"NORMAL")</f>
        <v>43125</v>
      </c>
      <c r="D514" s="20">
        <f ca="1">_xll.meDateFromTenor(C514,D$14,"Following",D$13,"Normal")</f>
        <v>43126</v>
      </c>
      <c r="E514" s="175">
        <f ca="1"/>
        <v>5.2974298601338368E-3</v>
      </c>
      <c r="F514" s="152"/>
      <c r="G514" s="174">
        <f t="shared" ca="1" si="21"/>
        <v>43125</v>
      </c>
      <c r="H514" s="20">
        <f ca="1">_xll.meDateFromTenor(G514,H$14,"Following",H$13,"Normal")</f>
        <v>43215</v>
      </c>
      <c r="I514" s="175">
        <f ca="1"/>
        <v>8.1422660247763255E-3</v>
      </c>
      <c r="J514" s="152" t="s">
        <v>4</v>
      </c>
      <c r="K514" s="174">
        <f t="shared" ca="1" si="22"/>
        <v>43125</v>
      </c>
      <c r="L514" s="20">
        <f ca="1">_xll.meDateFromTenor(K514,L$14,"Following",L$13,"Normal")</f>
        <v>43306</v>
      </c>
      <c r="M514" s="175">
        <f ca="1"/>
        <v>9.860350298828648E-3</v>
      </c>
      <c r="N514" s="152" t="s">
        <v>4</v>
      </c>
      <c r="O514" s="174">
        <f t="shared" ca="1" si="23"/>
        <v>43125</v>
      </c>
      <c r="P514" s="20">
        <f ca="1">_xll.meDateFromTenor(O514,P$14,"Following",P$13,"Normal")</f>
        <v>43126</v>
      </c>
      <c r="Q514" s="175">
        <f ca="1"/>
        <v>7.0598948828703937E-3</v>
      </c>
      <c r="R514" s="151" t="s">
        <v>4</v>
      </c>
    </row>
    <row r="515" spans="1:18" x14ac:dyDescent="0.25">
      <c r="A515" s="153">
        <v>497</v>
      </c>
      <c r="B515" s="158"/>
      <c r="C515" s="174">
        <f ca="1">_xll.meDateFromTenor(C514,"1D","FOLLOWING",D$13,"NORMAL")</f>
        <v>43126</v>
      </c>
      <c r="D515" s="20">
        <f ca="1">_xll.meDateFromTenor(C515,D$14,"Following",D$13,"Normal")</f>
        <v>43129</v>
      </c>
      <c r="E515" s="175">
        <f ca="1"/>
        <v>5.305925427476643E-3</v>
      </c>
      <c r="F515" s="152"/>
      <c r="G515" s="174">
        <f t="shared" ca="1" si="21"/>
        <v>43126</v>
      </c>
      <c r="H515" s="20">
        <f ca="1">_xll.meDateFromTenor(G515,H$14,"Following",H$13,"Normal")</f>
        <v>43216</v>
      </c>
      <c r="I515" s="175">
        <f ca="1"/>
        <v>8.1422560206365797E-3</v>
      </c>
      <c r="J515" s="152" t="s">
        <v>4</v>
      </c>
      <c r="K515" s="174">
        <f t="shared" ca="1" si="22"/>
        <v>43126</v>
      </c>
      <c r="L515" s="20">
        <f ca="1">_xll.meDateFromTenor(K515,L$14,"Following",L$13,"Normal")</f>
        <v>43307</v>
      </c>
      <c r="M515" s="175">
        <f ca="1"/>
        <v>9.8603178060210229E-3</v>
      </c>
      <c r="N515" s="152" t="s">
        <v>4</v>
      </c>
      <c r="O515" s="174">
        <f t="shared" ca="1" si="23"/>
        <v>43126</v>
      </c>
      <c r="P515" s="20">
        <f ca="1">_xll.meDateFromTenor(O515,P$14,"Following",P$13,"Normal")</f>
        <v>43129</v>
      </c>
      <c r="Q515" s="175">
        <f ca="1"/>
        <v>7.0582267799025383E-3</v>
      </c>
      <c r="R515" s="151" t="s">
        <v>4</v>
      </c>
    </row>
    <row r="516" spans="1:18" x14ac:dyDescent="0.25">
      <c r="A516" s="153">
        <v>498</v>
      </c>
      <c r="B516" s="158"/>
      <c r="C516" s="174">
        <f ca="1">_xll.meDateFromTenor(C515,"1D","FOLLOWING",D$13,"NORMAL")</f>
        <v>43129</v>
      </c>
      <c r="D516" s="20">
        <f ca="1">_xll.meDateFromTenor(C516,D$14,"Following",D$13,"Normal")</f>
        <v>43130</v>
      </c>
      <c r="E516" s="175">
        <f ca="1"/>
        <v>5.3142981325127372E-3</v>
      </c>
      <c r="F516" s="152"/>
      <c r="G516" s="174">
        <f t="shared" ca="1" si="21"/>
        <v>43129</v>
      </c>
      <c r="H516" s="20">
        <f ca="1">_xll.meDateFromTenor(G516,H$14,"Following",H$13,"Normal")</f>
        <v>43220</v>
      </c>
      <c r="I516" s="175">
        <f ca="1"/>
        <v>8.1422616579406911E-3</v>
      </c>
      <c r="J516" s="152" t="s">
        <v>4</v>
      </c>
      <c r="K516" s="174">
        <f t="shared" ca="1" si="22"/>
        <v>43129</v>
      </c>
      <c r="L516" s="20">
        <f ca="1">_xll.meDateFromTenor(K516,L$14,"Following",L$13,"Normal")</f>
        <v>43311</v>
      </c>
      <c r="M516" s="175">
        <f ca="1"/>
        <v>9.8602221026928474E-3</v>
      </c>
      <c r="N516" s="152" t="s">
        <v>4</v>
      </c>
      <c r="O516" s="174">
        <f t="shared" ca="1" si="23"/>
        <v>43129</v>
      </c>
      <c r="P516" s="20">
        <f ca="1">_xll.meDateFromTenor(O516,P$14,"Following",P$13,"Normal")</f>
        <v>43130</v>
      </c>
      <c r="Q516" s="175">
        <f ca="1"/>
        <v>7.0532478802534252E-3</v>
      </c>
      <c r="R516" s="151" t="s">
        <v>4</v>
      </c>
    </row>
    <row r="517" spans="1:18" x14ac:dyDescent="0.25">
      <c r="A517" s="153">
        <v>499</v>
      </c>
      <c r="B517" s="158"/>
      <c r="C517" s="174">
        <f ca="1">_xll.meDateFromTenor(C516,"1D","FOLLOWING",D$13,"NORMAL")</f>
        <v>43130</v>
      </c>
      <c r="D517" s="20">
        <f ca="1">_xll.meDateFromTenor(C517,D$14,"Following",D$13,"Normal")</f>
        <v>43131</v>
      </c>
      <c r="E517" s="175">
        <f ca="1"/>
        <v>5.3185403562050673E-3</v>
      </c>
      <c r="F517" s="152"/>
      <c r="G517" s="174">
        <f t="shared" ca="1" si="21"/>
        <v>43130</v>
      </c>
      <c r="H517" s="20">
        <f ca="1">_xll.meDateFromTenor(G517,H$14,"Following",H$13,"Normal")</f>
        <v>43220</v>
      </c>
      <c r="I517" s="175">
        <f ca="1"/>
        <v>8.1422759461719368E-3</v>
      </c>
      <c r="J517" s="152" t="s">
        <v>4</v>
      </c>
      <c r="K517" s="174">
        <f t="shared" ca="1" si="22"/>
        <v>43130</v>
      </c>
      <c r="L517" s="20">
        <f ca="1">_xll.meDateFromTenor(K517,L$14,"Following",L$13,"Normal")</f>
        <v>43311</v>
      </c>
      <c r="M517" s="175">
        <f ca="1"/>
        <v>9.8601907995308075E-3</v>
      </c>
      <c r="N517" s="152" t="s">
        <v>4</v>
      </c>
      <c r="O517" s="174">
        <f t="shared" ca="1" si="23"/>
        <v>43130</v>
      </c>
      <c r="P517" s="20">
        <f ca="1">_xll.meDateFromTenor(O517,P$14,"Following",P$13,"Normal")</f>
        <v>43131</v>
      </c>
      <c r="Q517" s="175">
        <f ca="1"/>
        <v>7.0515973779208966E-3</v>
      </c>
      <c r="R517" s="151" t="s">
        <v>4</v>
      </c>
    </row>
    <row r="518" spans="1:18" x14ac:dyDescent="0.25">
      <c r="A518" s="153">
        <v>500</v>
      </c>
      <c r="B518" s="158"/>
      <c r="C518" s="174">
        <f ca="1">_xll.meDateFromTenor(C517,"1D","FOLLOWING",D$13,"NORMAL")</f>
        <v>43131</v>
      </c>
      <c r="D518" s="20">
        <f ca="1">_xll.meDateFromTenor(C518,D$14,"Following",D$13,"Normal")</f>
        <v>43132</v>
      </c>
      <c r="E518" s="175">
        <f ca="1"/>
        <v>5.3227926438470709E-3</v>
      </c>
      <c r="F518" s="152"/>
      <c r="G518" s="174">
        <f t="shared" ca="1" si="21"/>
        <v>43131</v>
      </c>
      <c r="H518" s="20">
        <f ca="1">_xll.meDateFromTenor(G518,H$14,"Following",H$13,"Normal")</f>
        <v>43220</v>
      </c>
      <c r="I518" s="175">
        <f ca="1"/>
        <v>8.1422967019125023E-3</v>
      </c>
      <c r="J518" s="152" t="s">
        <v>4</v>
      </c>
      <c r="K518" s="174">
        <f t="shared" ca="1" si="22"/>
        <v>43131</v>
      </c>
      <c r="L518" s="20">
        <f ca="1">_xll.meDateFromTenor(K518,L$14,"Following",L$13,"Normal")</f>
        <v>43312</v>
      </c>
      <c r="M518" s="175">
        <f ca="1"/>
        <v>9.8601597984670029E-3</v>
      </c>
      <c r="N518" s="152" t="s">
        <v>4</v>
      </c>
      <c r="O518" s="174">
        <f t="shared" ca="1" si="23"/>
        <v>43131</v>
      </c>
      <c r="P518" s="20">
        <f ca="1">_xll.meDateFromTenor(O518,P$14,"Following",P$13,"Normal")</f>
        <v>43132</v>
      </c>
      <c r="Q518" s="175">
        <f ca="1"/>
        <v>7.0499517715964669E-3</v>
      </c>
      <c r="R518" s="151" t="s">
        <v>4</v>
      </c>
    </row>
    <row r="519" spans="1:18" x14ac:dyDescent="0.25">
      <c r="A519" s="153">
        <v>501</v>
      </c>
      <c r="B519" s="158"/>
      <c r="C519" s="174">
        <f ca="1">_xll.meDateFromTenor(C518,"1D","FOLLOWING",D$13,"NORMAL")</f>
        <v>43132</v>
      </c>
      <c r="D519" s="20">
        <f ca="1">_xll.meDateFromTenor(C519,D$14,"Following",D$13,"Normal")</f>
        <v>43133</v>
      </c>
      <c r="E519" s="175">
        <f ca="1"/>
        <v>5.3270549958384285E-3</v>
      </c>
      <c r="F519" s="152"/>
      <c r="G519" s="174">
        <f t="shared" ca="1" si="21"/>
        <v>43132</v>
      </c>
      <c r="H519" s="20">
        <f ca="1">_xll.meDateFromTenor(G519,H$14,"Following",H$13,"Normal")</f>
        <v>43222</v>
      </c>
      <c r="I519" s="175">
        <f ca="1"/>
        <v>8.1423240829290137E-3</v>
      </c>
      <c r="J519" s="152" t="s">
        <v>4</v>
      </c>
      <c r="K519" s="174">
        <f t="shared" ca="1" si="22"/>
        <v>43132</v>
      </c>
      <c r="L519" s="20">
        <f ca="1">_xll.meDateFromTenor(K519,L$14,"Following",L$13,"Normal")</f>
        <v>43313</v>
      </c>
      <c r="M519" s="175">
        <f ca="1"/>
        <v>9.8601291013761735E-3</v>
      </c>
      <c r="N519" s="152" t="s">
        <v>4</v>
      </c>
      <c r="O519" s="174">
        <f t="shared" ca="1" si="23"/>
        <v>43132</v>
      </c>
      <c r="P519" s="20">
        <f ca="1">_xll.meDateFromTenor(O519,P$14,"Following",P$13,"Normal")</f>
        <v>43133</v>
      </c>
      <c r="Q519" s="175">
        <f ca="1"/>
        <v>7.0483112596198454E-3</v>
      </c>
      <c r="R519" s="151" t="s">
        <v>4</v>
      </c>
    </row>
    <row r="520" spans="1:18" x14ac:dyDescent="0.25">
      <c r="A520" s="153">
        <v>502</v>
      </c>
      <c r="B520" s="158"/>
      <c r="C520" s="174">
        <f ca="1">_xll.meDateFromTenor(C519,"1D","FOLLOWING",D$13,"NORMAL")</f>
        <v>43133</v>
      </c>
      <c r="D520" s="20">
        <f ca="1">_xll.meDateFromTenor(C520,D$14,"Following",D$13,"Normal")</f>
        <v>43136</v>
      </c>
      <c r="E520" s="175">
        <f ca="1"/>
        <v>5.3356923322578544E-3</v>
      </c>
      <c r="F520" s="152"/>
      <c r="G520" s="174">
        <f t="shared" ca="1" si="21"/>
        <v>43133</v>
      </c>
      <c r="H520" s="20">
        <f ca="1">_xll.meDateFromTenor(G520,H$14,"Following",H$13,"Normal")</f>
        <v>43222</v>
      </c>
      <c r="I520" s="175">
        <f ca="1"/>
        <v>8.142358246988099E-3</v>
      </c>
      <c r="J520" s="152" t="s">
        <v>4</v>
      </c>
      <c r="K520" s="174">
        <f t="shared" ca="1" si="22"/>
        <v>43133</v>
      </c>
      <c r="L520" s="20">
        <f ca="1">_xll.meDateFromTenor(K520,L$14,"Following",L$13,"Normal")</f>
        <v>43314</v>
      </c>
      <c r="M520" s="175">
        <f ca="1"/>
        <v>9.8600987101330508E-3</v>
      </c>
      <c r="N520" s="152" t="s">
        <v>4</v>
      </c>
      <c r="O520" s="174">
        <f t="shared" ca="1" si="23"/>
        <v>43133</v>
      </c>
      <c r="P520" s="20">
        <f ca="1">_xll.meDateFromTenor(O520,P$14,"Following",P$13,"Normal")</f>
        <v>43136</v>
      </c>
      <c r="Q520" s="175">
        <f ca="1"/>
        <v>7.046676040330737E-3</v>
      </c>
      <c r="R520" s="151" t="s">
        <v>4</v>
      </c>
    </row>
    <row r="521" spans="1:18" x14ac:dyDescent="0.25">
      <c r="A521" s="153">
        <v>503</v>
      </c>
      <c r="B521" s="158"/>
      <c r="C521" s="174">
        <f ca="1">_xll.meDateFromTenor(C520,"1D","FOLLOWING",D$13,"NORMAL")</f>
        <v>43136</v>
      </c>
      <c r="D521" s="20">
        <f ca="1">_xll.meDateFromTenor(C521,D$14,"Following",D$13,"Normal")</f>
        <v>43137</v>
      </c>
      <c r="E521" s="175">
        <f ca="1"/>
        <v>5.344205063844162E-3</v>
      </c>
      <c r="F521" s="152"/>
      <c r="G521" s="174">
        <f t="shared" ca="1" si="21"/>
        <v>43136</v>
      </c>
      <c r="H521" s="20">
        <f ca="1">_xll.meDateFromTenor(G521,H$14,"Following",H$13,"Normal")</f>
        <v>43227</v>
      </c>
      <c r="I521" s="175">
        <f ca="1"/>
        <v>8.1425030150870832E-3</v>
      </c>
      <c r="J521" s="152" t="s">
        <v>4</v>
      </c>
      <c r="K521" s="174">
        <f t="shared" ca="1" si="22"/>
        <v>43136</v>
      </c>
      <c r="L521" s="20">
        <f ca="1">_xll.meDateFromTenor(K521,L$14,"Following",L$13,"Normal")</f>
        <v>43318</v>
      </c>
      <c r="M521" s="175">
        <f ca="1"/>
        <v>9.860009390237295E-3</v>
      </c>
      <c r="N521" s="152" t="s">
        <v>4</v>
      </c>
      <c r="O521" s="174">
        <f t="shared" ca="1" si="23"/>
        <v>43136</v>
      </c>
      <c r="P521" s="20">
        <f ca="1">_xll.meDateFromTenor(O521,P$14,"Following",P$13,"Normal")</f>
        <v>43137</v>
      </c>
      <c r="Q521" s="175">
        <f ca="1"/>
        <v>7.0418041219855645E-3</v>
      </c>
      <c r="R521" s="151" t="s">
        <v>4</v>
      </c>
    </row>
    <row r="522" spans="1:18" x14ac:dyDescent="0.25">
      <c r="A522" s="153">
        <v>504</v>
      </c>
      <c r="B522" s="158"/>
      <c r="C522" s="174">
        <f ca="1">_xll.meDateFromTenor(C521,"1D","FOLLOWING",D$13,"NORMAL")</f>
        <v>43137</v>
      </c>
      <c r="D522" s="20">
        <f ca="1">_xll.meDateFromTenor(C522,D$14,"Following",D$13,"Normal")</f>
        <v>43138</v>
      </c>
      <c r="E522" s="175">
        <f ca="1"/>
        <v>5.3485177495726979E-3</v>
      </c>
      <c r="F522" s="152"/>
      <c r="G522" s="174">
        <f t="shared" ca="1" si="21"/>
        <v>43137</v>
      </c>
      <c r="H522" s="20">
        <f ca="1">_xll.meDateFromTenor(G522,H$14,"Following",H$13,"Normal")</f>
        <v>43227</v>
      </c>
      <c r="I522" s="175">
        <f ca="1"/>
        <v>8.1425658889827442E-3</v>
      </c>
      <c r="J522" s="152" t="s">
        <v>4</v>
      </c>
      <c r="K522" s="174">
        <f t="shared" ca="1" si="22"/>
        <v>43137</v>
      </c>
      <c r="L522" s="20">
        <f ca="1">_xll.meDateFromTenor(K522,L$14,"Following",L$13,"Normal")</f>
        <v>43318</v>
      </c>
      <c r="M522" s="175">
        <f ca="1"/>
        <v>9.8599802411323684E-3</v>
      </c>
      <c r="N522" s="152" t="s">
        <v>4</v>
      </c>
      <c r="O522" s="174">
        <f t="shared" ca="1" si="23"/>
        <v>43137</v>
      </c>
      <c r="P522" s="20">
        <f ca="1">_xll.meDateFromTenor(O522,P$14,"Following",P$13,"Normal")</f>
        <v>43138</v>
      </c>
      <c r="Q522" s="175">
        <f ca="1"/>
        <v>7.0401920568435826E-3</v>
      </c>
      <c r="R522" s="151" t="s">
        <v>4</v>
      </c>
    </row>
    <row r="523" spans="1:18" x14ac:dyDescent="0.25">
      <c r="A523" s="153">
        <v>505</v>
      </c>
      <c r="B523" s="158"/>
      <c r="C523" s="174">
        <f ca="1">_xll.meDateFromTenor(C522,"1D","FOLLOWING",D$13,"NORMAL")</f>
        <v>43138</v>
      </c>
      <c r="D523" s="20">
        <f ca="1">_xll.meDateFromTenor(C523,D$14,"Following",D$13,"Normal")</f>
        <v>43139</v>
      </c>
      <c r="E523" s="175">
        <f ca="1"/>
        <v>5.3528405042069429E-3</v>
      </c>
      <c r="F523" s="152"/>
      <c r="G523" s="174">
        <f t="shared" ca="1" si="21"/>
        <v>43138</v>
      </c>
      <c r="H523" s="20">
        <f ca="1">_xll.meDateFromTenor(G523,H$14,"Following",H$13,"Normal")</f>
        <v>43227</v>
      </c>
      <c r="I523" s="175">
        <f ca="1"/>
        <v>8.1426363347541202E-3</v>
      </c>
      <c r="J523" s="152" t="s">
        <v>4</v>
      </c>
      <c r="K523" s="174">
        <f t="shared" ca="1" si="22"/>
        <v>43138</v>
      </c>
      <c r="L523" s="20">
        <f ca="1">_xll.meDateFromTenor(K523,L$14,"Following",L$13,"Normal")</f>
        <v>43319</v>
      </c>
      <c r="M523" s="175">
        <f ca="1"/>
        <v>9.8599514072488306E-3</v>
      </c>
      <c r="N523" s="152" t="s">
        <v>4</v>
      </c>
      <c r="O523" s="174">
        <f t="shared" ca="1" si="23"/>
        <v>43138</v>
      </c>
      <c r="P523" s="20">
        <f ca="1">_xll.meDateFromTenor(O523,P$14,"Following",P$13,"Normal")</f>
        <v>43139</v>
      </c>
      <c r="Q523" s="175">
        <f ca="1"/>
        <v>7.0385862760876496E-3</v>
      </c>
      <c r="R523" s="151" t="s">
        <v>4</v>
      </c>
    </row>
    <row r="524" spans="1:18" x14ac:dyDescent="0.25">
      <c r="A524" s="153">
        <v>506</v>
      </c>
      <c r="B524" s="158"/>
      <c r="C524" s="174">
        <f ca="1">_xll.meDateFromTenor(C523,"1D","FOLLOWING",D$13,"NORMAL")</f>
        <v>43139</v>
      </c>
      <c r="D524" s="20">
        <f ca="1">_xll.meDateFromTenor(C524,D$14,"Following",D$13,"Normal")</f>
        <v>43140</v>
      </c>
      <c r="E524" s="175">
        <f ca="1"/>
        <v>5.3571733286261938E-3</v>
      </c>
      <c r="F524" s="152"/>
      <c r="G524" s="174">
        <f t="shared" ca="1" si="21"/>
        <v>43139</v>
      </c>
      <c r="H524" s="20">
        <f ca="1">_xll.meDateFromTenor(G524,H$14,"Following",H$13,"Normal")</f>
        <v>43228</v>
      </c>
      <c r="I524" s="175">
        <f ca="1"/>
        <v>8.1427145101678408E-3</v>
      </c>
      <c r="J524" s="152" t="s">
        <v>4</v>
      </c>
      <c r="K524" s="174">
        <f t="shared" ca="1" si="22"/>
        <v>43139</v>
      </c>
      <c r="L524" s="20">
        <f ca="1">_xll.meDateFromTenor(K524,L$14,"Following",L$13,"Normal")</f>
        <v>43320</v>
      </c>
      <c r="M524" s="175">
        <f ca="1"/>
        <v>9.8599228904614183E-3</v>
      </c>
      <c r="N524" s="152" t="s">
        <v>4</v>
      </c>
      <c r="O524" s="174">
        <f t="shared" ca="1" si="23"/>
        <v>43139</v>
      </c>
      <c r="P524" s="20">
        <f ca="1">_xll.meDateFromTenor(O524,P$14,"Following",P$13,"Normal")</f>
        <v>43140</v>
      </c>
      <c r="Q524" s="175">
        <f ca="1"/>
        <v>7.036986978057473E-3</v>
      </c>
      <c r="R524" s="151" t="s">
        <v>4</v>
      </c>
    </row>
    <row r="525" spans="1:18" x14ac:dyDescent="0.25">
      <c r="A525" s="153">
        <v>507</v>
      </c>
      <c r="B525" s="158"/>
      <c r="C525" s="174">
        <f ca="1">_xll.meDateFromTenor(C524,"1D","FOLLOWING",D$13,"NORMAL")</f>
        <v>43140</v>
      </c>
      <c r="D525" s="20">
        <f ca="1">_xll.meDateFromTenor(C525,D$14,"Following",D$13,"Normal")</f>
        <v>43143</v>
      </c>
      <c r="E525" s="175">
        <f ca="1"/>
        <v>5.3659525265814714E-3</v>
      </c>
      <c r="F525" s="152"/>
      <c r="G525" s="174">
        <f t="shared" ca="1" si="21"/>
        <v>43140</v>
      </c>
      <c r="H525" s="20">
        <f ca="1">_xll.meDateFromTenor(G525,H$14,"Following",H$13,"Normal")</f>
        <v>43229</v>
      </c>
      <c r="I525" s="175">
        <f ca="1"/>
        <v>8.1428005729905304E-3</v>
      </c>
      <c r="J525" s="152" t="s">
        <v>4</v>
      </c>
      <c r="K525" s="174">
        <f t="shared" ca="1" si="22"/>
        <v>43140</v>
      </c>
      <c r="L525" s="20">
        <f ca="1">_xll.meDateFromTenor(K525,L$14,"Following",L$13,"Normal")</f>
        <v>43321</v>
      </c>
      <c r="M525" s="175">
        <f ca="1"/>
        <v>9.8598946926448661E-3</v>
      </c>
      <c r="N525" s="152" t="s">
        <v>4</v>
      </c>
      <c r="O525" s="174">
        <f t="shared" ca="1" si="23"/>
        <v>43140</v>
      </c>
      <c r="P525" s="20">
        <f ca="1">_xll.meDateFromTenor(O525,P$14,"Following",P$13,"Normal")</f>
        <v>43143</v>
      </c>
      <c r="Q525" s="175">
        <f ca="1"/>
        <v>7.0353943610927602E-3</v>
      </c>
      <c r="R525" s="151" t="s">
        <v>4</v>
      </c>
    </row>
    <row r="526" spans="1:18" x14ac:dyDescent="0.25">
      <c r="A526" s="153">
        <v>508</v>
      </c>
      <c r="B526" s="158"/>
      <c r="C526" s="174">
        <f ca="1">_xll.meDateFromTenor(C525,"1D","FOLLOWING",D$13,"NORMAL")</f>
        <v>43143</v>
      </c>
      <c r="D526" s="20">
        <f ca="1">_xll.meDateFromTenor(C526,D$14,"Following",D$13,"Normal")</f>
        <v>43144</v>
      </c>
      <c r="E526" s="175">
        <f ca="1"/>
        <v>5.3746053382220018E-3</v>
      </c>
      <c r="F526" s="152"/>
      <c r="G526" s="174">
        <f t="shared" ca="1" si="21"/>
        <v>43143</v>
      </c>
      <c r="H526" s="20">
        <f ca="1">_xll.meDateFromTenor(G526,H$14,"Following",H$13,"Normal")</f>
        <v>43234</v>
      </c>
      <c r="I526" s="175">
        <f ca="1"/>
        <v>8.1431076635786991E-3</v>
      </c>
      <c r="J526" s="152" t="s">
        <v>4</v>
      </c>
      <c r="K526" s="174">
        <f t="shared" ca="1" si="22"/>
        <v>43143</v>
      </c>
      <c r="L526" s="20">
        <f ca="1">_xll.meDateFromTenor(K526,L$14,"Following",L$13,"Normal")</f>
        <v>43325</v>
      </c>
      <c r="M526" s="175">
        <f ca="1"/>
        <v>9.8598120317677437E-3</v>
      </c>
      <c r="N526" s="152" t="s">
        <v>4</v>
      </c>
      <c r="O526" s="174">
        <f t="shared" ca="1" si="23"/>
        <v>43143</v>
      </c>
      <c r="P526" s="20">
        <f ca="1">_xll.meDateFromTenor(O526,P$14,"Following",P$13,"Normal")</f>
        <v>43144</v>
      </c>
      <c r="Q526" s="175">
        <f ca="1"/>
        <v>7.0306585799884726E-3</v>
      </c>
      <c r="R526" s="151" t="s">
        <v>4</v>
      </c>
    </row>
    <row r="527" spans="1:18" x14ac:dyDescent="0.25">
      <c r="A527" s="153">
        <v>509</v>
      </c>
      <c r="B527" s="158"/>
      <c r="C527" s="174">
        <f ca="1">_xll.meDateFromTenor(C526,"1D","FOLLOWING",D$13,"NORMAL")</f>
        <v>43144</v>
      </c>
      <c r="D527" s="20">
        <f ca="1">_xll.meDateFromTenor(C527,D$14,"Following",D$13,"Normal")</f>
        <v>43145</v>
      </c>
      <c r="E527" s="175">
        <f ca="1"/>
        <v>5.3789885225175218E-3</v>
      </c>
      <c r="F527" s="152"/>
      <c r="G527" s="174">
        <f t="shared" ca="1" si="21"/>
        <v>43144</v>
      </c>
      <c r="H527" s="20">
        <f ca="1">_xll.meDateFromTenor(G527,H$14,"Following",H$13,"Normal")</f>
        <v>43234</v>
      </c>
      <c r="I527" s="175">
        <f ca="1"/>
        <v>8.143226853703547E-3</v>
      </c>
      <c r="J527" s="152" t="s">
        <v>4</v>
      </c>
      <c r="K527" s="174">
        <f t="shared" ca="1" si="22"/>
        <v>43144</v>
      </c>
      <c r="L527" s="20">
        <f ca="1">_xll.meDateFromTenor(K527,L$14,"Following",L$13,"Normal")</f>
        <v>43325</v>
      </c>
      <c r="M527" s="175">
        <f ca="1"/>
        <v>9.8597851285820003E-3</v>
      </c>
      <c r="N527" s="152" t="s">
        <v>4</v>
      </c>
      <c r="O527" s="174">
        <f t="shared" ca="1" si="23"/>
        <v>43144</v>
      </c>
      <c r="P527" s="20">
        <f ca="1">_xll.meDateFromTenor(O527,P$14,"Following",P$13,"Normal")</f>
        <v>43145</v>
      </c>
      <c r="Q527" s="175">
        <f ca="1"/>
        <v>7.0290946706826852E-3</v>
      </c>
      <c r="R527" s="151" t="s">
        <v>4</v>
      </c>
    </row>
    <row r="528" spans="1:18" x14ac:dyDescent="0.25">
      <c r="A528" s="153">
        <v>510</v>
      </c>
      <c r="B528" s="158"/>
      <c r="C528" s="174">
        <f ca="1">_xll.meDateFromTenor(C527,"1D","FOLLOWING",D$13,"NORMAL")</f>
        <v>43145</v>
      </c>
      <c r="D528" s="20">
        <f ca="1">_xll.meDateFromTenor(C528,D$14,"Following",D$13,"Normal")</f>
        <v>43146</v>
      </c>
      <c r="E528" s="175">
        <f ca="1"/>
        <v>5.3833817809145947E-3</v>
      </c>
      <c r="F528" s="152"/>
      <c r="G528" s="174">
        <f t="shared" ca="1" si="21"/>
        <v>43145</v>
      </c>
      <c r="H528" s="20">
        <f ca="1">_xll.meDateFromTenor(G528,H$14,"Following",H$13,"Normal")</f>
        <v>43234</v>
      </c>
      <c r="I528" s="175">
        <f ca="1"/>
        <v>8.1433547200705069E-3</v>
      </c>
      <c r="J528" s="152" t="s">
        <v>4</v>
      </c>
      <c r="K528" s="174">
        <f t="shared" ca="1" si="22"/>
        <v>43145</v>
      </c>
      <c r="L528" s="20">
        <f ca="1">_xll.meDateFromTenor(K528,L$14,"Following",L$13,"Normal")</f>
        <v>43326</v>
      </c>
      <c r="M528" s="175">
        <f ca="1"/>
        <v>9.8597585537407995E-3</v>
      </c>
      <c r="N528" s="152" t="s">
        <v>4</v>
      </c>
      <c r="O528" s="174">
        <f t="shared" ca="1" si="23"/>
        <v>43145</v>
      </c>
      <c r="P528" s="20">
        <f ca="1">_xll.meDateFromTenor(O528,P$14,"Following",P$13,"Normal")</f>
        <v>43146</v>
      </c>
      <c r="Q528" s="175">
        <f ca="1"/>
        <v>7.0275384341408958E-3</v>
      </c>
      <c r="R528" s="151" t="s">
        <v>4</v>
      </c>
    </row>
    <row r="529" spans="1:18" x14ac:dyDescent="0.25">
      <c r="A529" s="153">
        <v>511</v>
      </c>
      <c r="B529" s="158"/>
      <c r="C529" s="174">
        <f ca="1">_xll.meDateFromTenor(C528,"1D","FOLLOWING",D$13,"NORMAL")</f>
        <v>43146</v>
      </c>
      <c r="D529" s="20">
        <f ca="1">_xll.meDateFromTenor(C529,D$14,"Following",D$13,"Normal")</f>
        <v>43147</v>
      </c>
      <c r="E529" s="175">
        <f ca="1"/>
        <v>5.3877851143724533E-3</v>
      </c>
      <c r="F529" s="152"/>
      <c r="G529" s="174">
        <f t="shared" ca="1" si="21"/>
        <v>43146</v>
      </c>
      <c r="H529" s="20">
        <f ca="1">_xll.meDateFromTenor(G529,H$14,"Following",H$13,"Normal")</f>
        <v>43235</v>
      </c>
      <c r="I529" s="175">
        <f ca="1"/>
        <v>8.1434914204462066E-3</v>
      </c>
      <c r="J529" s="152" t="s">
        <v>4</v>
      </c>
      <c r="K529" s="174">
        <f t="shared" ca="1" si="22"/>
        <v>43146</v>
      </c>
      <c r="L529" s="20">
        <f ca="1">_xll.meDateFromTenor(K529,L$14,"Following",L$13,"Normal")</f>
        <v>43327</v>
      </c>
      <c r="M529" s="175">
        <f ca="1"/>
        <v>9.8597323091188759E-3</v>
      </c>
      <c r="N529" s="152" t="s">
        <v>4</v>
      </c>
      <c r="O529" s="174">
        <f t="shared" ca="1" si="23"/>
        <v>43146</v>
      </c>
      <c r="P529" s="20">
        <f ca="1">_xll.meDateFromTenor(O529,P$14,"Following",P$13,"Normal")</f>
        <v>43147</v>
      </c>
      <c r="Q529" s="175">
        <f ca="1"/>
        <v>7.0259900687028127E-3</v>
      </c>
      <c r="R529" s="151" t="s">
        <v>4</v>
      </c>
    </row>
    <row r="530" spans="1:18" x14ac:dyDescent="0.25">
      <c r="A530" s="153">
        <v>512</v>
      </c>
      <c r="B530" s="158"/>
      <c r="C530" s="174">
        <f ca="1">_xll.meDateFromTenor(C529,"1D","FOLLOWING",D$13,"NORMAL")</f>
        <v>43147</v>
      </c>
      <c r="D530" s="20">
        <f ca="1">_xll.meDateFromTenor(C530,D$14,"Following",D$13,"Normal")</f>
        <v>43150</v>
      </c>
      <c r="E530" s="175">
        <f ca="1"/>
        <v>5.3967062675752877E-3</v>
      </c>
      <c r="F530" s="152"/>
      <c r="G530" s="174">
        <f t="shared" ca="1" si="21"/>
        <v>43147</v>
      </c>
      <c r="H530" s="20">
        <f ca="1">_xll.meDateFromTenor(G530,H$14,"Following",H$13,"Normal")</f>
        <v>43236</v>
      </c>
      <c r="I530" s="175">
        <f ca="1"/>
        <v>8.1436371125972688E-3</v>
      </c>
      <c r="J530" s="152" t="s">
        <v>4</v>
      </c>
      <c r="K530" s="174">
        <f t="shared" ca="1" si="22"/>
        <v>43147</v>
      </c>
      <c r="L530" s="20">
        <f ca="1">_xll.meDateFromTenor(K530,L$14,"Following",L$13,"Normal")</f>
        <v>43328</v>
      </c>
      <c r="M530" s="175">
        <f ca="1"/>
        <v>9.859706396590966E-3</v>
      </c>
      <c r="N530" s="152" t="s">
        <v>4</v>
      </c>
      <c r="O530" s="174">
        <f t="shared" ca="1" si="23"/>
        <v>43147</v>
      </c>
      <c r="P530" s="20">
        <f ca="1">_xll.meDateFromTenor(O530,P$14,"Following",P$13,"Normal")</f>
        <v>43150</v>
      </c>
      <c r="Q530" s="175">
        <f ca="1"/>
        <v>7.0244497727081434E-3</v>
      </c>
      <c r="R530" s="151" t="s">
        <v>4</v>
      </c>
    </row>
    <row r="531" spans="1:18" x14ac:dyDescent="0.25">
      <c r="A531" s="153">
        <v>513</v>
      </c>
      <c r="B531" s="158"/>
      <c r="C531" s="174">
        <f ca="1">_xll.meDateFromTenor(C530,"1D","FOLLOWING",D$13,"NORMAL")</f>
        <v>43150</v>
      </c>
      <c r="D531" s="20">
        <f ca="1">_xll.meDateFromTenor(C531,D$14,"Following",D$13,"Normal")</f>
        <v>43151</v>
      </c>
      <c r="E531" s="175">
        <f ca="1"/>
        <v>5.4054992132801707E-3</v>
      </c>
      <c r="F531" s="152"/>
      <c r="G531" s="174">
        <f t="shared" ca="1" si="21"/>
        <v>43150</v>
      </c>
      <c r="H531" s="20">
        <f ca="1">_xll.meDateFromTenor(G531,H$14,"Following",H$13,"Normal")</f>
        <v>43241</v>
      </c>
      <c r="I531" s="175">
        <f ca="1"/>
        <v>8.1441297173689385E-3</v>
      </c>
      <c r="J531" s="152" t="s">
        <v>4</v>
      </c>
      <c r="K531" s="174">
        <f t="shared" ca="1" si="22"/>
        <v>43150</v>
      </c>
      <c r="L531" s="20">
        <f ca="1">_xll.meDateFromTenor(K531,L$14,"Following",L$13,"Normal")</f>
        <v>43332</v>
      </c>
      <c r="M531" s="175">
        <f ca="1"/>
        <v>9.8596306703186871E-3</v>
      </c>
      <c r="N531" s="152" t="s">
        <v>4</v>
      </c>
      <c r="O531" s="174">
        <f t="shared" ca="1" si="23"/>
        <v>43150</v>
      </c>
      <c r="P531" s="20">
        <f ca="1">_xll.meDateFromTenor(O531,P$14,"Following",P$13,"Normal")</f>
        <v>43151</v>
      </c>
      <c r="Q531" s="175">
        <f ca="1"/>
        <v>7.0198792847816849E-3</v>
      </c>
      <c r="R531" s="151" t="s">
        <v>4</v>
      </c>
    </row>
    <row r="532" spans="1:18" x14ac:dyDescent="0.25">
      <c r="A532" s="153">
        <v>514</v>
      </c>
      <c r="B532" s="158"/>
      <c r="C532" s="174">
        <f ca="1">_xll.meDateFromTenor(C531,"1D","FOLLOWING",D$13,"NORMAL")</f>
        <v>43151</v>
      </c>
      <c r="D532" s="20">
        <f ca="1">_xll.meDateFromTenor(C532,D$14,"Following",D$13,"Normal")</f>
        <v>43152</v>
      </c>
      <c r="E532" s="175">
        <f ca="1"/>
        <v>5.4099529331530696E-3</v>
      </c>
      <c r="F532" s="152"/>
      <c r="G532" s="174">
        <f t="shared" ca="1" si="21"/>
        <v>43151</v>
      </c>
      <c r="H532" s="20">
        <f ca="1">_xll.meDateFromTenor(G532,H$14,"Following",H$13,"Normal")</f>
        <v>43241</v>
      </c>
      <c r="I532" s="175">
        <f ca="1"/>
        <v>8.1443081165723692E-3</v>
      </c>
      <c r="J532" s="152" t="s">
        <v>4</v>
      </c>
      <c r="K532" s="174">
        <f t="shared" ca="1" si="22"/>
        <v>43151</v>
      </c>
      <c r="L532" s="20">
        <f ca="1">_xll.meDateFromTenor(K532,L$14,"Following",L$13,"Normal")</f>
        <v>43332</v>
      </c>
      <c r="M532" s="175">
        <f ca="1"/>
        <v>9.8596059348052614E-3</v>
      </c>
      <c r="N532" s="152" t="s">
        <v>4</v>
      </c>
      <c r="O532" s="174">
        <f t="shared" ca="1" si="23"/>
        <v>43151</v>
      </c>
      <c r="P532" s="20">
        <f ca="1">_xll.meDateFromTenor(O532,P$14,"Following",P$13,"Normal")</f>
        <v>43152</v>
      </c>
      <c r="Q532" s="175">
        <f ca="1"/>
        <v>7.0183732499577399E-3</v>
      </c>
      <c r="R532" s="151" t="s">
        <v>4</v>
      </c>
    </row>
    <row r="533" spans="1:18" x14ac:dyDescent="0.25">
      <c r="A533" s="153">
        <v>515</v>
      </c>
      <c r="B533" s="158"/>
      <c r="C533" s="174">
        <f ca="1">_xll.meDateFromTenor(C532,"1D","FOLLOWING",D$13,"NORMAL")</f>
        <v>43152</v>
      </c>
      <c r="D533" s="20">
        <f ca="1">_xll.meDateFromTenor(C533,D$14,"Following",D$13,"Normal")</f>
        <v>43153</v>
      </c>
      <c r="E533" s="175">
        <f ca="1"/>
        <v>5.4144167325631733E-3</v>
      </c>
      <c r="F533" s="152"/>
      <c r="G533" s="174">
        <f t="shared" ref="G533:G596" ca="1" si="24">$C533</f>
        <v>43152</v>
      </c>
      <c r="H533" s="20">
        <f ca="1">_xll.meDateFromTenor(G533,H$14,"Following",H$13,"Normal")</f>
        <v>43241</v>
      </c>
      <c r="I533" s="175">
        <f ca="1"/>
        <v>8.1444865157758017E-3</v>
      </c>
      <c r="J533" s="152" t="s">
        <v>4</v>
      </c>
      <c r="K533" s="174">
        <f t="shared" ref="K533:K596" ca="1" si="25">$C533</f>
        <v>43152</v>
      </c>
      <c r="L533" s="20">
        <f ca="1">_xll.meDateFromTenor(K533,L$14,"Following",L$13,"Normal")</f>
        <v>43333</v>
      </c>
      <c r="M533" s="175">
        <f ca="1"/>
        <v>9.8595811992918357E-3</v>
      </c>
      <c r="N533" s="152" t="s">
        <v>4</v>
      </c>
      <c r="O533" s="174">
        <f t="shared" ref="O533:O596" ca="1" si="26">$C533</f>
        <v>43152</v>
      </c>
      <c r="P533" s="20">
        <f ca="1">_xll.meDateFromTenor(O533,P$14,"Following",P$13,"Normal")</f>
        <v>43153</v>
      </c>
      <c r="Q533" s="175">
        <f ca="1"/>
        <v>7.0168762762757436E-3</v>
      </c>
      <c r="R533" s="151" t="s">
        <v>4</v>
      </c>
    </row>
    <row r="534" spans="1:18" x14ac:dyDescent="0.25">
      <c r="A534" s="153">
        <v>516</v>
      </c>
      <c r="B534" s="158"/>
      <c r="C534" s="174">
        <f ca="1">_xll.meDateFromTenor(C533,"1D","FOLLOWING",D$13,"NORMAL")</f>
        <v>43153</v>
      </c>
      <c r="D534" s="20">
        <f ca="1">_xll.meDateFromTenor(C534,D$14,"Following",D$13,"Normal")</f>
        <v>43154</v>
      </c>
      <c r="E534" s="175">
        <f ca="1"/>
        <v>5.4180454382990653E-3</v>
      </c>
      <c r="F534" s="152"/>
      <c r="G534" s="174">
        <f t="shared" ca="1" si="24"/>
        <v>43153</v>
      </c>
      <c r="H534" s="20">
        <f ca="1">_xll.meDateFromTenor(G534,H$14,"Following",H$13,"Normal")</f>
        <v>43242</v>
      </c>
      <c r="I534" s="175">
        <f ca="1"/>
        <v>8.1446649149792324E-3</v>
      </c>
      <c r="J534" s="152" t="s">
        <v>4</v>
      </c>
      <c r="K534" s="174">
        <f t="shared" ca="1" si="25"/>
        <v>43153</v>
      </c>
      <c r="L534" s="20">
        <f ca="1">_xll.meDateFromTenor(K534,L$14,"Following",L$13,"Normal")</f>
        <v>43334</v>
      </c>
      <c r="M534" s="175">
        <f ca="1"/>
        <v>9.85955646377841E-3</v>
      </c>
      <c r="N534" s="152" t="s">
        <v>4</v>
      </c>
      <c r="O534" s="174">
        <f t="shared" ca="1" si="26"/>
        <v>43153</v>
      </c>
      <c r="P534" s="20">
        <f ca="1">_xll.meDateFromTenor(O534,P$14,"Following",P$13,"Normal")</f>
        <v>43154</v>
      </c>
      <c r="Q534" s="175">
        <f ca="1"/>
        <v>7.0153885620754019E-3</v>
      </c>
      <c r="R534" s="151" t="s">
        <v>4</v>
      </c>
    </row>
    <row r="535" spans="1:18" x14ac:dyDescent="0.25">
      <c r="A535" s="153">
        <v>517</v>
      </c>
      <c r="B535" s="158"/>
      <c r="C535" s="174">
        <f ca="1">_xll.meDateFromTenor(C534,"1D","FOLLOWING",D$13,"NORMAL")</f>
        <v>43154</v>
      </c>
      <c r="D535" s="20">
        <f ca="1">_xll.meDateFromTenor(C535,D$14,"Following",D$13,"Normal")</f>
        <v>43157</v>
      </c>
      <c r="E535" s="175">
        <f ca="1"/>
        <v>5.4237119246991674E-3</v>
      </c>
      <c r="F535" s="152"/>
      <c r="G535" s="174">
        <f t="shared" ca="1" si="24"/>
        <v>43154</v>
      </c>
      <c r="H535" s="20">
        <f ca="1">_xll.meDateFromTenor(G535,H$14,"Following",H$13,"Normal")</f>
        <v>43243</v>
      </c>
      <c r="I535" s="175">
        <f ca="1"/>
        <v>8.1448433141826648E-3</v>
      </c>
      <c r="J535" s="152" t="s">
        <v>4</v>
      </c>
      <c r="K535" s="174">
        <f t="shared" ca="1" si="25"/>
        <v>43154</v>
      </c>
      <c r="L535" s="20">
        <f ca="1">_xll.meDateFromTenor(K535,L$14,"Following",L$13,"Normal")</f>
        <v>43335</v>
      </c>
      <c r="M535" s="175">
        <f ca="1"/>
        <v>9.8595317282649843E-3</v>
      </c>
      <c r="N535" s="152" t="s">
        <v>4</v>
      </c>
      <c r="O535" s="174">
        <f t="shared" ca="1" si="26"/>
        <v>43154</v>
      </c>
      <c r="P535" s="20">
        <f ca="1">_xll.meDateFromTenor(O535,P$14,"Following",P$13,"Normal")</f>
        <v>43157</v>
      </c>
      <c r="Q535" s="175">
        <f ca="1"/>
        <v>7.0139103056964238E-3</v>
      </c>
      <c r="R535" s="151" t="s">
        <v>4</v>
      </c>
    </row>
    <row r="536" spans="1:18" x14ac:dyDescent="0.25">
      <c r="A536" s="153">
        <v>518</v>
      </c>
      <c r="B536" s="158"/>
      <c r="C536" s="174">
        <f ca="1">_xll.meDateFromTenor(C535,"1D","FOLLOWING",D$13,"NORMAL")</f>
        <v>43157</v>
      </c>
      <c r="D536" s="20">
        <f ca="1">_xll.meDateFromTenor(C536,D$14,"Following",D$13,"Normal")</f>
        <v>43158</v>
      </c>
      <c r="E536" s="175">
        <f ca="1"/>
        <v>5.4292287304314093E-3</v>
      </c>
      <c r="F536" s="152"/>
      <c r="G536" s="174">
        <f t="shared" ca="1" si="24"/>
        <v>43157</v>
      </c>
      <c r="H536" s="20">
        <f ca="1">_xll.meDateFromTenor(G536,H$14,"Following",H$13,"Normal")</f>
        <v>43248</v>
      </c>
      <c r="I536" s="175">
        <f ca="1"/>
        <v>8.1453785117929587E-3</v>
      </c>
      <c r="J536" s="152" t="s">
        <v>4</v>
      </c>
      <c r="K536" s="174">
        <f t="shared" ca="1" si="25"/>
        <v>43157</v>
      </c>
      <c r="L536" s="20">
        <f ca="1">_xll.meDateFromTenor(K536,L$14,"Following",L$13,"Normal")</f>
        <v>43339</v>
      </c>
      <c r="M536" s="175">
        <f ca="1"/>
        <v>9.8594575217247089E-3</v>
      </c>
      <c r="N536" s="152" t="s">
        <v>4</v>
      </c>
      <c r="O536" s="174">
        <f t="shared" ca="1" si="26"/>
        <v>43157</v>
      </c>
      <c r="P536" s="20">
        <f ca="1">_xll.meDateFromTenor(O536,P$14,"Following",P$13,"Normal")</f>
        <v>43158</v>
      </c>
      <c r="Q536" s="175">
        <f ca="1"/>
        <v>7.0094926315869555E-3</v>
      </c>
      <c r="R536" s="151" t="s">
        <v>4</v>
      </c>
    </row>
    <row r="537" spans="1:18" x14ac:dyDescent="0.25">
      <c r="A537" s="153">
        <v>519</v>
      </c>
      <c r="B537" s="158"/>
      <c r="C537" s="174">
        <f ca="1">_xll.meDateFromTenor(C536,"1D","FOLLOWING",D$13,"NORMAL")</f>
        <v>43158</v>
      </c>
      <c r="D537" s="20">
        <f ca="1">_xll.meDateFromTenor(C537,D$14,"Following",D$13,"Normal")</f>
        <v>43159</v>
      </c>
      <c r="E537" s="175">
        <f ca="1"/>
        <v>5.4320348599201842E-3</v>
      </c>
      <c r="F537" s="152"/>
      <c r="G537" s="174">
        <f t="shared" ca="1" si="24"/>
        <v>43158</v>
      </c>
      <c r="H537" s="20">
        <f ca="1">_xll.meDateFromTenor(G537,H$14,"Following",H$13,"Normal")</f>
        <v>43248</v>
      </c>
      <c r="I537" s="175">
        <f ca="1"/>
        <v>8.1455569109963894E-3</v>
      </c>
      <c r="J537" s="152" t="s">
        <v>4</v>
      </c>
      <c r="K537" s="174">
        <f t="shared" ca="1" si="25"/>
        <v>43158</v>
      </c>
      <c r="L537" s="20">
        <f ca="1">_xll.meDateFromTenor(K537,L$14,"Following",L$13,"Normal")</f>
        <v>43339</v>
      </c>
      <c r="M537" s="175">
        <f ca="1"/>
        <v>9.8594327862112831E-3</v>
      </c>
      <c r="N537" s="152" t="s">
        <v>4</v>
      </c>
      <c r="O537" s="174">
        <f t="shared" ca="1" si="26"/>
        <v>43158</v>
      </c>
      <c r="P537" s="20">
        <f ca="1">_xll.meDateFromTenor(O537,P$14,"Following",P$13,"Normal")</f>
        <v>43159</v>
      </c>
      <c r="Q537" s="175">
        <f ca="1"/>
        <v>7.0080215350253015E-3</v>
      </c>
      <c r="R537" s="151" t="s">
        <v>4</v>
      </c>
    </row>
    <row r="538" spans="1:18" x14ac:dyDescent="0.25">
      <c r="A538" s="153">
        <v>520</v>
      </c>
      <c r="B538" s="158"/>
      <c r="C538" s="174">
        <f ca="1">_xll.meDateFromTenor(C537,"1D","FOLLOWING",D$13,"NORMAL")</f>
        <v>43159</v>
      </c>
      <c r="D538" s="20">
        <f ca="1">_xll.meDateFromTenor(C538,D$14,"Following",D$13,"Normal")</f>
        <v>43160</v>
      </c>
      <c r="E538" s="175">
        <f ca="1"/>
        <v>5.4348451127506272E-3</v>
      </c>
      <c r="F538" s="152"/>
      <c r="G538" s="174">
        <f t="shared" ca="1" si="24"/>
        <v>43159</v>
      </c>
      <c r="H538" s="20">
        <f ca="1">_xll.meDateFromTenor(G538,H$14,"Following",H$13,"Normal")</f>
        <v>43248</v>
      </c>
      <c r="I538" s="175">
        <f ca="1"/>
        <v>8.1457353101998201E-3</v>
      </c>
      <c r="J538" s="152" t="s">
        <v>4</v>
      </c>
      <c r="K538" s="174">
        <f t="shared" ca="1" si="25"/>
        <v>43159</v>
      </c>
      <c r="L538" s="20">
        <f ca="1">_xll.meDateFromTenor(K538,L$14,"Following",L$13,"Normal")</f>
        <v>43340</v>
      </c>
      <c r="M538" s="175">
        <f ca="1"/>
        <v>9.8594080506978592E-3</v>
      </c>
      <c r="N538" s="152" t="s">
        <v>4</v>
      </c>
      <c r="O538" s="174">
        <f t="shared" ca="1" si="26"/>
        <v>43159</v>
      </c>
      <c r="P538" s="20">
        <f ca="1">_xll.meDateFromTenor(O538,P$14,"Following",P$13,"Normal")</f>
        <v>43160</v>
      </c>
      <c r="Q538" s="175">
        <f ca="1"/>
        <v>7.0065513298573608E-3</v>
      </c>
      <c r="R538" s="151" t="s">
        <v>4</v>
      </c>
    </row>
    <row r="539" spans="1:18" x14ac:dyDescent="0.25">
      <c r="A539" s="153">
        <v>521</v>
      </c>
      <c r="B539" s="158"/>
      <c r="C539" s="174">
        <f ca="1">_xll.meDateFromTenor(C538,"1D","FOLLOWING",D$13,"NORMAL")</f>
        <v>43160</v>
      </c>
      <c r="D539" s="20">
        <f ca="1">_xll.meDateFromTenor(C539,D$14,"Following",D$13,"Normal")</f>
        <v>43161</v>
      </c>
      <c r="E539" s="175">
        <f ca="1"/>
        <v>5.4376594891625465E-3</v>
      </c>
      <c r="F539" s="152"/>
      <c r="G539" s="174">
        <f t="shared" ca="1" si="24"/>
        <v>43160</v>
      </c>
      <c r="H539" s="20">
        <f ca="1">_xll.meDateFromTenor(G539,H$14,"Following",H$13,"Normal")</f>
        <v>43252</v>
      </c>
      <c r="I539" s="175">
        <f ca="1"/>
        <v>8.1459137094032526E-3</v>
      </c>
      <c r="J539" s="152" t="s">
        <v>4</v>
      </c>
      <c r="K539" s="174">
        <f t="shared" ca="1" si="25"/>
        <v>43160</v>
      </c>
      <c r="L539" s="20">
        <f ca="1">_xll.meDateFromTenor(K539,L$14,"Following",L$13,"Normal")</f>
        <v>43346</v>
      </c>
      <c r="M539" s="175">
        <f ca="1"/>
        <v>9.8593833151844334E-3</v>
      </c>
      <c r="N539" s="152" t="s">
        <v>4</v>
      </c>
      <c r="O539" s="174">
        <f t="shared" ca="1" si="26"/>
        <v>43160</v>
      </c>
      <c r="P539" s="20">
        <f ca="1">_xll.meDateFromTenor(O539,P$14,"Following",P$13,"Normal")</f>
        <v>43161</v>
      </c>
      <c r="Q539" s="175">
        <f ca="1"/>
        <v>7.0050821124769116E-3</v>
      </c>
      <c r="R539" s="151" t="s">
        <v>4</v>
      </c>
    </row>
    <row r="540" spans="1:18" x14ac:dyDescent="0.25">
      <c r="A540" s="153">
        <v>522</v>
      </c>
      <c r="B540" s="158"/>
      <c r="C540" s="174">
        <f ca="1">_xll.meDateFromTenor(C539,"1D","FOLLOWING",D$13,"NORMAL")</f>
        <v>43161</v>
      </c>
      <c r="D540" s="20">
        <f ca="1">_xll.meDateFromTenor(C540,D$14,"Following",D$13,"Normal")</f>
        <v>43164</v>
      </c>
      <c r="E540" s="175">
        <f ca="1"/>
        <v>5.4433842932330515E-3</v>
      </c>
      <c r="F540" s="152"/>
      <c r="G540" s="174">
        <f t="shared" ca="1" si="24"/>
        <v>43161</v>
      </c>
      <c r="H540" s="20">
        <f ca="1">_xll.meDateFromTenor(G540,H$14,"Following",H$13,"Normal")</f>
        <v>43255</v>
      </c>
      <c r="I540" s="175">
        <f ca="1"/>
        <v>8.1460921086066833E-3</v>
      </c>
      <c r="J540" s="152" t="s">
        <v>4</v>
      </c>
      <c r="K540" s="174">
        <f t="shared" ca="1" si="25"/>
        <v>43161</v>
      </c>
      <c r="L540" s="20">
        <f ca="1">_xll.meDateFromTenor(K540,L$14,"Following",L$13,"Normal")</f>
        <v>43346</v>
      </c>
      <c r="M540" s="175">
        <f ca="1"/>
        <v>9.8593585796710077E-3</v>
      </c>
      <c r="N540" s="152" t="s">
        <v>4</v>
      </c>
      <c r="O540" s="174">
        <f t="shared" ca="1" si="26"/>
        <v>43161</v>
      </c>
      <c r="P540" s="20">
        <f ca="1">_xll.meDateFromTenor(O540,P$14,"Following",P$13,"Normal")</f>
        <v>43164</v>
      </c>
      <c r="Q540" s="175">
        <f ca="1"/>
        <v>7.0036139792777324E-3</v>
      </c>
      <c r="R540" s="151" t="s">
        <v>4</v>
      </c>
    </row>
    <row r="541" spans="1:18" x14ac:dyDescent="0.25">
      <c r="A541" s="153">
        <v>523</v>
      </c>
      <c r="B541" s="158"/>
      <c r="C541" s="174">
        <f ca="1">_xll.meDateFromTenor(C540,"1D","FOLLOWING",D$13,"NORMAL")</f>
        <v>43164</v>
      </c>
      <c r="D541" s="20">
        <f ca="1">_xll.meDateFromTenor(C541,D$14,"Following",D$13,"Normal")</f>
        <v>43165</v>
      </c>
      <c r="E541" s="175">
        <f ca="1"/>
        <v>5.4489582362205104E-3</v>
      </c>
      <c r="F541" s="152"/>
      <c r="G541" s="174">
        <f t="shared" ca="1" si="24"/>
        <v>43164</v>
      </c>
      <c r="H541" s="20">
        <f ca="1">_xll.meDateFromTenor(G541,H$14,"Following",H$13,"Normal")</f>
        <v>43256</v>
      </c>
      <c r="I541" s="175">
        <f ca="1"/>
        <v>8.1466273062169772E-3</v>
      </c>
      <c r="J541" s="152" t="s">
        <v>4</v>
      </c>
      <c r="K541" s="174">
        <f t="shared" ca="1" si="25"/>
        <v>43164</v>
      </c>
      <c r="L541" s="20">
        <f ca="1">_xll.meDateFromTenor(K541,L$14,"Following",L$13,"Normal")</f>
        <v>43348</v>
      </c>
      <c r="M541" s="175">
        <f ca="1"/>
        <v>9.8592843731307323E-3</v>
      </c>
      <c r="N541" s="152" t="s">
        <v>4</v>
      </c>
      <c r="O541" s="174">
        <f t="shared" ca="1" si="26"/>
        <v>43164</v>
      </c>
      <c r="P541" s="20">
        <f ca="1">_xll.meDateFromTenor(O541,P$14,"Following",P$13,"Normal")</f>
        <v>43165</v>
      </c>
      <c r="Q541" s="175">
        <f ca="1"/>
        <v>6.9992170487055859E-3</v>
      </c>
      <c r="R541" s="151" t="s">
        <v>4</v>
      </c>
    </row>
    <row r="542" spans="1:18" x14ac:dyDescent="0.25">
      <c r="A542" s="153">
        <v>524</v>
      </c>
      <c r="B542" s="158"/>
      <c r="C542" s="174">
        <f ca="1">_xll.meDateFromTenor(C541,"1D","FOLLOWING",D$13,"NORMAL")</f>
        <v>43165</v>
      </c>
      <c r="D542" s="20">
        <f ca="1">_xll.meDateFromTenor(C542,D$14,"Following",D$13,"Normal")</f>
        <v>43166</v>
      </c>
      <c r="E542" s="175">
        <f ca="1"/>
        <v>5.4517932350162304E-3</v>
      </c>
      <c r="F542" s="152"/>
      <c r="G542" s="174">
        <f t="shared" ca="1" si="24"/>
        <v>43165</v>
      </c>
      <c r="H542" s="20">
        <f ca="1">_xll.meDateFromTenor(G542,H$14,"Following",H$13,"Normal")</f>
        <v>43257</v>
      </c>
      <c r="I542" s="175">
        <f ca="1"/>
        <v>8.1468057054204096E-3</v>
      </c>
      <c r="J542" s="152" t="s">
        <v>4</v>
      </c>
      <c r="K542" s="174">
        <f t="shared" ca="1" si="25"/>
        <v>43165</v>
      </c>
      <c r="L542" s="20">
        <f ca="1">_xll.meDateFromTenor(K542,L$14,"Following",L$13,"Normal")</f>
        <v>43349</v>
      </c>
      <c r="M542" s="175">
        <f ca="1"/>
        <v>9.8592596376173066E-3</v>
      </c>
      <c r="N542" s="152" t="s">
        <v>4</v>
      </c>
      <c r="O542" s="174">
        <f t="shared" ca="1" si="26"/>
        <v>43165</v>
      </c>
      <c r="P542" s="20">
        <f ca="1">_xll.meDateFromTenor(O542,P$14,"Following",P$13,"Normal")</f>
        <v>43166</v>
      </c>
      <c r="Q542" s="175">
        <f ca="1"/>
        <v>6.9977542161692588E-3</v>
      </c>
      <c r="R542" s="151" t="s">
        <v>4</v>
      </c>
    </row>
    <row r="543" spans="1:18" x14ac:dyDescent="0.25">
      <c r="A543" s="153">
        <v>525</v>
      </c>
      <c r="B543" s="158"/>
      <c r="C543" s="174">
        <f ca="1">_xll.meDateFromTenor(C542,"1D","FOLLOWING",D$13,"NORMAL")</f>
        <v>43166</v>
      </c>
      <c r="D543" s="20">
        <f ca="1">_xll.meDateFromTenor(C543,D$14,"Following",D$13,"Normal")</f>
        <v>43167</v>
      </c>
      <c r="E543" s="175">
        <f ca="1"/>
        <v>5.4546323591520198E-3</v>
      </c>
      <c r="F543" s="152"/>
      <c r="G543" s="174">
        <f t="shared" ca="1" si="24"/>
        <v>43166</v>
      </c>
      <c r="H543" s="20">
        <f ca="1">_xll.meDateFromTenor(G543,H$14,"Following",H$13,"Normal")</f>
        <v>43258</v>
      </c>
      <c r="I543" s="175">
        <f ca="1"/>
        <v>8.1469841046238403E-3</v>
      </c>
      <c r="J543" s="152" t="s">
        <v>4</v>
      </c>
      <c r="K543" s="174">
        <f t="shared" ca="1" si="25"/>
        <v>43166</v>
      </c>
      <c r="L543" s="20">
        <f ca="1">_xll.meDateFromTenor(K543,L$14,"Following",L$13,"Normal")</f>
        <v>43350</v>
      </c>
      <c r="M543" s="175">
        <f ca="1"/>
        <v>9.8592349021038809E-3</v>
      </c>
      <c r="N543" s="152" t="s">
        <v>4</v>
      </c>
      <c r="O543" s="174">
        <f t="shared" ca="1" si="26"/>
        <v>43166</v>
      </c>
      <c r="P543" s="20">
        <f ca="1">_xll.meDateFromTenor(O543,P$14,"Following",P$13,"Normal")</f>
        <v>43167</v>
      </c>
      <c r="Q543" s="175">
        <f ca="1"/>
        <v>6.9962929497830902E-3</v>
      </c>
      <c r="R543" s="151" t="s">
        <v>4</v>
      </c>
    </row>
    <row r="544" spans="1:18" x14ac:dyDescent="0.25">
      <c r="A544" s="153">
        <v>526</v>
      </c>
      <c r="B544" s="158"/>
      <c r="C544" s="174">
        <f ca="1">_xll.meDateFromTenor(C543,"1D","FOLLOWING",D$13,"NORMAL")</f>
        <v>43167</v>
      </c>
      <c r="D544" s="20">
        <f ca="1">_xll.meDateFromTenor(C544,D$14,"Following",D$13,"Normal")</f>
        <v>43168</v>
      </c>
      <c r="E544" s="175">
        <f ca="1"/>
        <v>5.4574756091074952E-3</v>
      </c>
      <c r="F544" s="152"/>
      <c r="G544" s="174">
        <f t="shared" ca="1" si="24"/>
        <v>43167</v>
      </c>
      <c r="H544" s="20">
        <f ca="1">_xll.meDateFromTenor(G544,H$14,"Following",H$13,"Normal")</f>
        <v>43259</v>
      </c>
      <c r="I544" s="175">
        <f ca="1"/>
        <v>8.1471625038272728E-3</v>
      </c>
      <c r="J544" s="152" t="s">
        <v>4</v>
      </c>
      <c r="K544" s="174">
        <f t="shared" ca="1" si="25"/>
        <v>43167</v>
      </c>
      <c r="L544" s="20">
        <f ca="1">_xll.meDateFromTenor(K544,L$14,"Following",L$13,"Normal")</f>
        <v>43353</v>
      </c>
      <c r="M544" s="175">
        <f ca="1"/>
        <v>9.8592101665904552E-3</v>
      </c>
      <c r="N544" s="152" t="s">
        <v>4</v>
      </c>
      <c r="O544" s="174">
        <f t="shared" ca="1" si="26"/>
        <v>43167</v>
      </c>
      <c r="P544" s="20">
        <f ca="1">_xll.meDateFromTenor(O544,P$14,"Following",P$13,"Normal")</f>
        <v>43168</v>
      </c>
      <c r="Q544" s="175">
        <f ca="1"/>
        <v>6.9948333459408565E-3</v>
      </c>
      <c r="R544" s="151" t="s">
        <v>4</v>
      </c>
    </row>
    <row r="545" spans="1:18" x14ac:dyDescent="0.25">
      <c r="A545" s="153">
        <v>527</v>
      </c>
      <c r="B545" s="158"/>
      <c r="C545" s="174">
        <f ca="1">_xll.meDateFromTenor(C544,"1D","FOLLOWING",D$13,"NORMAL")</f>
        <v>43168</v>
      </c>
      <c r="D545" s="20">
        <f ca="1">_xll.meDateFromTenor(C545,D$14,"Following",D$13,"Normal")</f>
        <v>43171</v>
      </c>
      <c r="E545" s="175">
        <f ca="1"/>
        <v>5.4632587697245518E-3</v>
      </c>
      <c r="F545" s="152"/>
      <c r="G545" s="174">
        <f t="shared" ca="1" si="24"/>
        <v>43168</v>
      </c>
      <c r="H545" s="20">
        <f ca="1">_xll.meDateFromTenor(G545,H$14,"Following",H$13,"Normal")</f>
        <v>43262</v>
      </c>
      <c r="I545" s="175">
        <f ca="1"/>
        <v>8.1473409030307035E-3</v>
      </c>
      <c r="J545" s="152" t="s">
        <v>4</v>
      </c>
      <c r="K545" s="174">
        <f t="shared" ca="1" si="25"/>
        <v>43168</v>
      </c>
      <c r="L545" s="20">
        <f ca="1">_xll.meDateFromTenor(K545,L$14,"Following",L$13,"Normal")</f>
        <v>43353</v>
      </c>
      <c r="M545" s="175">
        <f ca="1"/>
        <v>9.8591854310770295E-3</v>
      </c>
      <c r="N545" s="152" t="s">
        <v>4</v>
      </c>
      <c r="O545" s="174">
        <f t="shared" ca="1" si="26"/>
        <v>43168</v>
      </c>
      <c r="P545" s="20">
        <f ca="1">_xll.meDateFromTenor(O545,P$14,"Following",P$13,"Normal")</f>
        <v>43171</v>
      </c>
      <c r="Q545" s="175">
        <f ca="1"/>
        <v>6.9933755010363353E-3</v>
      </c>
      <c r="R545" s="151" t="s">
        <v>4</v>
      </c>
    </row>
    <row r="546" spans="1:18" x14ac:dyDescent="0.25">
      <c r="A546" s="153">
        <v>528</v>
      </c>
      <c r="B546" s="158"/>
      <c r="C546" s="174">
        <f ca="1">_xll.meDateFromTenor(C545,"1D","FOLLOWING",D$13,"NORMAL")</f>
        <v>43171</v>
      </c>
      <c r="D546" s="20">
        <f ca="1">_xll.meDateFromTenor(C546,D$14,"Following",D$13,"Normal")</f>
        <v>43172</v>
      </c>
      <c r="E546" s="175">
        <f ca="1"/>
        <v>5.4688898724020354E-3</v>
      </c>
      <c r="F546" s="152"/>
      <c r="G546" s="174">
        <f t="shared" ca="1" si="24"/>
        <v>43171</v>
      </c>
      <c r="H546" s="20">
        <f ca="1">_xll.meDateFromTenor(G546,H$14,"Following",H$13,"Normal")</f>
        <v>43263</v>
      </c>
      <c r="I546" s="175">
        <f ca="1"/>
        <v>8.1478761006409973E-3</v>
      </c>
      <c r="J546" s="152" t="s">
        <v>4</v>
      </c>
      <c r="K546" s="174">
        <f t="shared" ca="1" si="25"/>
        <v>43171</v>
      </c>
      <c r="L546" s="20">
        <f ca="1">_xll.meDateFromTenor(K546,L$14,"Following",L$13,"Normal")</f>
        <v>43355</v>
      </c>
      <c r="M546" s="175">
        <f ca="1"/>
        <v>9.8591112245367523E-3</v>
      </c>
      <c r="N546" s="152" t="s">
        <v>4</v>
      </c>
      <c r="O546" s="174">
        <f t="shared" ca="1" si="26"/>
        <v>43171</v>
      </c>
      <c r="P546" s="20">
        <f ca="1">_xll.meDateFromTenor(O546,P$14,"Following",P$13,"Normal")</f>
        <v>43172</v>
      </c>
      <c r="Q546" s="175">
        <f ca="1"/>
        <v>6.9890134838868244E-3</v>
      </c>
      <c r="R546" s="151" t="s">
        <v>4</v>
      </c>
    </row>
    <row r="547" spans="1:18" x14ac:dyDescent="0.25">
      <c r="A547" s="153">
        <v>529</v>
      </c>
      <c r="B547" s="158"/>
      <c r="C547" s="174">
        <f ca="1">_xll.meDateFromTenor(C546,"1D","FOLLOWING",D$13,"NORMAL")</f>
        <v>43172</v>
      </c>
      <c r="D547" s="20">
        <f ca="1">_xll.meDateFromTenor(C547,D$14,"Following",D$13,"Normal")</f>
        <v>43173</v>
      </c>
      <c r="E547" s="175">
        <f ca="1"/>
        <v>5.4717537556925513E-3</v>
      </c>
      <c r="F547" s="152"/>
      <c r="G547" s="174">
        <f t="shared" ca="1" si="24"/>
        <v>43172</v>
      </c>
      <c r="H547" s="20">
        <f ca="1">_xll.meDateFromTenor(G547,H$14,"Following",H$13,"Normal")</f>
        <v>43264</v>
      </c>
      <c r="I547" s="175">
        <f ca="1"/>
        <v>8.1480544998444281E-3</v>
      </c>
      <c r="J547" s="152" t="s">
        <v>4</v>
      </c>
      <c r="K547" s="174">
        <f t="shared" ca="1" si="25"/>
        <v>43172</v>
      </c>
      <c r="L547" s="20">
        <f ca="1">_xll.meDateFromTenor(K547,L$14,"Following",L$13,"Normal")</f>
        <v>43356</v>
      </c>
      <c r="M547" s="175">
        <f ca="1"/>
        <v>9.8590864890233283E-3</v>
      </c>
      <c r="N547" s="152" t="s">
        <v>4</v>
      </c>
      <c r="O547" s="174">
        <f t="shared" ca="1" si="26"/>
        <v>43172</v>
      </c>
      <c r="P547" s="20">
        <f ca="1">_xll.meDateFromTenor(O547,P$14,"Following",P$13,"Normal")</f>
        <v>43173</v>
      </c>
      <c r="Q547" s="175">
        <f ca="1"/>
        <v>6.9875636386709308E-3</v>
      </c>
      <c r="R547" s="151" t="s">
        <v>4</v>
      </c>
    </row>
    <row r="548" spans="1:18" x14ac:dyDescent="0.25">
      <c r="A548" s="153">
        <v>530</v>
      </c>
      <c r="B548" s="158"/>
      <c r="C548" s="174">
        <f ca="1">_xll.meDateFromTenor(C547,"1D","FOLLOWING",D$13,"NORMAL")</f>
        <v>43173</v>
      </c>
      <c r="D548" s="20">
        <f ca="1">_xll.meDateFromTenor(C548,D$14,"Following",D$13,"Normal")</f>
        <v>43174</v>
      </c>
      <c r="E548" s="175">
        <f ca="1"/>
        <v>5.4746217665613463E-3</v>
      </c>
      <c r="F548" s="152"/>
      <c r="G548" s="174">
        <f t="shared" ca="1" si="24"/>
        <v>43173</v>
      </c>
      <c r="H548" s="20">
        <f ca="1">_xll.meDateFromTenor(G548,H$14,"Following",H$13,"Normal")</f>
        <v>43265</v>
      </c>
      <c r="I548" s="175">
        <f ca="1"/>
        <v>8.1482328990478588E-3</v>
      </c>
      <c r="J548" s="152" t="s">
        <v>4</v>
      </c>
      <c r="K548" s="174">
        <f t="shared" ca="1" si="25"/>
        <v>43173</v>
      </c>
      <c r="L548" s="20">
        <f ca="1">_xll.meDateFromTenor(K548,L$14,"Following",L$13,"Normal")</f>
        <v>43357</v>
      </c>
      <c r="M548" s="175">
        <f ca="1"/>
        <v>9.8590617535099026E-3</v>
      </c>
      <c r="N548" s="152" t="s">
        <v>4</v>
      </c>
      <c r="O548" s="174">
        <f t="shared" ca="1" si="26"/>
        <v>43173</v>
      </c>
      <c r="P548" s="20">
        <f ca="1">_xll.meDateFromTenor(O548,P$14,"Following",P$13,"Normal")</f>
        <v>43174</v>
      </c>
      <c r="Q548" s="175">
        <f ca="1"/>
        <v>6.9861160343616382E-3</v>
      </c>
      <c r="R548" s="151" t="s">
        <v>4</v>
      </c>
    </row>
    <row r="549" spans="1:18" x14ac:dyDescent="0.25">
      <c r="A549" s="153">
        <v>531</v>
      </c>
      <c r="B549" s="158"/>
      <c r="C549" s="174">
        <f ca="1">_xll.meDateFromTenor(C548,"1D","FOLLOWING",D$13,"NORMAL")</f>
        <v>43174</v>
      </c>
      <c r="D549" s="20">
        <f ca="1">_xll.meDateFromTenor(C549,D$14,"Following",D$13,"Normal")</f>
        <v>43175</v>
      </c>
      <c r="E549" s="175">
        <f ca="1"/>
        <v>5.4774939054081009E-3</v>
      </c>
      <c r="F549" s="152"/>
      <c r="G549" s="174">
        <f t="shared" ca="1" si="24"/>
        <v>43174</v>
      </c>
      <c r="H549" s="20">
        <f ca="1">_xll.meDateFromTenor(G549,H$14,"Following",H$13,"Normal")</f>
        <v>43266</v>
      </c>
      <c r="I549" s="175">
        <f ca="1"/>
        <v>8.1484112982512912E-3</v>
      </c>
      <c r="J549" s="152" t="s">
        <v>4</v>
      </c>
      <c r="K549" s="174">
        <f t="shared" ca="1" si="25"/>
        <v>43174</v>
      </c>
      <c r="L549" s="20">
        <f ca="1">_xll.meDateFromTenor(K549,L$14,"Following",L$13,"Normal")</f>
        <v>43360</v>
      </c>
      <c r="M549" s="175">
        <f ca="1"/>
        <v>9.8590370179964769E-3</v>
      </c>
      <c r="N549" s="152" t="s">
        <v>4</v>
      </c>
      <c r="O549" s="174">
        <f t="shared" ca="1" si="26"/>
        <v>43174</v>
      </c>
      <c r="P549" s="20">
        <f ca="1">_xll.meDateFromTenor(O549,P$14,"Following",P$13,"Normal")</f>
        <v>43175</v>
      </c>
      <c r="Q549" s="175">
        <f ca="1"/>
        <v>6.984670767352724E-3</v>
      </c>
      <c r="R549" s="151" t="s">
        <v>4</v>
      </c>
    </row>
    <row r="550" spans="1:18" x14ac:dyDescent="0.25">
      <c r="A550" s="153">
        <v>532</v>
      </c>
      <c r="B550" s="158"/>
      <c r="C550" s="174">
        <f ca="1">_xll.meDateFromTenor(C549,"1D","FOLLOWING",D$13,"NORMAL")</f>
        <v>43175</v>
      </c>
      <c r="D550" s="20">
        <f ca="1">_xll.meDateFromTenor(C550,D$14,"Following",D$13,"Normal")</f>
        <v>43178</v>
      </c>
      <c r="E550" s="175">
        <f ca="1"/>
        <v>5.4833354617400878E-3</v>
      </c>
      <c r="F550" s="152"/>
      <c r="G550" s="174">
        <f t="shared" ca="1" si="24"/>
        <v>43175</v>
      </c>
      <c r="H550" s="20">
        <f ca="1">_xll.meDateFromTenor(G550,H$14,"Following",H$13,"Normal")</f>
        <v>43269</v>
      </c>
      <c r="I550" s="175">
        <f ca="1"/>
        <v>8.1485896974547219E-3</v>
      </c>
      <c r="J550" s="152" t="s">
        <v>4</v>
      </c>
      <c r="K550" s="174">
        <f t="shared" ca="1" si="25"/>
        <v>43175</v>
      </c>
      <c r="L550" s="20">
        <f ca="1">_xll.meDateFromTenor(K550,L$14,"Following",L$13,"Normal")</f>
        <v>43360</v>
      </c>
      <c r="M550" s="175">
        <f ca="1"/>
        <v>9.8590122824830529E-3</v>
      </c>
      <c r="N550" s="152" t="s">
        <v>4</v>
      </c>
      <c r="O550" s="174">
        <f t="shared" ca="1" si="26"/>
        <v>43175</v>
      </c>
      <c r="P550" s="20">
        <f ca="1">_xll.meDateFromTenor(O550,P$14,"Following",P$13,"Normal")</f>
        <v>43178</v>
      </c>
      <c r="Q550" s="175">
        <f ca="1"/>
        <v>6.9832279340379657E-3</v>
      </c>
      <c r="R550" s="151" t="s">
        <v>4</v>
      </c>
    </row>
    <row r="551" spans="1:18" x14ac:dyDescent="0.25">
      <c r="A551" s="153">
        <v>533</v>
      </c>
      <c r="B551" s="158"/>
      <c r="C551" s="174">
        <f ca="1">_xll.meDateFromTenor(C550,"1D","FOLLOWING",D$13,"NORMAL")</f>
        <v>43178</v>
      </c>
      <c r="D551" s="20">
        <f ca="1">_xll.meDateFromTenor(C551,D$14,"Following",D$13,"Normal")</f>
        <v>43179</v>
      </c>
      <c r="E551" s="175">
        <f ca="1"/>
        <v>5.4890237464899818E-3</v>
      </c>
      <c r="F551" s="152"/>
      <c r="G551" s="174">
        <f t="shared" ca="1" si="24"/>
        <v>43178</v>
      </c>
      <c r="H551" s="20">
        <f ca="1">_xll.meDateFromTenor(G551,H$14,"Following",H$13,"Normal")</f>
        <v>43270</v>
      </c>
      <c r="I551" s="175">
        <f ca="1"/>
        <v>8.1491248950650175E-3</v>
      </c>
      <c r="J551" s="152" t="s">
        <v>4</v>
      </c>
      <c r="K551" s="174">
        <f t="shared" ca="1" si="25"/>
        <v>43178</v>
      </c>
      <c r="L551" s="20">
        <f ca="1">_xll.meDateFromTenor(K551,L$14,"Following",L$13,"Normal")</f>
        <v>43362</v>
      </c>
      <c r="M551" s="175">
        <f ca="1"/>
        <v>9.8589380759427758E-3</v>
      </c>
      <c r="N551" s="152" t="s">
        <v>4</v>
      </c>
      <c r="O551" s="174">
        <f t="shared" ca="1" si="26"/>
        <v>43178</v>
      </c>
      <c r="P551" s="20">
        <f ca="1">_xll.meDateFromTenor(O551,P$14,"Following",P$13,"Normal")</f>
        <v>43179</v>
      </c>
      <c r="Q551" s="175">
        <f ca="1"/>
        <v>6.9789150001964059E-3</v>
      </c>
      <c r="R551" s="151" t="s">
        <v>4</v>
      </c>
    </row>
    <row r="552" spans="1:18" x14ac:dyDescent="0.25">
      <c r="A552" s="153">
        <v>534</v>
      </c>
      <c r="B552" s="158"/>
      <c r="C552" s="174">
        <f ca="1">_xll.meDateFromTenor(C551,"1D","FOLLOWING",D$13,"NORMAL")</f>
        <v>43179</v>
      </c>
      <c r="D552" s="20">
        <f ca="1">_xll.meDateFromTenor(C552,D$14,"Following",D$13,"Normal")</f>
        <v>43180</v>
      </c>
      <c r="E552" s="175">
        <f ca="1"/>
        <v>5.491916529862825E-3</v>
      </c>
      <c r="F552" s="152"/>
      <c r="G552" s="174">
        <f t="shared" ca="1" si="24"/>
        <v>43179</v>
      </c>
      <c r="H552" s="20">
        <f ca="1">_xll.meDateFromTenor(G552,H$14,"Following",H$13,"Normal")</f>
        <v>43271</v>
      </c>
      <c r="I552" s="175">
        <f ca="1"/>
        <v>8.1493032942684483E-3</v>
      </c>
      <c r="J552" s="152" t="s">
        <v>4</v>
      </c>
      <c r="K552" s="174">
        <f t="shared" ca="1" si="25"/>
        <v>43179</v>
      </c>
      <c r="L552" s="20">
        <f ca="1">_xll.meDateFromTenor(K552,L$14,"Following",L$13,"Normal")</f>
        <v>43363</v>
      </c>
      <c r="M552" s="175">
        <f ca="1"/>
        <v>9.85891334042935E-3</v>
      </c>
      <c r="N552" s="152" t="s">
        <v>4</v>
      </c>
      <c r="O552" s="174">
        <f t="shared" ca="1" si="26"/>
        <v>43179</v>
      </c>
      <c r="P552" s="20">
        <f ca="1">_xll.meDateFromTenor(O552,P$14,"Following",P$13,"Normal")</f>
        <v>43180</v>
      </c>
      <c r="Q552" s="175">
        <f ca="1"/>
        <v>6.9774828655960507E-3</v>
      </c>
      <c r="R552" s="151" t="s">
        <v>4</v>
      </c>
    </row>
    <row r="553" spans="1:18" x14ac:dyDescent="0.25">
      <c r="A553" s="153">
        <v>535</v>
      </c>
      <c r="B553" s="158"/>
      <c r="C553" s="174">
        <f ca="1">_xll.meDateFromTenor(C552,"1D","FOLLOWING",D$13,"NORMAL")</f>
        <v>43180</v>
      </c>
      <c r="D553" s="20">
        <f ca="1">_xll.meDateFromTenor(C553,D$14,"Following",D$13,"Normal")</f>
        <v>43181</v>
      </c>
      <c r="E553" s="175">
        <f ca="1"/>
        <v>5.4948134429722217E-3</v>
      </c>
      <c r="F553" s="152"/>
      <c r="G553" s="174">
        <f t="shared" ca="1" si="24"/>
        <v>43180</v>
      </c>
      <c r="H553" s="20">
        <f ca="1">_xll.meDateFromTenor(G553,H$14,"Following",H$13,"Normal")</f>
        <v>43272</v>
      </c>
      <c r="I553" s="175">
        <f ca="1"/>
        <v>8.1494816934718807E-3</v>
      </c>
      <c r="J553" s="152" t="s">
        <v>4</v>
      </c>
      <c r="K553" s="174">
        <f t="shared" ca="1" si="25"/>
        <v>43180</v>
      </c>
      <c r="L553" s="20">
        <f ca="1">_xll.meDateFromTenor(K553,L$14,"Following",L$13,"Normal")</f>
        <v>43364</v>
      </c>
      <c r="M553" s="175">
        <f ca="1"/>
        <v>9.8588886049159243E-3</v>
      </c>
      <c r="N553" s="152" t="s">
        <v>4</v>
      </c>
      <c r="O553" s="174">
        <f t="shared" ca="1" si="26"/>
        <v>43180</v>
      </c>
      <c r="P553" s="20">
        <f ca="1">_xll.meDateFromTenor(O553,P$14,"Following",P$13,"Normal")</f>
        <v>43181</v>
      </c>
      <c r="Q553" s="175">
        <f ca="1"/>
        <v>6.976053646658739E-3</v>
      </c>
      <c r="R553" s="151" t="s">
        <v>4</v>
      </c>
    </row>
    <row r="554" spans="1:18" x14ac:dyDescent="0.25">
      <c r="A554" s="153">
        <v>536</v>
      </c>
      <c r="B554" s="158"/>
      <c r="C554" s="174">
        <f ca="1">_xll.meDateFromTenor(C553,"1D","FOLLOWING",D$13,"NORMAL")</f>
        <v>43181</v>
      </c>
      <c r="D554" s="20">
        <f ca="1">_xll.meDateFromTenor(C554,D$14,"Following",D$13,"Normal")</f>
        <v>43182</v>
      </c>
      <c r="E554" s="175">
        <f ca="1"/>
        <v>5.4977144862178506E-3</v>
      </c>
      <c r="F554" s="152"/>
      <c r="G554" s="174">
        <f t="shared" ca="1" si="24"/>
        <v>43181</v>
      </c>
      <c r="H554" s="20">
        <f ca="1">_xll.meDateFromTenor(G554,H$14,"Following",H$13,"Normal")</f>
        <v>43273</v>
      </c>
      <c r="I554" s="175">
        <f ca="1"/>
        <v>8.1496600926753114E-3</v>
      </c>
      <c r="J554" s="152" t="s">
        <v>4</v>
      </c>
      <c r="K554" s="174">
        <f t="shared" ca="1" si="25"/>
        <v>43181</v>
      </c>
      <c r="L554" s="20">
        <f ca="1">_xll.meDateFromTenor(K554,L$14,"Following",L$13,"Normal")</f>
        <v>43367</v>
      </c>
      <c r="M554" s="175">
        <f ca="1"/>
        <v>9.8588638694025003E-3</v>
      </c>
      <c r="N554" s="152" t="s">
        <v>4</v>
      </c>
      <c r="O554" s="174">
        <f t="shared" ca="1" si="26"/>
        <v>43181</v>
      </c>
      <c r="P554" s="20">
        <f ca="1">_xll.meDateFromTenor(O554,P$14,"Following",P$13,"Normal")</f>
        <v>43182</v>
      </c>
      <c r="Q554" s="175">
        <f ca="1"/>
        <v>6.97462743977825E-3</v>
      </c>
      <c r="R554" s="151" t="s">
        <v>4</v>
      </c>
    </row>
    <row r="555" spans="1:18" x14ac:dyDescent="0.25">
      <c r="A555" s="153">
        <v>537</v>
      </c>
      <c r="B555" s="158"/>
      <c r="C555" s="174">
        <f ca="1">_xll.meDateFromTenor(C554,"1D","FOLLOWING",D$13,"NORMAL")</f>
        <v>43182</v>
      </c>
      <c r="D555" s="20">
        <f ca="1">_xll.meDateFromTenor(C555,D$14,"Following",D$13,"Normal")</f>
        <v>43185</v>
      </c>
      <c r="E555" s="175">
        <f ca="1"/>
        <v>5.5036144776465989E-3</v>
      </c>
      <c r="F555" s="152"/>
      <c r="G555" s="174">
        <f t="shared" ca="1" si="24"/>
        <v>43182</v>
      </c>
      <c r="H555" s="20">
        <f ca="1">_xll.meDateFromTenor(G555,H$14,"Following",H$13,"Normal")</f>
        <v>43276</v>
      </c>
      <c r="I555" s="175">
        <f ca="1"/>
        <v>8.1498384918787421E-3</v>
      </c>
      <c r="J555" s="152" t="s">
        <v>4</v>
      </c>
      <c r="K555" s="174">
        <f t="shared" ca="1" si="25"/>
        <v>43182</v>
      </c>
      <c r="L555" s="20">
        <f ca="1">_xll.meDateFromTenor(K555,L$14,"Following",L$13,"Normal")</f>
        <v>43367</v>
      </c>
      <c r="M555" s="175">
        <f ca="1"/>
        <v>9.8588391338890746E-3</v>
      </c>
      <c r="N555" s="152" t="s">
        <v>4</v>
      </c>
      <c r="O555" s="174">
        <f t="shared" ca="1" si="26"/>
        <v>43182</v>
      </c>
      <c r="P555" s="20">
        <f ca="1">_xll.meDateFromTenor(O555,P$14,"Following",P$13,"Normal")</f>
        <v>43185</v>
      </c>
      <c r="Q555" s="175">
        <f ca="1"/>
        <v>6.9732043413483612E-3</v>
      </c>
      <c r="R555" s="151" t="s">
        <v>4</v>
      </c>
    </row>
    <row r="556" spans="1:18" x14ac:dyDescent="0.25">
      <c r="A556" s="153">
        <v>538</v>
      </c>
      <c r="B556" s="158"/>
      <c r="C556" s="174">
        <f ca="1">_xll.meDateFromTenor(C555,"1D","FOLLOWING",D$13,"NORMAL")</f>
        <v>43185</v>
      </c>
      <c r="D556" s="20">
        <f ca="1">_xll.meDateFromTenor(C556,D$14,"Following",D$13,"Normal")</f>
        <v>43186</v>
      </c>
      <c r="E556" s="175">
        <f ca="1"/>
        <v>5.5093599672773252E-3</v>
      </c>
      <c r="F556" s="152"/>
      <c r="G556" s="174">
        <f t="shared" ca="1" si="24"/>
        <v>43185</v>
      </c>
      <c r="H556" s="20">
        <f ca="1">_xll.meDateFromTenor(G556,H$14,"Following",H$13,"Normal")</f>
        <v>43277</v>
      </c>
      <c r="I556" s="175">
        <f ca="1"/>
        <v>8.1503736894890377E-3</v>
      </c>
      <c r="J556" s="152" t="s">
        <v>4</v>
      </c>
      <c r="K556" s="174">
        <f t="shared" ca="1" si="25"/>
        <v>43185</v>
      </c>
      <c r="L556" s="20">
        <f ca="1">_xll.meDateFromTenor(K556,L$14,"Following",L$13,"Normal")</f>
        <v>43369</v>
      </c>
      <c r="M556" s="175">
        <f ca="1"/>
        <v>9.8587649273487975E-3</v>
      </c>
      <c r="N556" s="152" t="s">
        <v>4</v>
      </c>
      <c r="O556" s="174">
        <f t="shared" ca="1" si="26"/>
        <v>43185</v>
      </c>
      <c r="P556" s="20">
        <f ca="1">_xll.meDateFromTenor(O556,P$14,"Following",P$13,"Normal")</f>
        <v>43186</v>
      </c>
      <c r="Q556" s="175">
        <f ca="1"/>
        <v>6.9689546607000679E-3</v>
      </c>
      <c r="R556" s="151" t="s">
        <v>4</v>
      </c>
    </row>
    <row r="557" spans="1:18" x14ac:dyDescent="0.25">
      <c r="A557" s="153">
        <v>539</v>
      </c>
      <c r="B557" s="158"/>
      <c r="C557" s="174">
        <f ca="1">_xll.meDateFromTenor(C556,"1D","FOLLOWING",D$13,"NORMAL")</f>
        <v>43186</v>
      </c>
      <c r="D557" s="20">
        <f ca="1">_xll.meDateFromTenor(C557,D$14,"Following",D$13,"Normal")</f>
        <v>43187</v>
      </c>
      <c r="E557" s="175">
        <f ca="1"/>
        <v>5.5122816660802187E-3</v>
      </c>
      <c r="F557" s="152"/>
      <c r="G557" s="174">
        <f t="shared" ca="1" si="24"/>
        <v>43186</v>
      </c>
      <c r="H557" s="20">
        <f ca="1">_xll.meDateFromTenor(G557,H$14,"Following",H$13,"Normal")</f>
        <v>43278</v>
      </c>
      <c r="I557" s="175">
        <f ca="1"/>
        <v>8.1505520886924667E-3</v>
      </c>
      <c r="J557" s="152" t="s">
        <v>4</v>
      </c>
      <c r="K557" s="174">
        <f t="shared" ca="1" si="25"/>
        <v>43186</v>
      </c>
      <c r="L557" s="20">
        <f ca="1">_xll.meDateFromTenor(K557,L$14,"Following",L$13,"Normal")</f>
        <v>43370</v>
      </c>
      <c r="M557" s="175">
        <f ca="1"/>
        <v>9.8587401918353718E-3</v>
      </c>
      <c r="N557" s="152" t="s">
        <v>4</v>
      </c>
      <c r="O557" s="174">
        <f t="shared" ca="1" si="26"/>
        <v>43186</v>
      </c>
      <c r="P557" s="20">
        <f ca="1">_xll.meDateFromTenor(O557,P$14,"Following",P$13,"Normal")</f>
        <v>43187</v>
      </c>
      <c r="Q557" s="175">
        <f ca="1"/>
        <v>6.9675449600103542E-3</v>
      </c>
      <c r="R557" s="151" t="s">
        <v>4</v>
      </c>
    </row>
    <row r="558" spans="1:18" x14ac:dyDescent="0.25">
      <c r="A558" s="153">
        <v>540</v>
      </c>
      <c r="B558" s="158"/>
      <c r="C558" s="174">
        <f ca="1">_xll.meDateFromTenor(C557,"1D","FOLLOWING",D$13,"NORMAL")</f>
        <v>43187</v>
      </c>
      <c r="D558" s="20">
        <f ca="1">_xll.meDateFromTenor(C558,D$14,"Following",D$13,"Normal")</f>
        <v>43188</v>
      </c>
      <c r="E558" s="175">
        <f ca="1"/>
        <v>5.5152074969378106E-3</v>
      </c>
      <c r="F558" s="152"/>
      <c r="G558" s="174">
        <f t="shared" ca="1" si="24"/>
        <v>43187</v>
      </c>
      <c r="H558" s="20">
        <f ca="1">_xll.meDateFromTenor(G558,H$14,"Following",H$13,"Normal")</f>
        <v>43279</v>
      </c>
      <c r="I558" s="175">
        <f ca="1"/>
        <v>8.1507304878958992E-3</v>
      </c>
      <c r="J558" s="152" t="s">
        <v>4</v>
      </c>
      <c r="K558" s="174">
        <f t="shared" ca="1" si="25"/>
        <v>43187</v>
      </c>
      <c r="L558" s="20">
        <f ca="1">_xll.meDateFromTenor(K558,L$14,"Following",L$13,"Normal")</f>
        <v>43371</v>
      </c>
      <c r="M558" s="175">
        <f ca="1"/>
        <v>9.858715456321946E-3</v>
      </c>
      <c r="N558" s="152" t="s">
        <v>4</v>
      </c>
      <c r="O558" s="174">
        <f t="shared" ca="1" si="26"/>
        <v>43187</v>
      </c>
      <c r="P558" s="20">
        <f ca="1">_xll.meDateFromTenor(O558,P$14,"Following",P$13,"Normal")</f>
        <v>43188</v>
      </c>
      <c r="Q558" s="175">
        <f ca="1"/>
        <v>6.9661388497401291E-3</v>
      </c>
      <c r="R558" s="151" t="s">
        <v>4</v>
      </c>
    </row>
    <row r="559" spans="1:18" x14ac:dyDescent="0.25">
      <c r="A559" s="153">
        <v>541</v>
      </c>
      <c r="B559" s="158"/>
      <c r="C559" s="174">
        <f ca="1">_xll.meDateFromTenor(C558,"1D","FOLLOWING",D$13,"NORMAL")</f>
        <v>43188</v>
      </c>
      <c r="D559" s="20">
        <f ca="1">_xll.meDateFromTenor(C559,D$14,"Following",D$13,"Normal")</f>
        <v>43193</v>
      </c>
      <c r="E559" s="175">
        <f ca="1"/>
        <v>5.5241834475286055E-3</v>
      </c>
      <c r="F559" s="152"/>
      <c r="G559" s="174">
        <f t="shared" ca="1" si="24"/>
        <v>43188</v>
      </c>
      <c r="H559" s="20">
        <f ca="1">_xll.meDateFromTenor(G559,H$14,"Following",H$13,"Normal")</f>
        <v>43280</v>
      </c>
      <c r="I559" s="175">
        <f ca="1"/>
        <v>8.1509088870993299E-3</v>
      </c>
      <c r="J559" s="152" t="s">
        <v>4</v>
      </c>
      <c r="K559" s="174">
        <f t="shared" ca="1" si="25"/>
        <v>43188</v>
      </c>
      <c r="L559" s="20">
        <f ca="1">_xll.meDateFromTenor(K559,L$14,"Following",L$13,"Normal")</f>
        <v>43374</v>
      </c>
      <c r="M559" s="175">
        <f ca="1"/>
        <v>9.8586907208085203E-3</v>
      </c>
      <c r="N559" s="152" t="s">
        <v>4</v>
      </c>
      <c r="O559" s="174">
        <f t="shared" ca="1" si="26"/>
        <v>43188</v>
      </c>
      <c r="P559" s="20">
        <f ca="1">_xll.meDateFromTenor(O559,P$14,"Following",P$13,"Normal")</f>
        <v>43193</v>
      </c>
      <c r="Q559" s="175">
        <f ca="1"/>
        <v>6.9647364262831702E-3</v>
      </c>
      <c r="R559" s="151" t="s">
        <v>4</v>
      </c>
    </row>
    <row r="560" spans="1:18" x14ac:dyDescent="0.25">
      <c r="A560" s="153">
        <v>542</v>
      </c>
      <c r="B560" s="158"/>
      <c r="C560" s="174">
        <f ca="1">_xll.meDateFromTenor(C559,"1D","FOLLOWING",D$13,"NORMAL")</f>
        <v>43193</v>
      </c>
      <c r="D560" s="20">
        <f ca="1">_xll.meDateFromTenor(C560,D$14,"Following",D$13,"Normal")</f>
        <v>43194</v>
      </c>
      <c r="E560" s="175">
        <f ca="1"/>
        <v>5.53284927385713E-3</v>
      </c>
      <c r="F560" s="152"/>
      <c r="G560" s="174">
        <f t="shared" ca="1" si="24"/>
        <v>43193</v>
      </c>
      <c r="H560" s="20">
        <f ca="1">_xll.meDateFromTenor(G560,H$14,"Following",H$13,"Normal")</f>
        <v>43284</v>
      </c>
      <c r="I560" s="175">
        <f ca="1"/>
        <v>8.1518008831164869E-3</v>
      </c>
      <c r="J560" s="152" t="s">
        <v>4</v>
      </c>
      <c r="K560" s="174">
        <f t="shared" ca="1" si="25"/>
        <v>43193</v>
      </c>
      <c r="L560" s="20">
        <f ca="1">_xll.meDateFromTenor(K560,L$14,"Following",L$13,"Normal")</f>
        <v>43376</v>
      </c>
      <c r="M560" s="175">
        <f ca="1"/>
        <v>9.8585670432413952E-3</v>
      </c>
      <c r="N560" s="152" t="s">
        <v>4</v>
      </c>
      <c r="O560" s="174">
        <f t="shared" ca="1" si="26"/>
        <v>43193</v>
      </c>
      <c r="P560" s="20">
        <f ca="1">_xll.meDateFromTenor(O560,P$14,"Following",P$13,"Normal")</f>
        <v>43194</v>
      </c>
      <c r="Q560" s="175">
        <f ca="1"/>
        <v>6.957782984979578E-3</v>
      </c>
      <c r="R560" s="151" t="s">
        <v>4</v>
      </c>
    </row>
    <row r="561" spans="1:18" x14ac:dyDescent="0.25">
      <c r="A561" s="153">
        <v>543</v>
      </c>
      <c r="B561" s="158"/>
      <c r="C561" s="174">
        <f ca="1">_xll.meDateFromTenor(C560,"1D","FOLLOWING",D$13,"NORMAL")</f>
        <v>43194</v>
      </c>
      <c r="D561" s="20">
        <f ca="1">_xll.meDateFromTenor(C561,D$14,"Following",D$13,"Normal")</f>
        <v>43195</v>
      </c>
      <c r="E561" s="175">
        <f ca="1"/>
        <v>5.5358040382902573E-3</v>
      </c>
      <c r="F561" s="152"/>
      <c r="G561" s="174">
        <f t="shared" ca="1" si="24"/>
        <v>43194</v>
      </c>
      <c r="H561" s="20">
        <f ca="1">_xll.meDateFromTenor(G561,H$14,"Following",H$13,"Normal")</f>
        <v>43285</v>
      </c>
      <c r="I561" s="175">
        <f ca="1"/>
        <v>8.1519792823199193E-3</v>
      </c>
      <c r="J561" s="152" t="s">
        <v>4</v>
      </c>
      <c r="K561" s="174">
        <f t="shared" ca="1" si="25"/>
        <v>43194</v>
      </c>
      <c r="L561" s="20">
        <f ca="1">_xll.meDateFromTenor(K561,L$14,"Following",L$13,"Normal")</f>
        <v>43377</v>
      </c>
      <c r="M561" s="175">
        <f ca="1"/>
        <v>9.8585423077279695E-3</v>
      </c>
      <c r="N561" s="152" t="s">
        <v>4</v>
      </c>
      <c r="O561" s="174">
        <f t="shared" ca="1" si="26"/>
        <v>43194</v>
      </c>
      <c r="P561" s="20">
        <f ca="1">_xll.meDateFromTenor(O561,P$14,"Following",P$13,"Normal")</f>
        <v>43195</v>
      </c>
      <c r="Q561" s="175">
        <f ca="1"/>
        <v>6.9564047066715444E-3</v>
      </c>
      <c r="R561" s="151" t="s">
        <v>4</v>
      </c>
    </row>
    <row r="562" spans="1:18" x14ac:dyDescent="0.25">
      <c r="A562" s="153">
        <v>544</v>
      </c>
      <c r="B562" s="158"/>
      <c r="C562" s="174">
        <f ca="1">_xll.meDateFromTenor(C561,"1D","FOLLOWING",D$13,"NORMAL")</f>
        <v>43195</v>
      </c>
      <c r="D562" s="20">
        <f ca="1">_xll.meDateFromTenor(C562,D$14,"Following",D$13,"Normal")</f>
        <v>43196</v>
      </c>
      <c r="E562" s="175">
        <f ca="1"/>
        <v>5.5387629373360369E-3</v>
      </c>
      <c r="F562" s="152"/>
      <c r="G562" s="174">
        <f t="shared" ca="1" si="24"/>
        <v>43195</v>
      </c>
      <c r="H562" s="20">
        <f ca="1">_xll.meDateFromTenor(G562,H$14,"Following",H$13,"Normal")</f>
        <v>43286</v>
      </c>
      <c r="I562" s="175">
        <f ca="1"/>
        <v>8.1521576815233501E-3</v>
      </c>
      <c r="J562" s="152" t="s">
        <v>4</v>
      </c>
      <c r="K562" s="174">
        <f t="shared" ca="1" si="25"/>
        <v>43195</v>
      </c>
      <c r="L562" s="20">
        <f ca="1">_xll.meDateFromTenor(K562,L$14,"Following",L$13,"Normal")</f>
        <v>43378</v>
      </c>
      <c r="M562" s="175">
        <f ca="1"/>
        <v>9.8585175722145438E-3</v>
      </c>
      <c r="N562" s="152" t="s">
        <v>4</v>
      </c>
      <c r="O562" s="174">
        <f t="shared" ca="1" si="26"/>
        <v>43195</v>
      </c>
      <c r="P562" s="20">
        <f ca="1">_xll.meDateFromTenor(O562,P$14,"Following",P$13,"Normal")</f>
        <v>43196</v>
      </c>
      <c r="Q562" s="175">
        <f ca="1"/>
        <v>6.9550307899332196E-3</v>
      </c>
      <c r="R562" s="151" t="s">
        <v>4</v>
      </c>
    </row>
    <row r="563" spans="1:18" x14ac:dyDescent="0.25">
      <c r="A563" s="153">
        <v>545</v>
      </c>
      <c r="B563" s="158"/>
      <c r="C563" s="174">
        <f ca="1">_xll.meDateFromTenor(C562,"1D","FOLLOWING",D$13,"NORMAL")</f>
        <v>43196</v>
      </c>
      <c r="D563" s="20">
        <f ca="1">_xll.meDateFromTenor(C563,D$14,"Following",D$13,"Normal")</f>
        <v>43199</v>
      </c>
      <c r="E563" s="175">
        <f ca="1"/>
        <v>5.5447799185959412E-3</v>
      </c>
      <c r="F563" s="152"/>
      <c r="G563" s="174">
        <f t="shared" ca="1" si="24"/>
        <v>43196</v>
      </c>
      <c r="H563" s="20">
        <f ca="1">_xll.meDateFromTenor(G563,H$14,"Following",H$13,"Normal")</f>
        <v>43287</v>
      </c>
      <c r="I563" s="175">
        <f ca="1"/>
        <v>8.1523360807267825E-3</v>
      </c>
      <c r="J563" s="152" t="s">
        <v>4</v>
      </c>
      <c r="K563" s="174">
        <f t="shared" ca="1" si="25"/>
        <v>43196</v>
      </c>
      <c r="L563" s="20">
        <f ca="1">_xll.meDateFromTenor(K563,L$14,"Following",L$13,"Normal")</f>
        <v>43381</v>
      </c>
      <c r="M563" s="175">
        <f ca="1"/>
        <v>9.8584928367011181E-3</v>
      </c>
      <c r="N563" s="152" t="s">
        <v>4</v>
      </c>
      <c r="O563" s="174">
        <f t="shared" ca="1" si="26"/>
        <v>43196</v>
      </c>
      <c r="P563" s="20">
        <f ca="1">_xll.meDateFromTenor(O563,P$14,"Following",P$13,"Normal")</f>
        <v>43199</v>
      </c>
      <c r="Q563" s="175">
        <f ca="1"/>
        <v>6.9536613311583818E-3</v>
      </c>
      <c r="R563" s="151" t="s">
        <v>4</v>
      </c>
    </row>
    <row r="564" spans="1:18" x14ac:dyDescent="0.25">
      <c r="A564" s="153">
        <v>546</v>
      </c>
      <c r="B564" s="158"/>
      <c r="C564" s="174">
        <f ca="1">_xll.meDateFromTenor(C563,"1D","FOLLOWING",D$13,"NORMAL")</f>
        <v>43199</v>
      </c>
      <c r="D564" s="20">
        <f ca="1">_xll.meDateFromTenor(C564,D$14,"Following",D$13,"Normal")</f>
        <v>43200</v>
      </c>
      <c r="E564" s="175">
        <f ca="1"/>
        <v>5.5506398863603068E-3</v>
      </c>
      <c r="F564" s="152"/>
      <c r="G564" s="174">
        <f t="shared" ca="1" si="24"/>
        <v>43199</v>
      </c>
      <c r="H564" s="20">
        <f ca="1">_xll.meDateFromTenor(G564,H$14,"Following",H$13,"Normal")</f>
        <v>43290</v>
      </c>
      <c r="I564" s="175">
        <f ca="1"/>
        <v>8.1528712783370764E-3</v>
      </c>
      <c r="J564" s="152" t="s">
        <v>4</v>
      </c>
      <c r="K564" s="174">
        <f t="shared" ca="1" si="25"/>
        <v>43199</v>
      </c>
      <c r="L564" s="20">
        <f ca="1">_xll.meDateFromTenor(K564,L$14,"Following",L$13,"Normal")</f>
        <v>43382</v>
      </c>
      <c r="M564" s="175">
        <f ca="1"/>
        <v>9.8584186301608426E-3</v>
      </c>
      <c r="N564" s="152" t="s">
        <v>4</v>
      </c>
      <c r="O564" s="174">
        <f t="shared" ca="1" si="26"/>
        <v>43199</v>
      </c>
      <c r="P564" s="20">
        <f ca="1">_xll.meDateFromTenor(O564,P$14,"Following",P$13,"Normal")</f>
        <v>43200</v>
      </c>
      <c r="Q564" s="175">
        <f ca="1"/>
        <v>6.9495806665525678E-3</v>
      </c>
      <c r="R564" s="151" t="s">
        <v>4</v>
      </c>
    </row>
    <row r="565" spans="1:18" x14ac:dyDescent="0.25">
      <c r="A565" s="153">
        <v>547</v>
      </c>
      <c r="B565" s="158"/>
      <c r="C565" s="174">
        <f ca="1">_xll.meDateFromTenor(C564,"1D","FOLLOWING",D$13,"NORMAL")</f>
        <v>43200</v>
      </c>
      <c r="D565" s="20">
        <f ca="1">_xll.meDateFromTenor(C565,D$14,"Following",D$13,"Normal")</f>
        <v>43201</v>
      </c>
      <c r="E565" s="175">
        <f ca="1"/>
        <v>5.5536194635852553E-3</v>
      </c>
      <c r="F565" s="152"/>
      <c r="G565" s="174">
        <f t="shared" ca="1" si="24"/>
        <v>43200</v>
      </c>
      <c r="H565" s="20">
        <f ca="1">_xll.meDateFromTenor(G565,H$14,"Following",H$13,"Normal")</f>
        <v>43291</v>
      </c>
      <c r="I565" s="175">
        <f ca="1"/>
        <v>8.1530496775405071E-3</v>
      </c>
      <c r="J565" s="152" t="s">
        <v>4</v>
      </c>
      <c r="K565" s="174">
        <f t="shared" ca="1" si="25"/>
        <v>43200</v>
      </c>
      <c r="L565" s="20">
        <f ca="1">_xll.meDateFromTenor(K565,L$14,"Following",L$13,"Normal")</f>
        <v>43383</v>
      </c>
      <c r="M565" s="175">
        <f ca="1"/>
        <v>9.8583938946474169E-3</v>
      </c>
      <c r="N565" s="152" t="s">
        <v>4</v>
      </c>
      <c r="O565" s="174">
        <f t="shared" ca="1" si="26"/>
        <v>43200</v>
      </c>
      <c r="P565" s="20">
        <f ca="1">_xll.meDateFromTenor(O565,P$14,"Following",P$13,"Normal")</f>
        <v>43201</v>
      </c>
      <c r="Q565" s="175">
        <f ca="1"/>
        <v>6.9482300035694552E-3</v>
      </c>
      <c r="R565" s="151" t="s">
        <v>4</v>
      </c>
    </row>
    <row r="566" spans="1:18" x14ac:dyDescent="0.25">
      <c r="A566" s="153">
        <v>548</v>
      </c>
      <c r="B566" s="158"/>
      <c r="C566" s="174">
        <f ca="1">_xll.meDateFromTenor(C565,"1D","FOLLOWING",D$13,"NORMAL")</f>
        <v>43201</v>
      </c>
      <c r="D566" s="20">
        <f ca="1">_xll.meDateFromTenor(C566,D$14,"Following",D$13,"Normal")</f>
        <v>43202</v>
      </c>
      <c r="E566" s="175">
        <f ca="1"/>
        <v>5.5566031772613855E-3</v>
      </c>
      <c r="F566" s="152"/>
      <c r="G566" s="174">
        <f t="shared" ca="1" si="24"/>
        <v>43201</v>
      </c>
      <c r="H566" s="20">
        <f ca="1">_xll.meDateFromTenor(G566,H$14,"Following",H$13,"Normal")</f>
        <v>43292</v>
      </c>
      <c r="I566" s="175">
        <f ca="1"/>
        <v>8.1532280767439378E-3</v>
      </c>
      <c r="J566" s="152" t="s">
        <v>4</v>
      </c>
      <c r="K566" s="174">
        <f t="shared" ca="1" si="25"/>
        <v>43201</v>
      </c>
      <c r="L566" s="20">
        <f ca="1">_xll.meDateFromTenor(K566,L$14,"Following",L$13,"Normal")</f>
        <v>43384</v>
      </c>
      <c r="M566" s="175">
        <f ca="1"/>
        <v>9.8583691591339912E-3</v>
      </c>
      <c r="N566" s="152" t="s">
        <v>4</v>
      </c>
      <c r="O566" s="174">
        <f t="shared" ca="1" si="26"/>
        <v>43201</v>
      </c>
      <c r="P566" s="20">
        <f ca="1">_xll.meDateFromTenor(O566,P$14,"Following",P$13,"Normal")</f>
        <v>43202</v>
      </c>
      <c r="Q566" s="175">
        <f ca="1"/>
        <v>6.9468842805187172E-3</v>
      </c>
      <c r="R566" s="151" t="s">
        <v>4</v>
      </c>
    </row>
    <row r="567" spans="1:18" x14ac:dyDescent="0.25">
      <c r="A567" s="153">
        <v>549</v>
      </c>
      <c r="B567" s="158"/>
      <c r="C567" s="174">
        <f ca="1">_xll.meDateFromTenor(C566,"1D","FOLLOWING",D$13,"NORMAL")</f>
        <v>43202</v>
      </c>
      <c r="D567" s="20">
        <f ca="1">_xll.meDateFromTenor(C567,D$14,"Following",D$13,"Normal")</f>
        <v>43203</v>
      </c>
      <c r="E567" s="175">
        <f ca="1"/>
        <v>5.5595910278683136E-3</v>
      </c>
      <c r="F567" s="152"/>
      <c r="G567" s="174">
        <f t="shared" ca="1" si="24"/>
        <v>43202</v>
      </c>
      <c r="H567" s="20">
        <f ca="1">_xll.meDateFromTenor(G567,H$14,"Following",H$13,"Normal")</f>
        <v>43293</v>
      </c>
      <c r="I567" s="175">
        <f ca="1"/>
        <v>8.1534064759473685E-3</v>
      </c>
      <c r="J567" s="152" t="s">
        <v>4</v>
      </c>
      <c r="K567" s="174">
        <f t="shared" ca="1" si="25"/>
        <v>43202</v>
      </c>
      <c r="L567" s="20">
        <f ca="1">_xll.meDateFromTenor(K567,L$14,"Following",L$13,"Normal")</f>
        <v>43385</v>
      </c>
      <c r="M567" s="175">
        <f ca="1"/>
        <v>9.8583444236205655E-3</v>
      </c>
      <c r="N567" s="152" t="s">
        <v>4</v>
      </c>
      <c r="O567" s="174">
        <f t="shared" ca="1" si="26"/>
        <v>43202</v>
      </c>
      <c r="P567" s="20">
        <f ca="1">_xll.meDateFromTenor(O567,P$14,"Following",P$13,"Normal")</f>
        <v>43203</v>
      </c>
      <c r="Q567" s="175">
        <f ca="1"/>
        <v>6.9455435937941321E-3</v>
      </c>
      <c r="R567" s="151" t="s">
        <v>4</v>
      </c>
    </row>
    <row r="568" spans="1:18" x14ac:dyDescent="0.25">
      <c r="A568" s="153">
        <v>550</v>
      </c>
      <c r="B568" s="158"/>
      <c r="C568" s="174">
        <f ca="1">_xll.meDateFromTenor(C567,"1D","FOLLOWING",D$13,"NORMAL")</f>
        <v>43203</v>
      </c>
      <c r="D568" s="20">
        <f ca="1">_xll.meDateFromTenor(C568,D$14,"Following",D$13,"Normal")</f>
        <v>43206</v>
      </c>
      <c r="E568" s="175">
        <f ca="1"/>
        <v>5.5656665645021008E-3</v>
      </c>
      <c r="F568" s="152"/>
      <c r="G568" s="174">
        <f t="shared" ca="1" si="24"/>
        <v>43203</v>
      </c>
      <c r="H568" s="20">
        <f ca="1">_xll.meDateFromTenor(G568,H$14,"Following",H$13,"Normal")</f>
        <v>43294</v>
      </c>
      <c r="I568" s="175">
        <f ca="1"/>
        <v>8.153584875150801E-3</v>
      </c>
      <c r="J568" s="152" t="s">
        <v>4</v>
      </c>
      <c r="K568" s="174">
        <f t="shared" ca="1" si="25"/>
        <v>43203</v>
      </c>
      <c r="L568" s="20">
        <f ca="1">_xll.meDateFromTenor(K568,L$14,"Following",L$13,"Normal")</f>
        <v>43388</v>
      </c>
      <c r="M568" s="175">
        <f ca="1"/>
        <v>9.8583196881071398E-3</v>
      </c>
      <c r="N568" s="152" t="s">
        <v>4</v>
      </c>
      <c r="O568" s="174">
        <f t="shared" ca="1" si="26"/>
        <v>43203</v>
      </c>
      <c r="P568" s="20">
        <f ca="1">_xll.meDateFromTenor(O568,P$14,"Following",P$13,"Normal")</f>
        <v>43206</v>
      </c>
      <c r="Q568" s="175">
        <f ca="1"/>
        <v>6.9442080397894785E-3</v>
      </c>
      <c r="R568" s="151" t="s">
        <v>4</v>
      </c>
    </row>
    <row r="569" spans="1:18" x14ac:dyDescent="0.25">
      <c r="A569" s="153">
        <v>551</v>
      </c>
      <c r="B569" s="158"/>
      <c r="C569" s="174">
        <f ca="1">_xll.meDateFromTenor(C568,"1D","FOLLOWING",D$13,"NORMAL")</f>
        <v>43206</v>
      </c>
      <c r="D569" s="20">
        <f ca="1">_xll.meDateFromTenor(C569,D$14,"Following",D$13,"Normal")</f>
        <v>43207</v>
      </c>
      <c r="E569" s="175">
        <f ca="1"/>
        <v>5.571583806077935E-3</v>
      </c>
      <c r="F569" s="152"/>
      <c r="G569" s="174">
        <f t="shared" ca="1" si="24"/>
        <v>43206</v>
      </c>
      <c r="H569" s="20">
        <f ca="1">_xll.meDateFromTenor(G569,H$14,"Following",H$13,"Normal")</f>
        <v>43297</v>
      </c>
      <c r="I569" s="175">
        <f ca="1"/>
        <v>8.1541200727610948E-3</v>
      </c>
      <c r="J569" s="152" t="s">
        <v>4</v>
      </c>
      <c r="K569" s="174">
        <f t="shared" ca="1" si="25"/>
        <v>43206</v>
      </c>
      <c r="L569" s="20">
        <f ca="1">_xll.meDateFromTenor(K569,L$14,"Following",L$13,"Normal")</f>
        <v>43389</v>
      </c>
      <c r="M569" s="175">
        <f ca="1"/>
        <v>9.8582454815668626E-3</v>
      </c>
      <c r="N569" s="152" t="s">
        <v>4</v>
      </c>
      <c r="O569" s="174">
        <f t="shared" ca="1" si="26"/>
        <v>43206</v>
      </c>
      <c r="P569" s="20">
        <f ca="1">_xll.meDateFromTenor(O569,P$14,"Following",P$13,"Normal")</f>
        <v>43207</v>
      </c>
      <c r="Q569" s="175">
        <f ca="1"/>
        <v>6.9402331380328764E-3</v>
      </c>
      <c r="R569" s="151" t="s">
        <v>4</v>
      </c>
    </row>
    <row r="570" spans="1:18" x14ac:dyDescent="0.25">
      <c r="A570" s="153">
        <v>552</v>
      </c>
      <c r="B570" s="158"/>
      <c r="C570" s="174">
        <f ca="1">_xll.meDateFromTenor(C569,"1D","FOLLOWING",D$13,"NORMAL")</f>
        <v>43207</v>
      </c>
      <c r="D570" s="20">
        <f ca="1">_xll.meDateFromTenor(C570,D$14,"Following",D$13,"Normal")</f>
        <v>43208</v>
      </c>
      <c r="E570" s="175">
        <f ca="1"/>
        <v>5.5745923462158431E-3</v>
      </c>
      <c r="F570" s="152"/>
      <c r="G570" s="174">
        <f t="shared" ca="1" si="24"/>
        <v>43207</v>
      </c>
      <c r="H570" s="20">
        <f ca="1">_xll.meDateFromTenor(G570,H$14,"Following",H$13,"Normal")</f>
        <v>43298</v>
      </c>
      <c r="I570" s="175">
        <f ca="1"/>
        <v>8.1542984719645273E-3</v>
      </c>
      <c r="J570" s="152" t="s">
        <v>4</v>
      </c>
      <c r="K570" s="174">
        <f t="shared" ca="1" si="25"/>
        <v>43207</v>
      </c>
      <c r="L570" s="20">
        <f ca="1">_xll.meDateFromTenor(K570,L$14,"Following",L$13,"Normal")</f>
        <v>43390</v>
      </c>
      <c r="M570" s="175">
        <f ca="1"/>
        <v>9.8582207460534386E-3</v>
      </c>
      <c r="N570" s="152" t="s">
        <v>4</v>
      </c>
      <c r="O570" s="174">
        <f t="shared" ca="1" si="26"/>
        <v>43207</v>
      </c>
      <c r="P570" s="20">
        <f ca="1">_xll.meDateFromTenor(O570,P$14,"Following",P$13,"Normal")</f>
        <v>43208</v>
      </c>
      <c r="Q570" s="175">
        <f ca="1"/>
        <v>6.9389190788457216E-3</v>
      </c>
      <c r="R570" s="151" t="s">
        <v>4</v>
      </c>
    </row>
    <row r="571" spans="1:18" x14ac:dyDescent="0.25">
      <c r="A571" s="153">
        <v>553</v>
      </c>
      <c r="B571" s="158"/>
      <c r="C571" s="174">
        <f ca="1">_xll.meDateFromTenor(C570,"1D","FOLLOWING",D$13,"NORMAL")</f>
        <v>43208</v>
      </c>
      <c r="D571" s="20">
        <f ca="1">_xll.meDateFromTenor(C571,D$14,"Following",D$13,"Normal")</f>
        <v>43209</v>
      </c>
      <c r="E571" s="175">
        <f ca="1"/>
        <v>5.5776050252021236E-3</v>
      </c>
      <c r="F571" s="152"/>
      <c r="G571" s="174">
        <f t="shared" ca="1" si="24"/>
        <v>43208</v>
      </c>
      <c r="H571" s="20">
        <f ca="1">_xll.meDateFromTenor(G571,H$14,"Following",H$13,"Normal")</f>
        <v>43299</v>
      </c>
      <c r="I571" s="175">
        <f ca="1"/>
        <v>8.154476871167958E-3</v>
      </c>
      <c r="J571" s="152" t="s">
        <v>4</v>
      </c>
      <c r="K571" s="174">
        <f t="shared" ca="1" si="25"/>
        <v>43208</v>
      </c>
      <c r="L571" s="20">
        <f ca="1">_xll.meDateFromTenor(K571,L$14,"Following",L$13,"Normal")</f>
        <v>43391</v>
      </c>
      <c r="M571" s="175">
        <f ca="1"/>
        <v>9.8581960105400147E-3</v>
      </c>
      <c r="N571" s="152" t="s">
        <v>4</v>
      </c>
      <c r="O571" s="174">
        <f t="shared" ca="1" si="26"/>
        <v>43208</v>
      </c>
      <c r="P571" s="20">
        <f ca="1">_xll.meDateFromTenor(O571,P$14,"Following",P$13,"Normal")</f>
        <v>43209</v>
      </c>
      <c r="Q571" s="175">
        <f ca="1"/>
        <v>6.9376106343473857E-3</v>
      </c>
      <c r="R571" s="151" t="s">
        <v>4</v>
      </c>
    </row>
    <row r="572" spans="1:18" x14ac:dyDescent="0.25">
      <c r="A572" s="153">
        <v>554</v>
      </c>
      <c r="B572" s="158"/>
      <c r="C572" s="174">
        <f ca="1">_xll.meDateFromTenor(C571,"1D","FOLLOWING",D$13,"NORMAL")</f>
        <v>43209</v>
      </c>
      <c r="D572" s="20">
        <f ca="1">_xll.meDateFromTenor(C572,D$14,"Following",D$13,"Normal")</f>
        <v>43210</v>
      </c>
      <c r="E572" s="175">
        <f ca="1"/>
        <v>5.5806218432774756E-3</v>
      </c>
      <c r="F572" s="152"/>
      <c r="G572" s="174">
        <f t="shared" ca="1" si="24"/>
        <v>43209</v>
      </c>
      <c r="H572" s="20">
        <f ca="1">_xll.meDateFromTenor(G572,H$14,"Following",H$13,"Normal")</f>
        <v>43300</v>
      </c>
      <c r="I572" s="175">
        <f ca="1"/>
        <v>8.1546552703713904E-3</v>
      </c>
      <c r="J572" s="152" t="s">
        <v>4</v>
      </c>
      <c r="K572" s="174">
        <f t="shared" ca="1" si="25"/>
        <v>43209</v>
      </c>
      <c r="L572" s="20">
        <f ca="1">_xll.meDateFromTenor(K572,L$14,"Following",L$13,"Normal")</f>
        <v>43392</v>
      </c>
      <c r="M572" s="175">
        <f ca="1"/>
        <v>9.858171275026589E-3</v>
      </c>
      <c r="N572" s="152" t="s">
        <v>4</v>
      </c>
      <c r="O572" s="174">
        <f t="shared" ca="1" si="26"/>
        <v>43209</v>
      </c>
      <c r="P572" s="20">
        <f ca="1">_xll.meDateFromTenor(O572,P$14,"Following",P$13,"Normal")</f>
        <v>43210</v>
      </c>
      <c r="Q572" s="175">
        <f ca="1"/>
        <v>6.9363079009316453E-3</v>
      </c>
      <c r="R572" s="151" t="s">
        <v>4</v>
      </c>
    </row>
    <row r="573" spans="1:18" x14ac:dyDescent="0.25">
      <c r="A573" s="153">
        <v>555</v>
      </c>
      <c r="B573" s="158"/>
      <c r="C573" s="174">
        <f ca="1">_xll.meDateFromTenor(C572,"1D","FOLLOWING",D$13,"NORMAL")</f>
        <v>43210</v>
      </c>
      <c r="D573" s="20">
        <f ca="1">_xll.meDateFromTenor(C573,D$14,"Following",D$13,"Normal")</f>
        <v>43213</v>
      </c>
      <c r="E573" s="175">
        <f ca="1"/>
        <v>5.5867559759725993E-3</v>
      </c>
      <c r="F573" s="152"/>
      <c r="G573" s="174">
        <f t="shared" ca="1" si="24"/>
        <v>43210</v>
      </c>
      <c r="H573" s="20">
        <f ca="1">_xll.meDateFromTenor(G573,H$14,"Following",H$13,"Normal")</f>
        <v>43301</v>
      </c>
      <c r="I573" s="175">
        <f ca="1"/>
        <v>8.1548336766999428E-3</v>
      </c>
      <c r="J573" s="152" t="s">
        <v>4</v>
      </c>
      <c r="K573" s="174">
        <f t="shared" ca="1" si="25"/>
        <v>43210</v>
      </c>
      <c r="L573" s="20">
        <f ca="1">_xll.meDateFromTenor(K573,L$14,"Following",L$13,"Normal")</f>
        <v>43395</v>
      </c>
      <c r="M573" s="175">
        <f ca="1"/>
        <v>9.8581465395131632E-3</v>
      </c>
      <c r="N573" s="152" t="s">
        <v>4</v>
      </c>
      <c r="O573" s="174">
        <f t="shared" ca="1" si="26"/>
        <v>43210</v>
      </c>
      <c r="P573" s="20">
        <f ca="1">_xll.meDateFromTenor(O573,P$14,"Following",P$13,"Normal")</f>
        <v>43213</v>
      </c>
      <c r="Q573" s="175">
        <f ca="1"/>
        <v>6.9350109749922798E-3</v>
      </c>
      <c r="R573" s="151" t="s">
        <v>4</v>
      </c>
    </row>
    <row r="574" spans="1:18" x14ac:dyDescent="0.25">
      <c r="A574" s="153">
        <v>556</v>
      </c>
      <c r="B574" s="158"/>
      <c r="C574" s="174">
        <f ca="1">_xll.meDateFromTenor(C573,"1D","FOLLOWING",D$13,"NORMAL")</f>
        <v>43213</v>
      </c>
      <c r="D574" s="20">
        <f ca="1">_xll.meDateFromTenor(C574,D$14,"Following",D$13,"Normal")</f>
        <v>43214</v>
      </c>
      <c r="E574" s="175">
        <f ca="1"/>
        <v>5.5927305146230765E-3</v>
      </c>
      <c r="F574" s="152"/>
      <c r="G574" s="174">
        <f t="shared" ca="1" si="24"/>
        <v>43213</v>
      </c>
      <c r="H574" s="20">
        <f ca="1">_xll.meDateFromTenor(G574,H$14,"Following",H$13,"Normal")</f>
        <v>43304</v>
      </c>
      <c r="I574" s="175">
        <f ca="1"/>
        <v>8.1553866834744321E-3</v>
      </c>
      <c r="J574" s="152" t="s">
        <v>4</v>
      </c>
      <c r="K574" s="174">
        <f t="shared" ca="1" si="25"/>
        <v>43213</v>
      </c>
      <c r="L574" s="20">
        <f ca="1">_xll.meDateFromTenor(K574,L$14,"Following",L$13,"Normal")</f>
        <v>43396</v>
      </c>
      <c r="M574" s="175">
        <f ca="1"/>
        <v>9.8580723329728861E-3</v>
      </c>
      <c r="N574" s="152" t="s">
        <v>4</v>
      </c>
      <c r="O574" s="174">
        <f t="shared" ca="1" si="26"/>
        <v>43213</v>
      </c>
      <c r="P574" s="20">
        <f ca="1">_xll.meDateFromTenor(O574,P$14,"Following",P$13,"Normal")</f>
        <v>43214</v>
      </c>
      <c r="Q574" s="175">
        <f ca="1"/>
        <v>6.9311560059702043E-3</v>
      </c>
      <c r="R574" s="151" t="s">
        <v>4</v>
      </c>
    </row>
    <row r="575" spans="1:18" x14ac:dyDescent="0.25">
      <c r="A575" s="153">
        <v>557</v>
      </c>
      <c r="B575" s="158"/>
      <c r="C575" s="174">
        <f ca="1">_xll.meDateFromTenor(C574,"1D","FOLLOWING",D$13,"NORMAL")</f>
        <v>43214</v>
      </c>
      <c r="D575" s="20">
        <f ca="1">_xll.meDateFromTenor(C575,D$14,"Following",D$13,"Normal")</f>
        <v>43215</v>
      </c>
      <c r="E575" s="175">
        <f ca="1"/>
        <v>5.5957680337393101E-3</v>
      </c>
      <c r="F575" s="152"/>
      <c r="G575" s="174">
        <f t="shared" ca="1" si="24"/>
        <v>43214</v>
      </c>
      <c r="H575" s="20">
        <f ca="1">_xll.meDateFromTenor(G575,H$14,"Following",H$13,"Normal")</f>
        <v>43305</v>
      </c>
      <c r="I575" s="175">
        <f ca="1"/>
        <v>8.1555872067465424E-3</v>
      </c>
      <c r="J575" s="152" t="s">
        <v>4</v>
      </c>
      <c r="K575" s="174">
        <f t="shared" ca="1" si="25"/>
        <v>43214</v>
      </c>
      <c r="L575" s="20">
        <f ca="1">_xll.meDateFromTenor(K575,L$14,"Following",L$13,"Normal")</f>
        <v>43397</v>
      </c>
      <c r="M575" s="175">
        <f ca="1"/>
        <v>9.8580475974594604E-3</v>
      </c>
      <c r="N575" s="152" t="s">
        <v>4</v>
      </c>
      <c r="O575" s="174">
        <f t="shared" ca="1" si="26"/>
        <v>43214</v>
      </c>
      <c r="P575" s="20">
        <f ca="1">_xll.meDateFromTenor(O575,P$14,"Following",P$13,"Normal")</f>
        <v>43215</v>
      </c>
      <c r="Q575" s="175">
        <f ca="1"/>
        <v>6.929883273874113E-3</v>
      </c>
      <c r="R575" s="151" t="s">
        <v>4</v>
      </c>
    </row>
    <row r="576" spans="1:18" x14ac:dyDescent="0.25">
      <c r="A576" s="153">
        <v>558</v>
      </c>
      <c r="B576" s="158"/>
      <c r="C576" s="174">
        <f ca="1">_xll.meDateFromTenor(C575,"1D","FOLLOWING",D$13,"NORMAL")</f>
        <v>43215</v>
      </c>
      <c r="D576" s="20">
        <f ca="1">_xll.meDateFromTenor(C576,D$14,"Following",D$13,"Normal")</f>
        <v>43216</v>
      </c>
      <c r="E576" s="175">
        <f ca="1"/>
        <v>5.5988096940229526E-3</v>
      </c>
      <c r="F576" s="152"/>
      <c r="G576" s="174">
        <f t="shared" ca="1" si="24"/>
        <v>43215</v>
      </c>
      <c r="H576" s="20">
        <f ca="1">_xll.meDateFromTenor(G576,H$14,"Following",H$13,"Normal")</f>
        <v>43306</v>
      </c>
      <c r="I576" s="175">
        <f ca="1"/>
        <v>8.1558010688225942E-3</v>
      </c>
      <c r="J576" s="152" t="s">
        <v>4</v>
      </c>
      <c r="K576" s="174">
        <f t="shared" ca="1" si="25"/>
        <v>43215</v>
      </c>
      <c r="L576" s="20">
        <f ca="1">_xll.meDateFromTenor(K576,L$14,"Following",L$13,"Normal")</f>
        <v>43398</v>
      </c>
      <c r="M576" s="175">
        <f ca="1"/>
        <v>9.8580228619460364E-3</v>
      </c>
      <c r="N576" s="152" t="s">
        <v>4</v>
      </c>
      <c r="O576" s="174">
        <f t="shared" ca="1" si="26"/>
        <v>43215</v>
      </c>
      <c r="P576" s="20">
        <f ca="1">_xll.meDateFromTenor(O576,P$14,"Following",P$13,"Normal")</f>
        <v>43216</v>
      </c>
      <c r="Q576" s="175">
        <f ca="1"/>
        <v>6.9286168312232823E-3</v>
      </c>
      <c r="R576" s="151" t="s">
        <v>4</v>
      </c>
    </row>
    <row r="577" spans="1:18" x14ac:dyDescent="0.25">
      <c r="A577" s="153">
        <v>559</v>
      </c>
      <c r="B577" s="158"/>
      <c r="C577" s="174">
        <f ca="1">_xll.meDateFromTenor(C576,"1D","FOLLOWING",D$13,"NORMAL")</f>
        <v>43216</v>
      </c>
      <c r="D577" s="20">
        <f ca="1">_xll.meDateFromTenor(C577,D$14,"Following",D$13,"Normal")</f>
        <v>43217</v>
      </c>
      <c r="E577" s="175">
        <f ca="1"/>
        <v>5.6018554958736843E-3</v>
      </c>
      <c r="F577" s="152"/>
      <c r="G577" s="174">
        <f t="shared" ca="1" si="24"/>
        <v>43216</v>
      </c>
      <c r="H577" s="20">
        <f ca="1">_xll.meDateFromTenor(G577,H$14,"Following",H$13,"Normal")</f>
        <v>43307</v>
      </c>
      <c r="I577" s="175">
        <f ca="1"/>
        <v>8.1560314166807778E-3</v>
      </c>
      <c r="J577" s="152" t="s">
        <v>4</v>
      </c>
      <c r="K577" s="174">
        <f t="shared" ca="1" si="25"/>
        <v>43216</v>
      </c>
      <c r="L577" s="20">
        <f ca="1">_xll.meDateFromTenor(K577,L$14,"Following",L$13,"Normal")</f>
        <v>43399</v>
      </c>
      <c r="M577" s="175">
        <f ca="1"/>
        <v>9.8579981264326107E-3</v>
      </c>
      <c r="N577" s="152" t="s">
        <v>4</v>
      </c>
      <c r="O577" s="174">
        <f t="shared" ca="1" si="26"/>
        <v>43216</v>
      </c>
      <c r="P577" s="20">
        <f ca="1">_xll.meDateFromTenor(O577,P$14,"Following",P$13,"Normal")</f>
        <v>43217</v>
      </c>
      <c r="Q577" s="175">
        <f ca="1"/>
        <v>6.9273567744114924E-3</v>
      </c>
      <c r="R577" s="151" t="s">
        <v>4</v>
      </c>
    </row>
    <row r="578" spans="1:18" x14ac:dyDescent="0.25">
      <c r="A578" s="153">
        <v>560</v>
      </c>
      <c r="B578" s="158"/>
      <c r="C578" s="174">
        <f ca="1">_xll.meDateFromTenor(C577,"1D","FOLLOWING",D$13,"NORMAL")</f>
        <v>43217</v>
      </c>
      <c r="D578" s="20">
        <f ca="1">_xll.meDateFromTenor(C578,D$14,"Following",D$13,"Normal")</f>
        <v>43220</v>
      </c>
      <c r="E578" s="175">
        <f ca="1"/>
        <v>5.608048265557406E-3</v>
      </c>
      <c r="F578" s="152"/>
      <c r="G578" s="174">
        <f t="shared" ca="1" si="24"/>
        <v>43217</v>
      </c>
      <c r="H578" s="20">
        <f ca="1">_xll.meDateFromTenor(G578,H$14,"Following",H$13,"Normal")</f>
        <v>43308</v>
      </c>
      <c r="I578" s="175">
        <f ca="1"/>
        <v>8.1562813972992712E-3</v>
      </c>
      <c r="J578" s="152" t="s">
        <v>4</v>
      </c>
      <c r="K578" s="174">
        <f t="shared" ca="1" si="25"/>
        <v>43217</v>
      </c>
      <c r="L578" s="20">
        <f ca="1">_xll.meDateFromTenor(K578,L$14,"Following",L$13,"Normal")</f>
        <v>43402</v>
      </c>
      <c r="M578" s="175">
        <f ca="1"/>
        <v>9.857973390919185E-3</v>
      </c>
      <c r="N578" s="152" t="s">
        <v>4</v>
      </c>
      <c r="O578" s="174">
        <f t="shared" ca="1" si="26"/>
        <v>43217</v>
      </c>
      <c r="P578" s="20">
        <f ca="1">_xll.meDateFromTenor(O578,P$14,"Following",P$13,"Normal")</f>
        <v>43220</v>
      </c>
      <c r="Q578" s="175">
        <f ca="1"/>
        <v>6.9261031998325206E-3</v>
      </c>
      <c r="R578" s="151" t="s">
        <v>4</v>
      </c>
    </row>
    <row r="579" spans="1:18" x14ac:dyDescent="0.25">
      <c r="A579" s="153">
        <v>561</v>
      </c>
      <c r="B579" s="158"/>
      <c r="C579" s="174">
        <f ca="1">_xll.meDateFromTenor(C578,"1D","FOLLOWING",D$13,"NORMAL")</f>
        <v>43220</v>
      </c>
      <c r="D579" s="20">
        <f ca="1">_xll.meDateFromTenor(C579,D$14,"Following",D$13,"Normal")</f>
        <v>43222</v>
      </c>
      <c r="E579" s="175">
        <f ca="1"/>
        <v>5.6156571807086863E-3</v>
      </c>
      <c r="F579" s="152"/>
      <c r="G579" s="174">
        <f t="shared" ca="1" si="24"/>
        <v>43220</v>
      </c>
      <c r="H579" s="20">
        <f ca="1">_xll.meDateFromTenor(G579,H$14,"Following",H$13,"Normal")</f>
        <v>43311</v>
      </c>
      <c r="I579" s="175">
        <f ca="1"/>
        <v>8.1571806054984569E-3</v>
      </c>
      <c r="J579" s="152" t="s">
        <v>4</v>
      </c>
      <c r="K579" s="174">
        <f t="shared" ca="1" si="25"/>
        <v>43220</v>
      </c>
      <c r="L579" s="20">
        <f ca="1">_xll.meDateFromTenor(K579,L$14,"Following",L$13,"Normal")</f>
        <v>43403</v>
      </c>
      <c r="M579" s="175">
        <f ca="1"/>
        <v>9.8578991843789078E-3</v>
      </c>
      <c r="N579" s="152" t="s">
        <v>4</v>
      </c>
      <c r="O579" s="174">
        <f t="shared" ca="1" si="26"/>
        <v>43220</v>
      </c>
      <c r="P579" s="20">
        <f ca="1">_xll.meDateFromTenor(O579,P$14,"Following",P$13,"Normal")</f>
        <v>43222</v>
      </c>
      <c r="Q579" s="175">
        <f ca="1"/>
        <v>6.9223823334302872E-3</v>
      </c>
      <c r="R579" s="151" t="s">
        <v>4</v>
      </c>
    </row>
    <row r="580" spans="1:18" x14ac:dyDescent="0.25">
      <c r="A580" s="153">
        <v>562</v>
      </c>
      <c r="B580" s="158"/>
      <c r="C580" s="174">
        <f ca="1">_xll.meDateFromTenor(C579,"1D","FOLLOWING",D$13,"NORMAL")</f>
        <v>43222</v>
      </c>
      <c r="D580" s="20">
        <f ca="1">_xll.meDateFromTenor(C580,D$14,"Following",D$13,"Normal")</f>
        <v>43223</v>
      </c>
      <c r="E580" s="175">
        <f ca="1"/>
        <v>5.6202172969133301E-3</v>
      </c>
      <c r="F580" s="152"/>
      <c r="G580" s="174">
        <f t="shared" ca="1" si="24"/>
        <v>43222</v>
      </c>
      <c r="H580" s="20">
        <f ca="1">_xll.meDateFromTenor(G580,H$14,"Following",H$13,"Normal")</f>
        <v>43314</v>
      </c>
      <c r="I580" s="175">
        <f ca="1"/>
        <v>8.1579359360328292E-3</v>
      </c>
      <c r="J580" s="152" t="s">
        <v>4</v>
      </c>
      <c r="K580" s="174">
        <f t="shared" ca="1" si="25"/>
        <v>43222</v>
      </c>
      <c r="L580" s="20">
        <f ca="1">_xll.meDateFromTenor(K580,L$14,"Following",L$13,"Normal")</f>
        <v>43406</v>
      </c>
      <c r="M580" s="175">
        <f ca="1"/>
        <v>9.8578497133520564E-3</v>
      </c>
      <c r="N580" s="152" t="s">
        <v>4</v>
      </c>
      <c r="O580" s="174">
        <f t="shared" ca="1" si="26"/>
        <v>43222</v>
      </c>
      <c r="P580" s="20">
        <f ca="1">_xll.meDateFromTenor(O580,P$14,"Following",P$13,"Normal")</f>
        <v>43223</v>
      </c>
      <c r="Q580" s="175">
        <f ca="1"/>
        <v>6.9199359342121437E-3</v>
      </c>
      <c r="R580" s="151" t="s">
        <v>4</v>
      </c>
    </row>
    <row r="581" spans="1:18" x14ac:dyDescent="0.25">
      <c r="A581" s="153">
        <v>563</v>
      </c>
      <c r="B581" s="158"/>
      <c r="C581" s="174">
        <f ca="1">_xll.meDateFromTenor(C580,"1D","FOLLOWING",D$13,"NORMAL")</f>
        <v>43223</v>
      </c>
      <c r="D581" s="20">
        <f ca="1">_xll.meDateFromTenor(C581,D$14,"Following",D$13,"Normal")</f>
        <v>43224</v>
      </c>
      <c r="E581" s="175">
        <f ca="1"/>
        <v>5.6232920985266532E-3</v>
      </c>
      <c r="F581" s="152"/>
      <c r="G581" s="174">
        <f t="shared" ca="1" si="24"/>
        <v>43223</v>
      </c>
      <c r="H581" s="20">
        <f ca="1">_xll.meDateFromTenor(G581,H$14,"Following",H$13,"Normal")</f>
        <v>43315</v>
      </c>
      <c r="I581" s="175">
        <f ca="1"/>
        <v>8.1583697997550438E-3</v>
      </c>
      <c r="J581" s="152" t="s">
        <v>4</v>
      </c>
      <c r="K581" s="174">
        <f t="shared" ca="1" si="25"/>
        <v>43223</v>
      </c>
      <c r="L581" s="20">
        <f ca="1">_xll.meDateFromTenor(K581,L$14,"Following",L$13,"Normal")</f>
        <v>43409</v>
      </c>
      <c r="M581" s="175">
        <f ca="1"/>
        <v>9.8578249778386307E-3</v>
      </c>
      <c r="N581" s="152" t="s">
        <v>4</v>
      </c>
      <c r="O581" s="174">
        <f t="shared" ca="1" si="26"/>
        <v>43223</v>
      </c>
      <c r="P581" s="20">
        <f ca="1">_xll.meDateFromTenor(O581,P$14,"Following",P$13,"Normal")</f>
        <v>43224</v>
      </c>
      <c r="Q581" s="175">
        <f ca="1"/>
        <v>6.918723277299409E-3</v>
      </c>
      <c r="R581" s="151" t="s">
        <v>4</v>
      </c>
    </row>
    <row r="582" spans="1:18" x14ac:dyDescent="0.25">
      <c r="A582" s="153">
        <v>564</v>
      </c>
      <c r="B582" s="158"/>
      <c r="C582" s="174">
        <f ca="1">_xll.meDateFromTenor(C581,"1D","FOLLOWING",D$13,"NORMAL")</f>
        <v>43224</v>
      </c>
      <c r="D582" s="20">
        <f ca="1">_xll.meDateFromTenor(C582,D$14,"Following",D$13,"Normal")</f>
        <v>43227</v>
      </c>
      <c r="E582" s="175">
        <f ca="1"/>
        <v>5.6295435466324961E-3</v>
      </c>
      <c r="F582" s="152"/>
      <c r="G582" s="174">
        <f t="shared" ca="1" si="24"/>
        <v>43224</v>
      </c>
      <c r="H582" s="20">
        <f ca="1">_xll.meDateFromTenor(G582,H$14,"Following",H$13,"Normal")</f>
        <v>43318</v>
      </c>
      <c r="I582" s="175">
        <f ca="1"/>
        <v>8.158845325084851E-3</v>
      </c>
      <c r="J582" s="152" t="s">
        <v>4</v>
      </c>
      <c r="K582" s="174">
        <f t="shared" ca="1" si="25"/>
        <v>43224</v>
      </c>
      <c r="L582" s="20">
        <f ca="1">_xll.meDateFromTenor(K582,L$14,"Following",L$13,"Normal")</f>
        <v>43409</v>
      </c>
      <c r="M582" s="175">
        <f ca="1"/>
        <v>9.8578002423252067E-3</v>
      </c>
      <c r="N582" s="152" t="s">
        <v>4</v>
      </c>
      <c r="O582" s="174">
        <f t="shared" ca="1" si="26"/>
        <v>43224</v>
      </c>
      <c r="P582" s="20">
        <f ca="1">_xll.meDateFromTenor(O582,P$14,"Following",P$13,"Normal")</f>
        <v>43227</v>
      </c>
      <c r="Q582" s="175">
        <f ca="1"/>
        <v>6.9175177773759351E-3</v>
      </c>
      <c r="R582" s="151" t="s">
        <v>4</v>
      </c>
    </row>
    <row r="583" spans="1:18" x14ac:dyDescent="0.25">
      <c r="A583" s="153">
        <v>565</v>
      </c>
      <c r="B583" s="158"/>
      <c r="C583" s="174">
        <f ca="1">_xll.meDateFromTenor(C582,"1D","FOLLOWING",D$13,"NORMAL")</f>
        <v>43227</v>
      </c>
      <c r="D583" s="20">
        <f ca="1">_xll.meDateFromTenor(C583,D$14,"Following",D$13,"Normal")</f>
        <v>43228</v>
      </c>
      <c r="E583" s="175">
        <f ca="1"/>
        <v>5.6356327501472436E-3</v>
      </c>
      <c r="F583" s="152"/>
      <c r="G583" s="174">
        <f t="shared" ca="1" si="24"/>
        <v>43227</v>
      </c>
      <c r="H583" s="20">
        <f ca="1">_xll.meDateFromTenor(G583,H$14,"Following",H$13,"Normal")</f>
        <v>43319</v>
      </c>
      <c r="I583" s="175">
        <f ca="1"/>
        <v>8.1605533405016747E-3</v>
      </c>
      <c r="J583" s="152" t="s">
        <v>4</v>
      </c>
      <c r="K583" s="174">
        <f t="shared" ca="1" si="25"/>
        <v>43227</v>
      </c>
      <c r="L583" s="20">
        <f ca="1">_xll.meDateFromTenor(K583,L$14,"Following",L$13,"Normal")</f>
        <v>43411</v>
      </c>
      <c r="M583" s="175">
        <f ca="1"/>
        <v>9.8577260357849313E-3</v>
      </c>
      <c r="N583" s="152" t="s">
        <v>4</v>
      </c>
      <c r="O583" s="174">
        <f t="shared" ca="1" si="26"/>
        <v>43227</v>
      </c>
      <c r="P583" s="20">
        <f ca="1">_xll.meDateFromTenor(O583,P$14,"Following",P$13,"Normal")</f>
        <v>43228</v>
      </c>
      <c r="Q583" s="175">
        <f ca="1"/>
        <v>6.9139451834788592E-3</v>
      </c>
      <c r="R583" s="151" t="s">
        <v>4</v>
      </c>
    </row>
    <row r="584" spans="1:18" x14ac:dyDescent="0.25">
      <c r="A584" s="153">
        <v>566</v>
      </c>
      <c r="B584" s="158"/>
      <c r="C584" s="174">
        <f ca="1">_xll.meDateFromTenor(C583,"1D","FOLLOWING",D$13,"NORMAL")</f>
        <v>43228</v>
      </c>
      <c r="D584" s="20">
        <f ca="1">_xll.meDateFromTenor(C584,D$14,"Following",D$13,"Normal")</f>
        <v>43229</v>
      </c>
      <c r="E584" s="175">
        <f ca="1"/>
        <v>5.6387282759029688E-3</v>
      </c>
      <c r="F584" s="152"/>
      <c r="G584" s="174">
        <f t="shared" ca="1" si="24"/>
        <v>43228</v>
      </c>
      <c r="H584" s="20">
        <f ca="1">_xll.meDateFromTenor(G584,H$14,"Following",H$13,"Normal")</f>
        <v>43320</v>
      </c>
      <c r="I584" s="175">
        <f ca="1"/>
        <v>8.1612269820436935E-3</v>
      </c>
      <c r="J584" s="152" t="s">
        <v>4</v>
      </c>
      <c r="K584" s="174">
        <f t="shared" ca="1" si="25"/>
        <v>43228</v>
      </c>
      <c r="L584" s="20">
        <f ca="1">_xll.meDateFromTenor(K584,L$14,"Following",L$13,"Normal")</f>
        <v>43412</v>
      </c>
      <c r="M584" s="175">
        <f ca="1"/>
        <v>9.8577013002715055E-3</v>
      </c>
      <c r="N584" s="152" t="s">
        <v>4</v>
      </c>
      <c r="O584" s="174">
        <f t="shared" ca="1" si="26"/>
        <v>43228</v>
      </c>
      <c r="P584" s="20">
        <f ca="1">_xll.meDateFromTenor(O584,P$14,"Following",P$13,"Normal")</f>
        <v>43229</v>
      </c>
      <c r="Q584" s="175">
        <f ca="1"/>
        <v>6.9127692754502078E-3</v>
      </c>
      <c r="R584" s="151" t="s">
        <v>4</v>
      </c>
    </row>
    <row r="585" spans="1:18" x14ac:dyDescent="0.25">
      <c r="A585" s="153">
        <v>567</v>
      </c>
      <c r="B585" s="158"/>
      <c r="C585" s="174">
        <f ca="1">_xll.meDateFromTenor(C584,"1D","FOLLOWING",D$13,"NORMAL")</f>
        <v>43229</v>
      </c>
      <c r="D585" s="20">
        <f ca="1">_xll.meDateFromTenor(C585,D$14,"Following",D$13,"Normal")</f>
        <v>43230</v>
      </c>
      <c r="E585" s="175">
        <f ca="1"/>
        <v>5.6418279475423305E-3</v>
      </c>
      <c r="F585" s="152"/>
      <c r="G585" s="174">
        <f t="shared" ca="1" si="24"/>
        <v>43229</v>
      </c>
      <c r="H585" s="20">
        <f ca="1">_xll.meDateFromTenor(G585,H$14,"Following",H$13,"Normal")</f>
        <v>43321</v>
      </c>
      <c r="I585" s="175">
        <f ca="1"/>
        <v>8.1619580200842246E-3</v>
      </c>
      <c r="J585" s="152" t="s">
        <v>4</v>
      </c>
      <c r="K585" s="174">
        <f t="shared" ca="1" si="25"/>
        <v>43229</v>
      </c>
      <c r="L585" s="20">
        <f ca="1">_xll.meDateFromTenor(K585,L$14,"Following",L$13,"Normal")</f>
        <v>43413</v>
      </c>
      <c r="M585" s="175">
        <f ca="1"/>
        <v>9.8576765647580798E-3</v>
      </c>
      <c r="N585" s="152" t="s">
        <v>4</v>
      </c>
      <c r="O585" s="174">
        <f t="shared" ca="1" si="26"/>
        <v>43229</v>
      </c>
      <c r="P585" s="20">
        <f ca="1">_xll.meDateFromTenor(O585,P$14,"Following",P$13,"Normal")</f>
        <v>43230</v>
      </c>
      <c r="Q585" s="175">
        <f ca="1"/>
        <v>6.9116010063797048E-3</v>
      </c>
      <c r="R585" s="151" t="s">
        <v>4</v>
      </c>
    </row>
    <row r="586" spans="1:18" x14ac:dyDescent="0.25">
      <c r="A586" s="153">
        <v>568</v>
      </c>
      <c r="B586" s="158"/>
      <c r="C586" s="174">
        <f ca="1">_xll.meDateFromTenor(C585,"1D","FOLLOWING",D$13,"NORMAL")</f>
        <v>43230</v>
      </c>
      <c r="D586" s="20">
        <f ca="1">_xll.meDateFromTenor(C586,D$14,"Following",D$13,"Normal")</f>
        <v>43231</v>
      </c>
      <c r="E586" s="175">
        <f ca="1"/>
        <v>5.6449317653051367E-3</v>
      </c>
      <c r="F586" s="152"/>
      <c r="G586" s="174">
        <f t="shared" ca="1" si="24"/>
        <v>43230</v>
      </c>
      <c r="H586" s="20">
        <f ca="1">_xll.meDateFromTenor(G586,H$14,"Following",H$13,"Normal")</f>
        <v>43322</v>
      </c>
      <c r="I586" s="175">
        <f ca="1"/>
        <v>8.1627496016014496E-3</v>
      </c>
      <c r="J586" s="152" t="s">
        <v>4</v>
      </c>
      <c r="K586" s="174">
        <f t="shared" ca="1" si="25"/>
        <v>43230</v>
      </c>
      <c r="L586" s="20">
        <f ca="1">_xll.meDateFromTenor(K586,L$14,"Following",L$13,"Normal")</f>
        <v>43416</v>
      </c>
      <c r="M586" s="175">
        <f ca="1"/>
        <v>9.8576518292446541E-3</v>
      </c>
      <c r="N586" s="152" t="s">
        <v>4</v>
      </c>
      <c r="O586" s="174">
        <f t="shared" ca="1" si="26"/>
        <v>43230</v>
      </c>
      <c r="P586" s="20">
        <f ca="1">_xll.meDateFromTenor(O586,P$14,"Following",P$13,"Normal")</f>
        <v>43231</v>
      </c>
      <c r="Q586" s="175">
        <f ca="1"/>
        <v>6.9104404726611302E-3</v>
      </c>
      <c r="R586" s="151" t="s">
        <v>4</v>
      </c>
    </row>
    <row r="587" spans="1:18" x14ac:dyDescent="0.25">
      <c r="A587" s="153">
        <v>569</v>
      </c>
      <c r="B587" s="158"/>
      <c r="C587" s="174">
        <f ca="1">_xll.meDateFromTenor(C586,"1D","FOLLOWING",D$13,"NORMAL")</f>
        <v>43231</v>
      </c>
      <c r="D587" s="20">
        <f ca="1">_xll.meDateFromTenor(C587,D$14,"Following",D$13,"Normal")</f>
        <v>43234</v>
      </c>
      <c r="E587" s="175">
        <f ca="1"/>
        <v>5.6512419334797869E-3</v>
      </c>
      <c r="F587" s="152"/>
      <c r="G587" s="174">
        <f t="shared" ca="1" si="24"/>
        <v>43231</v>
      </c>
      <c r="H587" s="20">
        <f ca="1">_xll.meDateFromTenor(G587,H$14,"Following",H$13,"Normal")</f>
        <v>43325</v>
      </c>
      <c r="I587" s="175">
        <f ca="1"/>
        <v>8.1636048735735534E-3</v>
      </c>
      <c r="J587" s="152" t="s">
        <v>4</v>
      </c>
      <c r="K587" s="174">
        <f t="shared" ca="1" si="25"/>
        <v>43231</v>
      </c>
      <c r="L587" s="20">
        <f ca="1">_xll.meDateFromTenor(K587,L$14,"Following",L$13,"Normal")</f>
        <v>43416</v>
      </c>
      <c r="M587" s="175">
        <f ca="1"/>
        <v>9.8576270937312284E-3</v>
      </c>
      <c r="N587" s="152" t="s">
        <v>4</v>
      </c>
      <c r="O587" s="174">
        <f t="shared" ca="1" si="26"/>
        <v>43231</v>
      </c>
      <c r="P587" s="20">
        <f ca="1">_xll.meDateFromTenor(O587,P$14,"Following",P$13,"Normal")</f>
        <v>43234</v>
      </c>
      <c r="Q587" s="175">
        <f ca="1"/>
        <v>6.9092877706882607E-3</v>
      </c>
      <c r="R587" s="151" t="s">
        <v>4</v>
      </c>
    </row>
    <row r="588" spans="1:18" x14ac:dyDescent="0.25">
      <c r="A588" s="153">
        <v>570</v>
      </c>
      <c r="B588" s="158"/>
      <c r="C588" s="174">
        <f ca="1">_xll.meDateFromTenor(C587,"1D","FOLLOWING",D$13,"NORMAL")</f>
        <v>43234</v>
      </c>
      <c r="D588" s="20">
        <f ca="1">_xll.meDateFromTenor(C588,D$14,"Following",D$13,"Normal")</f>
        <v>43235</v>
      </c>
      <c r="E588" s="175">
        <f ca="1"/>
        <v>5.6573885050248606E-3</v>
      </c>
      <c r="F588" s="152"/>
      <c r="G588" s="174">
        <f t="shared" ca="1" si="24"/>
        <v>43234</v>
      </c>
      <c r="H588" s="20">
        <f ca="1">_xll.meDateFromTenor(G588,H$14,"Following",H$13,"Normal")</f>
        <v>43326</v>
      </c>
      <c r="I588" s="175">
        <f ca="1"/>
        <v>8.16658430200096E-3</v>
      </c>
      <c r="J588" s="152" t="s">
        <v>4</v>
      </c>
      <c r="K588" s="174">
        <f t="shared" ca="1" si="25"/>
        <v>43234</v>
      </c>
      <c r="L588" s="20">
        <f ca="1">_xll.meDateFromTenor(K588,L$14,"Following",L$13,"Normal")</f>
        <v>43418</v>
      </c>
      <c r="M588" s="175">
        <f ca="1"/>
        <v>9.857552887190953E-3</v>
      </c>
      <c r="N588" s="152" t="s">
        <v>4</v>
      </c>
      <c r="O588" s="174">
        <f t="shared" ca="1" si="26"/>
        <v>43234</v>
      </c>
      <c r="P588" s="20">
        <f ca="1">_xll.meDateFromTenor(O588,P$14,"Following",P$13,"Normal")</f>
        <v>43235</v>
      </c>
      <c r="Q588" s="175">
        <f ca="1"/>
        <v>6.9058776191816568E-3</v>
      </c>
      <c r="R588" s="151" t="s">
        <v>4</v>
      </c>
    </row>
    <row r="589" spans="1:18" x14ac:dyDescent="0.25">
      <c r="A589" s="153">
        <v>571</v>
      </c>
      <c r="B589" s="158"/>
      <c r="C589" s="174">
        <f ca="1">_xll.meDateFromTenor(C588,"1D","FOLLOWING",D$13,"NORMAL")</f>
        <v>43235</v>
      </c>
      <c r="D589" s="20">
        <f ca="1">_xll.meDateFromTenor(C589,D$14,"Following",D$13,"Normal")</f>
        <v>43236</v>
      </c>
      <c r="E589" s="175">
        <f ca="1"/>
        <v>5.6605130587606056E-3</v>
      </c>
      <c r="F589" s="152"/>
      <c r="G589" s="174">
        <f t="shared" ca="1" si="24"/>
        <v>43235</v>
      </c>
      <c r="H589" s="20">
        <f ca="1">_xll.meDateFromTenor(G589,H$14,"Following",H$13,"Normal")</f>
        <v>43327</v>
      </c>
      <c r="I589" s="175">
        <f ca="1"/>
        <v>8.1677258055744047E-3</v>
      </c>
      <c r="J589" s="152" t="s">
        <v>4</v>
      </c>
      <c r="K589" s="174">
        <f t="shared" ca="1" si="25"/>
        <v>43235</v>
      </c>
      <c r="L589" s="20">
        <f ca="1">_xll.meDateFromTenor(K589,L$14,"Following",L$13,"Normal")</f>
        <v>43419</v>
      </c>
      <c r="M589" s="175">
        <f ca="1"/>
        <v>9.8575281516775273E-3</v>
      </c>
      <c r="N589" s="152" t="s">
        <v>4</v>
      </c>
      <c r="O589" s="174">
        <f t="shared" ca="1" si="26"/>
        <v>43235</v>
      </c>
      <c r="P589" s="20">
        <f ca="1">_xll.meDateFromTenor(O589,P$14,"Following",P$13,"Normal")</f>
        <v>43236</v>
      </c>
      <c r="Q589" s="175">
        <f ca="1"/>
        <v>6.9047572081293827E-3</v>
      </c>
      <c r="R589" s="151" t="s">
        <v>4</v>
      </c>
    </row>
    <row r="590" spans="1:18" x14ac:dyDescent="0.25">
      <c r="A590" s="153">
        <v>572</v>
      </c>
      <c r="B590" s="158"/>
      <c r="C590" s="174">
        <f ca="1">_xll.meDateFromTenor(C589,"1D","FOLLOWING",D$13,"NORMAL")</f>
        <v>43236</v>
      </c>
      <c r="D590" s="20">
        <f ca="1">_xll.meDateFromTenor(C590,D$14,"Following",D$13,"Normal")</f>
        <v>43237</v>
      </c>
      <c r="E590" s="175">
        <f ca="1"/>
        <v>5.6636417606181965E-3</v>
      </c>
      <c r="F590" s="152"/>
      <c r="G590" s="174">
        <f t="shared" ca="1" si="24"/>
        <v>43236</v>
      </c>
      <c r="H590" s="20">
        <f ca="1">_xll.meDateFromTenor(G590,H$14,"Following",H$13,"Normal")</f>
        <v>43328</v>
      </c>
      <c r="I590" s="175">
        <f ca="1"/>
        <v>8.168946734493648E-3</v>
      </c>
      <c r="J590" s="152" t="s">
        <v>4</v>
      </c>
      <c r="K590" s="174">
        <f t="shared" ca="1" si="25"/>
        <v>43236</v>
      </c>
      <c r="L590" s="20">
        <f ca="1">_xll.meDateFromTenor(K590,L$14,"Following",L$13,"Normal")</f>
        <v>43420</v>
      </c>
      <c r="M590" s="175">
        <f ca="1"/>
        <v>9.8575034161641015E-3</v>
      </c>
      <c r="N590" s="152" t="s">
        <v>4</v>
      </c>
      <c r="O590" s="174">
        <f t="shared" ca="1" si="26"/>
        <v>43236</v>
      </c>
      <c r="P590" s="20">
        <f ca="1">_xll.meDateFromTenor(O590,P$14,"Following",P$13,"Normal")</f>
        <v>43237</v>
      </c>
      <c r="Q590" s="175">
        <f ca="1"/>
        <v>6.9036451107917021E-3</v>
      </c>
      <c r="R590" s="151" t="s">
        <v>4</v>
      </c>
    </row>
    <row r="591" spans="1:18" x14ac:dyDescent="0.25">
      <c r="A591" s="153">
        <v>573</v>
      </c>
      <c r="B591" s="158"/>
      <c r="C591" s="174">
        <f ca="1">_xll.meDateFromTenor(C590,"1D","FOLLOWING",D$13,"NORMAL")</f>
        <v>43237</v>
      </c>
      <c r="D591" s="20">
        <f ca="1">_xll.meDateFromTenor(C591,D$14,"Following",D$13,"Normal")</f>
        <v>43238</v>
      </c>
      <c r="E591" s="175">
        <f ca="1"/>
        <v>5.6667746110772499E-3</v>
      </c>
      <c r="F591" s="152"/>
      <c r="G591" s="174">
        <f t="shared" ca="1" si="24"/>
        <v>43237</v>
      </c>
      <c r="H591" s="20">
        <f ca="1">_xll.meDateFromTenor(G591,H$14,"Following",H$13,"Normal")</f>
        <v>43329</v>
      </c>
      <c r="I591" s="175">
        <f ca="1"/>
        <v>8.1702502357368645E-3</v>
      </c>
      <c r="J591" s="152" t="s">
        <v>4</v>
      </c>
      <c r="K591" s="174">
        <f t="shared" ca="1" si="25"/>
        <v>43237</v>
      </c>
      <c r="L591" s="20">
        <f ca="1">_xll.meDateFromTenor(K591,L$14,"Following",L$13,"Normal")</f>
        <v>43423</v>
      </c>
      <c r="M591" s="175">
        <f ca="1"/>
        <v>9.8574786806506758E-3</v>
      </c>
      <c r="N591" s="152" t="s">
        <v>4</v>
      </c>
      <c r="O591" s="174">
        <f t="shared" ca="1" si="26"/>
        <v>43237</v>
      </c>
      <c r="P591" s="20">
        <f ca="1">_xll.meDateFromTenor(O591,P$14,"Following",P$13,"Normal")</f>
        <v>43238</v>
      </c>
      <c r="Q591" s="175">
        <f ca="1"/>
        <v>6.9025414235623916E-3</v>
      </c>
      <c r="R591" s="151" t="s">
        <v>4</v>
      </c>
    </row>
    <row r="592" spans="1:18" x14ac:dyDescent="0.25">
      <c r="A592" s="153">
        <v>574</v>
      </c>
      <c r="B592" s="158"/>
      <c r="C592" s="174">
        <f ca="1">_xll.meDateFromTenor(C591,"1D","FOLLOWING",D$13,"NORMAL")</f>
        <v>43238</v>
      </c>
      <c r="D592" s="20">
        <f ca="1">_xll.meDateFromTenor(C592,D$14,"Following",D$13,"Normal")</f>
        <v>43241</v>
      </c>
      <c r="E592" s="175">
        <f ca="1"/>
        <v>5.6731435412072017E-3</v>
      </c>
      <c r="F592" s="152"/>
      <c r="G592" s="174">
        <f t="shared" ca="1" si="24"/>
        <v>43238</v>
      </c>
      <c r="H592" s="20">
        <f ca="1">_xll.meDateFromTenor(G592,H$14,"Following",H$13,"Normal")</f>
        <v>43332</v>
      </c>
      <c r="I592" s="175">
        <f ca="1"/>
        <v>8.1716394562822443E-3</v>
      </c>
      <c r="J592" s="152" t="s">
        <v>4</v>
      </c>
      <c r="K592" s="174">
        <f t="shared" ca="1" si="25"/>
        <v>43238</v>
      </c>
      <c r="L592" s="20">
        <f ca="1">_xll.meDateFromTenor(K592,L$14,"Following",L$13,"Normal")</f>
        <v>43423</v>
      </c>
      <c r="M592" s="175">
        <f ca="1"/>
        <v>9.8574539451372501E-3</v>
      </c>
      <c r="N592" s="152" t="s">
        <v>4</v>
      </c>
      <c r="O592" s="174">
        <f t="shared" ca="1" si="26"/>
        <v>43238</v>
      </c>
      <c r="P592" s="20">
        <f ca="1">_xll.meDateFromTenor(O592,P$14,"Following",P$13,"Normal")</f>
        <v>43241</v>
      </c>
      <c r="Q592" s="175">
        <f ca="1"/>
        <v>6.9014462428352305E-3</v>
      </c>
      <c r="R592" s="151" t="s">
        <v>4</v>
      </c>
    </row>
    <row r="593" spans="1:18" x14ac:dyDescent="0.25">
      <c r="A593" s="153">
        <v>575</v>
      </c>
      <c r="B593" s="158"/>
      <c r="C593" s="174">
        <f ca="1">_xll.meDateFromTenor(C592,"1D","FOLLOWING",D$13,"NORMAL")</f>
        <v>43241</v>
      </c>
      <c r="D593" s="20">
        <f ca="1">_xll.meDateFromTenor(C593,D$14,"Following",D$13,"Normal")</f>
        <v>43242</v>
      </c>
      <c r="E593" s="175">
        <f ca="1"/>
        <v>5.679347504843355E-3</v>
      </c>
      <c r="F593" s="152"/>
      <c r="G593" s="174">
        <f t="shared" ca="1" si="24"/>
        <v>43241</v>
      </c>
      <c r="H593" s="20">
        <f ca="1">_xll.meDateFromTenor(G593,H$14,"Following",H$13,"Normal")</f>
        <v>43333</v>
      </c>
      <c r="I593" s="175">
        <f ca="1"/>
        <v>8.1763529035131788E-3</v>
      </c>
      <c r="J593" s="152" t="s">
        <v>4</v>
      </c>
      <c r="K593" s="174">
        <f t="shared" ca="1" si="25"/>
        <v>43241</v>
      </c>
      <c r="L593" s="20">
        <f ca="1">_xll.meDateFromTenor(K593,L$14,"Following",L$13,"Normal")</f>
        <v>43425</v>
      </c>
      <c r="M593" s="175">
        <f ca="1"/>
        <v>9.8573797385969764E-3</v>
      </c>
      <c r="N593" s="152" t="s">
        <v>4</v>
      </c>
      <c r="O593" s="174">
        <f t="shared" ca="1" si="26"/>
        <v>43241</v>
      </c>
      <c r="P593" s="20">
        <f ca="1">_xll.meDateFromTenor(O593,P$14,"Following",P$13,"Normal")</f>
        <v>43242</v>
      </c>
      <c r="Q593" s="175">
        <f ca="1"/>
        <v>6.8982127036044134E-3</v>
      </c>
      <c r="R593" s="151" t="s">
        <v>4</v>
      </c>
    </row>
    <row r="594" spans="1:18" x14ac:dyDescent="0.25">
      <c r="A594" s="153">
        <v>576</v>
      </c>
      <c r="B594" s="158"/>
      <c r="C594" s="174">
        <f ca="1">_xll.meDateFromTenor(C593,"1D","FOLLOWING",D$13,"NORMAL")</f>
        <v>43242</v>
      </c>
      <c r="D594" s="20">
        <f ca="1">_xll.meDateFromTenor(C594,D$14,"Following",D$13,"Normal")</f>
        <v>43243</v>
      </c>
      <c r="E594" s="175">
        <f ca="1"/>
        <v>5.6825011029460115E-3</v>
      </c>
      <c r="F594" s="152"/>
      <c r="G594" s="174">
        <f t="shared" ca="1" si="24"/>
        <v>43242</v>
      </c>
      <c r="H594" s="20">
        <f ca="1">_xll.meDateFromTenor(G594,H$14,"Following",H$13,"Normal")</f>
        <v>43334</v>
      </c>
      <c r="I594" s="175">
        <f ca="1"/>
        <v>8.1780761824534146E-3</v>
      </c>
      <c r="J594" s="152" t="s">
        <v>4</v>
      </c>
      <c r="K594" s="174">
        <f t="shared" ca="1" si="25"/>
        <v>43242</v>
      </c>
      <c r="L594" s="20">
        <f ca="1">_xll.meDateFromTenor(K594,L$14,"Following",L$13,"Normal")</f>
        <v>43426</v>
      </c>
      <c r="M594" s="175">
        <f ca="1"/>
        <v>9.8573550030835507E-3</v>
      </c>
      <c r="N594" s="152" t="s">
        <v>4</v>
      </c>
      <c r="O594" s="174">
        <f t="shared" ca="1" si="26"/>
        <v>43242</v>
      </c>
      <c r="P594" s="20">
        <f ca="1">_xll.meDateFromTenor(O594,P$14,"Following",P$13,"Normal")</f>
        <v>43243</v>
      </c>
      <c r="Q594" s="175">
        <f ca="1"/>
        <v>6.8971525128236223E-3</v>
      </c>
      <c r="R594" s="151" t="s">
        <v>4</v>
      </c>
    </row>
    <row r="595" spans="1:18" x14ac:dyDescent="0.25">
      <c r="A595" s="153">
        <v>577</v>
      </c>
      <c r="B595" s="158"/>
      <c r="C595" s="174">
        <f ca="1">_xll.meDateFromTenor(C594,"1D","FOLLOWING",D$13,"NORMAL")</f>
        <v>43243</v>
      </c>
      <c r="D595" s="20">
        <f ca="1">_xll.meDateFromTenor(C595,D$14,"Following",D$13,"Normal")</f>
        <v>43244</v>
      </c>
      <c r="E595" s="175">
        <f ca="1"/>
        <v>5.6856588517284678E-3</v>
      </c>
      <c r="F595" s="152"/>
      <c r="G595" s="174">
        <f t="shared" ca="1" si="24"/>
        <v>43243</v>
      </c>
      <c r="H595" s="20">
        <f ca="1">_xll.meDateFromTenor(G595,H$14,"Following",H$13,"Normal")</f>
        <v>43335</v>
      </c>
      <c r="I595" s="175">
        <f ca="1"/>
        <v>8.1798184872199156E-3</v>
      </c>
      <c r="J595" s="152" t="s">
        <v>4</v>
      </c>
      <c r="K595" s="174">
        <f t="shared" ca="1" si="25"/>
        <v>43243</v>
      </c>
      <c r="L595" s="20">
        <f ca="1">_xll.meDateFromTenor(K595,L$14,"Following",L$13,"Normal")</f>
        <v>43427</v>
      </c>
      <c r="M595" s="175">
        <f ca="1"/>
        <v>9.857330267570125E-3</v>
      </c>
      <c r="N595" s="152" t="s">
        <v>4</v>
      </c>
      <c r="O595" s="174">
        <f t="shared" ca="1" si="26"/>
        <v>43243</v>
      </c>
      <c r="P595" s="20">
        <f ca="1">_xll.meDateFromTenor(O595,P$14,"Following",P$13,"Normal")</f>
        <v>43244</v>
      </c>
      <c r="Q595" s="175">
        <f ca="1"/>
        <v>6.8961013105138681E-3</v>
      </c>
      <c r="R595" s="151" t="s">
        <v>4</v>
      </c>
    </row>
    <row r="596" spans="1:18" x14ac:dyDescent="0.25">
      <c r="A596" s="153">
        <v>578</v>
      </c>
      <c r="B596" s="158"/>
      <c r="C596" s="174">
        <f ca="1">_xll.meDateFromTenor(C595,"1D","FOLLOWING",D$13,"NORMAL")</f>
        <v>43244</v>
      </c>
      <c r="D596" s="20">
        <f ca="1">_xll.meDateFromTenor(C596,D$14,"Following",D$13,"Normal")</f>
        <v>43245</v>
      </c>
      <c r="E596" s="175">
        <f ca="1"/>
        <v>5.6888207512706601E-3</v>
      </c>
      <c r="F596" s="152"/>
      <c r="G596" s="174">
        <f t="shared" ca="1" si="24"/>
        <v>43244</v>
      </c>
      <c r="H596" s="20">
        <f ca="1">_xll.meDateFromTenor(G596,H$14,"Following",H$13,"Normal")</f>
        <v>43336</v>
      </c>
      <c r="I596" s="175">
        <f ca="1"/>
        <v>8.1815801880275145E-3</v>
      </c>
      <c r="J596" s="152" t="s">
        <v>4</v>
      </c>
      <c r="K596" s="174">
        <f t="shared" ca="1" si="25"/>
        <v>43244</v>
      </c>
      <c r="L596" s="20">
        <f ca="1">_xll.meDateFromTenor(K596,L$14,"Following",L$13,"Normal")</f>
        <v>43430</v>
      </c>
      <c r="M596" s="175">
        <f ca="1"/>
        <v>9.8573055320566993E-3</v>
      </c>
      <c r="N596" s="152" t="s">
        <v>4</v>
      </c>
      <c r="O596" s="174">
        <f t="shared" ca="1" si="26"/>
        <v>43244</v>
      </c>
      <c r="P596" s="20">
        <f ca="1">_xll.meDateFromTenor(O596,P$14,"Following",P$13,"Normal")</f>
        <v>43245</v>
      </c>
      <c r="Q596" s="175">
        <f ca="1"/>
        <v>6.8950546345708909E-3</v>
      </c>
      <c r="R596" s="151" t="s">
        <v>4</v>
      </c>
    </row>
    <row r="597" spans="1:18" x14ac:dyDescent="0.25">
      <c r="A597" s="153">
        <v>579</v>
      </c>
      <c r="B597" s="158"/>
      <c r="C597" s="174">
        <f ca="1">_xll.meDateFromTenor(C596,"1D","FOLLOWING",D$13,"NORMAL")</f>
        <v>43245</v>
      </c>
      <c r="D597" s="20">
        <f ca="1">_xll.meDateFromTenor(C597,D$14,"Following",D$13,"Normal")</f>
        <v>43248</v>
      </c>
      <c r="E597" s="175">
        <f ca="1"/>
        <v>5.695248485855251E-3</v>
      </c>
      <c r="F597" s="152"/>
      <c r="G597" s="174">
        <f t="shared" ref="G597:G660" ca="1" si="27">$C597</f>
        <v>43245</v>
      </c>
      <c r="H597" s="20">
        <f ca="1">_xll.meDateFromTenor(G597,H$14,"Following",H$13,"Normal")</f>
        <v>43339</v>
      </c>
      <c r="I597" s="175">
        <f ca="1"/>
        <v>8.1833616550910353E-3</v>
      </c>
      <c r="J597" s="152" t="s">
        <v>4</v>
      </c>
      <c r="K597" s="174">
        <f t="shared" ref="K597:K660" ca="1" si="28">$C597</f>
        <v>43245</v>
      </c>
      <c r="L597" s="20">
        <f ca="1">_xll.meDateFromTenor(K597,L$14,"Following",L$13,"Normal")</f>
        <v>43430</v>
      </c>
      <c r="M597" s="175">
        <f ca="1"/>
        <v>9.8572807965432736E-3</v>
      </c>
      <c r="N597" s="152" t="s">
        <v>4</v>
      </c>
      <c r="O597" s="174">
        <f t="shared" ref="O597:O660" ca="1" si="29">$C597</f>
        <v>43245</v>
      </c>
      <c r="P597" s="20">
        <f ca="1">_xll.meDateFromTenor(O597,P$14,"Following",P$13,"Normal")</f>
        <v>43248</v>
      </c>
      <c r="Q597" s="175">
        <f ca="1"/>
        <v>6.8940079586279146E-3</v>
      </c>
      <c r="R597" s="151" t="s">
        <v>4</v>
      </c>
    </row>
    <row r="598" spans="1:18" x14ac:dyDescent="0.25">
      <c r="A598" s="153">
        <v>580</v>
      </c>
      <c r="B598" s="158"/>
      <c r="C598" s="174">
        <f ca="1">_xll.meDateFromTenor(C597,"1D","FOLLOWING",D$13,"NORMAL")</f>
        <v>43248</v>
      </c>
      <c r="D598" s="20">
        <f ca="1">_xll.meDateFromTenor(C598,D$14,"Following",D$13,"Normal")</f>
        <v>43249</v>
      </c>
      <c r="E598" s="175">
        <f ca="1"/>
        <v>5.7015098657498186E-3</v>
      </c>
      <c r="F598" s="152"/>
      <c r="G598" s="174">
        <f t="shared" ca="1" si="27"/>
        <v>43248</v>
      </c>
      <c r="H598" s="20">
        <f ca="1">_xll.meDateFromTenor(G598,H$14,"Following",H$13,"Normal")</f>
        <v>43340</v>
      </c>
      <c r="I598" s="175">
        <f ca="1"/>
        <v>8.1888283559654173E-3</v>
      </c>
      <c r="J598" s="152" t="s">
        <v>4</v>
      </c>
      <c r="K598" s="174">
        <f t="shared" ca="1" si="28"/>
        <v>43248</v>
      </c>
      <c r="L598" s="20">
        <f ca="1">_xll.meDateFromTenor(K598,L$14,"Following",L$13,"Normal")</f>
        <v>43432</v>
      </c>
      <c r="M598" s="175">
        <f ca="1"/>
        <v>9.8572065900029964E-3</v>
      </c>
      <c r="N598" s="152" t="s">
        <v>4</v>
      </c>
      <c r="O598" s="174">
        <f t="shared" ca="1" si="29"/>
        <v>43248</v>
      </c>
      <c r="P598" s="20">
        <f ca="1">_xll.meDateFromTenor(O598,P$14,"Following",P$13,"Normal")</f>
        <v>43249</v>
      </c>
      <c r="Q598" s="175">
        <f ca="1"/>
        <v>6.8908679307989849E-3</v>
      </c>
      <c r="R598" s="151" t="s">
        <v>4</v>
      </c>
    </row>
    <row r="599" spans="1:18" x14ac:dyDescent="0.25">
      <c r="A599" s="153">
        <v>581</v>
      </c>
      <c r="B599" s="158"/>
      <c r="C599" s="174">
        <f ca="1">_xll.meDateFromTenor(C598,"1D","FOLLOWING",D$13,"NORMAL")</f>
        <v>43249</v>
      </c>
      <c r="D599" s="20">
        <f ca="1">_xll.meDateFromTenor(C599,D$14,"Following",D$13,"Normal")</f>
        <v>43250</v>
      </c>
      <c r="E599" s="175">
        <f ca="1"/>
        <v>5.7046925250059588E-3</v>
      </c>
      <c r="F599" s="152"/>
      <c r="G599" s="174">
        <f t="shared" ca="1" si="27"/>
        <v>43249</v>
      </c>
      <c r="H599" s="20">
        <f ca="1">_xll.meDateFromTenor(G599,H$14,"Following",H$13,"Normal")</f>
        <v>43341</v>
      </c>
      <c r="I599" s="175">
        <f ca="1"/>
        <v>8.1906925902009067E-3</v>
      </c>
      <c r="J599" s="152" t="s">
        <v>4</v>
      </c>
      <c r="K599" s="174">
        <f t="shared" ca="1" si="28"/>
        <v>43249</v>
      </c>
      <c r="L599" s="20">
        <f ca="1">_xll.meDateFromTenor(K599,L$14,"Following",L$13,"Normal")</f>
        <v>43433</v>
      </c>
      <c r="M599" s="175">
        <f ca="1"/>
        <v>9.8571818544895707E-3</v>
      </c>
      <c r="N599" s="152" t="s">
        <v>4</v>
      </c>
      <c r="O599" s="174">
        <f t="shared" ca="1" si="29"/>
        <v>43249</v>
      </c>
      <c r="P599" s="20">
        <f ca="1">_xll.meDateFromTenor(O599,P$14,"Following",P$13,"Normal")</f>
        <v>43250</v>
      </c>
      <c r="Q599" s="175">
        <f ca="1"/>
        <v>6.8898212548560078E-3</v>
      </c>
      <c r="R599" s="151" t="s">
        <v>4</v>
      </c>
    </row>
    <row r="600" spans="1:18" x14ac:dyDescent="0.25">
      <c r="A600" s="153">
        <v>582</v>
      </c>
      <c r="B600" s="158"/>
      <c r="C600" s="174">
        <f ca="1">_xll.meDateFromTenor(C599,"1D","FOLLOWING",D$13,"NORMAL")</f>
        <v>43250</v>
      </c>
      <c r="D600" s="20">
        <f ca="1">_xll.meDateFromTenor(C600,D$14,"Following",D$13,"Normal")</f>
        <v>43251</v>
      </c>
      <c r="E600" s="175">
        <f ca="1"/>
        <v>5.7078793372600444E-3</v>
      </c>
      <c r="F600" s="152"/>
      <c r="G600" s="174">
        <f t="shared" ca="1" si="27"/>
        <v>43250</v>
      </c>
      <c r="H600" s="20">
        <f ca="1">_xll.meDateFromTenor(G600,H$14,"Following",H$13,"Normal")</f>
        <v>43342</v>
      </c>
      <c r="I600" s="175">
        <f ca="1"/>
        <v>8.1925784417664627E-3</v>
      </c>
      <c r="J600" s="152" t="s">
        <v>4</v>
      </c>
      <c r="K600" s="174">
        <f t="shared" ca="1" si="28"/>
        <v>43250</v>
      </c>
      <c r="L600" s="20">
        <f ca="1">_xll.meDateFromTenor(K600,L$14,"Following",L$13,"Normal")</f>
        <v>43434</v>
      </c>
      <c r="M600" s="175">
        <f ca="1"/>
        <v>9.8571571189761467E-3</v>
      </c>
      <c r="N600" s="152" t="s">
        <v>4</v>
      </c>
      <c r="O600" s="174">
        <f t="shared" ca="1" si="29"/>
        <v>43250</v>
      </c>
      <c r="P600" s="20">
        <f ca="1">_xll.meDateFromTenor(O600,P$14,"Following",P$13,"Normal")</f>
        <v>43251</v>
      </c>
      <c r="Q600" s="175">
        <f ca="1"/>
        <v>6.8887745789130306E-3</v>
      </c>
      <c r="R600" s="151" t="s">
        <v>4</v>
      </c>
    </row>
    <row r="601" spans="1:18" x14ac:dyDescent="0.25">
      <c r="A601" s="153">
        <v>583</v>
      </c>
      <c r="B601" s="158"/>
      <c r="C601" s="174">
        <f ca="1">_xll.meDateFromTenor(C600,"1D","FOLLOWING",D$13,"NORMAL")</f>
        <v>43251</v>
      </c>
      <c r="D601" s="20">
        <f ca="1">_xll.meDateFromTenor(C601,D$14,"Following",D$13,"Normal")</f>
        <v>43252</v>
      </c>
      <c r="E601" s="175">
        <f ca="1"/>
        <v>5.7110703028309074E-3</v>
      </c>
      <c r="F601" s="152"/>
      <c r="G601" s="174">
        <f t="shared" ca="1" si="27"/>
        <v>43251</v>
      </c>
      <c r="H601" s="20">
        <f ca="1">_xll.meDateFromTenor(G601,H$14,"Following",H$13,"Normal")</f>
        <v>43343</v>
      </c>
      <c r="I601" s="175">
        <f ca="1"/>
        <v>8.1944862808769076E-3</v>
      </c>
      <c r="J601" s="152" t="s">
        <v>4</v>
      </c>
      <c r="K601" s="174">
        <f t="shared" ca="1" si="28"/>
        <v>43251</v>
      </c>
      <c r="L601" s="20">
        <f ca="1">_xll.meDateFromTenor(K601,L$14,"Following",L$13,"Normal")</f>
        <v>43434</v>
      </c>
      <c r="M601" s="175">
        <f ca="1"/>
        <v>9.857132383462721E-3</v>
      </c>
      <c r="N601" s="152" t="s">
        <v>4</v>
      </c>
      <c r="O601" s="174">
        <f t="shared" ca="1" si="29"/>
        <v>43251</v>
      </c>
      <c r="P601" s="20">
        <f ca="1">_xll.meDateFromTenor(O601,P$14,"Following",P$13,"Normal")</f>
        <v>43252</v>
      </c>
      <c r="Q601" s="175">
        <f ca="1"/>
        <v>6.8877279029700544E-3</v>
      </c>
      <c r="R601" s="151" t="s">
        <v>4</v>
      </c>
    </row>
    <row r="602" spans="1:18" x14ac:dyDescent="0.25">
      <c r="A602" s="153">
        <v>584</v>
      </c>
      <c r="B602" s="158"/>
      <c r="C602" s="174">
        <f ca="1">_xll.meDateFromTenor(C601,"1D","FOLLOWING",D$13,"NORMAL")</f>
        <v>43252</v>
      </c>
      <c r="D602" s="20">
        <f ca="1">_xll.meDateFromTenor(C602,D$14,"Following",D$13,"Normal")</f>
        <v>43255</v>
      </c>
      <c r="E602" s="175">
        <f ca="1"/>
        <v>5.7175568843437418E-3</v>
      </c>
      <c r="F602" s="152"/>
      <c r="G602" s="174">
        <f t="shared" ca="1" si="27"/>
        <v>43252</v>
      </c>
      <c r="H602" s="20">
        <f ca="1">_xll.meDateFromTenor(G602,H$14,"Following",H$13,"Normal")</f>
        <v>43346</v>
      </c>
      <c r="I602" s="175">
        <f ca="1"/>
        <v>8.1964164777470674E-3</v>
      </c>
      <c r="J602" s="152" t="s">
        <v>4</v>
      </c>
      <c r="K602" s="174">
        <f t="shared" ca="1" si="28"/>
        <v>43252</v>
      </c>
      <c r="L602" s="20">
        <f ca="1">_xll.meDateFromTenor(K602,L$14,"Following",L$13,"Normal")</f>
        <v>43437</v>
      </c>
      <c r="M602" s="175">
        <f ca="1"/>
        <v>9.8571076479492953E-3</v>
      </c>
      <c r="N602" s="152" t="s">
        <v>4</v>
      </c>
      <c r="O602" s="174">
        <f t="shared" ca="1" si="29"/>
        <v>43252</v>
      </c>
      <c r="P602" s="20">
        <f ca="1">_xll.meDateFromTenor(O602,P$14,"Following",P$13,"Normal")</f>
        <v>43255</v>
      </c>
      <c r="Q602" s="175">
        <f ca="1"/>
        <v>6.8866812270270781E-3</v>
      </c>
      <c r="R602" s="151" t="s">
        <v>4</v>
      </c>
    </row>
    <row r="603" spans="1:18" x14ac:dyDescent="0.25">
      <c r="A603" s="153">
        <v>585</v>
      </c>
      <c r="B603" s="158"/>
      <c r="C603" s="174">
        <f ca="1">_xll.meDateFromTenor(C602,"1D","FOLLOWING",D$13,"NORMAL")</f>
        <v>43255</v>
      </c>
      <c r="D603" s="20">
        <f ca="1">_xll.meDateFromTenor(C603,D$14,"Following",D$13,"Normal")</f>
        <v>43256</v>
      </c>
      <c r="E603" s="175">
        <f ca="1"/>
        <v>5.7238757048505761E-3</v>
      </c>
      <c r="F603" s="152"/>
      <c r="G603" s="174">
        <f t="shared" ca="1" si="27"/>
        <v>43255</v>
      </c>
      <c r="H603" s="20">
        <f ca="1">_xll.meDateFromTenor(G603,H$14,"Following",H$13,"Normal")</f>
        <v>43347</v>
      </c>
      <c r="I603" s="175">
        <f ca="1"/>
        <v>8.2023449170641437E-3</v>
      </c>
      <c r="J603" s="152" t="s">
        <v>4</v>
      </c>
      <c r="K603" s="174">
        <f t="shared" ca="1" si="28"/>
        <v>43255</v>
      </c>
      <c r="L603" s="20">
        <f ca="1">_xll.meDateFromTenor(K603,L$14,"Following",L$13,"Normal")</f>
        <v>43438</v>
      </c>
      <c r="M603" s="175">
        <f ca="1"/>
        <v>9.8570334414090181E-3</v>
      </c>
      <c r="N603" s="152" t="s">
        <v>4</v>
      </c>
      <c r="O603" s="174">
        <f t="shared" ca="1" si="29"/>
        <v>43255</v>
      </c>
      <c r="P603" s="20">
        <f ca="1">_xll.meDateFromTenor(O603,P$14,"Following",P$13,"Normal")</f>
        <v>43256</v>
      </c>
      <c r="Q603" s="175">
        <f ca="1"/>
        <v>6.8835411991981475E-3</v>
      </c>
      <c r="R603" s="151" t="s">
        <v>4</v>
      </c>
    </row>
    <row r="604" spans="1:18" x14ac:dyDescent="0.25">
      <c r="A604" s="153">
        <v>586</v>
      </c>
      <c r="B604" s="158"/>
      <c r="C604" s="174">
        <f ca="1">_xll.meDateFromTenor(C603,"1D","FOLLOWING",D$13,"NORMAL")</f>
        <v>43256</v>
      </c>
      <c r="D604" s="20">
        <f ca="1">_xll.meDateFromTenor(C604,D$14,"Following",D$13,"Normal")</f>
        <v>43257</v>
      </c>
      <c r="E604" s="175">
        <f ca="1"/>
        <v>5.7270874421267081E-3</v>
      </c>
      <c r="F604" s="152"/>
      <c r="G604" s="174">
        <f t="shared" ca="1" si="27"/>
        <v>43256</v>
      </c>
      <c r="H604" s="20">
        <f ca="1">_xll.meDateFromTenor(G604,H$14,"Following",H$13,"Normal")</f>
        <v>43348</v>
      </c>
      <c r="I604" s="175">
        <f ca="1"/>
        <v>8.2043682471214571E-3</v>
      </c>
      <c r="J604" s="152" t="s">
        <v>4</v>
      </c>
      <c r="K604" s="174">
        <f t="shared" ca="1" si="28"/>
        <v>43256</v>
      </c>
      <c r="L604" s="20">
        <f ca="1">_xll.meDateFromTenor(K604,L$14,"Following",L$13,"Normal")</f>
        <v>43439</v>
      </c>
      <c r="M604" s="175">
        <f ca="1"/>
        <v>9.8570087058955924E-3</v>
      </c>
      <c r="N604" s="152" t="s">
        <v>4</v>
      </c>
      <c r="O604" s="174">
        <f t="shared" ca="1" si="29"/>
        <v>43256</v>
      </c>
      <c r="P604" s="20">
        <f ca="1">_xll.meDateFromTenor(O604,P$14,"Following",P$13,"Normal")</f>
        <v>43257</v>
      </c>
      <c r="Q604" s="175">
        <f ca="1"/>
        <v>6.8824945232551704E-3</v>
      </c>
      <c r="R604" s="151" t="s">
        <v>4</v>
      </c>
    </row>
    <row r="605" spans="1:18" x14ac:dyDescent="0.25">
      <c r="A605" s="153">
        <v>587</v>
      </c>
      <c r="B605" s="158"/>
      <c r="C605" s="174">
        <f ca="1">_xll.meDateFromTenor(C604,"1D","FOLLOWING",D$13,"NORMAL")</f>
        <v>43257</v>
      </c>
      <c r="D605" s="20">
        <f ca="1">_xll.meDateFromTenor(C605,D$14,"Following",D$13,"Normal")</f>
        <v>43258</v>
      </c>
      <c r="E605" s="175">
        <f ca="1"/>
        <v>5.7303033346389953E-3</v>
      </c>
      <c r="F605" s="152"/>
      <c r="G605" s="174">
        <f t="shared" ca="1" si="27"/>
        <v>43257</v>
      </c>
      <c r="H605" s="20">
        <f ca="1">_xll.meDateFromTenor(G605,H$14,"Following",H$13,"Normal")</f>
        <v>43349</v>
      </c>
      <c r="I605" s="175">
        <f ca="1"/>
        <v>8.2064157860126281E-3</v>
      </c>
      <c r="J605" s="152" t="s">
        <v>4</v>
      </c>
      <c r="K605" s="174">
        <f t="shared" ca="1" si="28"/>
        <v>43257</v>
      </c>
      <c r="L605" s="20">
        <f ca="1">_xll.meDateFromTenor(K605,L$14,"Following",L$13,"Normal")</f>
        <v>43440</v>
      </c>
      <c r="M605" s="175">
        <f ca="1"/>
        <v>9.8569839703821667E-3</v>
      </c>
      <c r="N605" s="152" t="s">
        <v>4</v>
      </c>
      <c r="O605" s="174">
        <f t="shared" ca="1" si="29"/>
        <v>43257</v>
      </c>
      <c r="P605" s="20">
        <f ca="1">_xll.meDateFromTenor(O605,P$14,"Following",P$13,"Normal")</f>
        <v>43258</v>
      </c>
      <c r="Q605" s="175">
        <f ca="1"/>
        <v>6.8814478473121941E-3</v>
      </c>
      <c r="R605" s="151" t="s">
        <v>4</v>
      </c>
    </row>
    <row r="606" spans="1:18" x14ac:dyDescent="0.25">
      <c r="A606" s="153">
        <v>588</v>
      </c>
      <c r="B606" s="158"/>
      <c r="C606" s="174">
        <f ca="1">_xll.meDateFromTenor(C605,"1D","FOLLOWING",D$13,"NORMAL")</f>
        <v>43258</v>
      </c>
      <c r="D606" s="20">
        <f ca="1">_xll.meDateFromTenor(C606,D$14,"Following",D$13,"Normal")</f>
        <v>43259</v>
      </c>
      <c r="E606" s="175">
        <f ca="1"/>
        <v>5.73352338294699E-3</v>
      </c>
      <c r="F606" s="152"/>
      <c r="G606" s="174">
        <f t="shared" ca="1" si="27"/>
        <v>43258</v>
      </c>
      <c r="H606" s="20">
        <f ca="1">_xll.meDateFromTenor(G606,H$14,"Following",H$13,"Normal")</f>
        <v>43350</v>
      </c>
      <c r="I606" s="175">
        <f ca="1"/>
        <v>8.2084879039524845E-3</v>
      </c>
      <c r="J606" s="152" t="s">
        <v>4</v>
      </c>
      <c r="K606" s="174">
        <f t="shared" ca="1" si="28"/>
        <v>43258</v>
      </c>
      <c r="L606" s="20">
        <f ca="1">_xll.meDateFromTenor(K606,L$14,"Following",L$13,"Normal")</f>
        <v>43441</v>
      </c>
      <c r="M606" s="175">
        <f ca="1"/>
        <v>9.8569592348687427E-3</v>
      </c>
      <c r="N606" s="152" t="s">
        <v>4</v>
      </c>
      <c r="O606" s="174">
        <f t="shared" ca="1" si="29"/>
        <v>43258</v>
      </c>
      <c r="P606" s="20">
        <f ca="1">_xll.meDateFromTenor(O606,P$14,"Following",P$13,"Normal")</f>
        <v>43259</v>
      </c>
      <c r="Q606" s="175">
        <f ca="1"/>
        <v>6.8804011713692178E-3</v>
      </c>
      <c r="R606" s="151" t="s">
        <v>4</v>
      </c>
    </row>
    <row r="607" spans="1:18" x14ac:dyDescent="0.25">
      <c r="A607" s="153">
        <v>589</v>
      </c>
      <c r="B607" s="158"/>
      <c r="C607" s="174">
        <f ca="1">_xll.meDateFromTenor(C606,"1D","FOLLOWING",D$13,"NORMAL")</f>
        <v>43259</v>
      </c>
      <c r="D607" s="20">
        <f ca="1">_xll.meDateFromTenor(C607,D$14,"Following",D$13,"Normal")</f>
        <v>43262</v>
      </c>
      <c r="E607" s="175">
        <f ca="1"/>
        <v>5.7400688545250697E-3</v>
      </c>
      <c r="F607" s="152"/>
      <c r="G607" s="174">
        <f t="shared" ca="1" si="27"/>
        <v>43259</v>
      </c>
      <c r="H607" s="20">
        <f ca="1">_xll.meDateFromTenor(G607,H$14,"Following",H$13,"Normal")</f>
        <v>43353</v>
      </c>
      <c r="I607" s="175">
        <f ca="1"/>
        <v>8.2105849711558501E-3</v>
      </c>
      <c r="J607" s="152" t="s">
        <v>4</v>
      </c>
      <c r="K607" s="174">
        <f t="shared" ca="1" si="28"/>
        <v>43259</v>
      </c>
      <c r="L607" s="20">
        <f ca="1">_xll.meDateFromTenor(K607,L$14,"Following",L$13,"Normal")</f>
        <v>43444</v>
      </c>
      <c r="M607" s="175">
        <f ca="1"/>
        <v>9.8569344993553187E-3</v>
      </c>
      <c r="N607" s="152" t="s">
        <v>4</v>
      </c>
      <c r="O607" s="174">
        <f t="shared" ca="1" si="29"/>
        <v>43259</v>
      </c>
      <c r="P607" s="20">
        <f ca="1">_xll.meDateFromTenor(O607,P$14,"Following",P$13,"Normal")</f>
        <v>43262</v>
      </c>
      <c r="Q607" s="175">
        <f ca="1"/>
        <v>6.8793544954262407E-3</v>
      </c>
      <c r="R607" s="151" t="s">
        <v>4</v>
      </c>
    </row>
    <row r="608" spans="1:18" x14ac:dyDescent="0.25">
      <c r="A608" s="153">
        <v>590</v>
      </c>
      <c r="B608" s="158"/>
      <c r="C608" s="174">
        <f ca="1">_xll.meDateFromTenor(C607,"1D","FOLLOWING",D$13,"NORMAL")</f>
        <v>43262</v>
      </c>
      <c r="D608" s="20">
        <f ca="1">_xll.meDateFromTenor(C608,D$14,"Following",D$13,"Normal")</f>
        <v>43263</v>
      </c>
      <c r="E608" s="175">
        <f ca="1"/>
        <v>5.7464451402111857E-3</v>
      </c>
      <c r="F608" s="152"/>
      <c r="G608" s="174">
        <f t="shared" ca="1" si="27"/>
        <v>43262</v>
      </c>
      <c r="H608" s="20">
        <f ca="1">_xll.meDateFromTenor(G608,H$14,"Following",H$13,"Normal")</f>
        <v>43354</v>
      </c>
      <c r="I608" s="175">
        <f ca="1"/>
        <v>8.2170295704953131E-3</v>
      </c>
      <c r="J608" s="152" t="s">
        <v>4</v>
      </c>
      <c r="K608" s="174">
        <f t="shared" ca="1" si="28"/>
        <v>43262</v>
      </c>
      <c r="L608" s="20">
        <f ca="1">_xll.meDateFromTenor(K608,L$14,"Following",L$13,"Normal")</f>
        <v>43445</v>
      </c>
      <c r="M608" s="175">
        <f ca="1"/>
        <v>9.8568602928150416E-3</v>
      </c>
      <c r="N608" s="152" t="s">
        <v>4</v>
      </c>
      <c r="O608" s="174">
        <f t="shared" ca="1" si="29"/>
        <v>43262</v>
      </c>
      <c r="P608" s="20">
        <f ca="1">_xll.meDateFromTenor(O608,P$14,"Following",P$13,"Normal")</f>
        <v>43263</v>
      </c>
      <c r="Q608" s="175">
        <f ca="1"/>
        <v>6.876214467597311E-3</v>
      </c>
      <c r="R608" s="151" t="s">
        <v>4</v>
      </c>
    </row>
    <row r="609" spans="1:18" x14ac:dyDescent="0.25">
      <c r="A609" s="153">
        <v>591</v>
      </c>
      <c r="B609" s="158"/>
      <c r="C609" s="174">
        <f ca="1">_xll.meDateFromTenor(C608,"1D","FOLLOWING",D$13,"NORMAL")</f>
        <v>43263</v>
      </c>
      <c r="D609" s="20">
        <f ca="1">_xll.meDateFromTenor(C609,D$14,"Following",D$13,"Normal")</f>
        <v>43264</v>
      </c>
      <c r="E609" s="175">
        <f ca="1"/>
        <v>5.7496859722938817E-3</v>
      </c>
      <c r="F609" s="152"/>
      <c r="G609" s="174">
        <f t="shared" ca="1" si="27"/>
        <v>43263</v>
      </c>
      <c r="H609" s="20">
        <f ca="1">_xll.meDateFromTenor(G609,H$14,"Following",H$13,"Normal")</f>
        <v>43355</v>
      </c>
      <c r="I609" s="175">
        <f ca="1"/>
        <v>8.2192301369010123E-3</v>
      </c>
      <c r="J609" s="152" t="s">
        <v>4</v>
      </c>
      <c r="K609" s="174">
        <f t="shared" ca="1" si="28"/>
        <v>43263</v>
      </c>
      <c r="L609" s="20">
        <f ca="1">_xll.meDateFromTenor(K609,L$14,"Following",L$13,"Normal")</f>
        <v>43446</v>
      </c>
      <c r="M609" s="175">
        <f ca="1"/>
        <v>9.8568355573016159E-3</v>
      </c>
      <c r="N609" s="152" t="s">
        <v>4</v>
      </c>
      <c r="O609" s="174">
        <f t="shared" ca="1" si="29"/>
        <v>43263</v>
      </c>
      <c r="P609" s="20">
        <f ca="1">_xll.meDateFromTenor(O609,P$14,"Following",P$13,"Normal")</f>
        <v>43264</v>
      </c>
      <c r="Q609" s="175">
        <f ca="1"/>
        <v>6.8751677916543338E-3</v>
      </c>
      <c r="R609" s="151" t="s">
        <v>4</v>
      </c>
    </row>
    <row r="610" spans="1:18" x14ac:dyDescent="0.25">
      <c r="A610" s="153">
        <v>592</v>
      </c>
      <c r="B610" s="158"/>
      <c r="C610" s="174">
        <f ca="1">_xll.meDateFromTenor(C609,"1D","FOLLOWING",D$13,"NORMAL")</f>
        <v>43264</v>
      </c>
      <c r="D610" s="20">
        <f ca="1">_xll.meDateFromTenor(C610,D$14,"Following",D$13,"Normal")</f>
        <v>43265</v>
      </c>
      <c r="E610" s="175">
        <f ca="1"/>
        <v>5.7529309621706867E-3</v>
      </c>
      <c r="F610" s="152"/>
      <c r="G610" s="174">
        <f t="shared" ca="1" si="27"/>
        <v>43264</v>
      </c>
      <c r="H610" s="20">
        <f ca="1">_xll.meDateFromTenor(G610,H$14,"Following",H$13,"Normal")</f>
        <v>43356</v>
      </c>
      <c r="I610" s="175">
        <f ca="1"/>
        <v>8.2214575036443638E-3</v>
      </c>
      <c r="J610" s="152" t="s">
        <v>4</v>
      </c>
      <c r="K610" s="174">
        <f t="shared" ca="1" si="28"/>
        <v>43264</v>
      </c>
      <c r="L610" s="20">
        <f ca="1">_xll.meDateFromTenor(K610,L$14,"Following",L$13,"Normal")</f>
        <v>43447</v>
      </c>
      <c r="M610" s="175">
        <f ca="1"/>
        <v>9.8568108217881902E-3</v>
      </c>
      <c r="N610" s="152" t="s">
        <v>4</v>
      </c>
      <c r="O610" s="174">
        <f t="shared" ca="1" si="29"/>
        <v>43264</v>
      </c>
      <c r="P610" s="20">
        <f ca="1">_xll.meDateFromTenor(O610,P$14,"Following",P$13,"Normal")</f>
        <v>43265</v>
      </c>
      <c r="Q610" s="175">
        <f ca="1"/>
        <v>6.8741211157113567E-3</v>
      </c>
      <c r="R610" s="151" t="s">
        <v>4</v>
      </c>
    </row>
    <row r="611" spans="1:18" x14ac:dyDescent="0.25">
      <c r="A611" s="153">
        <v>593</v>
      </c>
      <c r="B611" s="158"/>
      <c r="C611" s="174">
        <f ca="1">_xll.meDateFromTenor(C610,"1D","FOLLOWING",D$13,"NORMAL")</f>
        <v>43265</v>
      </c>
      <c r="D611" s="20">
        <f ca="1">_xll.meDateFromTenor(C611,D$14,"Following",D$13,"Normal")</f>
        <v>43266</v>
      </c>
      <c r="E611" s="175">
        <f ca="1"/>
        <v>5.756180110161345E-3</v>
      </c>
      <c r="F611" s="152"/>
      <c r="G611" s="174">
        <f t="shared" ca="1" si="27"/>
        <v>43265</v>
      </c>
      <c r="H611" s="20">
        <f ca="1">_xll.meDateFromTenor(G611,H$14,"Following",H$13,"Normal")</f>
        <v>43357</v>
      </c>
      <c r="I611" s="175">
        <f ca="1"/>
        <v>8.223712040940195E-3</v>
      </c>
      <c r="J611" s="152" t="s">
        <v>4</v>
      </c>
      <c r="K611" s="174">
        <f t="shared" ca="1" si="28"/>
        <v>43265</v>
      </c>
      <c r="L611" s="20">
        <f ca="1">_xll.meDateFromTenor(K611,L$14,"Following",L$13,"Normal")</f>
        <v>43448</v>
      </c>
      <c r="M611" s="175">
        <f ca="1"/>
        <v>9.8567860862747644E-3</v>
      </c>
      <c r="N611" s="152" t="s">
        <v>4</v>
      </c>
      <c r="O611" s="174">
        <f t="shared" ca="1" si="29"/>
        <v>43265</v>
      </c>
      <c r="P611" s="20">
        <f ca="1">_xll.meDateFromTenor(O611,P$14,"Following",P$13,"Normal")</f>
        <v>43266</v>
      </c>
      <c r="Q611" s="175">
        <f ca="1"/>
        <v>6.8730744397683804E-3</v>
      </c>
      <c r="R611" s="151" t="s">
        <v>4</v>
      </c>
    </row>
    <row r="612" spans="1:18" x14ac:dyDescent="0.25">
      <c r="A612" s="153">
        <v>594</v>
      </c>
      <c r="B612" s="158"/>
      <c r="C612" s="174">
        <f ca="1">_xll.meDateFromTenor(C611,"1D","FOLLOWING",D$13,"NORMAL")</f>
        <v>43266</v>
      </c>
      <c r="D612" s="20">
        <f ca="1">_xll.meDateFromTenor(C612,D$14,"Following",D$13,"Normal")</f>
        <v>43269</v>
      </c>
      <c r="E612" s="175">
        <f ca="1"/>
        <v>5.7627845151042786E-3</v>
      </c>
      <c r="F612" s="152"/>
      <c r="G612" s="174">
        <f t="shared" ca="1" si="27"/>
        <v>43266</v>
      </c>
      <c r="H612" s="20">
        <f ca="1">_xll.meDateFromTenor(G612,H$14,"Following",H$13,"Normal")</f>
        <v>43360</v>
      </c>
      <c r="I612" s="175">
        <f ca="1"/>
        <v>8.2259941190033353E-3</v>
      </c>
      <c r="J612" s="152" t="s">
        <v>4</v>
      </c>
      <c r="K612" s="174">
        <f t="shared" ca="1" si="28"/>
        <v>43266</v>
      </c>
      <c r="L612" s="20">
        <f ca="1">_xll.meDateFromTenor(K612,L$14,"Following",L$13,"Normal")</f>
        <v>43451</v>
      </c>
      <c r="M612" s="175">
        <f ca="1"/>
        <v>9.8567613507613387E-3</v>
      </c>
      <c r="N612" s="152" t="s">
        <v>4</v>
      </c>
      <c r="O612" s="174">
        <f t="shared" ca="1" si="29"/>
        <v>43266</v>
      </c>
      <c r="P612" s="20">
        <f ca="1">_xll.meDateFromTenor(O612,P$14,"Following",P$13,"Normal")</f>
        <v>43269</v>
      </c>
      <c r="Q612" s="175">
        <f ca="1"/>
        <v>6.8720277638254033E-3</v>
      </c>
      <c r="R612" s="151" t="s">
        <v>4</v>
      </c>
    </row>
    <row r="613" spans="1:18" x14ac:dyDescent="0.25">
      <c r="A613" s="153">
        <v>595</v>
      </c>
      <c r="B613" s="158"/>
      <c r="C613" s="174">
        <f ca="1">_xll.meDateFromTenor(C612,"1D","FOLLOWING",D$13,"NORMAL")</f>
        <v>43269</v>
      </c>
      <c r="D613" s="20">
        <f ca="1">_xll.meDateFromTenor(C613,D$14,"Following",D$13,"Normal")</f>
        <v>43270</v>
      </c>
      <c r="E613" s="175">
        <f ca="1"/>
        <v>5.7692182906965636E-3</v>
      </c>
      <c r="F613" s="152"/>
      <c r="G613" s="174">
        <f t="shared" ca="1" si="27"/>
        <v>43269</v>
      </c>
      <c r="H613" s="20">
        <f ca="1">_xll.meDateFromTenor(G613,H$14,"Following",H$13,"Normal")</f>
        <v>43361</v>
      </c>
      <c r="I613" s="175">
        <f ca="1"/>
        <v>8.2330092999448792E-3</v>
      </c>
      <c r="J613" s="152" t="s">
        <v>4</v>
      </c>
      <c r="K613" s="174">
        <f t="shared" ca="1" si="28"/>
        <v>43269</v>
      </c>
      <c r="L613" s="20">
        <f ca="1">_xll.meDateFromTenor(K613,L$14,"Following",L$13,"Normal")</f>
        <v>43452</v>
      </c>
      <c r="M613" s="175">
        <f ca="1"/>
        <v>9.8566871442210633E-3</v>
      </c>
      <c r="N613" s="152" t="s">
        <v>4</v>
      </c>
      <c r="O613" s="174">
        <f t="shared" ca="1" si="29"/>
        <v>43269</v>
      </c>
      <c r="P613" s="20">
        <f ca="1">_xll.meDateFromTenor(O613,P$14,"Following",P$13,"Normal")</f>
        <v>43270</v>
      </c>
      <c r="Q613" s="175">
        <f ca="1"/>
        <v>6.8688877359964736E-3</v>
      </c>
      <c r="R613" s="151" t="s">
        <v>4</v>
      </c>
    </row>
    <row r="614" spans="1:18" x14ac:dyDescent="0.25">
      <c r="A614" s="153">
        <v>596</v>
      </c>
      <c r="B614" s="158"/>
      <c r="C614" s="174">
        <f ca="1">_xll.meDateFromTenor(C613,"1D","FOLLOWING",D$13,"NORMAL")</f>
        <v>43270</v>
      </c>
      <c r="D614" s="20">
        <f ca="1">_xll.meDateFromTenor(C614,D$14,"Following",D$13,"Normal")</f>
        <v>43271</v>
      </c>
      <c r="E614" s="175">
        <f ca="1"/>
        <v>5.77248823469214E-3</v>
      </c>
      <c r="F614" s="152"/>
      <c r="G614" s="174">
        <f t="shared" ca="1" si="27"/>
        <v>43270</v>
      </c>
      <c r="H614" s="20">
        <f ca="1">_xll.meDateFromTenor(G614,H$14,"Following",H$13,"Normal")</f>
        <v>43362</v>
      </c>
      <c r="I614" s="175">
        <f ca="1"/>
        <v>8.2354052432255295E-3</v>
      </c>
      <c r="J614" s="152" t="s">
        <v>4</v>
      </c>
      <c r="K614" s="174">
        <f t="shared" ca="1" si="28"/>
        <v>43270</v>
      </c>
      <c r="L614" s="20">
        <f ca="1">_xll.meDateFromTenor(K614,L$14,"Following",L$13,"Normal")</f>
        <v>43453</v>
      </c>
      <c r="M614" s="175">
        <f ca="1"/>
        <v>9.8566624087076376E-3</v>
      </c>
      <c r="N614" s="152" t="s">
        <v>4</v>
      </c>
      <c r="O614" s="174">
        <f t="shared" ca="1" si="29"/>
        <v>43270</v>
      </c>
      <c r="P614" s="20">
        <f ca="1">_xll.meDateFromTenor(O614,P$14,"Following",P$13,"Normal")</f>
        <v>43271</v>
      </c>
      <c r="Q614" s="175">
        <f ca="1"/>
        <v>6.8678410600534964E-3</v>
      </c>
      <c r="R614" s="151" t="s">
        <v>4</v>
      </c>
    </row>
    <row r="615" spans="1:18" x14ac:dyDescent="0.25">
      <c r="A615" s="153">
        <v>597</v>
      </c>
      <c r="B615" s="158"/>
      <c r="C615" s="174">
        <f ca="1">_xll.meDateFromTenor(C614,"1D","FOLLOWING",D$13,"NORMAL")</f>
        <v>43271</v>
      </c>
      <c r="D615" s="20">
        <f ca="1">_xll.meDateFromTenor(C615,D$14,"Following",D$13,"Normal")</f>
        <v>43272</v>
      </c>
      <c r="E615" s="175">
        <f ca="1"/>
        <v>5.7757623389598431E-3</v>
      </c>
      <c r="F615" s="152"/>
      <c r="G615" s="174">
        <f t="shared" ca="1" si="27"/>
        <v>43271</v>
      </c>
      <c r="H615" s="20">
        <f ca="1">_xll.meDateFromTenor(G615,H$14,"Following",H$13,"Normal")</f>
        <v>43363</v>
      </c>
      <c r="I615" s="175">
        <f ca="1"/>
        <v>8.2378305783476248E-3</v>
      </c>
      <c r="J615" s="152" t="s">
        <v>4</v>
      </c>
      <c r="K615" s="174">
        <f t="shared" ca="1" si="28"/>
        <v>43271</v>
      </c>
      <c r="L615" s="20">
        <f ca="1">_xll.meDateFromTenor(K615,L$14,"Following",L$13,"Normal")</f>
        <v>43454</v>
      </c>
      <c r="M615" s="175">
        <f ca="1"/>
        <v>9.8566376731942119E-3</v>
      </c>
      <c r="N615" s="152" t="s">
        <v>4</v>
      </c>
      <c r="O615" s="174">
        <f t="shared" ca="1" si="29"/>
        <v>43271</v>
      </c>
      <c r="P615" s="20">
        <f ca="1">_xll.meDateFromTenor(O615,P$14,"Following",P$13,"Normal")</f>
        <v>43272</v>
      </c>
      <c r="Q615" s="175">
        <f ca="1"/>
        <v>6.8667943841105201E-3</v>
      </c>
      <c r="R615" s="151" t="s">
        <v>4</v>
      </c>
    </row>
    <row r="616" spans="1:18" x14ac:dyDescent="0.25">
      <c r="A616" s="153">
        <v>598</v>
      </c>
      <c r="B616" s="158"/>
      <c r="C616" s="174">
        <f ca="1">_xll.meDateFromTenor(C615,"1D","FOLLOWING",D$13,"NORMAL")</f>
        <v>43272</v>
      </c>
      <c r="D616" s="20">
        <f ca="1">_xll.meDateFromTenor(C616,D$14,"Following",D$13,"Normal")</f>
        <v>43273</v>
      </c>
      <c r="E616" s="175">
        <f ca="1"/>
        <v>5.7790406037394812E-3</v>
      </c>
      <c r="F616" s="152"/>
      <c r="G616" s="174">
        <f t="shared" ca="1" si="27"/>
        <v>43272</v>
      </c>
      <c r="H616" s="20">
        <f ca="1">_xll.meDateFromTenor(G616,H$14,"Following",H$13,"Normal")</f>
        <v>43364</v>
      </c>
      <c r="I616" s="175">
        <f ca="1"/>
        <v>8.240285675525998E-3</v>
      </c>
      <c r="J616" s="152" t="s">
        <v>4</v>
      </c>
      <c r="K616" s="174">
        <f t="shared" ca="1" si="28"/>
        <v>43272</v>
      </c>
      <c r="L616" s="20">
        <f ca="1">_xll.meDateFromTenor(K616,L$14,"Following",L$13,"Normal")</f>
        <v>43455</v>
      </c>
      <c r="M616" s="175">
        <f ca="1"/>
        <v>9.8566129376807862E-3</v>
      </c>
      <c r="N616" s="152" t="s">
        <v>4</v>
      </c>
      <c r="O616" s="174">
        <f t="shared" ca="1" si="29"/>
        <v>43272</v>
      </c>
      <c r="P616" s="20">
        <f ca="1">_xll.meDateFromTenor(O616,P$14,"Following",P$13,"Normal")</f>
        <v>43273</v>
      </c>
      <c r="Q616" s="175">
        <f ca="1"/>
        <v>6.8657477081675439E-3</v>
      </c>
      <c r="R616" s="151" t="s">
        <v>4</v>
      </c>
    </row>
    <row r="617" spans="1:18" x14ac:dyDescent="0.25">
      <c r="A617" s="153">
        <v>599</v>
      </c>
      <c r="B617" s="158"/>
      <c r="C617" s="174">
        <f ca="1">_xll.meDateFromTenor(C616,"1D","FOLLOWING",D$13,"NORMAL")</f>
        <v>43273</v>
      </c>
      <c r="D617" s="20">
        <f ca="1">_xll.meDateFromTenor(C617,D$14,"Following",D$13,"Normal")</f>
        <v>43276</v>
      </c>
      <c r="E617" s="175">
        <f ca="1"/>
        <v>5.785703985745648E-3</v>
      </c>
      <c r="F617" s="152"/>
      <c r="G617" s="174">
        <f t="shared" ca="1" si="27"/>
        <v>43273</v>
      </c>
      <c r="H617" s="20">
        <f ca="1">_xll.meDateFromTenor(G617,H$14,"Following",H$13,"Normal")</f>
        <v>43367</v>
      </c>
      <c r="I617" s="175">
        <f ca="1"/>
        <v>8.242770904975473E-3</v>
      </c>
      <c r="J617" s="152" t="s">
        <v>4</v>
      </c>
      <c r="K617" s="174">
        <f t="shared" ca="1" si="28"/>
        <v>43273</v>
      </c>
      <c r="L617" s="20">
        <f ca="1">_xll.meDateFromTenor(K617,L$14,"Following",L$13,"Normal")</f>
        <v>43458</v>
      </c>
      <c r="M617" s="175">
        <f ca="1"/>
        <v>9.8565882021673604E-3</v>
      </c>
      <c r="N617" s="152" t="s">
        <v>4</v>
      </c>
      <c r="O617" s="174">
        <f t="shared" ca="1" si="29"/>
        <v>43273</v>
      </c>
      <c r="P617" s="20">
        <f ca="1">_xll.meDateFromTenor(O617,P$14,"Following",P$13,"Normal")</f>
        <v>43276</v>
      </c>
      <c r="Q617" s="175">
        <f ca="1"/>
        <v>6.8647010322245667E-3</v>
      </c>
      <c r="R617" s="151" t="s">
        <v>4</v>
      </c>
    </row>
    <row r="618" spans="1:18" x14ac:dyDescent="0.25">
      <c r="A618" s="153">
        <v>600</v>
      </c>
      <c r="B618" s="158"/>
      <c r="C618" s="174">
        <f ca="1">_xll.meDateFromTenor(C617,"1D","FOLLOWING",D$13,"NORMAL")</f>
        <v>43276</v>
      </c>
      <c r="D618" s="20">
        <f ca="1">_xll.meDateFromTenor(C618,D$14,"Following",D$13,"Normal")</f>
        <v>43277</v>
      </c>
      <c r="E618" s="175">
        <f ca="1"/>
        <v>5.7921952761308612E-3</v>
      </c>
      <c r="F618" s="152"/>
      <c r="G618" s="174">
        <f t="shared" ca="1" si="27"/>
        <v>43276</v>
      </c>
      <c r="H618" s="20">
        <f ca="1">_xll.meDateFromTenor(G618,H$14,"Following",H$13,"Normal")</f>
        <v>43368</v>
      </c>
      <c r="I618" s="175">
        <f ca="1"/>
        <v>8.2504110890987952E-3</v>
      </c>
      <c r="J618" s="152" t="s">
        <v>4</v>
      </c>
      <c r="K618" s="174">
        <f t="shared" ca="1" si="28"/>
        <v>43276</v>
      </c>
      <c r="L618" s="20">
        <f ca="1">_xll.meDateFromTenor(K618,L$14,"Following",L$13,"Normal")</f>
        <v>43461</v>
      </c>
      <c r="M618" s="175">
        <f ca="1"/>
        <v>9.8565139956270868E-3</v>
      </c>
      <c r="N618" s="152" t="s">
        <v>4</v>
      </c>
      <c r="O618" s="174">
        <f t="shared" ca="1" si="29"/>
        <v>43276</v>
      </c>
      <c r="P618" s="20">
        <f ca="1">_xll.meDateFromTenor(O618,P$14,"Following",P$13,"Normal")</f>
        <v>43277</v>
      </c>
      <c r="Q618" s="175">
        <f ca="1"/>
        <v>6.8615610043956362E-3</v>
      </c>
      <c r="R618" s="151" t="s">
        <v>4</v>
      </c>
    </row>
    <row r="619" spans="1:18" x14ac:dyDescent="0.25">
      <c r="A619" s="153">
        <v>601</v>
      </c>
      <c r="B619" s="158"/>
      <c r="C619" s="174">
        <f ca="1">_xll.meDateFromTenor(C618,"1D","FOLLOWING",D$13,"NORMAL")</f>
        <v>43277</v>
      </c>
      <c r="D619" s="20">
        <f ca="1">_xll.meDateFromTenor(C619,D$14,"Following",D$13,"Normal")</f>
        <v>43278</v>
      </c>
      <c r="E619" s="175">
        <f ca="1"/>
        <v>5.7954943493055064E-3</v>
      </c>
      <c r="F619" s="152"/>
      <c r="G619" s="174">
        <f t="shared" ca="1" si="27"/>
        <v>43277</v>
      </c>
      <c r="H619" s="20">
        <f ca="1">_xll.meDateFromTenor(G619,H$14,"Following",H$13,"Normal")</f>
        <v>43369</v>
      </c>
      <c r="I619" s="175">
        <f ca="1"/>
        <v>8.2530205497809584E-3</v>
      </c>
      <c r="J619" s="152" t="s">
        <v>4</v>
      </c>
      <c r="K619" s="174">
        <f t="shared" ca="1" si="28"/>
        <v>43277</v>
      </c>
      <c r="L619" s="20">
        <f ca="1">_xll.meDateFromTenor(K619,L$14,"Following",L$13,"Normal")</f>
        <v>43461</v>
      </c>
      <c r="M619" s="175">
        <f ca="1"/>
        <v>9.856489260113661E-3</v>
      </c>
      <c r="N619" s="152" t="s">
        <v>4</v>
      </c>
      <c r="O619" s="174">
        <f t="shared" ca="1" si="29"/>
        <v>43277</v>
      </c>
      <c r="P619" s="20">
        <f ca="1">_xll.meDateFromTenor(O619,P$14,"Following",P$13,"Normal")</f>
        <v>43278</v>
      </c>
      <c r="Q619" s="175">
        <f ca="1"/>
        <v>6.8605143284526599E-3</v>
      </c>
      <c r="R619" s="151" t="s">
        <v>4</v>
      </c>
    </row>
    <row r="620" spans="1:18" x14ac:dyDescent="0.25">
      <c r="A620" s="153">
        <v>602</v>
      </c>
      <c r="B620" s="158"/>
      <c r="C620" s="174">
        <f ca="1">_xll.meDateFromTenor(C619,"1D","FOLLOWING",D$13,"NORMAL")</f>
        <v>43278</v>
      </c>
      <c r="D620" s="20">
        <f ca="1">_xll.meDateFromTenor(C620,D$14,"Following",D$13,"Normal")</f>
        <v>43279</v>
      </c>
      <c r="E620" s="175">
        <f ca="1"/>
        <v>5.798797585070424E-3</v>
      </c>
      <c r="F620" s="152"/>
      <c r="G620" s="174">
        <f t="shared" ca="1" si="27"/>
        <v>43278</v>
      </c>
      <c r="H620" s="20">
        <f ca="1">_xll.meDateFromTenor(G620,H$14,"Following",H$13,"Normal")</f>
        <v>43370</v>
      </c>
      <c r="I620" s="175">
        <f ca="1"/>
        <v>8.2556619938083664E-3</v>
      </c>
      <c r="J620" s="152" t="s">
        <v>4</v>
      </c>
      <c r="K620" s="174">
        <f t="shared" ca="1" si="28"/>
        <v>43278</v>
      </c>
      <c r="L620" s="20">
        <f ca="1">_xll.meDateFromTenor(K620,L$14,"Following",L$13,"Normal")</f>
        <v>43461</v>
      </c>
      <c r="M620" s="175">
        <f ca="1"/>
        <v>9.8564645246002353E-3</v>
      </c>
      <c r="N620" s="152" t="s">
        <v>4</v>
      </c>
      <c r="O620" s="174">
        <f t="shared" ca="1" si="29"/>
        <v>43278</v>
      </c>
      <c r="P620" s="20">
        <f ca="1">_xll.meDateFromTenor(O620,P$14,"Following",P$13,"Normal")</f>
        <v>43279</v>
      </c>
      <c r="Q620" s="175">
        <f ca="1"/>
        <v>6.8594676525096836E-3</v>
      </c>
      <c r="R620" s="151" t="s">
        <v>4</v>
      </c>
    </row>
    <row r="621" spans="1:18" x14ac:dyDescent="0.25">
      <c r="A621" s="153">
        <v>603</v>
      </c>
      <c r="B621" s="158"/>
      <c r="C621" s="174">
        <f ca="1">_xll.meDateFromTenor(C620,"1D","FOLLOWING",D$13,"NORMAL")</f>
        <v>43279</v>
      </c>
      <c r="D621" s="20">
        <f ca="1">_xll.meDateFromTenor(C621,D$14,"Following",D$13,"Normal")</f>
        <v>43280</v>
      </c>
      <c r="E621" s="175">
        <f ca="1"/>
        <v>5.8021049839851666E-3</v>
      </c>
      <c r="F621" s="152"/>
      <c r="G621" s="174">
        <f t="shared" ca="1" si="27"/>
        <v>43279</v>
      </c>
      <c r="H621" s="20">
        <f ca="1">_xll.meDateFromTenor(G621,H$14,"Following",H$13,"Normal")</f>
        <v>43371</v>
      </c>
      <c r="I621" s="175">
        <f ca="1"/>
        <v>8.2583357913958433E-3</v>
      </c>
      <c r="J621" s="152" t="s">
        <v>4</v>
      </c>
      <c r="K621" s="174">
        <f t="shared" ca="1" si="28"/>
        <v>43279</v>
      </c>
      <c r="L621" s="20">
        <f ca="1">_xll.meDateFromTenor(K621,L$14,"Following",L$13,"Normal")</f>
        <v>43462</v>
      </c>
      <c r="M621" s="175">
        <f ca="1"/>
        <v>9.8564397890868096E-3</v>
      </c>
      <c r="N621" s="152" t="s">
        <v>4</v>
      </c>
      <c r="O621" s="174">
        <f t="shared" ca="1" si="29"/>
        <v>43279</v>
      </c>
      <c r="P621" s="20">
        <f ca="1">_xll.meDateFromTenor(O621,P$14,"Following",P$13,"Normal")</f>
        <v>43280</v>
      </c>
      <c r="Q621" s="175">
        <f ca="1"/>
        <v>6.8584209765667065E-3</v>
      </c>
      <c r="R621" s="151" t="s">
        <v>4</v>
      </c>
    </row>
    <row r="622" spans="1:18" x14ac:dyDescent="0.25">
      <c r="A622" s="153">
        <v>604</v>
      </c>
      <c r="B622" s="158"/>
      <c r="C622" s="174">
        <f ca="1">_xll.meDateFromTenor(C621,"1D","FOLLOWING",D$13,"NORMAL")</f>
        <v>43280</v>
      </c>
      <c r="D622" s="20">
        <f ca="1">_xll.meDateFromTenor(C622,D$14,"Following",D$13,"Normal")</f>
        <v>43283</v>
      </c>
      <c r="E622" s="175">
        <f ca="1"/>
        <v>5.8088273870193982E-3</v>
      </c>
      <c r="F622" s="152"/>
      <c r="G622" s="174">
        <f t="shared" ca="1" si="27"/>
        <v>43280</v>
      </c>
      <c r="H622" s="20">
        <f ca="1">_xll.meDateFromTenor(G622,H$14,"Following",H$13,"Normal")</f>
        <v>43374</v>
      </c>
      <c r="I622" s="175">
        <f ca="1"/>
        <v>8.2610423127582183E-3</v>
      </c>
      <c r="J622" s="152" t="s">
        <v>4</v>
      </c>
      <c r="K622" s="174">
        <f t="shared" ca="1" si="28"/>
        <v>43280</v>
      </c>
      <c r="L622" s="20">
        <f ca="1">_xll.meDateFromTenor(K622,L$14,"Following",L$13,"Normal")</f>
        <v>43465</v>
      </c>
      <c r="M622" s="175">
        <f ca="1"/>
        <v>9.8564150535733839E-3</v>
      </c>
      <c r="N622" s="152" t="s">
        <v>4</v>
      </c>
      <c r="O622" s="174">
        <f t="shared" ca="1" si="29"/>
        <v>43280</v>
      </c>
      <c r="P622" s="20">
        <f ca="1">_xll.meDateFromTenor(O622,P$14,"Following",P$13,"Normal")</f>
        <v>43283</v>
      </c>
      <c r="Q622" s="175">
        <f ca="1"/>
        <v>6.8573743006237293E-3</v>
      </c>
      <c r="R622" s="151" t="s">
        <v>4</v>
      </c>
    </row>
    <row r="623" spans="1:18" x14ac:dyDescent="0.25">
      <c r="A623" s="153">
        <v>605</v>
      </c>
      <c r="B623" s="158"/>
      <c r="C623" s="174">
        <f ca="1">_xll.meDateFromTenor(C622,"1D","FOLLOWING",D$13,"NORMAL")</f>
        <v>43283</v>
      </c>
      <c r="D623" s="20">
        <f ca="1">_xll.meDateFromTenor(C623,D$14,"Following",D$13,"Normal")</f>
        <v>43284</v>
      </c>
      <c r="E623" s="175">
        <f ca="1"/>
        <v>5.8153762173773979E-3</v>
      </c>
      <c r="F623" s="152"/>
      <c r="G623" s="174">
        <f t="shared" ca="1" si="27"/>
        <v>43283</v>
      </c>
      <c r="H623" s="20">
        <f ca="1">_xll.meDateFromTenor(G623,H$14,"Following",H$13,"Normal")</f>
        <v>43375</v>
      </c>
      <c r="I623" s="175">
        <f ca="1"/>
        <v>8.2693619216430096E-3</v>
      </c>
      <c r="J623" s="152" t="s">
        <v>4</v>
      </c>
      <c r="K623" s="174">
        <f t="shared" ca="1" si="28"/>
        <v>43283</v>
      </c>
      <c r="L623" s="20">
        <f ca="1">_xll.meDateFromTenor(K623,L$14,"Following",L$13,"Normal")</f>
        <v>43467</v>
      </c>
      <c r="M623" s="175">
        <f ca="1"/>
        <v>9.8563408470331067E-3</v>
      </c>
      <c r="N623" s="152" t="s">
        <v>4</v>
      </c>
      <c r="O623" s="174">
        <f t="shared" ca="1" si="29"/>
        <v>43283</v>
      </c>
      <c r="P623" s="20">
        <f ca="1">_xll.meDateFromTenor(O623,P$14,"Following",P$13,"Normal")</f>
        <v>43284</v>
      </c>
      <c r="Q623" s="175">
        <f ca="1"/>
        <v>6.8542342727947996E-3</v>
      </c>
      <c r="R623" s="151" t="s">
        <v>4</v>
      </c>
    </row>
    <row r="624" spans="1:18" x14ac:dyDescent="0.25">
      <c r="A624" s="153">
        <v>606</v>
      </c>
      <c r="B624" s="158"/>
      <c r="C624" s="174">
        <f ca="1">_xll.meDateFromTenor(C623,"1D","FOLLOWING",D$13,"NORMAL")</f>
        <v>43284</v>
      </c>
      <c r="D624" s="20">
        <f ca="1">_xll.meDateFromTenor(C624,D$14,"Following",D$13,"Normal")</f>
        <v>43285</v>
      </c>
      <c r="E624" s="175">
        <f ca="1"/>
        <v>5.8187044369173643E-3</v>
      </c>
      <c r="F624" s="152"/>
      <c r="G624" s="174">
        <f t="shared" ca="1" si="27"/>
        <v>43284</v>
      </c>
      <c r="H624" s="20">
        <f ca="1">_xll.meDateFromTenor(G624,H$14,"Following",H$13,"Normal")</f>
        <v>43376</v>
      </c>
      <c r="I624" s="175">
        <f ca="1"/>
        <v>8.2722030402532544E-3</v>
      </c>
      <c r="J624" s="152" t="s">
        <v>4</v>
      </c>
      <c r="K624" s="174">
        <f t="shared" ca="1" si="28"/>
        <v>43284</v>
      </c>
      <c r="L624" s="20">
        <f ca="1">_xll.meDateFromTenor(K624,L$14,"Following",L$13,"Normal")</f>
        <v>43468</v>
      </c>
      <c r="M624" s="175">
        <f ca="1"/>
        <v>9.856316111519681E-3</v>
      </c>
      <c r="N624" s="152" t="s">
        <v>4</v>
      </c>
      <c r="O624" s="174">
        <f t="shared" ca="1" si="29"/>
        <v>43284</v>
      </c>
      <c r="P624" s="20">
        <f ca="1">_xll.meDateFromTenor(O624,P$14,"Following",P$13,"Normal")</f>
        <v>43285</v>
      </c>
      <c r="Q624" s="175">
        <f ca="1"/>
        <v>6.8531875968518225E-3</v>
      </c>
      <c r="R624" s="151" t="s">
        <v>4</v>
      </c>
    </row>
    <row r="625" spans="1:18" x14ac:dyDescent="0.25">
      <c r="A625" s="153">
        <v>607</v>
      </c>
      <c r="B625" s="158"/>
      <c r="C625" s="174">
        <f ca="1">_xll.meDateFromTenor(C624,"1D","FOLLOWING",D$13,"NORMAL")</f>
        <v>43285</v>
      </c>
      <c r="D625" s="20">
        <f ca="1">_xll.meDateFromTenor(C625,D$14,"Following",D$13,"Normal")</f>
        <v>43286</v>
      </c>
      <c r="E625" s="175">
        <f ca="1"/>
        <v>5.8220368216854931E-3</v>
      </c>
      <c r="F625" s="152"/>
      <c r="G625" s="174">
        <f t="shared" ca="1" si="27"/>
        <v>43285</v>
      </c>
      <c r="H625" s="20">
        <f ca="1">_xll.meDateFromTenor(G625,H$14,"Following",H$13,"Normal")</f>
        <v>43377</v>
      </c>
      <c r="I625" s="175">
        <f ca="1"/>
        <v>8.2750787337125386E-3</v>
      </c>
      <c r="J625" s="152" t="s">
        <v>4</v>
      </c>
      <c r="K625" s="174">
        <f t="shared" ca="1" si="28"/>
        <v>43285</v>
      </c>
      <c r="L625" s="20">
        <f ca="1">_xll.meDateFromTenor(K625,L$14,"Following",L$13,"Normal")</f>
        <v>43469</v>
      </c>
      <c r="M625" s="175">
        <f ca="1"/>
        <v>9.856291376006257E-3</v>
      </c>
      <c r="N625" s="152" t="s">
        <v>4</v>
      </c>
      <c r="O625" s="174">
        <f t="shared" ca="1" si="29"/>
        <v>43285</v>
      </c>
      <c r="P625" s="20">
        <f ca="1">_xll.meDateFromTenor(O625,P$14,"Following",P$13,"Normal")</f>
        <v>43286</v>
      </c>
      <c r="Q625" s="175">
        <f ca="1"/>
        <v>6.8521409209088462E-3</v>
      </c>
      <c r="R625" s="151" t="s">
        <v>4</v>
      </c>
    </row>
    <row r="626" spans="1:18" x14ac:dyDescent="0.25">
      <c r="A626" s="153">
        <v>608</v>
      </c>
      <c r="B626" s="158"/>
      <c r="C626" s="174">
        <f ca="1">_xll.meDateFromTenor(C625,"1D","FOLLOWING",D$13,"NORMAL")</f>
        <v>43286</v>
      </c>
      <c r="D626" s="20">
        <f ca="1">_xll.meDateFromTenor(C626,D$14,"Following",D$13,"Normal")</f>
        <v>43287</v>
      </c>
      <c r="E626" s="175">
        <f ca="1"/>
        <v>5.8253733720015285E-3</v>
      </c>
      <c r="F626" s="152"/>
      <c r="G626" s="174">
        <f t="shared" ca="1" si="27"/>
        <v>43286</v>
      </c>
      <c r="H626" s="20">
        <f ca="1">_xll.meDateFromTenor(G626,H$14,"Following",H$13,"Normal")</f>
        <v>43378</v>
      </c>
      <c r="I626" s="175">
        <f ca="1"/>
        <v>8.2779893722356827E-3</v>
      </c>
      <c r="J626" s="152" t="s">
        <v>4</v>
      </c>
      <c r="K626" s="174">
        <f t="shared" ca="1" si="28"/>
        <v>43286</v>
      </c>
      <c r="L626" s="20">
        <f ca="1">_xll.meDateFromTenor(K626,L$14,"Following",L$13,"Normal")</f>
        <v>43472</v>
      </c>
      <c r="M626" s="175">
        <f ca="1"/>
        <v>9.8562666404928313E-3</v>
      </c>
      <c r="N626" s="152" t="s">
        <v>4</v>
      </c>
      <c r="O626" s="174">
        <f t="shared" ca="1" si="29"/>
        <v>43286</v>
      </c>
      <c r="P626" s="20">
        <f ca="1">_xll.meDateFromTenor(O626,P$14,"Following",P$13,"Normal")</f>
        <v>43287</v>
      </c>
      <c r="Q626" s="175">
        <f ca="1"/>
        <v>6.8510942449658691E-3</v>
      </c>
      <c r="R626" s="151" t="s">
        <v>4</v>
      </c>
    </row>
    <row r="627" spans="1:18" x14ac:dyDescent="0.25">
      <c r="A627" s="153">
        <v>609</v>
      </c>
      <c r="B627" s="158"/>
      <c r="C627" s="174">
        <f ca="1">_xll.meDateFromTenor(C626,"1D","FOLLOWING",D$13,"NORMAL")</f>
        <v>43287</v>
      </c>
      <c r="D627" s="20">
        <f ca="1">_xll.meDateFromTenor(C627,D$14,"Following",D$13,"Normal")</f>
        <v>43290</v>
      </c>
      <c r="E627" s="175">
        <f ca="1"/>
        <v>5.8321548405082732E-3</v>
      </c>
      <c r="F627" s="152"/>
      <c r="G627" s="174">
        <f t="shared" ca="1" si="27"/>
        <v>43287</v>
      </c>
      <c r="H627" s="20">
        <f ca="1">_xll.meDateFromTenor(G627,H$14,"Following",H$13,"Normal")</f>
        <v>43381</v>
      </c>
      <c r="I627" s="175">
        <f ca="1"/>
        <v>8.2809353260375248E-3</v>
      </c>
      <c r="J627" s="152" t="s">
        <v>4</v>
      </c>
      <c r="K627" s="174">
        <f t="shared" ca="1" si="28"/>
        <v>43287</v>
      </c>
      <c r="L627" s="20">
        <f ca="1">_xll.meDateFromTenor(K627,L$14,"Following",L$13,"Normal")</f>
        <v>43472</v>
      </c>
      <c r="M627" s="175">
        <f ca="1"/>
        <v>9.8562419049794056E-3</v>
      </c>
      <c r="N627" s="152" t="s">
        <v>4</v>
      </c>
      <c r="O627" s="174">
        <f t="shared" ca="1" si="29"/>
        <v>43287</v>
      </c>
      <c r="P627" s="20">
        <f ca="1">_xll.meDateFromTenor(O627,P$14,"Following",P$13,"Normal")</f>
        <v>43290</v>
      </c>
      <c r="Q627" s="175">
        <f ca="1"/>
        <v>6.8500477658896743E-3</v>
      </c>
      <c r="R627" s="151" t="s">
        <v>4</v>
      </c>
    </row>
    <row r="628" spans="1:18" x14ac:dyDescent="0.25">
      <c r="A628" s="153">
        <v>610</v>
      </c>
      <c r="B628" s="158"/>
      <c r="C628" s="174">
        <f ca="1">_xll.meDateFromTenor(C627,"1D","FOLLOWING",D$13,"NORMAL")</f>
        <v>43290</v>
      </c>
      <c r="D628" s="20">
        <f ca="1">_xll.meDateFromTenor(C628,D$14,"Following",D$13,"Normal")</f>
        <v>43291</v>
      </c>
      <c r="E628" s="175">
        <f ca="1"/>
        <v>5.8387612360189176E-3</v>
      </c>
      <c r="F628" s="152"/>
      <c r="G628" s="174">
        <f t="shared" ca="1" si="27"/>
        <v>43290</v>
      </c>
      <c r="H628" s="20">
        <f ca="1">_xll.meDateFromTenor(G628,H$14,"Following",H$13,"Normal")</f>
        <v>43382</v>
      </c>
      <c r="I628" s="175">
        <f ca="1"/>
        <v>8.2899887812634791E-3</v>
      </c>
      <c r="J628" s="152" t="s">
        <v>4</v>
      </c>
      <c r="K628" s="174">
        <f t="shared" ca="1" si="28"/>
        <v>43290</v>
      </c>
      <c r="L628" s="20">
        <f ca="1">_xll.meDateFromTenor(K628,L$14,"Following",L$13,"Normal")</f>
        <v>43474</v>
      </c>
      <c r="M628" s="175">
        <f ca="1"/>
        <v>9.8561676984391285E-3</v>
      </c>
      <c r="N628" s="152" t="s">
        <v>4</v>
      </c>
      <c r="O628" s="174">
        <f t="shared" ca="1" si="29"/>
        <v>43290</v>
      </c>
      <c r="P628" s="20">
        <f ca="1">_xll.meDateFromTenor(O628,P$14,"Following",P$13,"Normal")</f>
        <v>43291</v>
      </c>
      <c r="Q628" s="175">
        <f ca="1"/>
        <v>6.8469214533063132E-3</v>
      </c>
      <c r="R628" s="151" t="s">
        <v>4</v>
      </c>
    </row>
    <row r="629" spans="1:18" x14ac:dyDescent="0.25">
      <c r="A629" s="153">
        <v>611</v>
      </c>
      <c r="B629" s="158"/>
      <c r="C629" s="174">
        <f ca="1">_xll.meDateFromTenor(C628,"1D","FOLLOWING",D$13,"NORMAL")</f>
        <v>43291</v>
      </c>
      <c r="D629" s="20">
        <f ca="1">_xll.meDateFromTenor(C629,D$14,"Following",D$13,"Normal")</f>
        <v>43292</v>
      </c>
      <c r="E629" s="175">
        <f ca="1"/>
        <v>5.8421186195101379E-3</v>
      </c>
      <c r="F629" s="152"/>
      <c r="G629" s="174">
        <f t="shared" ca="1" si="27"/>
        <v>43291</v>
      </c>
      <c r="H629" s="20">
        <f ca="1">_xll.meDateFromTenor(G629,H$14,"Following",H$13,"Normal")</f>
        <v>43383</v>
      </c>
      <c r="I629" s="175">
        <f ca="1"/>
        <v>8.2930796983283692E-3</v>
      </c>
      <c r="J629" s="152" t="s">
        <v>4</v>
      </c>
      <c r="K629" s="174">
        <f t="shared" ca="1" si="28"/>
        <v>43291</v>
      </c>
      <c r="L629" s="20">
        <f ca="1">_xll.meDateFromTenor(K629,L$14,"Following",L$13,"Normal")</f>
        <v>43475</v>
      </c>
      <c r="M629" s="175">
        <f ca="1"/>
        <v>9.8561429629257045E-3</v>
      </c>
      <c r="N629" s="152" t="s">
        <v>4</v>
      </c>
      <c r="O629" s="174">
        <f t="shared" ca="1" si="29"/>
        <v>43291</v>
      </c>
      <c r="P629" s="20">
        <f ca="1">_xll.meDateFromTenor(O629,P$14,"Following",P$13,"Normal")</f>
        <v>43292</v>
      </c>
      <c r="Q629" s="175">
        <f ca="1"/>
        <v>6.845888214320966E-3</v>
      </c>
      <c r="R629" s="151" t="s">
        <v>4</v>
      </c>
    </row>
    <row r="630" spans="1:18" x14ac:dyDescent="0.25">
      <c r="A630" s="153">
        <v>612</v>
      </c>
      <c r="B630" s="158"/>
      <c r="C630" s="174">
        <f ca="1">_xll.meDateFromTenor(C629,"1D","FOLLOWING",D$13,"NORMAL")</f>
        <v>43292</v>
      </c>
      <c r="D630" s="20">
        <f ca="1">_xll.meDateFromTenor(C630,D$14,"Following",D$13,"Normal")</f>
        <v>43293</v>
      </c>
      <c r="E630" s="175">
        <f ca="1"/>
        <v>5.8454801707075385E-3</v>
      </c>
      <c r="F630" s="152"/>
      <c r="G630" s="174">
        <f t="shared" ca="1" si="27"/>
        <v>43292</v>
      </c>
      <c r="H630" s="20">
        <f ca="1">_xll.meDateFromTenor(G630,H$14,"Following",H$13,"Normal")</f>
        <v>43384</v>
      </c>
      <c r="I630" s="175">
        <f ca="1"/>
        <v>8.2962077817460914E-3</v>
      </c>
      <c r="J630" s="152" t="s">
        <v>4</v>
      </c>
      <c r="K630" s="174">
        <f t="shared" ca="1" si="28"/>
        <v>43292</v>
      </c>
      <c r="L630" s="20">
        <f ca="1">_xll.meDateFromTenor(K630,L$14,"Following",L$13,"Normal")</f>
        <v>43476</v>
      </c>
      <c r="M630" s="175">
        <f ca="1"/>
        <v>9.8561182274122788E-3</v>
      </c>
      <c r="N630" s="152" t="s">
        <v>4</v>
      </c>
      <c r="O630" s="174">
        <f t="shared" ca="1" si="29"/>
        <v>43292</v>
      </c>
      <c r="P630" s="20">
        <f ca="1">_xll.meDateFromTenor(O630,P$14,"Following",P$13,"Normal")</f>
        <v>43293</v>
      </c>
      <c r="Q630" s="175">
        <f ca="1"/>
        <v>6.8448616531126948E-3</v>
      </c>
      <c r="R630" s="151" t="s">
        <v>4</v>
      </c>
    </row>
    <row r="631" spans="1:18" x14ac:dyDescent="0.25">
      <c r="A631" s="153">
        <v>613</v>
      </c>
      <c r="B631" s="158"/>
      <c r="C631" s="174">
        <f ca="1">_xll.meDateFromTenor(C630,"1D","FOLLOWING",D$13,"NORMAL")</f>
        <v>43293</v>
      </c>
      <c r="D631" s="20">
        <f ca="1">_xll.meDateFromTenor(C631,D$14,"Following",D$13,"Normal")</f>
        <v>43294</v>
      </c>
      <c r="E631" s="175">
        <f ca="1"/>
        <v>5.8488458899308635E-3</v>
      </c>
      <c r="F631" s="152"/>
      <c r="G631" s="174">
        <f t="shared" ca="1" si="27"/>
        <v>43293</v>
      </c>
      <c r="H631" s="20">
        <f ca="1">_xll.meDateFromTenor(G631,H$14,"Following",H$13,"Normal")</f>
        <v>43385</v>
      </c>
      <c r="I631" s="175">
        <f ca="1"/>
        <v>8.2993734017314733E-3</v>
      </c>
      <c r="J631" s="152" t="s">
        <v>4</v>
      </c>
      <c r="K631" s="174">
        <f t="shared" ca="1" si="28"/>
        <v>43293</v>
      </c>
      <c r="L631" s="20">
        <f ca="1">_xll.meDateFromTenor(K631,L$14,"Following",L$13,"Normal")</f>
        <v>43479</v>
      </c>
      <c r="M631" s="175">
        <f ca="1"/>
        <v>9.8560934918988548E-3</v>
      </c>
      <c r="N631" s="152" t="s">
        <v>4</v>
      </c>
      <c r="O631" s="174">
        <f t="shared" ca="1" si="29"/>
        <v>43293</v>
      </c>
      <c r="P631" s="20">
        <f ca="1">_xll.meDateFromTenor(O631,P$14,"Following",P$13,"Normal")</f>
        <v>43294</v>
      </c>
      <c r="Q631" s="175">
        <f ca="1"/>
        <v>6.8438431167850136E-3</v>
      </c>
      <c r="R631" s="151" t="s">
        <v>4</v>
      </c>
    </row>
    <row r="632" spans="1:18" x14ac:dyDescent="0.25">
      <c r="A632" s="153">
        <v>614</v>
      </c>
      <c r="B632" s="158"/>
      <c r="C632" s="174">
        <f ca="1">_xll.meDateFromTenor(C631,"1D","FOLLOWING",D$13,"NORMAL")</f>
        <v>43294</v>
      </c>
      <c r="D632" s="20">
        <f ca="1">_xll.meDateFromTenor(C632,D$14,"Following",D$13,"Normal")</f>
        <v>43297</v>
      </c>
      <c r="E632" s="175">
        <f ca="1"/>
        <v>5.8556864686207105E-3</v>
      </c>
      <c r="F632" s="152"/>
      <c r="G632" s="174">
        <f t="shared" ca="1" si="27"/>
        <v>43294</v>
      </c>
      <c r="H632" s="20">
        <f ca="1">_xll.meDateFromTenor(G632,H$14,"Following",H$13,"Normal")</f>
        <v>43388</v>
      </c>
      <c r="I632" s="175">
        <f ca="1"/>
        <v>8.3025769284993424E-3</v>
      </c>
      <c r="J632" s="152" t="s">
        <v>4</v>
      </c>
      <c r="K632" s="174">
        <f t="shared" ca="1" si="28"/>
        <v>43294</v>
      </c>
      <c r="L632" s="20">
        <f ca="1">_xll.meDateFromTenor(K632,L$14,"Following",L$13,"Normal")</f>
        <v>43479</v>
      </c>
      <c r="M632" s="175">
        <f ca="1"/>
        <v>9.8560687563854291E-3</v>
      </c>
      <c r="N632" s="152" t="s">
        <v>4</v>
      </c>
      <c r="O632" s="174">
        <f t="shared" ca="1" si="29"/>
        <v>43294</v>
      </c>
      <c r="P632" s="20">
        <f ca="1">_xll.meDateFromTenor(O632,P$14,"Following",P$13,"Normal")</f>
        <v>43297</v>
      </c>
      <c r="Q632" s="175">
        <f ca="1"/>
        <v>6.842833952441436E-3</v>
      </c>
      <c r="R632" s="151" t="s">
        <v>4</v>
      </c>
    </row>
    <row r="633" spans="1:18" x14ac:dyDescent="0.25">
      <c r="A633" s="153">
        <v>615</v>
      </c>
      <c r="B633" s="158"/>
      <c r="C633" s="174">
        <f ca="1">_xll.meDateFromTenor(C632,"1D","FOLLOWING",D$13,"NORMAL")</f>
        <v>43297</v>
      </c>
      <c r="D633" s="20">
        <f ca="1">_xll.meDateFromTenor(C633,D$14,"Following",D$13,"Normal")</f>
        <v>43298</v>
      </c>
      <c r="E633" s="175">
        <f ca="1"/>
        <v>5.8623504548372049E-3</v>
      </c>
      <c r="F633" s="152"/>
      <c r="G633" s="174">
        <f t="shared" ca="1" si="27"/>
        <v>43297</v>
      </c>
      <c r="H633" s="20">
        <f ca="1">_xll.meDateFromTenor(G633,H$14,"Following",H$13,"Normal")</f>
        <v>43389</v>
      </c>
      <c r="I633" s="175">
        <f ca="1"/>
        <v>8.3124186516461557E-3</v>
      </c>
      <c r="J633" s="152" t="s">
        <v>4</v>
      </c>
      <c r="K633" s="174">
        <f t="shared" ca="1" si="28"/>
        <v>43297</v>
      </c>
      <c r="L633" s="20">
        <f ca="1">_xll.meDateFromTenor(K633,L$14,"Following",L$13,"Normal")</f>
        <v>43481</v>
      </c>
      <c r="M633" s="175">
        <f ca="1"/>
        <v>9.8559945498451519E-3</v>
      </c>
      <c r="N633" s="152" t="s">
        <v>4</v>
      </c>
      <c r="O633" s="174">
        <f t="shared" ca="1" si="29"/>
        <v>43297</v>
      </c>
      <c r="P633" s="20">
        <f ca="1">_xll.meDateFromTenor(O633,P$14,"Following",P$13,"Normal")</f>
        <v>43298</v>
      </c>
      <c r="Q633" s="175">
        <f ca="1"/>
        <v>6.8398761623504681E-3</v>
      </c>
      <c r="R633" s="151" t="s">
        <v>4</v>
      </c>
    </row>
    <row r="634" spans="1:18" x14ac:dyDescent="0.25">
      <c r="A634" s="153">
        <v>616</v>
      </c>
      <c r="B634" s="158"/>
      <c r="C634" s="174">
        <f ca="1">_xll.meDateFromTenor(C633,"1D","FOLLOWING",D$13,"NORMAL")</f>
        <v>43298</v>
      </c>
      <c r="D634" s="20">
        <f ca="1">_xll.meDateFromTenor(C634,D$14,"Following",D$13,"Normal")</f>
        <v>43299</v>
      </c>
      <c r="E634" s="175">
        <f ca="1"/>
        <v>5.865737019865612E-3</v>
      </c>
      <c r="F634" s="152"/>
      <c r="G634" s="174">
        <f t="shared" ca="1" si="27"/>
        <v>43298</v>
      </c>
      <c r="H634" s="20">
        <f ca="1">_xll.meDateFromTenor(G634,H$14,"Following",H$13,"Normal")</f>
        <v>43390</v>
      </c>
      <c r="I634" s="175">
        <f ca="1"/>
        <v>8.3157775076922562E-3</v>
      </c>
      <c r="J634" s="152" t="s">
        <v>4</v>
      </c>
      <c r="K634" s="174">
        <f t="shared" ca="1" si="28"/>
        <v>43298</v>
      </c>
      <c r="L634" s="20">
        <f ca="1">_xll.meDateFromTenor(K634,L$14,"Following",L$13,"Normal")</f>
        <v>43482</v>
      </c>
      <c r="M634" s="175">
        <f ca="1"/>
        <v>9.8559698143317262E-3</v>
      </c>
      <c r="N634" s="152" t="s">
        <v>4</v>
      </c>
      <c r="O634" s="174">
        <f t="shared" ca="1" si="29"/>
        <v>43298</v>
      </c>
      <c r="P634" s="20">
        <f ca="1">_xll.meDateFromTenor(O634,P$14,"Following",P$13,"Normal")</f>
        <v>43299</v>
      </c>
      <c r="Q634" s="175">
        <f ca="1"/>
        <v>6.8389179569784452E-3</v>
      </c>
      <c r="R634" s="151" t="s">
        <v>4</v>
      </c>
    </row>
    <row r="635" spans="1:18" x14ac:dyDescent="0.25">
      <c r="A635" s="153">
        <v>617</v>
      </c>
      <c r="B635" s="158"/>
      <c r="C635" s="174">
        <f ca="1">_xll.meDateFromTenor(C634,"1D","FOLLOWING",D$13,"NORMAL")</f>
        <v>43299</v>
      </c>
      <c r="D635" s="20">
        <f ca="1">_xll.meDateFromTenor(C635,D$14,"Following",D$13,"Normal")</f>
        <v>43300</v>
      </c>
      <c r="E635" s="175">
        <f ca="1"/>
        <v>5.869127755078217E-3</v>
      </c>
      <c r="F635" s="152"/>
      <c r="G635" s="174">
        <f t="shared" ca="1" si="27"/>
        <v>43299</v>
      </c>
      <c r="H635" s="20">
        <f ca="1">_xll.meDateFromTenor(G635,H$14,"Following",H$13,"Normal")</f>
        <v>43391</v>
      </c>
      <c r="I635" s="175">
        <f ca="1"/>
        <v>8.3191761215949817E-3</v>
      </c>
      <c r="J635" s="152" t="s">
        <v>4</v>
      </c>
      <c r="K635" s="174">
        <f t="shared" ca="1" si="28"/>
        <v>43299</v>
      </c>
      <c r="L635" s="20">
        <f ca="1">_xll.meDateFromTenor(K635,L$14,"Following",L$13,"Normal")</f>
        <v>43483</v>
      </c>
      <c r="M635" s="175">
        <f ca="1"/>
        <v>9.8559450788183005E-3</v>
      </c>
      <c r="N635" s="152" t="s">
        <v>4</v>
      </c>
      <c r="O635" s="174">
        <f t="shared" ca="1" si="29"/>
        <v>43299</v>
      </c>
      <c r="P635" s="20">
        <f ca="1">_xll.meDateFromTenor(O635,P$14,"Following",P$13,"Normal")</f>
        <v>43300</v>
      </c>
      <c r="Q635" s="175">
        <f ca="1"/>
        <v>6.837975859108095E-3</v>
      </c>
      <c r="R635" s="151" t="s">
        <v>4</v>
      </c>
    </row>
    <row r="636" spans="1:18" x14ac:dyDescent="0.25">
      <c r="A636" s="153">
        <v>618</v>
      </c>
      <c r="B636" s="158"/>
      <c r="C636" s="174">
        <f ca="1">_xll.meDateFromTenor(C635,"1D","FOLLOWING",D$13,"NORMAL")</f>
        <v>43300</v>
      </c>
      <c r="D636" s="20">
        <f ca="1">_xll.meDateFromTenor(C636,D$14,"Following",D$13,"Normal")</f>
        <v>43301</v>
      </c>
      <c r="E636" s="175">
        <f ca="1"/>
        <v>5.8725226608747003E-3</v>
      </c>
      <c r="F636" s="152"/>
      <c r="G636" s="174">
        <f t="shared" ca="1" si="27"/>
        <v>43300</v>
      </c>
      <c r="H636" s="20">
        <f ca="1">_xll.meDateFromTenor(G636,H$14,"Following",H$13,"Normal")</f>
        <v>43392</v>
      </c>
      <c r="I636" s="175">
        <f ca="1"/>
        <v>8.3226148635691631E-3</v>
      </c>
      <c r="J636" s="152" t="s">
        <v>4</v>
      </c>
      <c r="K636" s="174">
        <f t="shared" ca="1" si="28"/>
        <v>43300</v>
      </c>
      <c r="L636" s="20">
        <f ca="1">_xll.meDateFromTenor(K636,L$14,"Following",L$13,"Normal")</f>
        <v>43486</v>
      </c>
      <c r="M636" s="175">
        <f ca="1"/>
        <v>9.8559203433048748E-3</v>
      </c>
      <c r="N636" s="152" t="s">
        <v>4</v>
      </c>
      <c r="O636" s="174">
        <f t="shared" ca="1" si="29"/>
        <v>43300</v>
      </c>
      <c r="P636" s="20">
        <f ca="1">_xll.meDateFromTenor(O636,P$14,"Following",P$13,"Normal")</f>
        <v>43301</v>
      </c>
      <c r="Q636" s="175">
        <f ca="1"/>
        <v>6.8370512158429323E-3</v>
      </c>
      <c r="R636" s="151" t="s">
        <v>4</v>
      </c>
    </row>
    <row r="637" spans="1:18" x14ac:dyDescent="0.25">
      <c r="A637" s="153">
        <v>619</v>
      </c>
      <c r="B637" s="158"/>
      <c r="C637" s="174">
        <f ca="1">_xll.meDateFromTenor(C636,"1D","FOLLOWING",D$13,"NORMAL")</f>
        <v>43301</v>
      </c>
      <c r="D637" s="20">
        <f ca="1">_xll.meDateFromTenor(C637,D$14,"Following",D$13,"Normal")</f>
        <v>43304</v>
      </c>
      <c r="E637" s="175">
        <f ca="1"/>
        <v>5.8794223948588561E-3</v>
      </c>
      <c r="F637" s="152"/>
      <c r="G637" s="174">
        <f t="shared" ca="1" si="27"/>
        <v>43301</v>
      </c>
      <c r="H637" s="20">
        <f ca="1">_xll.meDateFromTenor(G637,H$14,"Following",H$13,"Normal")</f>
        <v>43395</v>
      </c>
      <c r="I637" s="175">
        <f ca="1"/>
        <v>8.3260941038296263E-3</v>
      </c>
      <c r="J637" s="152" t="s">
        <v>4</v>
      </c>
      <c r="K637" s="174">
        <f t="shared" ca="1" si="28"/>
        <v>43301</v>
      </c>
      <c r="L637" s="20">
        <f ca="1">_xll.meDateFromTenor(K637,L$14,"Following",L$13,"Normal")</f>
        <v>43486</v>
      </c>
      <c r="M637" s="175">
        <f ca="1"/>
        <v>9.855895607791449E-3</v>
      </c>
      <c r="N637" s="152" t="s">
        <v>4</v>
      </c>
      <c r="O637" s="174">
        <f t="shared" ca="1" si="29"/>
        <v>43301</v>
      </c>
      <c r="P637" s="20">
        <f ca="1">_xll.meDateFromTenor(O637,P$14,"Following",P$13,"Normal")</f>
        <v>43304</v>
      </c>
      <c r="Q637" s="175">
        <f ca="1"/>
        <v>6.8361453742864717E-3</v>
      </c>
      <c r="R637" s="151" t="s">
        <v>4</v>
      </c>
    </row>
    <row r="638" spans="1:18" x14ac:dyDescent="0.25">
      <c r="A638" s="153">
        <v>620</v>
      </c>
      <c r="B638" s="158"/>
      <c r="C638" s="174">
        <f ca="1">_xll.meDateFromTenor(C637,"1D","FOLLOWING",D$13,"NORMAL")</f>
        <v>43304</v>
      </c>
      <c r="D638" s="20">
        <f ca="1">_xll.meDateFromTenor(C638,D$14,"Following",D$13,"Normal")</f>
        <v>43305</v>
      </c>
      <c r="E638" s="175">
        <f ca="1"/>
        <v>5.8861439973334692E-3</v>
      </c>
      <c r="F638" s="152"/>
      <c r="G638" s="174">
        <f t="shared" ca="1" si="27"/>
        <v>43304</v>
      </c>
      <c r="H638" s="20">
        <f ca="1">_xll.meDateFromTenor(G638,H$14,"Following",H$13,"Normal")</f>
        <v>43396</v>
      </c>
      <c r="I638" s="175">
        <f ca="1"/>
        <v>8.3367785164769927E-3</v>
      </c>
      <c r="J638" s="152" t="s">
        <v>4</v>
      </c>
      <c r="K638" s="174">
        <f t="shared" ca="1" si="28"/>
        <v>43304</v>
      </c>
      <c r="L638" s="20">
        <f ca="1">_xll.meDateFromTenor(K638,L$14,"Following",L$13,"Normal")</f>
        <v>43488</v>
      </c>
      <c r="M638" s="175">
        <f ca="1"/>
        <v>9.8558214012511736E-3</v>
      </c>
      <c r="N638" s="152" t="s">
        <v>4</v>
      </c>
      <c r="O638" s="174">
        <f t="shared" ca="1" si="29"/>
        <v>43304</v>
      </c>
      <c r="P638" s="20">
        <f ca="1">_xll.meDateFromTenor(O638,P$14,"Following",P$13,"Normal")</f>
        <v>43305</v>
      </c>
      <c r="Q638" s="175">
        <f ca="1"/>
        <v>6.83355413090443E-3</v>
      </c>
      <c r="R638" s="151" t="s">
        <v>4</v>
      </c>
    </row>
    <row r="639" spans="1:18" x14ac:dyDescent="0.25">
      <c r="A639" s="153">
        <v>621</v>
      </c>
      <c r="B639" s="158"/>
      <c r="C639" s="174">
        <f ca="1">_xll.meDateFromTenor(C638,"1D","FOLLOWING",D$13,"NORMAL")</f>
        <v>43305</v>
      </c>
      <c r="D639" s="20">
        <f ca="1">_xll.meDateFromTenor(C639,D$14,"Following",D$13,"Normal")</f>
        <v>43306</v>
      </c>
      <c r="E639" s="175">
        <f ca="1"/>
        <v>5.8895597616448678E-3</v>
      </c>
      <c r="F639" s="152"/>
      <c r="G639" s="174">
        <f t="shared" ca="1" si="27"/>
        <v>43305</v>
      </c>
      <c r="H639" s="20">
        <f ca="1">_xll.meDateFromTenor(G639,H$14,"Following",H$13,"Normal")</f>
        <v>43397</v>
      </c>
      <c r="I639" s="175">
        <f ca="1"/>
        <v>8.3404234520308655E-3</v>
      </c>
      <c r="J639" s="152" t="s">
        <v>4</v>
      </c>
      <c r="K639" s="174">
        <f t="shared" ca="1" si="28"/>
        <v>43305</v>
      </c>
      <c r="L639" s="20">
        <f ca="1">_xll.meDateFromTenor(K639,L$14,"Following",L$13,"Normal")</f>
        <v>43489</v>
      </c>
      <c r="M639" s="175">
        <f ca="1"/>
        <v>9.8557966657377479E-3</v>
      </c>
      <c r="N639" s="152" t="s">
        <v>4</v>
      </c>
      <c r="O639" s="174">
        <f t="shared" ca="1" si="29"/>
        <v>43305</v>
      </c>
      <c r="P639" s="20">
        <f ca="1">_xll.meDateFromTenor(O639,P$14,"Following",P$13,"Normal")</f>
        <v>43306</v>
      </c>
      <c r="Q639" s="175">
        <f ca="1"/>
        <v>6.8327369672179098E-3</v>
      </c>
      <c r="R639" s="151" t="s">
        <v>4</v>
      </c>
    </row>
    <row r="640" spans="1:18" x14ac:dyDescent="0.25">
      <c r="A640" s="153">
        <v>622</v>
      </c>
      <c r="B640" s="158"/>
      <c r="C640" s="174">
        <f ca="1">_xll.meDateFromTenor(C639,"1D","FOLLOWING",D$13,"NORMAL")</f>
        <v>43306</v>
      </c>
      <c r="D640" s="20">
        <f ca="1">_xll.meDateFromTenor(C640,D$14,"Following",D$13,"Normal")</f>
        <v>43307</v>
      </c>
      <c r="E640" s="175">
        <f ca="1"/>
        <v>5.8929796986984181E-3</v>
      </c>
      <c r="F640" s="152"/>
      <c r="G640" s="174">
        <f t="shared" ca="1" si="27"/>
        <v>43306</v>
      </c>
      <c r="H640" s="20">
        <f ca="1">_xll.meDateFromTenor(G640,H$14,"Following",H$13,"Normal")</f>
        <v>43398</v>
      </c>
      <c r="I640" s="175">
        <f ca="1"/>
        <v>8.3441107369451612E-3</v>
      </c>
      <c r="J640" s="152" t="s">
        <v>4</v>
      </c>
      <c r="K640" s="174">
        <f t="shared" ca="1" si="28"/>
        <v>43306</v>
      </c>
      <c r="L640" s="20">
        <f ca="1">_xll.meDateFromTenor(K640,L$14,"Following",L$13,"Normal")</f>
        <v>43490</v>
      </c>
      <c r="M640" s="175">
        <f ca="1"/>
        <v>9.8557719302243222E-3</v>
      </c>
      <c r="N640" s="152" t="s">
        <v>4</v>
      </c>
      <c r="O640" s="174">
        <f t="shared" ca="1" si="29"/>
        <v>43306</v>
      </c>
      <c r="P640" s="20">
        <f ca="1">_xll.meDateFromTenor(O640,P$14,"Following",P$13,"Normal")</f>
        <v>43307</v>
      </c>
      <c r="Q640" s="175">
        <f ca="1"/>
        <v>6.8319453407576607E-3</v>
      </c>
      <c r="R640" s="151" t="s">
        <v>4</v>
      </c>
    </row>
    <row r="641" spans="1:18" x14ac:dyDescent="0.25">
      <c r="A641" s="153">
        <v>623</v>
      </c>
      <c r="B641" s="158"/>
      <c r="C641" s="174">
        <f ca="1">_xll.meDateFromTenor(C640,"1D","FOLLOWING",D$13,"NORMAL")</f>
        <v>43307</v>
      </c>
      <c r="D641" s="20">
        <f ca="1">_xll.meDateFromTenor(C641,D$14,"Following",D$13,"Normal")</f>
        <v>43308</v>
      </c>
      <c r="E641" s="175">
        <f ca="1"/>
        <v>5.8964038088138646E-3</v>
      </c>
      <c r="F641" s="152"/>
      <c r="G641" s="174">
        <f t="shared" ca="1" si="27"/>
        <v>43307</v>
      </c>
      <c r="H641" s="20">
        <f ca="1">_xll.meDateFromTenor(G641,H$14,"Following",H$13,"Normal")</f>
        <v>43399</v>
      </c>
      <c r="I641" s="175">
        <f ca="1"/>
        <v>8.3478407414347075E-3</v>
      </c>
      <c r="J641" s="152" t="s">
        <v>4</v>
      </c>
      <c r="K641" s="174">
        <f t="shared" ca="1" si="28"/>
        <v>43307</v>
      </c>
      <c r="L641" s="20">
        <f ca="1">_xll.meDateFromTenor(K641,L$14,"Following",L$13,"Normal")</f>
        <v>43493</v>
      </c>
      <c r="M641" s="175">
        <f ca="1"/>
        <v>9.8557471947108965E-3</v>
      </c>
      <c r="N641" s="152" t="s">
        <v>4</v>
      </c>
      <c r="O641" s="174">
        <f t="shared" ca="1" si="29"/>
        <v>43307</v>
      </c>
      <c r="P641" s="20">
        <f ca="1">_xll.meDateFromTenor(O641,P$14,"Following",P$13,"Normal")</f>
        <v>43308</v>
      </c>
      <c r="Q641" s="175">
        <f ca="1"/>
        <v>6.8311805986271948E-3</v>
      </c>
      <c r="R641" s="151" t="s">
        <v>4</v>
      </c>
    </row>
    <row r="642" spans="1:18" x14ac:dyDescent="0.25">
      <c r="A642" s="153">
        <v>624</v>
      </c>
      <c r="B642" s="158"/>
      <c r="C642" s="174">
        <f ca="1">_xll.meDateFromTenor(C641,"1D","FOLLOWING",D$13,"NORMAL")</f>
        <v>43308</v>
      </c>
      <c r="D642" s="20">
        <f ca="1">_xll.meDateFromTenor(C642,D$14,"Following",D$13,"Normal")</f>
        <v>43311</v>
      </c>
      <c r="E642" s="175">
        <f ca="1"/>
        <v>5.9033627435489885E-3</v>
      </c>
      <c r="F642" s="152"/>
      <c r="G642" s="174">
        <f t="shared" ca="1" si="27"/>
        <v>43308</v>
      </c>
      <c r="H642" s="20">
        <f ca="1">_xll.meDateFromTenor(G642,H$14,"Following",H$13,"Normal")</f>
        <v>43402</v>
      </c>
      <c r="I642" s="175">
        <f ca="1"/>
        <v>8.3516138357143284E-3</v>
      </c>
      <c r="J642" s="152" t="s">
        <v>4</v>
      </c>
      <c r="K642" s="174">
        <f t="shared" ca="1" si="28"/>
        <v>43308</v>
      </c>
      <c r="L642" s="20">
        <f ca="1">_xll.meDateFromTenor(K642,L$14,"Following",L$13,"Normal")</f>
        <v>43493</v>
      </c>
      <c r="M642" s="175">
        <f ca="1"/>
        <v>9.8557224591974725E-3</v>
      </c>
      <c r="N642" s="152" t="s">
        <v>4</v>
      </c>
      <c r="O642" s="174">
        <f t="shared" ca="1" si="29"/>
        <v>43308</v>
      </c>
      <c r="P642" s="20">
        <f ca="1">_xll.meDateFromTenor(O642,P$14,"Following",P$13,"Normal")</f>
        <v>43311</v>
      </c>
      <c r="Q642" s="175">
        <f ca="1"/>
        <v>6.8304440879300267E-3</v>
      </c>
      <c r="R642" s="151" t="s">
        <v>4</v>
      </c>
    </row>
    <row r="643" spans="1:18" x14ac:dyDescent="0.25">
      <c r="A643" s="153">
        <v>625</v>
      </c>
      <c r="B643" s="158"/>
      <c r="C643" s="174">
        <f ca="1">_xll.meDateFromTenor(C642,"1D","FOLLOWING",D$13,"NORMAL")</f>
        <v>43311</v>
      </c>
      <c r="D643" s="20">
        <f ca="1">_xll.meDateFromTenor(C643,D$14,"Following",D$13,"Normal")</f>
        <v>43312</v>
      </c>
      <c r="E643" s="175">
        <f ca="1"/>
        <v>5.9101419882878967E-3</v>
      </c>
      <c r="F643" s="152"/>
      <c r="G643" s="174">
        <f t="shared" ca="1" si="27"/>
        <v>43311</v>
      </c>
      <c r="H643" s="20">
        <f ca="1">_xll.meDateFromTenor(G643,H$14,"Following",H$13,"Normal")</f>
        <v>43403</v>
      </c>
      <c r="I643" s="175">
        <f ca="1"/>
        <v>8.3631953594419418E-3</v>
      </c>
      <c r="J643" s="152" t="s">
        <v>4</v>
      </c>
      <c r="K643" s="174">
        <f t="shared" ca="1" si="28"/>
        <v>43311</v>
      </c>
      <c r="L643" s="20">
        <f ca="1">_xll.meDateFromTenor(K643,L$14,"Following",L$13,"Normal")</f>
        <v>43495</v>
      </c>
      <c r="M643" s="175">
        <f ca="1"/>
        <v>9.8556482526571971E-3</v>
      </c>
      <c r="N643" s="152" t="s">
        <v>4</v>
      </c>
      <c r="O643" s="174">
        <f t="shared" ca="1" si="29"/>
        <v>43311</v>
      </c>
      <c r="P643" s="20">
        <f ca="1">_xll.meDateFromTenor(O643,P$14,"Following",P$13,"Normal")</f>
        <v>43312</v>
      </c>
      <c r="Q643" s="175">
        <f ca="1"/>
        <v>6.828417415473448E-3</v>
      </c>
      <c r="R643" s="151" t="s">
        <v>4</v>
      </c>
    </row>
    <row r="644" spans="1:18" x14ac:dyDescent="0.25">
      <c r="A644" s="153">
        <v>626</v>
      </c>
      <c r="B644" s="158"/>
      <c r="C644" s="174">
        <f ca="1">_xll.meDateFromTenor(C643,"1D","FOLLOWING",D$13,"NORMAL")</f>
        <v>43312</v>
      </c>
      <c r="D644" s="20">
        <f ca="1">_xll.meDateFromTenor(C644,D$14,"Following",D$13,"Normal")</f>
        <v>43313</v>
      </c>
      <c r="E644" s="175">
        <f ca="1"/>
        <v>5.9135869697080276E-3</v>
      </c>
      <c r="F644" s="152"/>
      <c r="G644" s="174">
        <f t="shared" ca="1" si="27"/>
        <v>43312</v>
      </c>
      <c r="H644" s="20">
        <f ca="1">_xll.meDateFromTenor(G644,H$14,"Following",H$13,"Normal")</f>
        <v>43404</v>
      </c>
      <c r="I644" s="175">
        <f ca="1"/>
        <v>8.3671445150301539E-3</v>
      </c>
      <c r="J644" s="152" t="s">
        <v>4</v>
      </c>
      <c r="K644" s="174">
        <f t="shared" ca="1" si="28"/>
        <v>43312</v>
      </c>
      <c r="L644" s="20">
        <f ca="1">_xll.meDateFromTenor(K644,L$14,"Following",L$13,"Normal")</f>
        <v>43496</v>
      </c>
      <c r="M644" s="175">
        <f ca="1"/>
        <v>9.8556235171437714E-3</v>
      </c>
      <c r="N644" s="152" t="s">
        <v>4</v>
      </c>
      <c r="O644" s="174">
        <f t="shared" ca="1" si="29"/>
        <v>43312</v>
      </c>
      <c r="P644" s="20">
        <f ca="1">_xll.meDateFromTenor(O644,P$14,"Following",P$13,"Normal")</f>
        <v>43313</v>
      </c>
      <c r="Q644" s="175">
        <f ca="1"/>
        <v>6.8278073015446096E-3</v>
      </c>
      <c r="R644" s="151" t="s">
        <v>4</v>
      </c>
    </row>
    <row r="645" spans="1:18" x14ac:dyDescent="0.25">
      <c r="A645" s="153">
        <v>627</v>
      </c>
      <c r="B645" s="158"/>
      <c r="C645" s="174">
        <f ca="1">_xll.meDateFromTenor(C644,"1D","FOLLOWING",D$13,"NORMAL")</f>
        <v>43313</v>
      </c>
      <c r="D645" s="20">
        <f ca="1">_xll.meDateFromTenor(C645,D$14,"Following",D$13,"Normal")</f>
        <v>43314</v>
      </c>
      <c r="E645" s="175">
        <f ca="1"/>
        <v>5.9170361264282642E-3</v>
      </c>
      <c r="F645" s="152"/>
      <c r="G645" s="174">
        <f t="shared" ca="1" si="27"/>
        <v>43313</v>
      </c>
      <c r="H645" s="20">
        <f ca="1">_xll.meDateFromTenor(G645,H$14,"Following",H$13,"Normal")</f>
        <v>43405</v>
      </c>
      <c r="I645" s="175">
        <f ca="1"/>
        <v>8.3711386114825818E-3</v>
      </c>
      <c r="J645" s="152" t="s">
        <v>4</v>
      </c>
      <c r="K645" s="174">
        <f t="shared" ca="1" si="28"/>
        <v>43313</v>
      </c>
      <c r="L645" s="20">
        <f ca="1">_xll.meDateFromTenor(K645,L$14,"Following",L$13,"Normal")</f>
        <v>43497</v>
      </c>
      <c r="M645" s="175">
        <f ca="1"/>
        <v>9.8555987816303457E-3</v>
      </c>
      <c r="N645" s="152" t="s">
        <v>4</v>
      </c>
      <c r="O645" s="174">
        <f t="shared" ca="1" si="29"/>
        <v>43313</v>
      </c>
      <c r="P645" s="20">
        <f ca="1">_xll.meDateFromTenor(O645,P$14,"Following",P$13,"Normal")</f>
        <v>43314</v>
      </c>
      <c r="Q645" s="175">
        <f ca="1"/>
        <v>6.8272321545666381E-3</v>
      </c>
      <c r="R645" s="151" t="s">
        <v>4</v>
      </c>
    </row>
    <row r="646" spans="1:18" x14ac:dyDescent="0.25">
      <c r="A646" s="153">
        <v>628</v>
      </c>
      <c r="B646" s="158"/>
      <c r="C646" s="174">
        <f ca="1">_xll.meDateFromTenor(C645,"1D","FOLLOWING",D$13,"NORMAL")</f>
        <v>43314</v>
      </c>
      <c r="D646" s="20">
        <f ca="1">_xll.meDateFromTenor(C646,D$14,"Following",D$13,"Normal")</f>
        <v>43315</v>
      </c>
      <c r="E646" s="175">
        <f ca="1"/>
        <v>5.9204894588482868E-3</v>
      </c>
      <c r="F646" s="152"/>
      <c r="G646" s="174">
        <f t="shared" ca="1" si="27"/>
        <v>43314</v>
      </c>
      <c r="H646" s="20">
        <f ca="1">_xll.meDateFromTenor(G646,H$14,"Following",H$13,"Normal")</f>
        <v>43406</v>
      </c>
      <c r="I646" s="175">
        <f ca="1"/>
        <v>8.3751780190140564E-3</v>
      </c>
      <c r="J646" s="152" t="s">
        <v>4</v>
      </c>
      <c r="K646" s="174">
        <f t="shared" ca="1" si="28"/>
        <v>43314</v>
      </c>
      <c r="L646" s="20">
        <f ca="1">_xll.meDateFromTenor(K646,L$14,"Following",L$13,"Normal")</f>
        <v>43500</v>
      </c>
      <c r="M646" s="175">
        <f ca="1"/>
        <v>9.8555740461169199E-3</v>
      </c>
      <c r="N646" s="152" t="s">
        <v>4</v>
      </c>
      <c r="O646" s="174">
        <f t="shared" ca="1" si="29"/>
        <v>43314</v>
      </c>
      <c r="P646" s="20">
        <f ca="1">_xll.meDateFromTenor(O646,P$14,"Following",P$13,"Normal")</f>
        <v>43315</v>
      </c>
      <c r="Q646" s="175">
        <f ca="1"/>
        <v>6.8266933216430481E-3</v>
      </c>
      <c r="R646" s="151" t="s">
        <v>4</v>
      </c>
    </row>
    <row r="647" spans="1:18" x14ac:dyDescent="0.25">
      <c r="A647" s="153">
        <v>629</v>
      </c>
      <c r="B647" s="158"/>
      <c r="C647" s="174">
        <f ca="1">_xll.meDateFromTenor(C646,"1D","FOLLOWING",D$13,"NORMAL")</f>
        <v>43315</v>
      </c>
      <c r="D647" s="20">
        <f ca="1">_xll.meDateFromTenor(C647,D$14,"Following",D$13,"Normal")</f>
        <v>43318</v>
      </c>
      <c r="E647" s="175">
        <f ca="1"/>
        <v>5.9275076401110946E-3</v>
      </c>
      <c r="F647" s="152"/>
      <c r="G647" s="174">
        <f t="shared" ca="1" si="27"/>
        <v>43315</v>
      </c>
      <c r="H647" s="20">
        <f ca="1">_xll.meDateFromTenor(G647,H$14,"Following",H$13,"Normal")</f>
        <v>43409</v>
      </c>
      <c r="I647" s="175">
        <f ca="1"/>
        <v>8.3792631078394037E-3</v>
      </c>
      <c r="J647" s="152" t="s">
        <v>4</v>
      </c>
      <c r="K647" s="174">
        <f t="shared" ca="1" si="28"/>
        <v>43315</v>
      </c>
      <c r="L647" s="20">
        <f ca="1">_xll.meDateFromTenor(K647,L$14,"Following",L$13,"Normal")</f>
        <v>43500</v>
      </c>
      <c r="M647" s="175">
        <f ca="1"/>
        <v>9.8555493106034942E-3</v>
      </c>
      <c r="N647" s="152" t="s">
        <v>4</v>
      </c>
      <c r="O647" s="174">
        <f t="shared" ca="1" si="29"/>
        <v>43315</v>
      </c>
      <c r="P647" s="20">
        <f ca="1">_xll.meDateFromTenor(O647,P$14,"Following",P$13,"Normal")</f>
        <v>43318</v>
      </c>
      <c r="Q647" s="175">
        <f ca="1"/>
        <v>6.8261921498773519E-3</v>
      </c>
      <c r="R647" s="151" t="s">
        <v>4</v>
      </c>
    </row>
    <row r="648" spans="1:18" x14ac:dyDescent="0.25">
      <c r="A648" s="153">
        <v>630</v>
      </c>
      <c r="B648" s="158"/>
      <c r="C648" s="174">
        <f ca="1">_xll.meDateFromTenor(C647,"1D","FOLLOWING",D$13,"NORMAL")</f>
        <v>43318</v>
      </c>
      <c r="D648" s="20">
        <f ca="1">_xll.meDateFromTenor(C648,D$14,"Following",D$13,"Normal")</f>
        <v>43319</v>
      </c>
      <c r="E648" s="175">
        <f ca="1"/>
        <v>5.9343445531201619E-3</v>
      </c>
      <c r="F648" s="152"/>
      <c r="G648" s="174">
        <f t="shared" ca="1" si="27"/>
        <v>43318</v>
      </c>
      <c r="H648" s="20">
        <f ca="1">_xll.meDateFromTenor(G648,H$14,"Following",H$13,"Normal")</f>
        <v>43410</v>
      </c>
      <c r="I648" s="175">
        <f ca="1"/>
        <v>8.3917961642269567E-3</v>
      </c>
      <c r="J648" s="152" t="s">
        <v>4</v>
      </c>
      <c r="K648" s="174">
        <f t="shared" ca="1" si="28"/>
        <v>43318</v>
      </c>
      <c r="L648" s="20">
        <f ca="1">_xll.meDateFromTenor(K648,L$14,"Following",L$13,"Normal")</f>
        <v>43502</v>
      </c>
      <c r="M648" s="175">
        <f ca="1"/>
        <v>9.8554751040632171E-3</v>
      </c>
      <c r="N648" s="152" t="s">
        <v>4</v>
      </c>
      <c r="O648" s="174">
        <f t="shared" ca="1" si="29"/>
        <v>43318</v>
      </c>
      <c r="P648" s="20">
        <f ca="1">_xll.meDateFromTenor(O648,P$14,"Following",P$13,"Normal")</f>
        <v>43319</v>
      </c>
      <c r="Q648" s="175">
        <f ca="1"/>
        <v>6.824928072562771E-3</v>
      </c>
      <c r="R648" s="151" t="s">
        <v>4</v>
      </c>
    </row>
    <row r="649" spans="1:18" x14ac:dyDescent="0.25">
      <c r="A649" s="153">
        <v>631</v>
      </c>
      <c r="B649" s="158"/>
      <c r="C649" s="174">
        <f ca="1">_xll.meDateFromTenor(C648,"1D","FOLLOWING",D$13,"NORMAL")</f>
        <v>43319</v>
      </c>
      <c r="D649" s="20">
        <f ca="1">_xll.meDateFromTenor(C649,D$14,"Following",D$13,"Normal")</f>
        <v>43320</v>
      </c>
      <c r="E649" s="175">
        <f ca="1"/>
        <v>5.9378187696346382E-3</v>
      </c>
      <c r="F649" s="152"/>
      <c r="G649" s="174">
        <f t="shared" ca="1" si="27"/>
        <v>43319</v>
      </c>
      <c r="H649" s="20">
        <f ca="1">_xll.meDateFromTenor(G649,H$14,"Following",H$13,"Normal")</f>
        <v>43411</v>
      </c>
      <c r="I649" s="175">
        <f ca="1"/>
        <v>8.3960676803760716E-3</v>
      </c>
      <c r="J649" s="152" t="s">
        <v>4</v>
      </c>
      <c r="K649" s="174">
        <f t="shared" ca="1" si="28"/>
        <v>43319</v>
      </c>
      <c r="L649" s="20">
        <f ca="1">_xll.meDateFromTenor(K649,L$14,"Following",L$13,"Normal")</f>
        <v>43503</v>
      </c>
      <c r="M649" s="175">
        <f ca="1"/>
        <v>9.8554503685497931E-3</v>
      </c>
      <c r="N649" s="152" t="s">
        <v>4</v>
      </c>
      <c r="O649" s="174">
        <f t="shared" ca="1" si="29"/>
        <v>43319</v>
      </c>
      <c r="P649" s="20">
        <f ca="1">_xll.meDateFromTenor(O649,P$14,"Following",P$13,"Normal")</f>
        <v>43320</v>
      </c>
      <c r="Q649" s="175">
        <f ca="1"/>
        <v>6.8245910164637918E-3</v>
      </c>
      <c r="R649" s="151" t="s">
        <v>4</v>
      </c>
    </row>
    <row r="650" spans="1:18" x14ac:dyDescent="0.25">
      <c r="A650" s="153">
        <v>632</v>
      </c>
      <c r="B650" s="158"/>
      <c r="C650" s="174">
        <f ca="1">_xll.meDateFromTenor(C649,"1D","FOLLOWING",D$13,"NORMAL")</f>
        <v>43320</v>
      </c>
      <c r="D650" s="20">
        <f ca="1">_xll.meDateFromTenor(C650,D$14,"Following",D$13,"Normal")</f>
        <v>43321</v>
      </c>
      <c r="E650" s="175">
        <f ca="1"/>
        <v>5.9412971640871101E-3</v>
      </c>
      <c r="F650" s="152"/>
      <c r="G650" s="174">
        <f t="shared" ca="1" si="27"/>
        <v>43320</v>
      </c>
      <c r="H650" s="20">
        <f ca="1">_xll.meDateFromTenor(G650,H$14,"Following",H$13,"Normal")</f>
        <v>43412</v>
      </c>
      <c r="I650" s="175">
        <f ca="1"/>
        <v>8.4003867288932003E-3</v>
      </c>
      <c r="J650" s="152" t="s">
        <v>4</v>
      </c>
      <c r="K650" s="174">
        <f t="shared" ca="1" si="28"/>
        <v>43320</v>
      </c>
      <c r="L650" s="20">
        <f ca="1">_xll.meDateFromTenor(K650,L$14,"Following",L$13,"Normal")</f>
        <v>43504</v>
      </c>
      <c r="M650" s="175">
        <f ca="1"/>
        <v>9.8554256330363674E-3</v>
      </c>
      <c r="N650" s="152" t="s">
        <v>4</v>
      </c>
      <c r="O650" s="174">
        <f t="shared" ca="1" si="29"/>
        <v>43320</v>
      </c>
      <c r="P650" s="20">
        <f ca="1">_xll.meDateFromTenor(O650,P$14,"Following",P$13,"Normal")</f>
        <v>43321</v>
      </c>
      <c r="Q650" s="175">
        <f ca="1"/>
        <v>6.824298357040277E-3</v>
      </c>
      <c r="R650" s="151" t="s">
        <v>4</v>
      </c>
    </row>
    <row r="651" spans="1:18" x14ac:dyDescent="0.25">
      <c r="A651" s="153">
        <v>633</v>
      </c>
      <c r="B651" s="158"/>
      <c r="C651" s="174">
        <f ca="1">_xll.meDateFromTenor(C650,"1D","FOLLOWING",D$13,"NORMAL")</f>
        <v>43321</v>
      </c>
      <c r="D651" s="20">
        <f ca="1">_xll.meDateFromTenor(C651,D$14,"Following",D$13,"Normal")</f>
        <v>43322</v>
      </c>
      <c r="E651" s="175">
        <f ca="1"/>
        <v>5.9447797368772579E-3</v>
      </c>
      <c r="F651" s="152"/>
      <c r="G651" s="174">
        <f t="shared" ca="1" si="27"/>
        <v>43321</v>
      </c>
      <c r="H651" s="20">
        <f ca="1">_xll.meDateFromTenor(G651,H$14,"Following",H$13,"Normal")</f>
        <v>43413</v>
      </c>
      <c r="I651" s="175">
        <f ca="1"/>
        <v>8.4047536799931669E-3</v>
      </c>
      <c r="J651" s="152" t="s">
        <v>4</v>
      </c>
      <c r="K651" s="174">
        <f t="shared" ca="1" si="28"/>
        <v>43321</v>
      </c>
      <c r="L651" s="20">
        <f ca="1">_xll.meDateFromTenor(K651,L$14,"Following",L$13,"Normal")</f>
        <v>43507</v>
      </c>
      <c r="M651" s="175">
        <f ca="1"/>
        <v>9.8554008975229417E-3</v>
      </c>
      <c r="N651" s="152" t="s">
        <v>4</v>
      </c>
      <c r="O651" s="174">
        <f t="shared" ca="1" si="29"/>
        <v>43321</v>
      </c>
      <c r="P651" s="20">
        <f ca="1">_xll.meDateFromTenor(O651,P$14,"Following",P$13,"Normal")</f>
        <v>43322</v>
      </c>
      <c r="Q651" s="175">
        <f ca="1"/>
        <v>6.8240514413957405E-3</v>
      </c>
      <c r="R651" s="151" t="s">
        <v>4</v>
      </c>
    </row>
    <row r="652" spans="1:18" x14ac:dyDescent="0.25">
      <c r="A652" s="153">
        <v>634</v>
      </c>
      <c r="B652" s="158"/>
      <c r="C652" s="174">
        <f ca="1">_xll.meDateFromTenor(C651,"1D","FOLLOWING",D$13,"NORMAL")</f>
        <v>43322</v>
      </c>
      <c r="D652" s="20">
        <f ca="1">_xll.meDateFromTenor(C652,D$14,"Following",D$13,"Normal")</f>
        <v>43325</v>
      </c>
      <c r="E652" s="175">
        <f ca="1"/>
        <v>5.9518572108974363E-3</v>
      </c>
      <c r="F652" s="152"/>
      <c r="G652" s="174">
        <f t="shared" ca="1" si="27"/>
        <v>43322</v>
      </c>
      <c r="H652" s="20">
        <f ca="1">_xll.meDateFromTenor(G652,H$14,"Following",H$13,"Normal")</f>
        <v>43416</v>
      </c>
      <c r="I652" s="175">
        <f ca="1"/>
        <v>8.4091689038908006E-3</v>
      </c>
      <c r="J652" s="152" t="s">
        <v>4</v>
      </c>
      <c r="K652" s="174">
        <f t="shared" ca="1" si="28"/>
        <v>43322</v>
      </c>
      <c r="L652" s="20">
        <f ca="1">_xll.meDateFromTenor(K652,L$14,"Following",L$13,"Normal")</f>
        <v>43507</v>
      </c>
      <c r="M652" s="175">
        <f ca="1"/>
        <v>9.8553761620095159E-3</v>
      </c>
      <c r="N652" s="152" t="s">
        <v>4</v>
      </c>
      <c r="O652" s="174">
        <f t="shared" ca="1" si="29"/>
        <v>43322</v>
      </c>
      <c r="P652" s="20">
        <f ca="1">_xll.meDateFromTenor(O652,P$14,"Following",P$13,"Normal")</f>
        <v>43325</v>
      </c>
      <c r="Q652" s="175">
        <f ca="1"/>
        <v>6.8238516166336943E-3</v>
      </c>
      <c r="R652" s="151" t="s">
        <v>4</v>
      </c>
    </row>
    <row r="653" spans="1:18" x14ac:dyDescent="0.25">
      <c r="A653" s="153">
        <v>635</v>
      </c>
      <c r="B653" s="158"/>
      <c r="C653" s="174">
        <f ca="1">_xll.meDateFromTenor(C652,"1D","FOLLOWING",D$13,"NORMAL")</f>
        <v>43325</v>
      </c>
      <c r="D653" s="20">
        <f ca="1">_xll.meDateFromTenor(C653,D$14,"Following",D$13,"Normal")</f>
        <v>43326</v>
      </c>
      <c r="E653" s="175">
        <f ca="1"/>
        <v>5.9587518184489804E-3</v>
      </c>
      <c r="F653" s="152"/>
      <c r="G653" s="174">
        <f t="shared" ca="1" si="27"/>
        <v>43325</v>
      </c>
      <c r="H653" s="20">
        <f ca="1">_xll.meDateFromTenor(G653,H$14,"Following",H$13,"Normal")</f>
        <v>43417</v>
      </c>
      <c r="I653" s="175">
        <f ca="1"/>
        <v>8.4227079145179889E-3</v>
      </c>
      <c r="J653" s="152" t="s">
        <v>4</v>
      </c>
      <c r="K653" s="174">
        <f t="shared" ca="1" si="28"/>
        <v>43325</v>
      </c>
      <c r="L653" s="20">
        <f ca="1">_xll.meDateFromTenor(K653,L$14,"Following",L$13,"Normal")</f>
        <v>43509</v>
      </c>
      <c r="M653" s="175">
        <f ca="1"/>
        <v>9.8553019554692405E-3</v>
      </c>
      <c r="N653" s="152" t="s">
        <v>4</v>
      </c>
      <c r="O653" s="174">
        <f t="shared" ca="1" si="29"/>
        <v>43325</v>
      </c>
      <c r="P653" s="20">
        <f ca="1">_xll.meDateFromTenor(O653,P$14,"Following",P$13,"Normal")</f>
        <v>43326</v>
      </c>
      <c r="Q653" s="175">
        <f ca="1"/>
        <v>6.8235481586776461E-3</v>
      </c>
      <c r="R653" s="151" t="s">
        <v>4</v>
      </c>
    </row>
    <row r="654" spans="1:18" x14ac:dyDescent="0.25">
      <c r="A654" s="153">
        <v>636</v>
      </c>
      <c r="B654" s="158"/>
      <c r="C654" s="174">
        <f ca="1">_xll.meDateFromTenor(C653,"1D","FOLLOWING",D$13,"NORMAL")</f>
        <v>43326</v>
      </c>
      <c r="D654" s="20">
        <f ca="1">_xll.meDateFromTenor(C654,D$14,"Following",D$13,"Normal")</f>
        <v>43327</v>
      </c>
      <c r="E654" s="175">
        <f ca="1"/>
        <v>5.9622552882032873E-3</v>
      </c>
      <c r="F654" s="152"/>
      <c r="G654" s="174">
        <f t="shared" ca="1" si="27"/>
        <v>43326</v>
      </c>
      <c r="H654" s="20">
        <f ca="1">_xll.meDateFromTenor(G654,H$14,"Following",H$13,"Normal")</f>
        <v>43418</v>
      </c>
      <c r="I654" s="175">
        <f ca="1"/>
        <v>8.4273199317545719E-3</v>
      </c>
      <c r="J654" s="152" t="s">
        <v>4</v>
      </c>
      <c r="K654" s="174">
        <f t="shared" ca="1" si="28"/>
        <v>43326</v>
      </c>
      <c r="L654" s="20">
        <f ca="1">_xll.meDateFromTenor(K654,L$14,"Following",L$13,"Normal")</f>
        <v>43510</v>
      </c>
      <c r="M654" s="175">
        <f ca="1"/>
        <v>9.8552772199558148E-3</v>
      </c>
      <c r="N654" s="152" t="s">
        <v>4</v>
      </c>
      <c r="O654" s="174">
        <f t="shared" ca="1" si="29"/>
        <v>43326</v>
      </c>
      <c r="P654" s="20">
        <f ca="1">_xll.meDateFromTenor(O654,P$14,"Following",P$13,"Normal")</f>
        <v>43327</v>
      </c>
      <c r="Q654" s="175">
        <f ca="1"/>
        <v>6.8235501684807054E-3</v>
      </c>
      <c r="R654" s="151" t="s">
        <v>4</v>
      </c>
    </row>
    <row r="655" spans="1:18" x14ac:dyDescent="0.25">
      <c r="A655" s="153">
        <v>637</v>
      </c>
      <c r="B655" s="158"/>
      <c r="C655" s="174">
        <f ca="1">_xll.meDateFromTenor(C654,"1D","FOLLOWING",D$13,"NORMAL")</f>
        <v>43327</v>
      </c>
      <c r="D655" s="20">
        <f ca="1">_xll.meDateFromTenor(C655,D$14,"Following",D$13,"Normal")</f>
        <v>43328</v>
      </c>
      <c r="E655" s="175">
        <f ca="1"/>
        <v>5.9657629386134156E-3</v>
      </c>
      <c r="F655" s="152"/>
      <c r="G655" s="174">
        <f t="shared" ca="1" si="27"/>
        <v>43327</v>
      </c>
      <c r="H655" s="20">
        <f ca="1">_xll.meDateFromTenor(G655,H$14,"Following",H$13,"Normal")</f>
        <v>43419</v>
      </c>
      <c r="I655" s="175">
        <f ca="1"/>
        <v>8.4319820728629633E-3</v>
      </c>
      <c r="J655" s="152" t="s">
        <v>4</v>
      </c>
      <c r="K655" s="174">
        <f t="shared" ca="1" si="28"/>
        <v>43327</v>
      </c>
      <c r="L655" s="20">
        <f ca="1">_xll.meDateFromTenor(K655,L$14,"Following",L$13,"Normal")</f>
        <v>43511</v>
      </c>
      <c r="M655" s="175">
        <f ca="1"/>
        <v>9.8552524844423891E-3</v>
      </c>
      <c r="N655" s="152" t="s">
        <v>4</v>
      </c>
      <c r="O655" s="174">
        <f t="shared" ca="1" si="29"/>
        <v>43327</v>
      </c>
      <c r="P655" s="20">
        <f ca="1">_xll.meDateFromTenor(O655,P$14,"Following",P$13,"Normal")</f>
        <v>43328</v>
      </c>
      <c r="Q655" s="175">
        <f ca="1"/>
        <v>6.8236060046838257E-3</v>
      </c>
      <c r="R655" s="151" t="s">
        <v>4</v>
      </c>
    </row>
    <row r="656" spans="1:18" x14ac:dyDescent="0.25">
      <c r="A656" s="153">
        <v>638</v>
      </c>
      <c r="B656" s="158"/>
      <c r="C656" s="174">
        <f ca="1">_xll.meDateFromTenor(C655,"1D","FOLLOWING",D$13,"NORMAL")</f>
        <v>43328</v>
      </c>
      <c r="D656" s="20">
        <f ca="1">_xll.meDateFromTenor(C656,D$14,"Following",D$13,"Normal")</f>
        <v>43329</v>
      </c>
      <c r="E656" s="175">
        <f ca="1"/>
        <v>5.9692747699191737E-3</v>
      </c>
      <c r="F656" s="152"/>
      <c r="G656" s="174">
        <f t="shared" ca="1" si="27"/>
        <v>43328</v>
      </c>
      <c r="H656" s="20">
        <f ca="1">_xll.meDateFromTenor(G656,H$14,"Following",H$13,"Normal")</f>
        <v>43420</v>
      </c>
      <c r="I656" s="175">
        <f ca="1"/>
        <v>8.4366947080579888E-3</v>
      </c>
      <c r="J656" s="152" t="s">
        <v>4</v>
      </c>
      <c r="K656" s="174">
        <f t="shared" ca="1" si="28"/>
        <v>43328</v>
      </c>
      <c r="L656" s="20">
        <f ca="1">_xll.meDateFromTenor(K656,L$14,"Following",L$13,"Normal")</f>
        <v>43514</v>
      </c>
      <c r="M656" s="175">
        <f ca="1"/>
        <v>9.8552277489289651E-3</v>
      </c>
      <c r="N656" s="152" t="s">
        <v>4</v>
      </c>
      <c r="O656" s="174">
        <f t="shared" ca="1" si="29"/>
        <v>43328</v>
      </c>
      <c r="P656" s="20">
        <f ca="1">_xll.meDateFromTenor(O656,P$14,"Following",P$13,"Normal")</f>
        <v>43329</v>
      </c>
      <c r="Q656" s="175">
        <f ca="1"/>
        <v>6.82371701439052E-3</v>
      </c>
      <c r="R656" s="151" t="s">
        <v>4</v>
      </c>
    </row>
    <row r="657" spans="1:18" x14ac:dyDescent="0.25">
      <c r="A657" s="153">
        <v>639</v>
      </c>
      <c r="B657" s="158"/>
      <c r="C657" s="174">
        <f ca="1">_xll.meDateFromTenor(C656,"1D","FOLLOWING",D$13,"NORMAL")</f>
        <v>43329</v>
      </c>
      <c r="D657" s="20">
        <f ca="1">_xll.meDateFromTenor(C657,D$14,"Following",D$13,"Normal")</f>
        <v>43332</v>
      </c>
      <c r="E657" s="175">
        <f ca="1"/>
        <v>5.9764115832461537E-3</v>
      </c>
      <c r="F657" s="152"/>
      <c r="G657" s="174">
        <f t="shared" ca="1" si="27"/>
        <v>43329</v>
      </c>
      <c r="H657" s="20">
        <f ca="1">_xll.meDateFromTenor(G657,H$14,"Following",H$13,"Normal")</f>
        <v>43423</v>
      </c>
      <c r="I657" s="175">
        <f ca="1"/>
        <v>8.441458207554476E-3</v>
      </c>
      <c r="J657" s="152" t="s">
        <v>4</v>
      </c>
      <c r="K657" s="174">
        <f t="shared" ca="1" si="28"/>
        <v>43329</v>
      </c>
      <c r="L657" s="20">
        <f ca="1">_xll.meDateFromTenor(K657,L$14,"Following",L$13,"Normal")</f>
        <v>43514</v>
      </c>
      <c r="M657" s="175">
        <f ca="1"/>
        <v>9.8552030134155394E-3</v>
      </c>
      <c r="N657" s="152" t="s">
        <v>4</v>
      </c>
      <c r="O657" s="174">
        <f t="shared" ca="1" si="29"/>
        <v>43329</v>
      </c>
      <c r="P657" s="20">
        <f ca="1">_xll.meDateFromTenor(O657,P$14,"Following",P$13,"Normal")</f>
        <v>43332</v>
      </c>
      <c r="Q657" s="175">
        <f ca="1"/>
        <v>6.823884544704303E-3</v>
      </c>
      <c r="R657" s="151" t="s">
        <v>4</v>
      </c>
    </row>
    <row r="658" spans="1:18" x14ac:dyDescent="0.25">
      <c r="A658" s="153">
        <v>640</v>
      </c>
      <c r="B658" s="158"/>
      <c r="C658" s="174">
        <f ca="1">_xll.meDateFromTenor(C657,"1D","FOLLOWING",D$13,"NORMAL")</f>
        <v>43332</v>
      </c>
      <c r="D658" s="20">
        <f ca="1">_xll.meDateFromTenor(C658,D$14,"Following",D$13,"Normal")</f>
        <v>43333</v>
      </c>
      <c r="E658" s="175">
        <f ca="1"/>
        <v>5.9833639116924292E-3</v>
      </c>
      <c r="F658" s="152"/>
      <c r="G658" s="174">
        <f t="shared" ca="1" si="27"/>
        <v>43332</v>
      </c>
      <c r="H658" s="20">
        <f ca="1">_xll.meDateFromTenor(G658,H$14,"Following",H$13,"Normal")</f>
        <v>43424</v>
      </c>
      <c r="I658" s="175">
        <f ca="1"/>
        <v>8.456057594000992E-3</v>
      </c>
      <c r="J658" s="152" t="s">
        <v>4</v>
      </c>
      <c r="K658" s="174">
        <f t="shared" ca="1" si="28"/>
        <v>43332</v>
      </c>
      <c r="L658" s="20">
        <f ca="1">_xll.meDateFromTenor(K658,L$14,"Following",L$13,"Normal")</f>
        <v>43516</v>
      </c>
      <c r="M658" s="175">
        <f ca="1"/>
        <v>9.857934329776977E-3</v>
      </c>
      <c r="N658" s="152" t="s">
        <v>4</v>
      </c>
      <c r="O658" s="174">
        <f t="shared" ca="1" si="29"/>
        <v>43332</v>
      </c>
      <c r="P658" s="20">
        <f ca="1">_xll.meDateFromTenor(O658,P$14,"Following",P$13,"Normal")</f>
        <v>43333</v>
      </c>
      <c r="Q658" s="175">
        <f ca="1"/>
        <v>6.8247397303233216E-3</v>
      </c>
      <c r="R658" s="151" t="s">
        <v>4</v>
      </c>
    </row>
    <row r="659" spans="1:18" x14ac:dyDescent="0.25">
      <c r="A659" s="153">
        <v>641</v>
      </c>
      <c r="B659" s="158"/>
      <c r="C659" s="174">
        <f ca="1">_xll.meDateFromTenor(C658,"1D","FOLLOWING",D$13,"NORMAL")</f>
        <v>43333</v>
      </c>
      <c r="D659" s="20">
        <f ca="1">_xll.meDateFromTenor(C659,D$14,"Following",D$13,"Normal")</f>
        <v>43334</v>
      </c>
      <c r="E659" s="175">
        <f ca="1"/>
        <v>5.9868966531517959E-3</v>
      </c>
      <c r="F659" s="152"/>
      <c r="G659" s="174">
        <f t="shared" ca="1" si="27"/>
        <v>43333</v>
      </c>
      <c r="H659" s="20">
        <f ca="1">_xll.meDateFromTenor(G659,H$14,"Following",H$13,"Normal")</f>
        <v>43425</v>
      </c>
      <c r="I659" s="175">
        <f ca="1"/>
        <v>8.461045499580877E-3</v>
      </c>
      <c r="J659" s="152" t="s">
        <v>4</v>
      </c>
      <c r="K659" s="174">
        <f t="shared" ca="1" si="28"/>
        <v>43333</v>
      </c>
      <c r="L659" s="20">
        <f ca="1">_xll.meDateFromTenor(K659,L$14,"Following",L$13,"Normal")</f>
        <v>43517</v>
      </c>
      <c r="M659" s="175">
        <f ca="1"/>
        <v>9.8621828671095983E-3</v>
      </c>
      <c r="N659" s="152" t="s">
        <v>4</v>
      </c>
      <c r="O659" s="174">
        <f t="shared" ca="1" si="29"/>
        <v>43333</v>
      </c>
      <c r="P659" s="20">
        <f ca="1">_xll.meDateFromTenor(O659,P$14,"Following",P$13,"Normal")</f>
        <v>43334</v>
      </c>
      <c r="Q659" s="175">
        <f ca="1"/>
        <v>6.8251468141005975E-3</v>
      </c>
      <c r="R659" s="151" t="s">
        <v>4</v>
      </c>
    </row>
    <row r="660" spans="1:18" x14ac:dyDescent="0.25">
      <c r="A660" s="153">
        <v>642</v>
      </c>
      <c r="B660" s="158"/>
      <c r="C660" s="174">
        <f ca="1">_xll.meDateFromTenor(C659,"1D","FOLLOWING",D$13,"NORMAL")</f>
        <v>43334</v>
      </c>
      <c r="D660" s="20">
        <f ca="1">_xll.meDateFromTenor(C660,D$14,"Following",D$13,"Normal")</f>
        <v>43335</v>
      </c>
      <c r="E660" s="175">
        <f ca="1"/>
        <v>5.9904335777450019E-3</v>
      </c>
      <c r="F660" s="152"/>
      <c r="G660" s="174">
        <f t="shared" ca="1" si="27"/>
        <v>43334</v>
      </c>
      <c r="H660" s="20">
        <f ca="1">_xll.meDateFromTenor(G660,H$14,"Following",H$13,"Normal")</f>
        <v>43426</v>
      </c>
      <c r="I660" s="175">
        <f ca="1"/>
        <v>8.4661192678881312E-3</v>
      </c>
      <c r="J660" s="152" t="s">
        <v>4</v>
      </c>
      <c r="K660" s="174">
        <f t="shared" ca="1" si="28"/>
        <v>43334</v>
      </c>
      <c r="L660" s="20">
        <f ca="1">_xll.meDateFromTenor(K660,L$14,"Following",L$13,"Normal")</f>
        <v>43518</v>
      </c>
      <c r="M660" s="175">
        <f ca="1"/>
        <v>9.8666339552297005E-3</v>
      </c>
      <c r="N660" s="152" t="s">
        <v>4</v>
      </c>
      <c r="O660" s="174">
        <f t="shared" ca="1" si="29"/>
        <v>43334</v>
      </c>
      <c r="P660" s="20">
        <f ca="1">_xll.meDateFromTenor(O660,P$14,"Following",P$13,"Normal")</f>
        <v>43335</v>
      </c>
      <c r="Q660" s="175">
        <f ca="1"/>
        <v>6.8256171540025312E-3</v>
      </c>
      <c r="R660" s="151" t="s">
        <v>4</v>
      </c>
    </row>
    <row r="661" spans="1:18" x14ac:dyDescent="0.25">
      <c r="A661" s="153">
        <v>643</v>
      </c>
      <c r="B661" s="158"/>
      <c r="C661" s="174">
        <f ca="1">_xll.meDateFromTenor(C660,"1D","FOLLOWING",D$13,"NORMAL")</f>
        <v>43335</v>
      </c>
      <c r="D661" s="20">
        <f ca="1">_xll.meDateFromTenor(C661,D$14,"Following",D$13,"Normal")</f>
        <v>43336</v>
      </c>
      <c r="E661" s="175">
        <f ca="1"/>
        <v>5.9939746859516635E-3</v>
      </c>
      <c r="F661" s="152"/>
      <c r="G661" s="174">
        <f t="shared" ref="G661:G724" ca="1" si="30">$C661</f>
        <v>43335</v>
      </c>
      <c r="H661" s="20">
        <f ca="1">_xll.meDateFromTenor(G661,H$14,"Following",H$13,"Normal")</f>
        <v>43427</v>
      </c>
      <c r="I661" s="175">
        <f ca="1"/>
        <v>8.4712772499774165E-3</v>
      </c>
      <c r="J661" s="152" t="s">
        <v>4</v>
      </c>
      <c r="K661" s="174">
        <f t="shared" ref="K661:K724" ca="1" si="31">$C661</f>
        <v>43335</v>
      </c>
      <c r="L661" s="20">
        <f ca="1">_xll.meDateFromTenor(K661,L$14,"Following",L$13,"Normal")</f>
        <v>43521</v>
      </c>
      <c r="M661" s="175">
        <f ca="1"/>
        <v>9.8712836183006223E-3</v>
      </c>
      <c r="N661" s="152" t="s">
        <v>4</v>
      </c>
      <c r="O661" s="174">
        <f t="shared" ref="O661:O724" ca="1" si="32">$C661</f>
        <v>43335</v>
      </c>
      <c r="P661" s="20">
        <f ca="1">_xll.meDateFromTenor(O661,P$14,"Following",P$13,"Normal")</f>
        <v>43336</v>
      </c>
      <c r="Q661" s="175">
        <f ca="1"/>
        <v>6.8261520971326355E-3</v>
      </c>
      <c r="R661" s="151" t="s">
        <v>4</v>
      </c>
    </row>
    <row r="662" spans="1:18" x14ac:dyDescent="0.25">
      <c r="A662" s="153">
        <v>644</v>
      </c>
      <c r="B662" s="158"/>
      <c r="C662" s="174">
        <f ca="1">_xll.meDateFromTenor(C661,"1D","FOLLOWING",D$13,"NORMAL")</f>
        <v>43336</v>
      </c>
      <c r="D662" s="20">
        <f ca="1">_xll.meDateFromTenor(C662,D$14,"Following",D$13,"Normal")</f>
        <v>43339</v>
      </c>
      <c r="E662" s="175">
        <f ca="1"/>
        <v>6.001170885507911E-3</v>
      </c>
      <c r="F662" s="152"/>
      <c r="G662" s="174">
        <f t="shared" ca="1" si="30"/>
        <v>43336</v>
      </c>
      <c r="H662" s="20">
        <f ca="1">_xll.meDateFromTenor(G662,H$14,"Following",H$13,"Normal")</f>
        <v>43430</v>
      </c>
      <c r="I662" s="175">
        <f ca="1"/>
        <v>8.476517796903402E-3</v>
      </c>
      <c r="J662" s="152" t="s">
        <v>4</v>
      </c>
      <c r="K662" s="174">
        <f t="shared" ca="1" si="31"/>
        <v>43336</v>
      </c>
      <c r="L662" s="20">
        <f ca="1">_xll.meDateFromTenor(K662,L$14,"Following",L$13,"Normal")</f>
        <v>43521</v>
      </c>
      <c r="M662" s="175">
        <f ca="1"/>
        <v>9.8761278804856984E-3</v>
      </c>
      <c r="N662" s="152" t="s">
        <v>4</v>
      </c>
      <c r="O662" s="174">
        <f t="shared" ca="1" si="32"/>
        <v>43336</v>
      </c>
      <c r="P662" s="20">
        <f ca="1">_xll.meDateFromTenor(O662,P$14,"Following",P$13,"Normal")</f>
        <v>43339</v>
      </c>
      <c r="Q662" s="175">
        <f ca="1"/>
        <v>6.8267197909113305E-3</v>
      </c>
      <c r="R662" s="151" t="s">
        <v>4</v>
      </c>
    </row>
    <row r="663" spans="1:18" x14ac:dyDescent="0.25">
      <c r="A663" s="153">
        <v>645</v>
      </c>
      <c r="B663" s="158"/>
      <c r="C663" s="174">
        <f ca="1">_xll.meDateFromTenor(C662,"1D","FOLLOWING",D$13,"NORMAL")</f>
        <v>43339</v>
      </c>
      <c r="D663" s="20">
        <f ca="1">_xll.meDateFromTenor(C663,D$14,"Following",D$13,"Normal")</f>
        <v>43340</v>
      </c>
      <c r="E663" s="175">
        <f ca="1"/>
        <v>6.0081809614676235E-3</v>
      </c>
      <c r="F663" s="152"/>
      <c r="G663" s="174">
        <f t="shared" ca="1" si="30"/>
        <v>43339</v>
      </c>
      <c r="H663" s="20">
        <f ca="1">_xll.meDateFromTenor(G663,H$14,"Following",H$13,"Normal")</f>
        <v>43431</v>
      </c>
      <c r="I663" s="175">
        <f ca="1"/>
        <v>8.4927183372482274E-3</v>
      </c>
      <c r="J663" s="152" t="s">
        <v>4</v>
      </c>
      <c r="K663" s="174">
        <f t="shared" ca="1" si="31"/>
        <v>43339</v>
      </c>
      <c r="L663" s="20">
        <f ca="1">_xll.meDateFromTenor(K663,L$14,"Following",L$13,"Normal")</f>
        <v>43523</v>
      </c>
      <c r="M663" s="175">
        <f ca="1"/>
        <v>9.8917885033592608E-3</v>
      </c>
      <c r="N663" s="152" t="s">
        <v>4</v>
      </c>
      <c r="O663" s="174">
        <f t="shared" ca="1" si="32"/>
        <v>43339</v>
      </c>
      <c r="P663" s="20">
        <f ca="1">_xll.meDateFromTenor(O663,P$14,"Following",P$13,"Normal")</f>
        <v>43340</v>
      </c>
      <c r="Q663" s="175">
        <f ca="1"/>
        <v>6.8284228722474164E-3</v>
      </c>
      <c r="R663" s="151" t="s">
        <v>4</v>
      </c>
    </row>
    <row r="664" spans="1:18" x14ac:dyDescent="0.25">
      <c r="A664" s="153">
        <v>646</v>
      </c>
      <c r="B664" s="158"/>
      <c r="C664" s="174">
        <f ca="1">_xll.meDateFromTenor(C663,"1D","FOLLOWING",D$13,"NORMAL")</f>
        <v>43340</v>
      </c>
      <c r="D664" s="20">
        <f ca="1">_xll.meDateFromTenor(C664,D$14,"Following",D$13,"Normal")</f>
        <v>43341</v>
      </c>
      <c r="E664" s="175">
        <f ca="1"/>
        <v>6.0117429930173433E-3</v>
      </c>
      <c r="F664" s="152"/>
      <c r="G664" s="174">
        <f t="shared" ca="1" si="30"/>
        <v>43340</v>
      </c>
      <c r="H664" s="20">
        <f ca="1">_xll.meDateFromTenor(G664,H$14,"Following",H$13,"Normal")</f>
        <v>43432</v>
      </c>
      <c r="I664" s="175">
        <f ca="1"/>
        <v>8.4982726540676796E-3</v>
      </c>
      <c r="J664" s="152" t="s">
        <v>4</v>
      </c>
      <c r="K664" s="174">
        <f t="shared" ca="1" si="31"/>
        <v>43340</v>
      </c>
      <c r="L664" s="20">
        <f ca="1">_xll.meDateFromTenor(K664,L$14,"Following",L$13,"Normal")</f>
        <v>43524</v>
      </c>
      <c r="M664" s="175">
        <f ca="1"/>
        <v>9.8973714036343537E-3</v>
      </c>
      <c r="N664" s="152" t="s">
        <v>4</v>
      </c>
      <c r="O664" s="174">
        <f t="shared" ca="1" si="32"/>
        <v>43340</v>
      </c>
      <c r="P664" s="20">
        <f ca="1">_xll.meDateFromTenor(O664,P$14,"Following",P$13,"Normal")</f>
        <v>43341</v>
      </c>
      <c r="Q664" s="175">
        <f ca="1"/>
        <v>6.8289905660261115E-3</v>
      </c>
      <c r="R664" s="151" t="s">
        <v>4</v>
      </c>
    </row>
    <row r="665" spans="1:18" x14ac:dyDescent="0.25">
      <c r="A665" s="153">
        <v>647</v>
      </c>
      <c r="B665" s="158"/>
      <c r="C665" s="174">
        <f ca="1">_xll.meDateFromTenor(C664,"1D","FOLLOWING",D$13,"NORMAL")</f>
        <v>43341</v>
      </c>
      <c r="D665" s="20">
        <f ca="1">_xll.meDateFromTenor(C665,D$14,"Following",D$13,"Normal")</f>
        <v>43342</v>
      </c>
      <c r="E665" s="175">
        <f ca="1"/>
        <v>6.0153092104177665E-3</v>
      </c>
      <c r="F665" s="152"/>
      <c r="G665" s="174">
        <f t="shared" ca="1" si="30"/>
        <v>43341</v>
      </c>
      <c r="H665" s="20">
        <f ca="1">_xll.meDateFromTenor(G665,H$14,"Following",H$13,"Normal")</f>
        <v>43433</v>
      </c>
      <c r="I665" s="175">
        <f ca="1"/>
        <v>8.5039012909971633E-3</v>
      </c>
      <c r="J665" s="152" t="s">
        <v>4</v>
      </c>
      <c r="K665" s="174">
        <f t="shared" ca="1" si="31"/>
        <v>43341</v>
      </c>
      <c r="L665" s="20">
        <f ca="1">_xll.meDateFromTenor(K665,L$14,"Following",L$13,"Normal")</f>
        <v>43524</v>
      </c>
      <c r="M665" s="175">
        <f ca="1"/>
        <v>9.9031290238402962E-3</v>
      </c>
      <c r="N665" s="152" t="s">
        <v>4</v>
      </c>
      <c r="O665" s="174">
        <f t="shared" ca="1" si="32"/>
        <v>43341</v>
      </c>
      <c r="P665" s="20">
        <f ca="1">_xll.meDateFromTenor(O665,P$14,"Following",P$13,"Normal")</f>
        <v>43342</v>
      </c>
      <c r="Q665" s="175">
        <f ca="1"/>
        <v>6.8295582598048065E-3</v>
      </c>
      <c r="R665" s="151" t="s">
        <v>4</v>
      </c>
    </row>
    <row r="666" spans="1:18" x14ac:dyDescent="0.25">
      <c r="A666" s="153">
        <v>648</v>
      </c>
      <c r="B666" s="158"/>
      <c r="C666" s="174">
        <f ca="1">_xll.meDateFromTenor(C665,"1D","FOLLOWING",D$13,"NORMAL")</f>
        <v>43342</v>
      </c>
      <c r="D666" s="20">
        <f ca="1">_xll.meDateFromTenor(C666,D$14,"Following",D$13,"Normal")</f>
        <v>43343</v>
      </c>
      <c r="E666" s="175">
        <f ca="1"/>
        <v>6.0188796139115869E-3</v>
      </c>
      <c r="F666" s="152"/>
      <c r="G666" s="174">
        <f t="shared" ca="1" si="30"/>
        <v>43342</v>
      </c>
      <c r="H666" s="20">
        <f ca="1">_xll.meDateFromTenor(G666,H$14,"Following",H$13,"Normal")</f>
        <v>43434</v>
      </c>
      <c r="I666" s="175">
        <f ca="1"/>
        <v>8.5096025990913492E-3</v>
      </c>
      <c r="J666" s="152" t="s">
        <v>4</v>
      </c>
      <c r="K666" s="174">
        <f t="shared" ca="1" si="31"/>
        <v>43342</v>
      </c>
      <c r="L666" s="20">
        <f ca="1">_xll.meDateFromTenor(K666,L$14,"Following",L$13,"Normal")</f>
        <v>43524</v>
      </c>
      <c r="M666" s="175">
        <f ca="1"/>
        <v>9.9090573881404301E-3</v>
      </c>
      <c r="N666" s="152" t="s">
        <v>4</v>
      </c>
      <c r="O666" s="174">
        <f t="shared" ca="1" si="32"/>
        <v>43342</v>
      </c>
      <c r="P666" s="20">
        <f ca="1">_xll.meDateFromTenor(O666,P$14,"Following",P$13,"Normal")</f>
        <v>43343</v>
      </c>
      <c r="Q666" s="175">
        <f ca="1"/>
        <v>6.8301259535835015E-3</v>
      </c>
      <c r="R666" s="151" t="s">
        <v>4</v>
      </c>
    </row>
    <row r="667" spans="1:18" x14ac:dyDescent="0.25">
      <c r="A667" s="153">
        <v>649</v>
      </c>
      <c r="B667" s="158"/>
      <c r="C667" s="174">
        <f ca="1">_xll.meDateFromTenor(C666,"1D","FOLLOWING",D$13,"NORMAL")</f>
        <v>43343</v>
      </c>
      <c r="D667" s="20">
        <f ca="1">_xll.meDateFromTenor(C667,D$14,"Following",D$13,"Normal")</f>
        <v>43346</v>
      </c>
      <c r="E667" s="175">
        <f ca="1"/>
        <v>6.0261352470725388E-3</v>
      </c>
      <c r="F667" s="152"/>
      <c r="G667" s="174">
        <f t="shared" ca="1" si="30"/>
        <v>43343</v>
      </c>
      <c r="H667" s="20">
        <f ca="1">_xll.meDateFromTenor(G667,H$14,"Following",H$13,"Normal")</f>
        <v>43434</v>
      </c>
      <c r="I667" s="175">
        <f ca="1"/>
        <v>8.5153749294049012E-3</v>
      </c>
      <c r="J667" s="152" t="s">
        <v>4</v>
      </c>
      <c r="K667" s="174">
        <f t="shared" ca="1" si="31"/>
        <v>43343</v>
      </c>
      <c r="L667" s="20">
        <f ca="1">_xll.meDateFromTenor(K667,L$14,"Following",L$13,"Normal")</f>
        <v>43524</v>
      </c>
      <c r="M667" s="175">
        <f ca="1"/>
        <v>9.9151525206980923E-3</v>
      </c>
      <c r="N667" s="152" t="s">
        <v>4</v>
      </c>
      <c r="O667" s="174">
        <f t="shared" ca="1" si="32"/>
        <v>43343</v>
      </c>
      <c r="P667" s="20">
        <f ca="1">_xll.meDateFromTenor(O667,P$14,"Following",P$13,"Normal")</f>
        <v>43346</v>
      </c>
      <c r="Q667" s="175">
        <f ca="1"/>
        <v>6.8306936473621965E-3</v>
      </c>
      <c r="R667" s="151" t="s">
        <v>4</v>
      </c>
    </row>
    <row r="668" spans="1:18" x14ac:dyDescent="0.25">
      <c r="A668" s="153">
        <v>650</v>
      </c>
      <c r="B668" s="158"/>
      <c r="C668" s="174">
        <f ca="1">_xll.meDateFromTenor(C667,"1D","FOLLOWING",D$13,"NORMAL")</f>
        <v>43346</v>
      </c>
      <c r="D668" s="20">
        <f ca="1">_xll.meDateFromTenor(C668,D$14,"Following",D$13,"Normal")</f>
        <v>43347</v>
      </c>
      <c r="E668" s="175">
        <f ca="1"/>
        <v>6.0332030974308498E-3</v>
      </c>
      <c r="F668" s="152"/>
      <c r="G668" s="174">
        <f t="shared" ca="1" si="30"/>
        <v>43346</v>
      </c>
      <c r="H668" s="20">
        <f ca="1">_xll.meDateFromTenor(G668,H$14,"Following",H$13,"Normal")</f>
        <v>43437</v>
      </c>
      <c r="I668" s="175">
        <f ca="1"/>
        <v>8.5331015642084208E-3</v>
      </c>
      <c r="J668" s="152" t="s">
        <v>4</v>
      </c>
      <c r="K668" s="174">
        <f t="shared" ca="1" si="31"/>
        <v>43346</v>
      </c>
      <c r="L668" s="20">
        <f ca="1">_xll.meDateFromTenor(K668,L$14,"Following",L$13,"Normal")</f>
        <v>43528</v>
      </c>
      <c r="M668" s="175">
        <f ca="1"/>
        <v>9.9343987695496329E-3</v>
      </c>
      <c r="N668" s="152" t="s">
        <v>4</v>
      </c>
      <c r="O668" s="174">
        <f t="shared" ca="1" si="32"/>
        <v>43346</v>
      </c>
      <c r="P668" s="20">
        <f ca="1">_xll.meDateFromTenor(O668,P$14,"Following",P$13,"Normal")</f>
        <v>43347</v>
      </c>
      <c r="Q668" s="175">
        <f ca="1"/>
        <v>6.8323967286982824E-3</v>
      </c>
      <c r="R668" s="151" t="s">
        <v>4</v>
      </c>
    </row>
    <row r="669" spans="1:18" x14ac:dyDescent="0.25">
      <c r="A669" s="153">
        <v>651</v>
      </c>
      <c r="B669" s="158"/>
      <c r="C669" s="174">
        <f ca="1">_xll.meDateFromTenor(C668,"1D","FOLLOWING",D$13,"NORMAL")</f>
        <v>43347</v>
      </c>
      <c r="D669" s="20">
        <f ca="1">_xll.meDateFromTenor(C669,D$14,"Following",D$13,"Normal")</f>
        <v>43348</v>
      </c>
      <c r="E669" s="175">
        <f ca="1"/>
        <v>6.0367944376960242E-3</v>
      </c>
      <c r="F669" s="152"/>
      <c r="G669" s="174">
        <f t="shared" ca="1" si="30"/>
        <v>43347</v>
      </c>
      <c r="H669" s="20">
        <f ca="1">_xll.meDateFromTenor(G669,H$14,"Following",H$13,"Normal")</f>
        <v>43438</v>
      </c>
      <c r="I669" s="175">
        <f ca="1"/>
        <v>8.5391414939461046E-3</v>
      </c>
      <c r="J669" s="152" t="s">
        <v>4</v>
      </c>
      <c r="K669" s="174">
        <f t="shared" ca="1" si="31"/>
        <v>43347</v>
      </c>
      <c r="L669" s="20">
        <f ca="1">_xll.meDateFromTenor(K669,L$14,"Following",L$13,"Normal")</f>
        <v>43528</v>
      </c>
      <c r="M669" s="175">
        <f ca="1"/>
        <v>9.9411212167707964E-3</v>
      </c>
      <c r="N669" s="152" t="s">
        <v>4</v>
      </c>
      <c r="O669" s="174">
        <f t="shared" ca="1" si="32"/>
        <v>43347</v>
      </c>
      <c r="P669" s="20">
        <f ca="1">_xll.meDateFromTenor(O669,P$14,"Following",P$13,"Normal")</f>
        <v>43348</v>
      </c>
      <c r="Q669" s="175">
        <f ca="1"/>
        <v>6.8329644224769774E-3</v>
      </c>
      <c r="R669" s="151" t="s">
        <v>4</v>
      </c>
    </row>
    <row r="670" spans="1:18" x14ac:dyDescent="0.25">
      <c r="A670" s="153">
        <v>652</v>
      </c>
      <c r="B670" s="158"/>
      <c r="C670" s="174">
        <f ca="1">_xll.meDateFromTenor(C669,"1D","FOLLOWING",D$13,"NORMAL")</f>
        <v>43348</v>
      </c>
      <c r="D670" s="20">
        <f ca="1">_xll.meDateFromTenor(C670,D$14,"Following",D$13,"Normal")</f>
        <v>43349</v>
      </c>
      <c r="E670" s="175">
        <f ca="1"/>
        <v>6.0403899662908817E-3</v>
      </c>
      <c r="F670" s="152"/>
      <c r="G670" s="174">
        <f t="shared" ca="1" si="30"/>
        <v>43348</v>
      </c>
      <c r="H670" s="20">
        <f ca="1">_xll.meDateFromTenor(G670,H$14,"Following",H$13,"Normal")</f>
        <v>43439</v>
      </c>
      <c r="I670" s="175">
        <f ca="1"/>
        <v>8.5452442011764856E-3</v>
      </c>
      <c r="J670" s="152" t="s">
        <v>4</v>
      </c>
      <c r="K670" s="174">
        <f t="shared" ca="1" si="31"/>
        <v>43348</v>
      </c>
      <c r="L670" s="20">
        <f ca="1">_xll.meDateFromTenor(K670,L$14,"Following",L$13,"Normal")</f>
        <v>43529</v>
      </c>
      <c r="M670" s="175">
        <f ca="1"/>
        <v>9.94799055306618E-3</v>
      </c>
      <c r="N670" s="152" t="s">
        <v>4</v>
      </c>
      <c r="O670" s="174">
        <f t="shared" ca="1" si="32"/>
        <v>43348</v>
      </c>
      <c r="P670" s="20">
        <f ca="1">_xll.meDateFromTenor(O670,P$14,"Following",P$13,"Normal")</f>
        <v>43349</v>
      </c>
      <c r="Q670" s="175">
        <f ca="1"/>
        <v>6.8335321162556724E-3</v>
      </c>
      <c r="R670" s="151" t="s">
        <v>4</v>
      </c>
    </row>
    <row r="671" spans="1:18" x14ac:dyDescent="0.25">
      <c r="A671" s="153">
        <v>653</v>
      </c>
      <c r="B671" s="158"/>
      <c r="C671" s="174">
        <f ca="1">_xll.meDateFromTenor(C670,"1D","FOLLOWING",D$13,"NORMAL")</f>
        <v>43349</v>
      </c>
      <c r="D671" s="20">
        <f ca="1">_xll.meDateFromTenor(C671,D$14,"Following",D$13,"Normal")</f>
        <v>43350</v>
      </c>
      <c r="E671" s="175">
        <f ca="1"/>
        <v>6.0439896838549107E-3</v>
      </c>
      <c r="F671" s="152"/>
      <c r="G671" s="174">
        <f t="shared" ca="1" si="30"/>
        <v>43349</v>
      </c>
      <c r="H671" s="20">
        <f ca="1">_xll.meDateFromTenor(G671,H$14,"Following",H$13,"Normal")</f>
        <v>43440</v>
      </c>
      <c r="I671" s="175">
        <f ca="1"/>
        <v>8.5514080369542365E-3</v>
      </c>
      <c r="J671" s="152" t="s">
        <v>4</v>
      </c>
      <c r="K671" s="174">
        <f t="shared" ca="1" si="31"/>
        <v>43349</v>
      </c>
      <c r="L671" s="20">
        <f ca="1">_xll.meDateFromTenor(K671,L$14,"Following",L$13,"Normal")</f>
        <v>43530</v>
      </c>
      <c r="M671" s="175">
        <f ca="1"/>
        <v>9.9550028025991236E-3</v>
      </c>
      <c r="N671" s="152" t="s">
        <v>4</v>
      </c>
      <c r="O671" s="174">
        <f t="shared" ca="1" si="32"/>
        <v>43349</v>
      </c>
      <c r="P671" s="20">
        <f ca="1">_xll.meDateFromTenor(O671,P$14,"Following",P$13,"Normal")</f>
        <v>43350</v>
      </c>
      <c r="Q671" s="175">
        <f ca="1"/>
        <v>6.8340998100343683E-3</v>
      </c>
      <c r="R671" s="151" t="s">
        <v>4</v>
      </c>
    </row>
    <row r="672" spans="1:18" x14ac:dyDescent="0.25">
      <c r="A672" s="153">
        <v>654</v>
      </c>
      <c r="B672" s="158"/>
      <c r="C672" s="174">
        <f ca="1">_xll.meDateFromTenor(C671,"1D","FOLLOWING",D$13,"NORMAL")</f>
        <v>43350</v>
      </c>
      <c r="D672" s="20">
        <f ca="1">_xll.meDateFromTenor(C672,D$14,"Following",D$13,"Normal")</f>
        <v>43353</v>
      </c>
      <c r="E672" s="175">
        <f ca="1"/>
        <v>6.0513047982358121E-3</v>
      </c>
      <c r="F672" s="152"/>
      <c r="G672" s="174">
        <f t="shared" ca="1" si="30"/>
        <v>43350</v>
      </c>
      <c r="H672" s="20">
        <f ca="1">_xll.meDateFromTenor(G672,H$14,"Following",H$13,"Normal")</f>
        <v>43441</v>
      </c>
      <c r="I672" s="175">
        <f ca="1"/>
        <v>8.5576313523340174E-3</v>
      </c>
      <c r="J672" s="152" t="s">
        <v>4</v>
      </c>
      <c r="K672" s="174">
        <f t="shared" ca="1" si="31"/>
        <v>43350</v>
      </c>
      <c r="L672" s="20">
        <f ca="1">_xll.meDateFromTenor(K672,L$14,"Following",L$13,"Normal")</f>
        <v>43531</v>
      </c>
      <c r="M672" s="175">
        <f ca="1"/>
        <v>9.9621539895329674E-3</v>
      </c>
      <c r="N672" s="152" t="s">
        <v>4</v>
      </c>
      <c r="O672" s="174">
        <f t="shared" ca="1" si="32"/>
        <v>43350</v>
      </c>
      <c r="P672" s="20">
        <f ca="1">_xll.meDateFromTenor(O672,P$14,"Following",P$13,"Normal")</f>
        <v>43353</v>
      </c>
      <c r="Q672" s="175">
        <f ca="1"/>
        <v>6.8346675038130624E-3</v>
      </c>
      <c r="R672" s="151" t="s">
        <v>4</v>
      </c>
    </row>
    <row r="673" spans="1:18" x14ac:dyDescent="0.25">
      <c r="A673" s="153">
        <v>655</v>
      </c>
      <c r="B673" s="158"/>
      <c r="C673" s="174">
        <f ca="1">_xll.meDateFromTenor(C672,"1D","FOLLOWING",D$13,"NORMAL")</f>
        <v>43353</v>
      </c>
      <c r="D673" s="20">
        <f ca="1">_xll.meDateFromTenor(C673,D$14,"Following",D$13,"Normal")</f>
        <v>43354</v>
      </c>
      <c r="E673" s="175">
        <f ca="1"/>
        <v>6.0584304501976266E-3</v>
      </c>
      <c r="F673" s="152"/>
      <c r="G673" s="174">
        <f t="shared" ca="1" si="30"/>
        <v>43353</v>
      </c>
      <c r="H673" s="20">
        <f ca="1">_xll.meDateFromTenor(G673,H$14,"Following",H$13,"Normal")</f>
        <v>43444</v>
      </c>
      <c r="I673" s="175">
        <f ca="1"/>
        <v>8.5766416866322262E-3</v>
      </c>
      <c r="J673" s="152" t="s">
        <v>4</v>
      </c>
      <c r="K673" s="174">
        <f t="shared" ca="1" si="31"/>
        <v>43353</v>
      </c>
      <c r="L673" s="20">
        <f ca="1">_xll.meDateFromTenor(K673,L$14,"Following",L$13,"Normal")</f>
        <v>43535</v>
      </c>
      <c r="M673" s="175">
        <f ca="1"/>
        <v>9.9844014163732817E-3</v>
      </c>
      <c r="N673" s="152" t="s">
        <v>4</v>
      </c>
      <c r="O673" s="174">
        <f t="shared" ca="1" si="32"/>
        <v>43353</v>
      </c>
      <c r="P673" s="20">
        <f ca="1">_xll.meDateFromTenor(O673,P$14,"Following",P$13,"Normal")</f>
        <v>43354</v>
      </c>
      <c r="Q673" s="175">
        <f ca="1"/>
        <v>6.8363705851491484E-3</v>
      </c>
      <c r="R673" s="151" t="s">
        <v>4</v>
      </c>
    </row>
    <row r="674" spans="1:18" x14ac:dyDescent="0.25">
      <c r="A674" s="153">
        <v>656</v>
      </c>
      <c r="B674" s="158"/>
      <c r="C674" s="174">
        <f ca="1">_xll.meDateFromTenor(C673,"1D","FOLLOWING",D$13,"NORMAL")</f>
        <v>43354</v>
      </c>
      <c r="D674" s="20">
        <f ca="1">_xll.meDateFromTenor(C674,D$14,"Following",D$13,"Normal")</f>
        <v>43355</v>
      </c>
      <c r="E674" s="175">
        <f ca="1"/>
        <v>6.062051117723421E-3</v>
      </c>
      <c r="F674" s="152"/>
      <c r="G674" s="174">
        <f t="shared" ca="1" si="30"/>
        <v>43354</v>
      </c>
      <c r="H674" s="20">
        <f ca="1">_xll.meDateFromTenor(G674,H$14,"Following",H$13,"Normal")</f>
        <v>43445</v>
      </c>
      <c r="I674" s="175">
        <f ca="1"/>
        <v>8.5830864309668058E-3</v>
      </c>
      <c r="J674" s="152" t="s">
        <v>4</v>
      </c>
      <c r="K674" s="174">
        <f t="shared" ca="1" si="31"/>
        <v>43354</v>
      </c>
      <c r="L674" s="20">
        <f ca="1">_xll.meDateFromTenor(K674,L$14,"Following",L$13,"Normal")</f>
        <v>43535</v>
      </c>
      <c r="M674" s="175">
        <f ca="1"/>
        <v>9.9920685945441116E-3</v>
      </c>
      <c r="N674" s="152" t="s">
        <v>4</v>
      </c>
      <c r="O674" s="174">
        <f t="shared" ca="1" si="32"/>
        <v>43354</v>
      </c>
      <c r="P674" s="20">
        <f ca="1">_xll.meDateFromTenor(O674,P$14,"Following",P$13,"Normal")</f>
        <v>43355</v>
      </c>
      <c r="Q674" s="175">
        <f ca="1"/>
        <v>6.8369382789278434E-3</v>
      </c>
      <c r="R674" s="151" t="s">
        <v>4</v>
      </c>
    </row>
    <row r="675" spans="1:18" x14ac:dyDescent="0.25">
      <c r="A675" s="153">
        <v>657</v>
      </c>
      <c r="B675" s="158"/>
      <c r="C675" s="174">
        <f ca="1">_xll.meDateFromTenor(C674,"1D","FOLLOWING",D$13,"NORMAL")</f>
        <v>43355</v>
      </c>
      <c r="D675" s="20">
        <f ca="1">_xll.meDateFromTenor(C675,D$14,"Following",D$13,"Normal")</f>
        <v>43356</v>
      </c>
      <c r="E675" s="175">
        <f ca="1"/>
        <v>6.0656759764565965E-3</v>
      </c>
      <c r="F675" s="152"/>
      <c r="G675" s="174">
        <f t="shared" ca="1" si="30"/>
        <v>43355</v>
      </c>
      <c r="H675" s="20">
        <f ca="1">_xll.meDateFromTenor(G675,H$14,"Following",H$13,"Normal")</f>
        <v>43446</v>
      </c>
      <c r="I675" s="175">
        <f ca="1"/>
        <v>8.5895824101767521E-3</v>
      </c>
      <c r="J675" s="152" t="s">
        <v>4</v>
      </c>
      <c r="K675" s="174">
        <f t="shared" ca="1" si="31"/>
        <v>43355</v>
      </c>
      <c r="L675" s="20">
        <f ca="1">_xll.meDateFromTenor(K675,L$14,"Following",L$13,"Normal")</f>
        <v>43536</v>
      </c>
      <c r="M675" s="175">
        <f ca="1"/>
        <v>9.9998548309325336E-3</v>
      </c>
      <c r="N675" s="152" t="s">
        <v>4</v>
      </c>
      <c r="O675" s="174">
        <f t="shared" ca="1" si="32"/>
        <v>43355</v>
      </c>
      <c r="P675" s="20">
        <f ca="1">_xll.meDateFromTenor(O675,P$14,"Following",P$13,"Normal")</f>
        <v>43356</v>
      </c>
      <c r="Q675" s="175">
        <f ca="1"/>
        <v>6.8375059727065392E-3</v>
      </c>
      <c r="R675" s="151" t="s">
        <v>4</v>
      </c>
    </row>
    <row r="676" spans="1:18" x14ac:dyDescent="0.25">
      <c r="A676" s="153">
        <v>658</v>
      </c>
      <c r="B676" s="158"/>
      <c r="C676" s="174">
        <f ca="1">_xll.meDateFromTenor(C675,"1D","FOLLOWING",D$13,"NORMAL")</f>
        <v>43356</v>
      </c>
      <c r="D676" s="20">
        <f ca="1">_xll.meDateFromTenor(C676,D$14,"Following",D$13,"Normal")</f>
        <v>43357</v>
      </c>
      <c r="E676" s="175">
        <f ca="1"/>
        <v>6.0693050267968335E-3</v>
      </c>
      <c r="F676" s="152"/>
      <c r="G676" s="174">
        <f t="shared" ca="1" si="30"/>
        <v>43356</v>
      </c>
      <c r="H676" s="20">
        <f ca="1">_xll.meDateFromTenor(G676,H$14,"Following",H$13,"Normal")</f>
        <v>43447</v>
      </c>
      <c r="I676" s="175">
        <f ca="1"/>
        <v>8.5961279753167304E-3</v>
      </c>
      <c r="J676" s="152" t="s">
        <v>4</v>
      </c>
      <c r="K676" s="174">
        <f t="shared" ca="1" si="31"/>
        <v>43356</v>
      </c>
      <c r="L676" s="20">
        <f ca="1">_xll.meDateFromTenor(K676,L$14,"Following",L$13,"Normal")</f>
        <v>43537</v>
      </c>
      <c r="M676" s="175">
        <f ca="1"/>
        <v>1.0007756149701886E-2</v>
      </c>
      <c r="N676" s="152" t="s">
        <v>4</v>
      </c>
      <c r="O676" s="174">
        <f t="shared" ca="1" si="32"/>
        <v>43356</v>
      </c>
      <c r="P676" s="20">
        <f ca="1">_xll.meDateFromTenor(O676,P$14,"Following",P$13,"Normal")</f>
        <v>43357</v>
      </c>
      <c r="Q676" s="175">
        <f ca="1"/>
        <v>6.8380736664852343E-3</v>
      </c>
      <c r="R676" s="151" t="s">
        <v>4</v>
      </c>
    </row>
    <row r="677" spans="1:18" x14ac:dyDescent="0.25">
      <c r="A677" s="153">
        <v>659</v>
      </c>
      <c r="B677" s="158"/>
      <c r="C677" s="174">
        <f ca="1">_xll.meDateFromTenor(C676,"1D","FOLLOWING",D$13,"NORMAL")</f>
        <v>43357</v>
      </c>
      <c r="D677" s="20">
        <f ca="1">_xll.meDateFromTenor(C677,D$14,"Following",D$13,"Normal")</f>
        <v>43360</v>
      </c>
      <c r="E677" s="175">
        <f ca="1"/>
        <v>6.0766796705458365E-3</v>
      </c>
      <c r="F677" s="152"/>
      <c r="G677" s="174">
        <f t="shared" ca="1" si="30"/>
        <v>43357</v>
      </c>
      <c r="H677" s="20">
        <f ca="1">_xll.meDateFromTenor(G677,H$14,"Following",H$13,"Normal")</f>
        <v>43448</v>
      </c>
      <c r="I677" s="175">
        <f ca="1"/>
        <v>8.6027214774414065E-3</v>
      </c>
      <c r="J677" s="152" t="s">
        <v>4</v>
      </c>
      <c r="K677" s="174">
        <f t="shared" ca="1" si="31"/>
        <v>43357</v>
      </c>
      <c r="L677" s="20">
        <f ca="1">_xll.meDateFromTenor(K677,L$14,"Following",L$13,"Normal")</f>
        <v>43538</v>
      </c>
      <c r="M677" s="175">
        <f ca="1"/>
        <v>1.0015768575015509E-2</v>
      </c>
      <c r="N677" s="152" t="s">
        <v>4</v>
      </c>
      <c r="O677" s="174">
        <f t="shared" ca="1" si="32"/>
        <v>43357</v>
      </c>
      <c r="P677" s="20">
        <f ca="1">_xll.meDateFromTenor(O677,P$14,"Following",P$13,"Normal")</f>
        <v>43360</v>
      </c>
      <c r="Q677" s="175">
        <f ca="1"/>
        <v>6.8386413602639293E-3</v>
      </c>
      <c r="R677" s="151" t="s">
        <v>4</v>
      </c>
    </row>
    <row r="678" spans="1:18" x14ac:dyDescent="0.25">
      <c r="A678" s="153">
        <v>660</v>
      </c>
      <c r="B678" s="158"/>
      <c r="C678" s="174">
        <f ca="1">_xll.meDateFromTenor(C677,"1D","FOLLOWING",D$13,"NORMAL")</f>
        <v>43360</v>
      </c>
      <c r="D678" s="20">
        <f ca="1">_xll.meDateFromTenor(C678,D$14,"Following",D$13,"Normal")</f>
        <v>43361</v>
      </c>
      <c r="E678" s="175">
        <f ca="1"/>
        <v>6.0838631511828329E-3</v>
      </c>
      <c r="F678" s="152"/>
      <c r="G678" s="174">
        <f t="shared" ca="1" si="30"/>
        <v>43360</v>
      </c>
      <c r="H678" s="20">
        <f ca="1">_xll.meDateFromTenor(G678,H$14,"Following",H$13,"Normal")</f>
        <v>43451</v>
      </c>
      <c r="I678" s="175">
        <f ca="1"/>
        <v>8.6227731162703009E-3</v>
      </c>
      <c r="J678" s="152" t="s">
        <v>4</v>
      </c>
      <c r="K678" s="174">
        <f t="shared" ca="1" si="31"/>
        <v>43360</v>
      </c>
      <c r="L678" s="20">
        <f ca="1">_xll.meDateFromTenor(K678,L$14,"Following",L$13,"Normal")</f>
        <v>43542</v>
      </c>
      <c r="M678" s="175">
        <f ca="1"/>
        <v>1.0040432731855389E-2</v>
      </c>
      <c r="N678" s="152" t="s">
        <v>4</v>
      </c>
      <c r="O678" s="174">
        <f t="shared" ca="1" si="32"/>
        <v>43360</v>
      </c>
      <c r="P678" s="20">
        <f ca="1">_xll.meDateFromTenor(O678,P$14,"Following",P$13,"Normal")</f>
        <v>43361</v>
      </c>
      <c r="Q678" s="175">
        <f ca="1"/>
        <v>6.8403454119214772E-3</v>
      </c>
      <c r="R678" s="151" t="s">
        <v>4</v>
      </c>
    </row>
    <row r="679" spans="1:18" x14ac:dyDescent="0.25">
      <c r="A679" s="153">
        <v>661</v>
      </c>
      <c r="B679" s="158"/>
      <c r="C679" s="174">
        <f ca="1">_xll.meDateFromTenor(C678,"1D","FOLLOWING",D$13,"NORMAL")</f>
        <v>43361</v>
      </c>
      <c r="D679" s="20">
        <f ca="1">_xll.meDateFromTenor(C679,D$14,"Following",D$13,"Normal")</f>
        <v>43362</v>
      </c>
      <c r="E679" s="175">
        <f ca="1"/>
        <v>6.087513164994029E-3</v>
      </c>
      <c r="F679" s="152"/>
      <c r="G679" s="174">
        <f t="shared" ca="1" si="30"/>
        <v>43361</v>
      </c>
      <c r="H679" s="20">
        <f ca="1">_xll.meDateFromTenor(G679,H$14,"Following",H$13,"Normal")</f>
        <v>43452</v>
      </c>
      <c r="I679" s="175">
        <f ca="1"/>
        <v>8.6295418768804425E-3</v>
      </c>
      <c r="J679" s="152" t="s">
        <v>4</v>
      </c>
      <c r="K679" s="174">
        <f t="shared" ca="1" si="31"/>
        <v>43361</v>
      </c>
      <c r="L679" s="20">
        <f ca="1">_xll.meDateFromTenor(K679,L$14,"Following",L$13,"Normal")</f>
        <v>43542</v>
      </c>
      <c r="M679" s="175">
        <f ca="1"/>
        <v>1.0048849824979483E-2</v>
      </c>
      <c r="N679" s="152" t="s">
        <v>4</v>
      </c>
      <c r="O679" s="174">
        <f t="shared" ca="1" si="32"/>
        <v>43361</v>
      </c>
      <c r="P679" s="20">
        <f ca="1">_xll.meDateFromTenor(O679,P$14,"Following",P$13,"Normal")</f>
        <v>43362</v>
      </c>
      <c r="Q679" s="175">
        <f ca="1"/>
        <v>6.8409171869898465E-3</v>
      </c>
      <c r="R679" s="151" t="s">
        <v>4</v>
      </c>
    </row>
    <row r="680" spans="1:18" x14ac:dyDescent="0.25">
      <c r="A680" s="153">
        <v>662</v>
      </c>
      <c r="B680" s="158"/>
      <c r="C680" s="174">
        <f ca="1">_xll.meDateFromTenor(C679,"1D","FOLLOWING",D$13,"NORMAL")</f>
        <v>43362</v>
      </c>
      <c r="D680" s="20">
        <f ca="1">_xll.meDateFromTenor(C680,D$14,"Following",D$13,"Normal")</f>
        <v>43363</v>
      </c>
      <c r="E680" s="175">
        <f ca="1"/>
        <v>6.0911673727304322E-3</v>
      </c>
      <c r="F680" s="152"/>
      <c r="G680" s="174">
        <f t="shared" ca="1" si="30"/>
        <v>43362</v>
      </c>
      <c r="H680" s="20">
        <f ca="1">_xll.meDateFromTenor(G680,H$14,"Following",H$13,"Normal")</f>
        <v>43453</v>
      </c>
      <c r="I680" s="175">
        <f ca="1"/>
        <v>8.6363503297486148E-3</v>
      </c>
      <c r="J680" s="152" t="s">
        <v>4</v>
      </c>
      <c r="K680" s="174">
        <f t="shared" ca="1" si="31"/>
        <v>43362</v>
      </c>
      <c r="L680" s="20">
        <f ca="1">_xll.meDateFromTenor(K680,L$14,"Following",L$13,"Normal")</f>
        <v>43543</v>
      </c>
      <c r="M680" s="175">
        <f ca="1"/>
        <v>1.0057358145464539E-2</v>
      </c>
      <c r="N680" s="152" t="s">
        <v>4</v>
      </c>
      <c r="O680" s="174">
        <f t="shared" ca="1" si="32"/>
        <v>43362</v>
      </c>
      <c r="P680" s="20">
        <f ca="1">_xll.meDateFromTenor(O680,P$14,"Following",P$13,"Normal")</f>
        <v>43363</v>
      </c>
      <c r="Q680" s="175">
        <f ca="1"/>
        <v>6.8414943858102909E-3</v>
      </c>
      <c r="R680" s="151" t="s">
        <v>4</v>
      </c>
    </row>
    <row r="681" spans="1:18" x14ac:dyDescent="0.25">
      <c r="A681" s="153">
        <v>663</v>
      </c>
      <c r="B681" s="158"/>
      <c r="C681" s="174">
        <f ca="1">_xll.meDateFromTenor(C680,"1D","FOLLOWING",D$13,"NORMAL")</f>
        <v>43363</v>
      </c>
      <c r="D681" s="20">
        <f ca="1">_xll.meDateFromTenor(C681,D$14,"Following",D$13,"Normal")</f>
        <v>43364</v>
      </c>
      <c r="E681" s="175">
        <f ca="1"/>
        <v>6.0948257747117868E-3</v>
      </c>
      <c r="F681" s="152"/>
      <c r="G681" s="174">
        <f t="shared" ca="1" si="30"/>
        <v>43363</v>
      </c>
      <c r="H681" s="20">
        <f ca="1">_xll.meDateFromTenor(G681,H$14,"Following",H$13,"Normal")</f>
        <v>43454</v>
      </c>
      <c r="I681" s="175">
        <f ca="1"/>
        <v>8.6431968259294868E-3</v>
      </c>
      <c r="J681" s="152" t="s">
        <v>4</v>
      </c>
      <c r="K681" s="174">
        <f t="shared" ca="1" si="31"/>
        <v>43363</v>
      </c>
      <c r="L681" s="20">
        <f ca="1">_xll.meDateFromTenor(K681,L$14,"Following",L$13,"Normal")</f>
        <v>43544</v>
      </c>
      <c r="M681" s="175">
        <f ca="1"/>
        <v>1.0065953717473899E-2</v>
      </c>
      <c r="N681" s="152" t="s">
        <v>4</v>
      </c>
      <c r="O681" s="174">
        <f t="shared" ca="1" si="32"/>
        <v>43363</v>
      </c>
      <c r="P681" s="20">
        <f ca="1">_xll.meDateFromTenor(O681,P$14,"Following",P$13,"Normal")</f>
        <v>43364</v>
      </c>
      <c r="Q681" s="175">
        <f ca="1"/>
        <v>6.8420793027301327E-3</v>
      </c>
      <c r="R681" s="151" t="s">
        <v>4</v>
      </c>
    </row>
    <row r="682" spans="1:18" x14ac:dyDescent="0.25">
      <c r="A682" s="153">
        <v>664</v>
      </c>
      <c r="B682" s="158"/>
      <c r="C682" s="174">
        <f ca="1">_xll.meDateFromTenor(C681,"1D","FOLLOWING",D$13,"NORMAL")</f>
        <v>43364</v>
      </c>
      <c r="D682" s="20">
        <f ca="1">_xll.meDateFromTenor(C682,D$14,"Following",D$13,"Normal")</f>
        <v>43367</v>
      </c>
      <c r="E682" s="175">
        <f ca="1"/>
        <v>6.1022599963500785E-3</v>
      </c>
      <c r="F682" s="152"/>
      <c r="G682" s="174">
        <f t="shared" ca="1" si="30"/>
        <v>43364</v>
      </c>
      <c r="H682" s="20">
        <f ca="1">_xll.meDateFromTenor(G682,H$14,"Following",H$13,"Normal")</f>
        <v>43455</v>
      </c>
      <c r="I682" s="175">
        <f ca="1"/>
        <v>8.6500797164777241E-3</v>
      </c>
      <c r="J682" s="152" t="s">
        <v>4</v>
      </c>
      <c r="K682" s="174">
        <f t="shared" ca="1" si="31"/>
        <v>43364</v>
      </c>
      <c r="L682" s="20">
        <f ca="1">_xll.meDateFromTenor(K682,L$14,"Following",L$13,"Normal")</f>
        <v>43545</v>
      </c>
      <c r="M682" s="175">
        <f ca="1"/>
        <v>1.00746325651709E-2</v>
      </c>
      <c r="N682" s="152" t="s">
        <v>4</v>
      </c>
      <c r="O682" s="174">
        <f t="shared" ca="1" si="32"/>
        <v>43364</v>
      </c>
      <c r="P682" s="20">
        <f ca="1">_xll.meDateFromTenor(O682,P$14,"Following",P$13,"Normal")</f>
        <v>43367</v>
      </c>
      <c r="Q682" s="175">
        <f ca="1"/>
        <v>6.8426742320966925E-3</v>
      </c>
      <c r="R682" s="151" t="s">
        <v>4</v>
      </c>
    </row>
    <row r="683" spans="1:18" x14ac:dyDescent="0.25">
      <c r="A683" s="153">
        <v>665</v>
      </c>
      <c r="B683" s="158"/>
      <c r="C683" s="174">
        <f ca="1">_xll.meDateFromTenor(C682,"1D","FOLLOWING",D$13,"NORMAL")</f>
        <v>43367</v>
      </c>
      <c r="D683" s="20">
        <f ca="1">_xll.meDateFromTenor(C683,D$14,"Following",D$13,"Normal")</f>
        <v>43368</v>
      </c>
      <c r="E683" s="175">
        <f ca="1"/>
        <v>6.1095013330803244E-3</v>
      </c>
      <c r="F683" s="152"/>
      <c r="G683" s="174">
        <f t="shared" ca="1" si="30"/>
        <v>43367</v>
      </c>
      <c r="H683" s="20">
        <f ca="1">_xll.meDateFromTenor(G683,H$14,"Following",H$13,"Normal")</f>
        <v>43458</v>
      </c>
      <c r="I683" s="175">
        <f ca="1"/>
        <v>8.6709302648732989E-3</v>
      </c>
      <c r="J683" s="152" t="s">
        <v>4</v>
      </c>
      <c r="K683" s="174">
        <f t="shared" ca="1" si="31"/>
        <v>43367</v>
      </c>
      <c r="L683" s="20">
        <f ca="1">_xll.meDateFromTenor(K683,L$14,"Following",L$13,"Normal")</f>
        <v>43549</v>
      </c>
      <c r="M683" s="175">
        <f ca="1"/>
        <v>1.0101129004021138E-2</v>
      </c>
      <c r="N683" s="152" t="s">
        <v>4</v>
      </c>
      <c r="O683" s="174">
        <f t="shared" ca="1" si="32"/>
        <v>43367</v>
      </c>
      <c r="P683" s="20">
        <f ca="1">_xll.meDateFromTenor(O683,P$14,"Following",P$13,"Normal")</f>
        <v>43368</v>
      </c>
      <c r="Q683" s="175">
        <f ca="1"/>
        <v>6.8445420383499034E-3</v>
      </c>
      <c r="R683" s="151" t="s">
        <v>4</v>
      </c>
    </row>
    <row r="684" spans="1:18" x14ac:dyDescent="0.25">
      <c r="A684" s="153">
        <v>666</v>
      </c>
      <c r="B684" s="158"/>
      <c r="C684" s="174">
        <f ca="1">_xll.meDateFromTenor(C683,"1D","FOLLOWING",D$13,"NORMAL")</f>
        <v>43368</v>
      </c>
      <c r="D684" s="20">
        <f ca="1">_xll.meDateFromTenor(C684,D$14,"Following",D$13,"Normal")</f>
        <v>43369</v>
      </c>
      <c r="E684" s="175">
        <f ca="1"/>
        <v>6.1131807123615762E-3</v>
      </c>
      <c r="F684" s="152"/>
      <c r="G684" s="174">
        <f t="shared" ca="1" si="30"/>
        <v>43368</v>
      </c>
      <c r="H684" s="20">
        <f ca="1">_xll.meDateFromTenor(G684,H$14,"Following",H$13,"Normal")</f>
        <v>43461</v>
      </c>
      <c r="I684" s="175">
        <f ca="1"/>
        <v>8.6779422434376634E-3</v>
      </c>
      <c r="J684" s="152" t="s">
        <v>4</v>
      </c>
      <c r="K684" s="174">
        <f t="shared" ca="1" si="31"/>
        <v>43368</v>
      </c>
      <c r="L684" s="20">
        <f ca="1">_xll.meDateFromTenor(K684,L$14,"Following",L$13,"Normal")</f>
        <v>43549</v>
      </c>
      <c r="M684" s="175">
        <f ca="1"/>
        <v>1.0110101196102089E-2</v>
      </c>
      <c r="N684" s="152" t="s">
        <v>4</v>
      </c>
      <c r="O684" s="174">
        <f t="shared" ca="1" si="32"/>
        <v>43368</v>
      </c>
      <c r="P684" s="20">
        <f ca="1">_xll.meDateFromTenor(O684,P$14,"Following",P$13,"Normal")</f>
        <v>43369</v>
      </c>
      <c r="Q684" s="175">
        <f ca="1"/>
        <v>6.8451999609765567E-3</v>
      </c>
      <c r="R684" s="151" t="s">
        <v>4</v>
      </c>
    </row>
    <row r="685" spans="1:18" x14ac:dyDescent="0.25">
      <c r="A685" s="153">
        <v>667</v>
      </c>
      <c r="B685" s="158"/>
      <c r="C685" s="174">
        <f ca="1">_xll.meDateFromTenor(C684,"1D","FOLLOWING",D$13,"NORMAL")</f>
        <v>43369</v>
      </c>
      <c r="D685" s="20">
        <f ca="1">_xll.meDateFromTenor(C685,D$14,"Following",D$13,"Normal")</f>
        <v>43370</v>
      </c>
      <c r="E685" s="175">
        <f ca="1"/>
        <v>6.1168642880460528E-3</v>
      </c>
      <c r="F685" s="152"/>
      <c r="G685" s="174">
        <f t="shared" ca="1" si="30"/>
        <v>43369</v>
      </c>
      <c r="H685" s="20">
        <f ca="1">_xll.meDateFromTenor(G685,H$14,"Following",H$13,"Normal")</f>
        <v>43461</v>
      </c>
      <c r="I685" s="175">
        <f ca="1"/>
        <v>8.6849823716427296E-3</v>
      </c>
      <c r="J685" s="152" t="s">
        <v>4</v>
      </c>
      <c r="K685" s="174">
        <f t="shared" ca="1" si="31"/>
        <v>43369</v>
      </c>
      <c r="L685" s="20">
        <f ca="1">_xll.meDateFromTenor(K685,L$14,"Following",L$13,"Normal")</f>
        <v>43550</v>
      </c>
      <c r="M685" s="175">
        <f ca="1"/>
        <v>1.011913678468738E-2</v>
      </c>
      <c r="N685" s="152" t="s">
        <v>4</v>
      </c>
      <c r="O685" s="174">
        <f t="shared" ca="1" si="32"/>
        <v>43369</v>
      </c>
      <c r="P685" s="20">
        <f ca="1">_xll.meDateFromTenor(O685,P$14,"Following",P$13,"Normal")</f>
        <v>43370</v>
      </c>
      <c r="Q685" s="175">
        <f ca="1"/>
        <v>6.8458793677865382E-3</v>
      </c>
      <c r="R685" s="151" t="s">
        <v>4</v>
      </c>
    </row>
    <row r="686" spans="1:18" x14ac:dyDescent="0.25">
      <c r="A686" s="153">
        <v>668</v>
      </c>
      <c r="B686" s="158"/>
      <c r="C686" s="174">
        <f ca="1">_xll.meDateFromTenor(C685,"1D","FOLLOWING",D$13,"NORMAL")</f>
        <v>43370</v>
      </c>
      <c r="D686" s="20">
        <f ca="1">_xll.meDateFromTenor(C686,D$14,"Following",D$13,"Normal")</f>
        <v>43371</v>
      </c>
      <c r="E686" s="175">
        <f ca="1"/>
        <v>6.1205520608531789E-3</v>
      </c>
      <c r="F686" s="152"/>
      <c r="G686" s="174">
        <f t="shared" ca="1" si="30"/>
        <v>43370</v>
      </c>
      <c r="H686" s="20">
        <f ca="1">_xll.meDateFromTenor(G686,H$14,"Following",H$13,"Normal")</f>
        <v>43461</v>
      </c>
      <c r="I686" s="175">
        <f ca="1"/>
        <v>8.6920490005431596E-3</v>
      </c>
      <c r="J686" s="152" t="s">
        <v>4</v>
      </c>
      <c r="K686" s="174">
        <f t="shared" ca="1" si="31"/>
        <v>43370</v>
      </c>
      <c r="L686" s="20">
        <f ca="1">_xll.meDateFromTenor(K686,L$14,"Following",L$13,"Normal")</f>
        <v>43551</v>
      </c>
      <c r="M686" s="175">
        <f ca="1"/>
        <v>1.0128231793940344E-2</v>
      </c>
      <c r="N686" s="152" t="s">
        <v>4</v>
      </c>
      <c r="O686" s="174">
        <f t="shared" ca="1" si="32"/>
        <v>43370</v>
      </c>
      <c r="P686" s="20">
        <f ca="1">_xll.meDateFromTenor(O686,P$14,"Following",P$13,"Normal")</f>
        <v>43371</v>
      </c>
      <c r="Q686" s="175">
        <f ca="1"/>
        <v>6.8465825531271694E-3</v>
      </c>
      <c r="R686" s="151" t="s">
        <v>4</v>
      </c>
    </row>
    <row r="687" spans="1:18" x14ac:dyDescent="0.25">
      <c r="A687" s="153">
        <v>669</v>
      </c>
      <c r="B687" s="158"/>
      <c r="C687" s="174">
        <f ca="1">_xll.meDateFromTenor(C686,"1D","FOLLOWING",D$13,"NORMAL")</f>
        <v>43371</v>
      </c>
      <c r="D687" s="20">
        <f ca="1">_xll.meDateFromTenor(C687,D$14,"Following",D$13,"Normal")</f>
        <v>43374</v>
      </c>
      <c r="E687" s="175">
        <f ca="1"/>
        <v>6.1280459091417544E-3</v>
      </c>
      <c r="F687" s="152"/>
      <c r="G687" s="174">
        <f t="shared" ca="1" si="30"/>
        <v>43371</v>
      </c>
      <c r="H687" s="20">
        <f ca="1">_xll.meDateFromTenor(G687,H$14,"Following",H$13,"Normal")</f>
        <v>43462</v>
      </c>
      <c r="I687" s="175">
        <f ca="1"/>
        <v>8.6991404811936224E-3</v>
      </c>
      <c r="J687" s="152" t="s">
        <v>4</v>
      </c>
      <c r="K687" s="174">
        <f t="shared" ca="1" si="31"/>
        <v>43371</v>
      </c>
      <c r="L687" s="20">
        <f ca="1">_xll.meDateFromTenor(K687,L$14,"Following",L$13,"Normal")</f>
        <v>43552</v>
      </c>
      <c r="M687" s="175">
        <f ca="1"/>
        <v>1.013738224802432E-2</v>
      </c>
      <c r="N687" s="152" t="s">
        <v>4</v>
      </c>
      <c r="O687" s="174">
        <f t="shared" ca="1" si="32"/>
        <v>43371</v>
      </c>
      <c r="P687" s="20">
        <f ca="1">_xll.meDateFromTenor(O687,P$14,"Following",P$13,"Normal")</f>
        <v>43374</v>
      </c>
      <c r="Q687" s="175">
        <f ca="1"/>
        <v>6.8473118113457727E-3</v>
      </c>
      <c r="R687" s="151" t="s">
        <v>4</v>
      </c>
    </row>
    <row r="688" spans="1:18" x14ac:dyDescent="0.25">
      <c r="A688" s="153">
        <v>670</v>
      </c>
      <c r="B688" s="158"/>
      <c r="C688" s="174">
        <f ca="1">_xll.meDateFromTenor(C687,"1D","FOLLOWING",D$13,"NORMAL")</f>
        <v>43374</v>
      </c>
      <c r="D688" s="20">
        <f ca="1">_xll.meDateFromTenor(C688,D$14,"Following",D$13,"Normal")</f>
        <v>43375</v>
      </c>
      <c r="E688" s="175">
        <f ca="1"/>
        <v>6.1353451297829981E-3</v>
      </c>
      <c r="F688" s="152"/>
      <c r="G688" s="174">
        <f t="shared" ca="1" si="30"/>
        <v>43374</v>
      </c>
      <c r="H688" s="20">
        <f ca="1">_xll.meDateFromTenor(G688,H$14,"Following",H$13,"Normal")</f>
        <v>43467</v>
      </c>
      <c r="I688" s="175">
        <f ca="1"/>
        <v>8.7205475441918708E-3</v>
      </c>
      <c r="J688" s="152" t="s">
        <v>4</v>
      </c>
      <c r="K688" s="174">
        <f t="shared" ca="1" si="31"/>
        <v>43374</v>
      </c>
      <c r="L688" s="20">
        <f ca="1">_xll.meDateFromTenor(K688,L$14,"Following",L$13,"Normal")</f>
        <v>43556</v>
      </c>
      <c r="M688" s="175">
        <f ca="1"/>
        <v>1.0165126520895712E-2</v>
      </c>
      <c r="N688" s="152" t="s">
        <v>4</v>
      </c>
      <c r="O688" s="174">
        <f t="shared" ca="1" si="32"/>
        <v>43374</v>
      </c>
      <c r="P688" s="20">
        <f ca="1">_xll.meDateFromTenor(O688,P$14,"Following",P$13,"Normal")</f>
        <v>43375</v>
      </c>
      <c r="Q688" s="175">
        <f ca="1"/>
        <v>6.8496789667426318E-3</v>
      </c>
      <c r="R688" s="151" t="s">
        <v>4</v>
      </c>
    </row>
    <row r="689" spans="1:18" x14ac:dyDescent="0.25">
      <c r="A689" s="153">
        <v>671</v>
      </c>
      <c r="B689" s="158"/>
      <c r="C689" s="174">
        <f ca="1">_xll.meDateFromTenor(C688,"1D","FOLLOWING",D$13,"NORMAL")</f>
        <v>43375</v>
      </c>
      <c r="D689" s="20">
        <f ca="1">_xll.meDateFromTenor(C689,D$14,"Following",D$13,"Normal")</f>
        <v>43376</v>
      </c>
      <c r="E689" s="175">
        <f ca="1"/>
        <v>6.1390538934791511E-3</v>
      </c>
      <c r="F689" s="152"/>
      <c r="G689" s="174">
        <f t="shared" ca="1" si="30"/>
        <v>43375</v>
      </c>
      <c r="H689" s="20">
        <f ca="1">_xll.meDateFromTenor(G689,H$14,"Following",H$13,"Normal")</f>
        <v>43467</v>
      </c>
      <c r="I689" s="175">
        <f ca="1"/>
        <v>8.7277219423891276E-3</v>
      </c>
      <c r="J689" s="152" t="s">
        <v>4</v>
      </c>
      <c r="K689" s="174">
        <f t="shared" ca="1" si="31"/>
        <v>43375</v>
      </c>
      <c r="L689" s="20">
        <f ca="1">_xll.meDateFromTenor(K689,L$14,"Following",L$13,"Normal")</f>
        <v>43557</v>
      </c>
      <c r="M689" s="175">
        <f ca="1"/>
        <v>1.0174458995937124E-2</v>
      </c>
      <c r="N689" s="152" t="s">
        <v>4</v>
      </c>
      <c r="O689" s="174">
        <f t="shared" ca="1" si="32"/>
        <v>43375</v>
      </c>
      <c r="P689" s="20">
        <f ca="1">_xll.meDateFromTenor(O689,P$14,"Following",P$13,"Normal")</f>
        <v>43376</v>
      </c>
      <c r="Q689" s="175">
        <f ca="1"/>
        <v>6.8505354599463402E-3</v>
      </c>
      <c r="R689" s="151" t="s">
        <v>4</v>
      </c>
    </row>
    <row r="690" spans="1:18" x14ac:dyDescent="0.25">
      <c r="A690" s="153">
        <v>672</v>
      </c>
      <c r="B690" s="158"/>
      <c r="C690" s="174">
        <f ca="1">_xll.meDateFromTenor(C689,"1D","FOLLOWING",D$13,"NORMAL")</f>
        <v>43376</v>
      </c>
      <c r="D690" s="20">
        <f ca="1">_xll.meDateFromTenor(C690,D$14,"Following",D$13,"Normal")</f>
        <v>43377</v>
      </c>
      <c r="E690" s="175">
        <f ca="1"/>
        <v>6.1427668565361632E-3</v>
      </c>
      <c r="F690" s="152"/>
      <c r="G690" s="174">
        <f t="shared" ca="1" si="30"/>
        <v>43376</v>
      </c>
      <c r="H690" s="20">
        <f ca="1">_xll.meDateFromTenor(G690,H$14,"Following",H$13,"Normal")</f>
        <v>43468</v>
      </c>
      <c r="I690" s="175">
        <f ca="1"/>
        <v>8.7349129476097503E-3</v>
      </c>
      <c r="J690" s="152" t="s">
        <v>4</v>
      </c>
      <c r="K690" s="174">
        <f t="shared" ca="1" si="31"/>
        <v>43376</v>
      </c>
      <c r="L690" s="20">
        <f ca="1">_xll.meDateFromTenor(K690,L$14,"Following",L$13,"Normal")</f>
        <v>43558</v>
      </c>
      <c r="M690" s="175">
        <f ca="1"/>
        <v>1.0183827036626243E-2</v>
      </c>
      <c r="N690" s="152" t="s">
        <v>4</v>
      </c>
      <c r="O690" s="174">
        <f t="shared" ca="1" si="32"/>
        <v>43376</v>
      </c>
      <c r="P690" s="20">
        <f ca="1">_xll.meDateFromTenor(O690,P$14,"Following",P$13,"Normal")</f>
        <v>43377</v>
      </c>
      <c r="Q690" s="175">
        <f ca="1"/>
        <v>6.8514294977646299E-3</v>
      </c>
      <c r="R690" s="151" t="s">
        <v>4</v>
      </c>
    </row>
    <row r="691" spans="1:18" x14ac:dyDescent="0.25">
      <c r="A691" s="153">
        <v>673</v>
      </c>
      <c r="B691" s="158"/>
      <c r="C691" s="174">
        <f ca="1">_xll.meDateFromTenor(C690,"1D","FOLLOWING",D$13,"NORMAL")</f>
        <v>43377</v>
      </c>
      <c r="D691" s="20">
        <f ca="1">_xll.meDateFromTenor(C691,D$14,"Following",D$13,"Normal")</f>
        <v>43378</v>
      </c>
      <c r="E691" s="175">
        <f ca="1"/>
        <v>6.1464840192737786E-3</v>
      </c>
      <c r="F691" s="152"/>
      <c r="G691" s="174">
        <f t="shared" ca="1" si="30"/>
        <v>43377</v>
      </c>
      <c r="H691" s="20">
        <f ca="1">_xll.meDateFromTenor(G691,H$14,"Following",H$13,"Normal")</f>
        <v>43469</v>
      </c>
      <c r="I691" s="175">
        <f ca="1"/>
        <v>8.7421189109084026E-3</v>
      </c>
      <c r="J691" s="152" t="s">
        <v>4</v>
      </c>
      <c r="K691" s="174">
        <f t="shared" ca="1" si="31"/>
        <v>43377</v>
      </c>
      <c r="L691" s="20">
        <f ca="1">_xll.meDateFromTenor(K691,L$14,"Following",L$13,"Normal")</f>
        <v>43559</v>
      </c>
      <c r="M691" s="175">
        <f ca="1"/>
        <v>1.0193226667126406E-2</v>
      </c>
      <c r="N691" s="152" t="s">
        <v>4</v>
      </c>
      <c r="O691" s="174">
        <f t="shared" ca="1" si="32"/>
        <v>43377</v>
      </c>
      <c r="P691" s="20">
        <f ca="1">_xll.meDateFromTenor(O691,P$14,"Following",P$13,"Normal")</f>
        <v>43378</v>
      </c>
      <c r="Q691" s="175">
        <f ca="1"/>
        <v>6.8523633745448224E-3</v>
      </c>
      <c r="R691" s="151" t="s">
        <v>4</v>
      </c>
    </row>
    <row r="692" spans="1:18" x14ac:dyDescent="0.25">
      <c r="A692" s="153">
        <v>674</v>
      </c>
      <c r="B692" s="158"/>
      <c r="C692" s="174">
        <f ca="1">_xll.meDateFromTenor(C691,"1D","FOLLOWING",D$13,"NORMAL")</f>
        <v>43378</v>
      </c>
      <c r="D692" s="20">
        <f ca="1">_xll.meDateFromTenor(C692,D$14,"Following",D$13,"Normal")</f>
        <v>43381</v>
      </c>
      <c r="E692" s="175">
        <f ca="1"/>
        <v>6.1540375435065403E-3</v>
      </c>
      <c r="F692" s="152"/>
      <c r="G692" s="174">
        <f t="shared" ca="1" si="30"/>
        <v>43378</v>
      </c>
      <c r="H692" s="20">
        <f ca="1">_xll.meDateFromTenor(G692,H$14,"Following",H$13,"Normal")</f>
        <v>43472</v>
      </c>
      <c r="I692" s="175">
        <f ca="1"/>
        <v>8.7493381833397589E-3</v>
      </c>
      <c r="J692" s="152" t="s">
        <v>4</v>
      </c>
      <c r="K692" s="174">
        <f t="shared" ca="1" si="31"/>
        <v>43378</v>
      </c>
      <c r="L692" s="20">
        <f ca="1">_xll.meDateFromTenor(K692,L$14,"Following",L$13,"Normal")</f>
        <v>43560</v>
      </c>
      <c r="M692" s="175">
        <f ca="1"/>
        <v>1.0202653911600955E-2</v>
      </c>
      <c r="N692" s="152" t="s">
        <v>4</v>
      </c>
      <c r="O692" s="174">
        <f t="shared" ca="1" si="32"/>
        <v>43378</v>
      </c>
      <c r="P692" s="20">
        <f ca="1">_xll.meDateFromTenor(O692,P$14,"Following",P$13,"Normal")</f>
        <v>43381</v>
      </c>
      <c r="Q692" s="175">
        <f ca="1"/>
        <v>6.8533393846342402E-3</v>
      </c>
      <c r="R692" s="151" t="s">
        <v>4</v>
      </c>
    </row>
    <row r="693" spans="1:18" x14ac:dyDescent="0.25">
      <c r="A693" s="153">
        <v>675</v>
      </c>
      <c r="B693" s="158"/>
      <c r="C693" s="174">
        <f ca="1">_xll.meDateFromTenor(C692,"1D","FOLLOWING",D$13,"NORMAL")</f>
        <v>43381</v>
      </c>
      <c r="D693" s="20">
        <f ca="1">_xll.meDateFromTenor(C693,D$14,"Following",D$13,"Normal")</f>
        <v>43382</v>
      </c>
      <c r="E693" s="175">
        <f ca="1"/>
        <v>6.1613946759031752E-3</v>
      </c>
      <c r="F693" s="152"/>
      <c r="G693" s="174">
        <f t="shared" ca="1" si="30"/>
        <v>43381</v>
      </c>
      <c r="H693" s="20">
        <f ca="1">_xll.meDateFromTenor(G693,H$14,"Following",H$13,"Normal")</f>
        <v>43473</v>
      </c>
      <c r="I693" s="175">
        <f ca="1"/>
        <v>8.7710593659766755E-3</v>
      </c>
      <c r="J693" s="152" t="s">
        <v>4</v>
      </c>
      <c r="K693" s="174">
        <f t="shared" ca="1" si="31"/>
        <v>43381</v>
      </c>
      <c r="L693" s="20">
        <f ca="1">_xll.meDateFromTenor(K693,L$14,"Following",L$13,"Normal")</f>
        <v>43563</v>
      </c>
      <c r="M693" s="175">
        <f ca="1"/>
        <v>1.0231061570504291E-2</v>
      </c>
      <c r="N693" s="152" t="s">
        <v>4</v>
      </c>
      <c r="O693" s="174">
        <f t="shared" ca="1" si="32"/>
        <v>43381</v>
      </c>
      <c r="P693" s="20">
        <f ca="1">_xll.meDateFromTenor(O693,P$14,"Following",P$13,"Normal")</f>
        <v>43382</v>
      </c>
      <c r="Q693" s="175">
        <f ca="1"/>
        <v>6.8565431582310599E-3</v>
      </c>
      <c r="R693" s="151" t="s">
        <v>4</v>
      </c>
    </row>
    <row r="694" spans="1:18" x14ac:dyDescent="0.25">
      <c r="A694" s="153">
        <v>676</v>
      </c>
      <c r="B694" s="158"/>
      <c r="C694" s="174">
        <f ca="1">_xll.meDateFromTenor(C693,"1D","FOLLOWING",D$13,"NORMAL")</f>
        <v>43382</v>
      </c>
      <c r="D694" s="20">
        <f ca="1">_xll.meDateFromTenor(C694,D$14,"Following",D$13,"Normal")</f>
        <v>43383</v>
      </c>
      <c r="E694" s="175">
        <f ca="1"/>
        <v>6.1651328433587555E-3</v>
      </c>
      <c r="F694" s="152"/>
      <c r="G694" s="174">
        <f t="shared" ca="1" si="30"/>
        <v>43382</v>
      </c>
      <c r="H694" s="20">
        <f ca="1">_xll.meDateFromTenor(G694,H$14,"Following",H$13,"Normal")</f>
        <v>43474</v>
      </c>
      <c r="I694" s="175">
        <f ca="1"/>
        <v>8.7783153854854891E-3</v>
      </c>
      <c r="J694" s="152" t="s">
        <v>4</v>
      </c>
      <c r="K694" s="174">
        <f t="shared" ca="1" si="31"/>
        <v>43382</v>
      </c>
      <c r="L694" s="20">
        <f ca="1">_xll.meDateFromTenor(K694,L$14,"Following",L$13,"Normal")</f>
        <v>43564</v>
      </c>
      <c r="M694" s="175">
        <f ca="1"/>
        <v>1.024055951250976E-2</v>
      </c>
      <c r="N694" s="152" t="s">
        <v>4</v>
      </c>
      <c r="O694" s="174">
        <f t="shared" ca="1" si="32"/>
        <v>43382</v>
      </c>
      <c r="P694" s="20">
        <f ca="1">_xll.meDateFromTenor(O694,P$14,"Following",P$13,"Normal")</f>
        <v>43383</v>
      </c>
      <c r="Q694" s="175">
        <f ca="1"/>
        <v>6.8577106450305953E-3</v>
      </c>
      <c r="R694" s="151" t="s">
        <v>4</v>
      </c>
    </row>
    <row r="695" spans="1:18" x14ac:dyDescent="0.25">
      <c r="A695" s="153">
        <v>677</v>
      </c>
      <c r="B695" s="158"/>
      <c r="C695" s="174">
        <f ca="1">_xll.meDateFromTenor(C694,"1D","FOLLOWING",D$13,"NORMAL")</f>
        <v>43383</v>
      </c>
      <c r="D695" s="20">
        <f ca="1">_xll.meDateFromTenor(C695,D$14,"Following",D$13,"Normal")</f>
        <v>43384</v>
      </c>
      <c r="E695" s="175">
        <f ca="1"/>
        <v>6.1688752130528929E-3</v>
      </c>
      <c r="F695" s="152"/>
      <c r="G695" s="174">
        <f t="shared" ca="1" si="30"/>
        <v>43383</v>
      </c>
      <c r="H695" s="20">
        <f ca="1">_xll.meDateFromTenor(G695,H$14,"Following",H$13,"Normal")</f>
        <v>43475</v>
      </c>
      <c r="I695" s="175">
        <f ca="1"/>
        <v>8.7855764694003326E-3</v>
      </c>
      <c r="J695" s="152" t="s">
        <v>4</v>
      </c>
      <c r="K695" s="174">
        <f t="shared" ca="1" si="31"/>
        <v>43383</v>
      </c>
      <c r="L695" s="20">
        <f ca="1">_xll.meDateFromTenor(K695,L$14,"Following",L$13,"Normal")</f>
        <v>43565</v>
      </c>
      <c r="M695" s="175">
        <f ca="1"/>
        <v>1.0250065189306308E-2</v>
      </c>
      <c r="N695" s="152" t="s">
        <v>4</v>
      </c>
      <c r="O695" s="174">
        <f t="shared" ca="1" si="32"/>
        <v>43383</v>
      </c>
      <c r="P695" s="20">
        <f ca="1">_xll.meDateFromTenor(O695,P$14,"Following",P$13,"Normal")</f>
        <v>43384</v>
      </c>
      <c r="Q695" s="175">
        <f ca="1"/>
        <v>6.8589317368759643E-3</v>
      </c>
      <c r="R695" s="151" t="s">
        <v>4</v>
      </c>
    </row>
    <row r="696" spans="1:18" x14ac:dyDescent="0.25">
      <c r="A696" s="153">
        <v>678</v>
      </c>
      <c r="B696" s="158"/>
      <c r="C696" s="174">
        <f ca="1">_xll.meDateFromTenor(C695,"1D","FOLLOWING",D$13,"NORMAL")</f>
        <v>43384</v>
      </c>
      <c r="D696" s="20">
        <f ca="1">_xll.meDateFromTenor(C696,D$14,"Following",D$13,"Normal")</f>
        <v>43385</v>
      </c>
      <c r="E696" s="175">
        <f ca="1"/>
        <v>6.1726217852253957E-3</v>
      </c>
      <c r="F696" s="152"/>
      <c r="G696" s="174">
        <f t="shared" ca="1" si="30"/>
        <v>43384</v>
      </c>
      <c r="H696" s="20">
        <f ca="1">_xll.meDateFromTenor(G696,H$14,"Following",H$13,"Normal")</f>
        <v>43476</v>
      </c>
      <c r="I696" s="175">
        <f ca="1"/>
        <v>8.7928409687758752E-3</v>
      </c>
      <c r="J696" s="152" t="s">
        <v>4</v>
      </c>
      <c r="K696" s="174">
        <f t="shared" ca="1" si="31"/>
        <v>43384</v>
      </c>
      <c r="L696" s="20">
        <f ca="1">_xll.meDateFromTenor(K696,L$14,"Following",L$13,"Normal")</f>
        <v>43566</v>
      </c>
      <c r="M696" s="175">
        <f ca="1"/>
        <v>1.0259574625155881E-2</v>
      </c>
      <c r="N696" s="152" t="s">
        <v>4</v>
      </c>
      <c r="O696" s="174">
        <f t="shared" ca="1" si="32"/>
        <v>43384</v>
      </c>
      <c r="P696" s="20">
        <f ca="1">_xll.meDateFromTenor(O696,P$14,"Following",P$13,"Normal")</f>
        <v>43385</v>
      </c>
      <c r="Q696" s="175">
        <f ca="1"/>
        <v>6.8602087281144893E-3</v>
      </c>
      <c r="R696" s="151" t="s">
        <v>4</v>
      </c>
    </row>
    <row r="697" spans="1:18" x14ac:dyDescent="0.25">
      <c r="A697" s="153">
        <v>679</v>
      </c>
      <c r="B697" s="158"/>
      <c r="C697" s="174">
        <f ca="1">_xll.meDateFromTenor(C696,"1D","FOLLOWING",D$13,"NORMAL")</f>
        <v>43385</v>
      </c>
      <c r="D697" s="20">
        <f ca="1">_xll.meDateFromTenor(C697,D$14,"Following",D$13,"Normal")</f>
        <v>43388</v>
      </c>
      <c r="E697" s="175">
        <f ca="1"/>
        <v>6.1802350350423068E-3</v>
      </c>
      <c r="F697" s="152"/>
      <c r="G697" s="174">
        <f t="shared" ca="1" si="30"/>
        <v>43385</v>
      </c>
      <c r="H697" s="20">
        <f ca="1">_xll.meDateFromTenor(G697,H$14,"Following",H$13,"Normal")</f>
        <v>43479</v>
      </c>
      <c r="I697" s="175">
        <f ca="1"/>
        <v>8.800107234666784E-3</v>
      </c>
      <c r="J697" s="152" t="s">
        <v>4</v>
      </c>
      <c r="K697" s="174">
        <f t="shared" ca="1" si="31"/>
        <v>43385</v>
      </c>
      <c r="L697" s="20">
        <f ca="1">_xll.meDateFromTenor(K697,L$14,"Following",L$13,"Normal")</f>
        <v>43567</v>
      </c>
      <c r="M697" s="175">
        <f ca="1"/>
        <v>1.0269084556344649E-2</v>
      </c>
      <c r="N697" s="152" t="s">
        <v>4</v>
      </c>
      <c r="O697" s="174">
        <f t="shared" ca="1" si="32"/>
        <v>43385</v>
      </c>
      <c r="P697" s="20">
        <f ca="1">_xll.meDateFromTenor(O697,P$14,"Following",P$13,"Normal")</f>
        <v>43388</v>
      </c>
      <c r="Q697" s="175">
        <f ca="1"/>
        <v>6.8615439130934926E-3</v>
      </c>
      <c r="R697" s="151" t="s">
        <v>4</v>
      </c>
    </row>
    <row r="698" spans="1:18" x14ac:dyDescent="0.25">
      <c r="A698" s="153">
        <v>680</v>
      </c>
      <c r="B698" s="158"/>
      <c r="C698" s="174">
        <f ca="1">_xll.meDateFromTenor(C697,"1D","FOLLOWING",D$13,"NORMAL")</f>
        <v>43388</v>
      </c>
      <c r="D698" s="20">
        <f ca="1">_xll.meDateFromTenor(C698,D$14,"Following",D$13,"Normal")</f>
        <v>43389</v>
      </c>
      <c r="E698" s="175">
        <f ca="1"/>
        <v>6.1876501072522178E-3</v>
      </c>
      <c r="F698" s="152"/>
      <c r="G698" s="174">
        <f t="shared" ca="1" si="30"/>
        <v>43388</v>
      </c>
      <c r="H698" s="20">
        <f ca="1">_xll.meDateFromTenor(G698,H$14,"Following",H$13,"Normal")</f>
        <v>43480</v>
      </c>
      <c r="I698" s="175">
        <f ca="1"/>
        <v>8.821907045641746E-3</v>
      </c>
      <c r="J698" s="152" t="s">
        <v>4</v>
      </c>
      <c r="K698" s="174">
        <f t="shared" ca="1" si="31"/>
        <v>43388</v>
      </c>
      <c r="L698" s="20">
        <f ca="1">_xll.meDateFromTenor(K698,L$14,"Following",L$13,"Normal")</f>
        <v>43570</v>
      </c>
      <c r="M698" s="175">
        <f ca="1"/>
        <v>1.0297610932166195E-2</v>
      </c>
      <c r="N698" s="152" t="s">
        <v>4</v>
      </c>
      <c r="O698" s="174">
        <f t="shared" ca="1" si="32"/>
        <v>43388</v>
      </c>
      <c r="P698" s="20">
        <f ca="1">_xll.meDateFromTenor(O698,P$14,"Following",P$13,"Normal")</f>
        <v>43389</v>
      </c>
      <c r="Q698" s="175">
        <f ca="1"/>
        <v>6.8659215739465861E-3</v>
      </c>
      <c r="R698" s="151" t="s">
        <v>4</v>
      </c>
    </row>
    <row r="699" spans="1:18" x14ac:dyDescent="0.25">
      <c r="A699" s="153">
        <v>681</v>
      </c>
      <c r="B699" s="158"/>
      <c r="C699" s="174">
        <f ca="1">_xll.meDateFromTenor(C698,"1D","FOLLOWING",D$13,"NORMAL")</f>
        <v>43389</v>
      </c>
      <c r="D699" s="20">
        <f ca="1">_xll.meDateFromTenor(C699,D$14,"Following",D$13,"Normal")</f>
        <v>43390</v>
      </c>
      <c r="E699" s="175">
        <f ca="1"/>
        <v>6.1914176980515595E-3</v>
      </c>
      <c r="F699" s="152"/>
      <c r="G699" s="174">
        <f t="shared" ca="1" si="30"/>
        <v>43389</v>
      </c>
      <c r="H699" s="20">
        <f ca="1">_xll.meDateFromTenor(G699,H$14,"Following",H$13,"Normal")</f>
        <v>43481</v>
      </c>
      <c r="I699" s="175">
        <f ca="1"/>
        <v>8.8291736493332721E-3</v>
      </c>
      <c r="J699" s="152" t="s">
        <v>4</v>
      </c>
      <c r="K699" s="174">
        <f t="shared" ca="1" si="31"/>
        <v>43389</v>
      </c>
      <c r="L699" s="20">
        <f ca="1">_xll.meDateFromTenor(K699,L$14,"Following",L$13,"Normal")</f>
        <v>43571</v>
      </c>
      <c r="M699" s="175">
        <f ca="1"/>
        <v>1.0307117481716113E-2</v>
      </c>
      <c r="N699" s="152" t="s">
        <v>4</v>
      </c>
      <c r="O699" s="174">
        <f t="shared" ca="1" si="32"/>
        <v>43389</v>
      </c>
      <c r="P699" s="20">
        <f ca="1">_xll.meDateFromTenor(O699,P$14,"Following",P$13,"Normal")</f>
        <v>43390</v>
      </c>
      <c r="Q699" s="175">
        <f ca="1"/>
        <v>6.8675124773607188E-3</v>
      </c>
      <c r="R699" s="151" t="s">
        <v>4</v>
      </c>
    </row>
    <row r="700" spans="1:18" x14ac:dyDescent="0.25">
      <c r="A700" s="153">
        <v>682</v>
      </c>
      <c r="B700" s="158"/>
      <c r="C700" s="174">
        <f ca="1">_xll.meDateFromTenor(C699,"1D","FOLLOWING",D$13,"NORMAL")</f>
        <v>43390</v>
      </c>
      <c r="D700" s="20">
        <f ca="1">_xll.meDateFromTenor(C700,D$14,"Following",D$13,"Normal")</f>
        <v>43391</v>
      </c>
      <c r="E700" s="175">
        <f ca="1"/>
        <v>6.1951894938072844E-3</v>
      </c>
      <c r="F700" s="152"/>
      <c r="G700" s="174">
        <f t="shared" ca="1" si="30"/>
        <v>43390</v>
      </c>
      <c r="H700" s="20">
        <f ca="1">_xll.meDateFromTenor(G700,H$14,"Following",H$13,"Normal")</f>
        <v>43482</v>
      </c>
      <c r="I700" s="175">
        <f ca="1"/>
        <v>8.8364402530247983E-3</v>
      </c>
      <c r="J700" s="152" t="s">
        <v>4</v>
      </c>
      <c r="K700" s="174">
        <f t="shared" ca="1" si="31"/>
        <v>43390</v>
      </c>
      <c r="L700" s="20">
        <f ca="1">_xll.meDateFromTenor(K700,L$14,"Following",L$13,"Normal")</f>
        <v>43572</v>
      </c>
      <c r="M700" s="175">
        <f ca="1"/>
        <v>1.0316622358499559E-2</v>
      </c>
      <c r="N700" s="152" t="s">
        <v>4</v>
      </c>
      <c r="O700" s="174">
        <f t="shared" ca="1" si="32"/>
        <v>43390</v>
      </c>
      <c r="P700" s="20">
        <f ca="1">_xll.meDateFromTenor(O700,P$14,"Following",P$13,"Normal")</f>
        <v>43391</v>
      </c>
      <c r="Q700" s="175">
        <f ca="1"/>
        <v>6.869173046251939E-3</v>
      </c>
      <c r="R700" s="151" t="s">
        <v>4</v>
      </c>
    </row>
    <row r="701" spans="1:18" x14ac:dyDescent="0.25">
      <c r="A701" s="153">
        <v>683</v>
      </c>
      <c r="B701" s="158"/>
      <c r="C701" s="174">
        <f ca="1">_xll.meDateFromTenor(C700,"1D","FOLLOWING",D$13,"NORMAL")</f>
        <v>43391</v>
      </c>
      <c r="D701" s="20">
        <f ca="1">_xll.meDateFromTenor(C701,D$14,"Following",D$13,"Normal")</f>
        <v>43392</v>
      </c>
      <c r="E701" s="175">
        <f ca="1"/>
        <v>6.1989654949190726E-3</v>
      </c>
      <c r="F701" s="152"/>
      <c r="G701" s="174">
        <f t="shared" ca="1" si="30"/>
        <v>43391</v>
      </c>
      <c r="H701" s="20">
        <f ca="1">_xll.meDateFromTenor(G701,H$14,"Following",H$13,"Normal")</f>
        <v>43483</v>
      </c>
      <c r="I701" s="175">
        <f ca="1"/>
        <v>8.8437068567163244E-3</v>
      </c>
      <c r="J701" s="152" t="s">
        <v>4</v>
      </c>
      <c r="K701" s="174">
        <f t="shared" ca="1" si="31"/>
        <v>43391</v>
      </c>
      <c r="L701" s="20">
        <f ca="1">_xll.meDateFromTenor(K701,L$14,"Following",L$13,"Normal")</f>
        <v>43573</v>
      </c>
      <c r="M701" s="175">
        <f ca="1"/>
        <v>1.0326125231573832E-2</v>
      </c>
      <c r="N701" s="152" t="s">
        <v>4</v>
      </c>
      <c r="O701" s="174">
        <f t="shared" ca="1" si="32"/>
        <v>43391</v>
      </c>
      <c r="P701" s="20">
        <f ca="1">_xll.meDateFromTenor(O701,P$14,"Following",P$13,"Normal")</f>
        <v>43392</v>
      </c>
      <c r="Q701" s="175">
        <f ca="1"/>
        <v>6.8709055749675675E-3</v>
      </c>
      <c r="R701" s="151" t="s">
        <v>4</v>
      </c>
    </row>
    <row r="702" spans="1:18" x14ac:dyDescent="0.25">
      <c r="A702" s="153">
        <v>684</v>
      </c>
      <c r="B702" s="158"/>
      <c r="C702" s="174">
        <f ca="1">_xll.meDateFromTenor(C701,"1D","FOLLOWING",D$13,"NORMAL")</f>
        <v>43392</v>
      </c>
      <c r="D702" s="20">
        <f ca="1">_xll.meDateFromTenor(C702,D$14,"Following",D$13,"Normal")</f>
        <v>43395</v>
      </c>
      <c r="E702" s="175">
        <f ca="1"/>
        <v>6.2066385204406988E-3</v>
      </c>
      <c r="F702" s="152"/>
      <c r="G702" s="174">
        <f t="shared" ca="1" si="30"/>
        <v>43392</v>
      </c>
      <c r="H702" s="20">
        <f ca="1">_xll.meDateFromTenor(G702,H$14,"Following",H$13,"Normal")</f>
        <v>43486</v>
      </c>
      <c r="I702" s="175">
        <f ca="1"/>
        <v>8.8509734604078506E-3</v>
      </c>
      <c r="J702" s="152" t="s">
        <v>4</v>
      </c>
      <c r="K702" s="174">
        <f t="shared" ca="1" si="31"/>
        <v>43392</v>
      </c>
      <c r="L702" s="20">
        <f ca="1">_xll.meDateFromTenor(K702,L$14,"Following",L$13,"Normal")</f>
        <v>43578</v>
      </c>
      <c r="M702" s="175">
        <f ca="1"/>
        <v>1.0335625769996226E-2</v>
      </c>
      <c r="N702" s="152" t="s">
        <v>4</v>
      </c>
      <c r="O702" s="174">
        <f t="shared" ca="1" si="32"/>
        <v>43392</v>
      </c>
      <c r="P702" s="20">
        <f ca="1">_xll.meDateFromTenor(O702,P$14,"Following",P$13,"Normal")</f>
        <v>43395</v>
      </c>
      <c r="Q702" s="175">
        <f ca="1"/>
        <v>6.8727123578549267E-3</v>
      </c>
      <c r="R702" s="151" t="s">
        <v>4</v>
      </c>
    </row>
    <row r="703" spans="1:18" x14ac:dyDescent="0.25">
      <c r="A703" s="153">
        <v>685</v>
      </c>
      <c r="B703" s="158"/>
      <c r="C703" s="174">
        <f ca="1">_xll.meDateFromTenor(C702,"1D","FOLLOWING",D$13,"NORMAL")</f>
        <v>43395</v>
      </c>
      <c r="D703" s="20">
        <f ca="1">_xll.meDateFromTenor(C703,D$14,"Following",D$13,"Normal")</f>
        <v>43396</v>
      </c>
      <c r="E703" s="175">
        <f ca="1"/>
        <v>6.2141115607605929E-3</v>
      </c>
      <c r="F703" s="152"/>
      <c r="G703" s="174">
        <f t="shared" ca="1" si="30"/>
        <v>43395</v>
      </c>
      <c r="H703" s="20">
        <f ca="1">_xll.meDateFromTenor(G703,H$14,"Following",H$13,"Normal")</f>
        <v>43487</v>
      </c>
      <c r="I703" s="175">
        <f ca="1"/>
        <v>8.8727732714824255E-3</v>
      </c>
      <c r="J703" s="152" t="s">
        <v>4</v>
      </c>
      <c r="K703" s="174">
        <f t="shared" ca="1" si="31"/>
        <v>43395</v>
      </c>
      <c r="L703" s="20">
        <f ca="1">_xll.meDateFromTenor(K703,L$14,"Following",L$13,"Normal")</f>
        <v>43578</v>
      </c>
      <c r="M703" s="175">
        <f ca="1"/>
        <v>1.0364110067925109E-2</v>
      </c>
      <c r="N703" s="152" t="s">
        <v>4</v>
      </c>
      <c r="O703" s="174">
        <f t="shared" ca="1" si="32"/>
        <v>43395</v>
      </c>
      <c r="P703" s="20">
        <f ca="1">_xll.meDateFromTenor(O703,P$14,"Following",P$13,"Normal")</f>
        <v>43396</v>
      </c>
      <c r="Q703" s="175">
        <f ca="1"/>
        <v>6.8786011750206089E-3</v>
      </c>
      <c r="R703" s="151" t="s">
        <v>4</v>
      </c>
    </row>
    <row r="704" spans="1:18" x14ac:dyDescent="0.25">
      <c r="A704" s="153">
        <v>686</v>
      </c>
      <c r="B704" s="158"/>
      <c r="C704" s="174">
        <f ca="1">_xll.meDateFromTenor(C703,"1D","FOLLOWING",D$13,"NORMAL")</f>
        <v>43396</v>
      </c>
      <c r="D704" s="20">
        <f ca="1">_xll.meDateFromTenor(C704,D$14,"Following",D$13,"Normal")</f>
        <v>43397</v>
      </c>
      <c r="E704" s="175">
        <f ca="1"/>
        <v>6.2179085945679663E-3</v>
      </c>
      <c r="F704" s="152"/>
      <c r="G704" s="174">
        <f t="shared" ca="1" si="30"/>
        <v>43396</v>
      </c>
      <c r="H704" s="20">
        <f ca="1">_xll.meDateFromTenor(G704,H$14,"Following",H$13,"Normal")</f>
        <v>43488</v>
      </c>
      <c r="I704" s="175">
        <f ca="1"/>
        <v>8.8800398751739534E-3</v>
      </c>
      <c r="J704" s="152" t="s">
        <v>4</v>
      </c>
      <c r="K704" s="174">
        <f t="shared" ca="1" si="31"/>
        <v>43396</v>
      </c>
      <c r="L704" s="20">
        <f ca="1">_xll.meDateFromTenor(K704,L$14,"Following",L$13,"Normal")</f>
        <v>43578</v>
      </c>
      <c r="M704" s="175">
        <f ca="1"/>
        <v>1.0373597958312957E-2</v>
      </c>
      <c r="N704" s="152" t="s">
        <v>4</v>
      </c>
      <c r="O704" s="174">
        <f t="shared" ca="1" si="32"/>
        <v>43396</v>
      </c>
      <c r="P704" s="20">
        <f ca="1">_xll.meDateFromTenor(O704,P$14,"Following",P$13,"Normal")</f>
        <v>43397</v>
      </c>
      <c r="Q704" s="175">
        <f ca="1"/>
        <v>6.8807279180681099E-3</v>
      </c>
      <c r="R704" s="151" t="s">
        <v>4</v>
      </c>
    </row>
    <row r="705" spans="1:18" x14ac:dyDescent="0.25">
      <c r="A705" s="153">
        <v>687</v>
      </c>
      <c r="B705" s="158"/>
      <c r="C705" s="174">
        <f ca="1">_xll.meDateFromTenor(C704,"1D","FOLLOWING",D$13,"NORMAL")</f>
        <v>43397</v>
      </c>
      <c r="D705" s="20">
        <f ca="1">_xll.meDateFromTenor(C705,D$14,"Following",D$13,"Normal")</f>
        <v>43398</v>
      </c>
      <c r="E705" s="175">
        <f ca="1"/>
        <v>6.2217098361294848E-3</v>
      </c>
      <c r="F705" s="152"/>
      <c r="G705" s="174">
        <f t="shared" ca="1" si="30"/>
        <v>43397</v>
      </c>
      <c r="H705" s="20">
        <f ca="1">_xll.meDateFromTenor(G705,H$14,"Following",H$13,"Normal")</f>
        <v>43489</v>
      </c>
      <c r="I705" s="175">
        <f ca="1"/>
        <v>8.8873064788654796E-3</v>
      </c>
      <c r="J705" s="152" t="s">
        <v>4</v>
      </c>
      <c r="K705" s="174">
        <f t="shared" ca="1" si="31"/>
        <v>43397</v>
      </c>
      <c r="L705" s="20">
        <f ca="1">_xll.meDateFromTenor(K705,L$14,"Following",L$13,"Normal")</f>
        <v>43579</v>
      </c>
      <c r="M705" s="175">
        <f ca="1"/>
        <v>1.0383081859335412E-2</v>
      </c>
      <c r="N705" s="152" t="s">
        <v>4</v>
      </c>
      <c r="O705" s="174">
        <f t="shared" ca="1" si="32"/>
        <v>43397</v>
      </c>
      <c r="P705" s="20">
        <f ca="1">_xll.meDateFromTenor(O705,P$14,"Following",P$13,"Normal")</f>
        <v>43398</v>
      </c>
      <c r="Q705" s="175">
        <f ca="1"/>
        <v>6.8829403870239517E-3</v>
      </c>
      <c r="R705" s="151" t="s">
        <v>4</v>
      </c>
    </row>
    <row r="706" spans="1:18" x14ac:dyDescent="0.25">
      <c r="A706" s="153">
        <v>688</v>
      </c>
      <c r="B706" s="158"/>
      <c r="C706" s="174">
        <f ca="1">_xll.meDateFromTenor(C705,"1D","FOLLOWING",D$13,"NORMAL")</f>
        <v>43398</v>
      </c>
      <c r="D706" s="20">
        <f ca="1">_xll.meDateFromTenor(C706,D$14,"Following",D$13,"Normal")</f>
        <v>43399</v>
      </c>
      <c r="E706" s="175">
        <f ca="1"/>
        <v>6.2255152858448288E-3</v>
      </c>
      <c r="F706" s="152"/>
      <c r="G706" s="174">
        <f t="shared" ca="1" si="30"/>
        <v>43398</v>
      </c>
      <c r="H706" s="20">
        <f ca="1">_xll.meDateFromTenor(G706,H$14,"Following",H$13,"Normal")</f>
        <v>43490</v>
      </c>
      <c r="I706" s="175">
        <f ca="1"/>
        <v>8.8945730825570057E-3</v>
      </c>
      <c r="J706" s="152" t="s">
        <v>4</v>
      </c>
      <c r="K706" s="174">
        <f t="shared" ca="1" si="31"/>
        <v>43398</v>
      </c>
      <c r="L706" s="20">
        <f ca="1">_xll.meDateFromTenor(K706,L$14,"Following",L$13,"Normal")</f>
        <v>43580</v>
      </c>
      <c r="M706" s="175">
        <f ca="1"/>
        <v>1.0392561440049767E-2</v>
      </c>
      <c r="N706" s="152" t="s">
        <v>4</v>
      </c>
      <c r="O706" s="174">
        <f t="shared" ca="1" si="32"/>
        <v>43398</v>
      </c>
      <c r="P706" s="20">
        <f ca="1">_xll.meDateFromTenor(O706,P$14,"Following",P$13,"Normal")</f>
        <v>43399</v>
      </c>
      <c r="Q706" s="175">
        <f ca="1"/>
        <v>6.8852408762354548E-3</v>
      </c>
      <c r="R706" s="151" t="s">
        <v>4</v>
      </c>
    </row>
    <row r="707" spans="1:18" x14ac:dyDescent="0.25">
      <c r="A707" s="153">
        <v>689</v>
      </c>
      <c r="B707" s="158"/>
      <c r="C707" s="174">
        <f ca="1">_xll.meDateFromTenor(C706,"1D","FOLLOWING",D$13,"NORMAL")</f>
        <v>43399</v>
      </c>
      <c r="D707" s="20">
        <f ca="1">_xll.meDateFromTenor(C707,D$14,"Following",D$13,"Normal")</f>
        <v>43402</v>
      </c>
      <c r="E707" s="175">
        <f ca="1"/>
        <v>6.2332481374572039E-3</v>
      </c>
      <c r="F707" s="152"/>
      <c r="G707" s="174">
        <f t="shared" ca="1" si="30"/>
        <v>43399</v>
      </c>
      <c r="H707" s="20">
        <f ca="1">_xll.meDateFromTenor(G707,H$14,"Following",H$13,"Normal")</f>
        <v>43493</v>
      </c>
      <c r="I707" s="175">
        <f ca="1"/>
        <v>8.9018396862485319E-3</v>
      </c>
      <c r="J707" s="152" t="s">
        <v>4</v>
      </c>
      <c r="K707" s="174">
        <f t="shared" ca="1" si="31"/>
        <v>43399</v>
      </c>
      <c r="L707" s="20">
        <f ca="1">_xll.meDateFromTenor(K707,L$14,"Following",L$13,"Normal")</f>
        <v>43581</v>
      </c>
      <c r="M707" s="175">
        <f ca="1"/>
        <v>1.0402036369513323E-2</v>
      </c>
      <c r="N707" s="152" t="s">
        <v>4</v>
      </c>
      <c r="O707" s="174">
        <f t="shared" ca="1" si="32"/>
        <v>43399</v>
      </c>
      <c r="P707" s="20">
        <f ca="1">_xll.meDateFromTenor(O707,P$14,"Following",P$13,"Normal")</f>
        <v>43402</v>
      </c>
      <c r="Q707" s="175">
        <f ca="1"/>
        <v>6.8876316800499425E-3</v>
      </c>
      <c r="R707" s="151" t="s">
        <v>4</v>
      </c>
    </row>
    <row r="708" spans="1:18" x14ac:dyDescent="0.25">
      <c r="A708" s="153">
        <v>690</v>
      </c>
      <c r="B708" s="158"/>
      <c r="C708" s="174">
        <f ca="1">_xll.meDateFromTenor(C707,"1D","FOLLOWING",D$13,"NORMAL")</f>
        <v>43402</v>
      </c>
      <c r="D708" s="20">
        <f ca="1">_xll.meDateFromTenor(C708,D$14,"Following",D$13,"Normal")</f>
        <v>43403</v>
      </c>
      <c r="E708" s="175">
        <f ca="1"/>
        <v>6.2407791744778732E-3</v>
      </c>
      <c r="F708" s="152"/>
      <c r="G708" s="174">
        <f t="shared" ca="1" si="30"/>
        <v>43402</v>
      </c>
      <c r="H708" s="20">
        <f ca="1">_xll.meDateFromTenor(G708,H$14,"Following",H$13,"Normal")</f>
        <v>43494</v>
      </c>
      <c r="I708" s="175">
        <f ca="1"/>
        <v>8.9236394973231086E-3</v>
      </c>
      <c r="J708" s="152" t="s">
        <v>4</v>
      </c>
      <c r="K708" s="174">
        <f t="shared" ca="1" si="31"/>
        <v>43402</v>
      </c>
      <c r="L708" s="20">
        <f ca="1">_xll.meDateFromTenor(K708,L$14,"Following",L$13,"Normal")</f>
        <v>43584</v>
      </c>
      <c r="M708" s="175">
        <f ca="1"/>
        <v>1.0430429940972142E-2</v>
      </c>
      <c r="N708" s="152" t="s">
        <v>4</v>
      </c>
      <c r="O708" s="174">
        <f t="shared" ca="1" si="32"/>
        <v>43402</v>
      </c>
      <c r="P708" s="20">
        <f ca="1">_xll.meDateFromTenor(O708,P$14,"Following",P$13,"Normal")</f>
        <v>43403</v>
      </c>
      <c r="Q708" s="175">
        <f ca="1"/>
        <v>6.8953689225845259E-3</v>
      </c>
      <c r="R708" s="151" t="s">
        <v>4</v>
      </c>
    </row>
    <row r="709" spans="1:18" x14ac:dyDescent="0.25">
      <c r="A709" s="153">
        <v>691</v>
      </c>
      <c r="B709" s="158"/>
      <c r="C709" s="174">
        <f ca="1">_xll.meDateFromTenor(C708,"1D","FOLLOWING",D$13,"NORMAL")</f>
        <v>43403</v>
      </c>
      <c r="D709" s="20">
        <f ca="1">_xll.meDateFromTenor(C709,D$14,"Following",D$13,"Normal")</f>
        <v>43404</v>
      </c>
      <c r="E709" s="175">
        <f ca="1"/>
        <v>6.2446056709575485E-3</v>
      </c>
      <c r="F709" s="152"/>
      <c r="G709" s="174">
        <f t="shared" ca="1" si="30"/>
        <v>43403</v>
      </c>
      <c r="H709" s="20">
        <f ca="1">_xll.meDateFromTenor(G709,H$14,"Following",H$13,"Normal")</f>
        <v>43495</v>
      </c>
      <c r="I709" s="175">
        <f ca="1"/>
        <v>8.9309061010146348E-3</v>
      </c>
      <c r="J709" s="152" t="s">
        <v>4</v>
      </c>
      <c r="K709" s="174">
        <f t="shared" ca="1" si="31"/>
        <v>43403</v>
      </c>
      <c r="L709" s="20">
        <f ca="1">_xll.meDateFromTenor(K709,L$14,"Following",L$13,"Normal")</f>
        <v>43585</v>
      </c>
      <c r="M709" s="175">
        <f ca="1"/>
        <v>1.0439882956005456E-2</v>
      </c>
      <c r="N709" s="152" t="s">
        <v>4</v>
      </c>
      <c r="O709" s="174">
        <f t="shared" ca="1" si="32"/>
        <v>43403</v>
      </c>
      <c r="P709" s="20">
        <f ca="1">_xll.meDateFromTenor(O709,P$14,"Following",P$13,"Normal")</f>
        <v>43404</v>
      </c>
      <c r="Q709" s="175">
        <f ca="1"/>
        <v>6.8981439282841672E-3</v>
      </c>
      <c r="R709" s="151" t="s">
        <v>4</v>
      </c>
    </row>
    <row r="710" spans="1:18" x14ac:dyDescent="0.25">
      <c r="A710" s="153">
        <v>692</v>
      </c>
      <c r="B710" s="158"/>
      <c r="C710" s="174">
        <f ca="1">_xll.meDateFromTenor(C709,"1D","FOLLOWING",D$13,"NORMAL")</f>
        <v>43404</v>
      </c>
      <c r="D710" s="20">
        <f ca="1">_xll.meDateFromTenor(C710,D$14,"Following",D$13,"Normal")</f>
        <v>43405</v>
      </c>
      <c r="E710" s="175">
        <f ca="1"/>
        <v>6.2484363782289391E-3</v>
      </c>
      <c r="F710" s="152"/>
      <c r="G710" s="174">
        <f t="shared" ca="1" si="30"/>
        <v>43404</v>
      </c>
      <c r="H710" s="20">
        <f ca="1">_xll.meDateFromTenor(G710,H$14,"Following",H$13,"Normal")</f>
        <v>43496</v>
      </c>
      <c r="I710" s="175">
        <f ca="1"/>
        <v>8.9381727047061609E-3</v>
      </c>
      <c r="J710" s="152" t="s">
        <v>4</v>
      </c>
      <c r="K710" s="174">
        <f t="shared" ca="1" si="31"/>
        <v>43404</v>
      </c>
      <c r="L710" s="20">
        <f ca="1">_xll.meDateFromTenor(K710,L$14,"Following",L$13,"Normal")</f>
        <v>43585</v>
      </c>
      <c r="M710" s="175">
        <f ca="1"/>
        <v>1.0449329665074451E-2</v>
      </c>
      <c r="N710" s="152" t="s">
        <v>4</v>
      </c>
      <c r="O710" s="174">
        <f t="shared" ca="1" si="32"/>
        <v>43404</v>
      </c>
      <c r="P710" s="20">
        <f ca="1">_xll.meDateFromTenor(O710,P$14,"Following",P$13,"Normal")</f>
        <v>43405</v>
      </c>
      <c r="Q710" s="175">
        <f ca="1"/>
        <v>6.9010207203234015E-3</v>
      </c>
      <c r="R710" s="151" t="s">
        <v>4</v>
      </c>
    </row>
    <row r="711" spans="1:18" x14ac:dyDescent="0.25">
      <c r="A711" s="153">
        <v>693</v>
      </c>
      <c r="B711" s="158"/>
      <c r="C711" s="174">
        <f ca="1">_xll.meDateFromTenor(C710,"1D","FOLLOWING",D$13,"NORMAL")</f>
        <v>43405</v>
      </c>
      <c r="D711" s="20">
        <f ca="1">_xll.meDateFromTenor(C711,D$14,"Following",D$13,"Normal")</f>
        <v>43406</v>
      </c>
      <c r="E711" s="175">
        <f ca="1"/>
        <v>6.252271296371981E-3</v>
      </c>
      <c r="F711" s="152"/>
      <c r="G711" s="174">
        <f t="shared" ca="1" si="30"/>
        <v>43405</v>
      </c>
      <c r="H711" s="20">
        <f ca="1">_xll.meDateFromTenor(G711,H$14,"Following",H$13,"Normal")</f>
        <v>43497</v>
      </c>
      <c r="I711" s="175">
        <f ca="1"/>
        <v>8.9454393083976871E-3</v>
      </c>
      <c r="J711" s="152" t="s">
        <v>4</v>
      </c>
      <c r="K711" s="174">
        <f t="shared" ca="1" si="31"/>
        <v>43405</v>
      </c>
      <c r="L711" s="20">
        <f ca="1">_xll.meDateFromTenor(K711,L$14,"Following",L$13,"Normal")</f>
        <v>43587</v>
      </c>
      <c r="M711" s="175">
        <f ca="1"/>
        <v>1.0458769737236424E-2</v>
      </c>
      <c r="N711" s="152" t="s">
        <v>4</v>
      </c>
      <c r="O711" s="174">
        <f t="shared" ca="1" si="32"/>
        <v>43405</v>
      </c>
      <c r="P711" s="20">
        <f ca="1">_xll.meDateFromTenor(O711,P$14,"Following",P$13,"Normal")</f>
        <v>43406</v>
      </c>
      <c r="Q711" s="175">
        <f ca="1"/>
        <v>6.9040015930495503E-3</v>
      </c>
      <c r="R711" s="151" t="s">
        <v>4</v>
      </c>
    </row>
    <row r="712" spans="1:18" x14ac:dyDescent="0.25">
      <c r="A712" s="153">
        <v>694</v>
      </c>
      <c r="B712" s="158"/>
      <c r="C712" s="174">
        <f ca="1">_xll.meDateFromTenor(C711,"1D","FOLLOWING",D$13,"NORMAL")</f>
        <v>43406</v>
      </c>
      <c r="D712" s="20">
        <f ca="1">_xll.meDateFromTenor(C712,D$14,"Following",D$13,"Normal")</f>
        <v>43409</v>
      </c>
      <c r="E712" s="175">
        <f ca="1"/>
        <v>6.2600640249943721E-3</v>
      </c>
      <c r="F712" s="152"/>
      <c r="G712" s="174">
        <f t="shared" ca="1" si="30"/>
        <v>43406</v>
      </c>
      <c r="H712" s="20">
        <f ca="1">_xll.meDateFromTenor(G712,H$14,"Following",H$13,"Normal")</f>
        <v>43500</v>
      </c>
      <c r="I712" s="175">
        <f ca="1"/>
        <v>8.9527059120892115E-3</v>
      </c>
      <c r="J712" s="152" t="s">
        <v>4</v>
      </c>
      <c r="K712" s="174">
        <f t="shared" ca="1" si="31"/>
        <v>43406</v>
      </c>
      <c r="L712" s="20">
        <f ca="1">_xll.meDateFromTenor(K712,L$14,"Following",L$13,"Normal")</f>
        <v>43587</v>
      </c>
      <c r="M712" s="175">
        <f ca="1"/>
        <v>1.0468202841548672E-2</v>
      </c>
      <c r="N712" s="152" t="s">
        <v>4</v>
      </c>
      <c r="O712" s="174">
        <f t="shared" ca="1" si="32"/>
        <v>43406</v>
      </c>
      <c r="P712" s="20">
        <f ca="1">_xll.meDateFromTenor(O712,P$14,"Following",P$13,"Normal")</f>
        <v>43409</v>
      </c>
      <c r="Q712" s="175">
        <f ca="1"/>
        <v>6.9070888408099369E-3</v>
      </c>
      <c r="R712" s="151" t="s">
        <v>4</v>
      </c>
    </row>
    <row r="713" spans="1:18" x14ac:dyDescent="0.25">
      <c r="A713" s="153">
        <v>695</v>
      </c>
      <c r="B713" s="158"/>
      <c r="C713" s="174">
        <f ca="1">_xll.meDateFromTenor(C712,"1D","FOLLOWING",D$13,"NORMAL")</f>
        <v>43409</v>
      </c>
      <c r="D713" s="20">
        <f ca="1">_xll.meDateFromTenor(C713,D$14,"Following",D$13,"Normal")</f>
        <v>43410</v>
      </c>
      <c r="E713" s="175">
        <f ca="1"/>
        <v>6.2676530873329254E-3</v>
      </c>
      <c r="F713" s="152"/>
      <c r="G713" s="174">
        <f t="shared" ca="1" si="30"/>
        <v>43409</v>
      </c>
      <c r="H713" s="20">
        <f ca="1">_xll.meDateFromTenor(G713,H$14,"Following",H$13,"Normal")</f>
        <v>43501</v>
      </c>
      <c r="I713" s="175">
        <f ca="1"/>
        <v>8.9745057231637899E-3</v>
      </c>
      <c r="J713" s="152" t="s">
        <v>4</v>
      </c>
      <c r="K713" s="174">
        <f t="shared" ca="1" si="31"/>
        <v>43409</v>
      </c>
      <c r="L713" s="20">
        <f ca="1">_xll.meDateFromTenor(K713,L$14,"Following",L$13,"Normal")</f>
        <v>43591</v>
      </c>
      <c r="M713" s="175">
        <f ca="1"/>
        <v>1.049645703796003E-2</v>
      </c>
      <c r="N713" s="152" t="s">
        <v>4</v>
      </c>
      <c r="O713" s="174">
        <f t="shared" ca="1" si="32"/>
        <v>43409</v>
      </c>
      <c r="P713" s="20">
        <f ca="1">_xll.meDateFromTenor(O713,P$14,"Following",P$13,"Normal")</f>
        <v>43410</v>
      </c>
      <c r="Q713" s="175">
        <f ca="1"/>
        <v>6.9170117777697365E-3</v>
      </c>
      <c r="R713" s="151" t="s">
        <v>4</v>
      </c>
    </row>
    <row r="714" spans="1:18" x14ac:dyDescent="0.25">
      <c r="A714" s="153">
        <v>696</v>
      </c>
      <c r="B714" s="158"/>
      <c r="C714" s="174">
        <f ca="1">_xll.meDateFromTenor(C713,"1D","FOLLOWING",D$13,"NORMAL")</f>
        <v>43410</v>
      </c>
      <c r="D714" s="20">
        <f ca="1">_xll.meDateFromTenor(C714,D$14,"Following",D$13,"Normal")</f>
        <v>43411</v>
      </c>
      <c r="E714" s="175">
        <f ca="1"/>
        <v>6.2715090666287891E-3</v>
      </c>
      <c r="F714" s="152"/>
      <c r="G714" s="174">
        <f t="shared" ca="1" si="30"/>
        <v>43410</v>
      </c>
      <c r="H714" s="20">
        <f ca="1">_xll.meDateFromTenor(G714,H$14,"Following",H$13,"Normal")</f>
        <v>43502</v>
      </c>
      <c r="I714" s="175">
        <f ca="1"/>
        <v>8.9817723268553161E-3</v>
      </c>
      <c r="J714" s="152" t="s">
        <v>4</v>
      </c>
      <c r="K714" s="174">
        <f t="shared" ca="1" si="31"/>
        <v>43410</v>
      </c>
      <c r="L714" s="20">
        <f ca="1">_xll.meDateFromTenor(K714,L$14,"Following",L$13,"Normal")</f>
        <v>43591</v>
      </c>
      <c r="M714" s="175">
        <f ca="1"/>
        <v>1.0505858961446339E-2</v>
      </c>
      <c r="N714" s="152" t="s">
        <v>4</v>
      </c>
      <c r="O714" s="174">
        <f t="shared" ca="1" si="32"/>
        <v>43410</v>
      </c>
      <c r="P714" s="20">
        <f ca="1">_xll.meDateFromTenor(O714,P$14,"Following",P$13,"Normal")</f>
        <v>43411</v>
      </c>
      <c r="Q714" s="175">
        <f ca="1"/>
        <v>6.9205474691402874E-3</v>
      </c>
      <c r="R714" s="151" t="s">
        <v>4</v>
      </c>
    </row>
    <row r="715" spans="1:18" x14ac:dyDescent="0.25">
      <c r="A715" s="153">
        <v>697</v>
      </c>
      <c r="B715" s="158"/>
      <c r="C715" s="174">
        <f ca="1">_xll.meDateFromTenor(C714,"1D","FOLLOWING",D$13,"NORMAL")</f>
        <v>43411</v>
      </c>
      <c r="D715" s="20">
        <f ca="1">_xll.meDateFromTenor(C715,D$14,"Following",D$13,"Normal")</f>
        <v>43412</v>
      </c>
      <c r="E715" s="175">
        <f ca="1"/>
        <v>6.275369259434194E-3</v>
      </c>
      <c r="F715" s="152"/>
      <c r="G715" s="174">
        <f t="shared" ca="1" si="30"/>
        <v>43411</v>
      </c>
      <c r="H715" s="20">
        <f ca="1">_xll.meDateFromTenor(G715,H$14,"Following",H$13,"Normal")</f>
        <v>43503</v>
      </c>
      <c r="I715" s="175">
        <f ca="1"/>
        <v>8.9890389305468422E-3</v>
      </c>
      <c r="J715" s="152" t="s">
        <v>4</v>
      </c>
      <c r="K715" s="174">
        <f t="shared" ca="1" si="31"/>
        <v>43411</v>
      </c>
      <c r="L715" s="20">
        <f ca="1">_xll.meDateFromTenor(K715,L$14,"Following",L$13,"Normal")</f>
        <v>43592</v>
      </c>
      <c r="M715" s="175">
        <f ca="1"/>
        <v>1.0515252262369412E-2</v>
      </c>
      <c r="N715" s="152" t="s">
        <v>4</v>
      </c>
      <c r="O715" s="174">
        <f t="shared" ca="1" si="32"/>
        <v>43411</v>
      </c>
      <c r="P715" s="20">
        <f ca="1">_xll.meDateFromTenor(O715,P$14,"Following",P$13,"Normal")</f>
        <v>43412</v>
      </c>
      <c r="Q715" s="175">
        <f ca="1"/>
        <v>6.924201007281687E-3</v>
      </c>
      <c r="R715" s="151" t="s">
        <v>4</v>
      </c>
    </row>
    <row r="716" spans="1:18" x14ac:dyDescent="0.25">
      <c r="A716" s="153">
        <v>698</v>
      </c>
      <c r="B716" s="158"/>
      <c r="C716" s="174">
        <f ca="1">_xll.meDateFromTenor(C715,"1D","FOLLOWING",D$13,"NORMAL")</f>
        <v>43412</v>
      </c>
      <c r="D716" s="20">
        <f ca="1">_xll.meDateFromTenor(C716,D$14,"Following",D$13,"Normal")</f>
        <v>43413</v>
      </c>
      <c r="E716" s="175">
        <f ca="1"/>
        <v>6.2792336660688845E-3</v>
      </c>
      <c r="F716" s="152"/>
      <c r="G716" s="174">
        <f t="shared" ca="1" si="30"/>
        <v>43412</v>
      </c>
      <c r="H716" s="20">
        <f ca="1">_xll.meDateFromTenor(G716,H$14,"Following",H$13,"Normal")</f>
        <v>43504</v>
      </c>
      <c r="I716" s="175">
        <f ca="1"/>
        <v>8.9963055342383667E-3</v>
      </c>
      <c r="J716" s="152" t="s">
        <v>4</v>
      </c>
      <c r="K716" s="174">
        <f t="shared" ca="1" si="31"/>
        <v>43412</v>
      </c>
      <c r="L716" s="20">
        <f ca="1">_xll.meDateFromTenor(K716,L$14,"Following",L$13,"Normal")</f>
        <v>43593</v>
      </c>
      <c r="M716" s="175">
        <f ca="1"/>
        <v>1.0524636609786532E-2</v>
      </c>
      <c r="N716" s="152" t="s">
        <v>4</v>
      </c>
      <c r="O716" s="174">
        <f t="shared" ca="1" si="32"/>
        <v>43412</v>
      </c>
      <c r="P716" s="20">
        <f ca="1">_xll.meDateFromTenor(O716,P$14,"Following",P$13,"Normal")</f>
        <v>43413</v>
      </c>
      <c r="Q716" s="175">
        <f ca="1"/>
        <v>6.9279746865412526E-3</v>
      </c>
      <c r="R716" s="151" t="s">
        <v>4</v>
      </c>
    </row>
    <row r="717" spans="1:18" x14ac:dyDescent="0.25">
      <c r="A717" s="153">
        <v>699</v>
      </c>
      <c r="B717" s="158"/>
      <c r="C717" s="174">
        <f ca="1">_xll.meDateFromTenor(C716,"1D","FOLLOWING",D$13,"NORMAL")</f>
        <v>43413</v>
      </c>
      <c r="D717" s="20">
        <f ca="1">_xll.meDateFromTenor(C717,D$14,"Following",D$13,"Normal")</f>
        <v>43416</v>
      </c>
      <c r="E717" s="175">
        <f ca="1"/>
        <v>6.2870863229935962E-3</v>
      </c>
      <c r="F717" s="152"/>
      <c r="G717" s="174">
        <f t="shared" ca="1" si="30"/>
        <v>43413</v>
      </c>
      <c r="H717" s="20">
        <f ca="1">_xll.meDateFromTenor(G717,H$14,"Following",H$13,"Normal")</f>
        <v>43507</v>
      </c>
      <c r="I717" s="175">
        <f ca="1"/>
        <v>9.0035721379298928E-3</v>
      </c>
      <c r="J717" s="152" t="s">
        <v>4</v>
      </c>
      <c r="K717" s="174">
        <f t="shared" ca="1" si="31"/>
        <v>43413</v>
      </c>
      <c r="L717" s="20">
        <f ca="1">_xll.meDateFromTenor(K717,L$14,"Following",L$13,"Normal")</f>
        <v>43594</v>
      </c>
      <c r="M717" s="175">
        <f ca="1"/>
        <v>1.0534011672755007E-2</v>
      </c>
      <c r="N717" s="152" t="s">
        <v>4</v>
      </c>
      <c r="O717" s="174">
        <f t="shared" ca="1" si="32"/>
        <v>43413</v>
      </c>
      <c r="P717" s="20">
        <f ca="1">_xll.meDateFromTenor(O717,P$14,"Following",P$13,"Normal")</f>
        <v>43416</v>
      </c>
      <c r="Q717" s="175">
        <f ca="1"/>
        <v>6.9318708012663082E-3</v>
      </c>
      <c r="R717" s="151" t="s">
        <v>4</v>
      </c>
    </row>
    <row r="718" spans="1:18" x14ac:dyDescent="0.25">
      <c r="A718" s="153">
        <v>700</v>
      </c>
      <c r="B718" s="158"/>
      <c r="C718" s="174">
        <f ca="1">_xll.meDateFromTenor(C717,"1D","FOLLOWING",D$13,"NORMAL")</f>
        <v>43416</v>
      </c>
      <c r="D718" s="20">
        <f ca="1">_xll.meDateFromTenor(C718,D$14,"Following",D$13,"Normal")</f>
        <v>43417</v>
      </c>
      <c r="E718" s="175">
        <f ca="1"/>
        <v>6.2947334396934677E-3</v>
      </c>
      <c r="F718" s="152"/>
      <c r="G718" s="174">
        <f t="shared" ca="1" si="30"/>
        <v>43416</v>
      </c>
      <c r="H718" s="20">
        <f ca="1">_xll.meDateFromTenor(G718,H$14,"Following",H$13,"Normal")</f>
        <v>43508</v>
      </c>
      <c r="I718" s="175">
        <f ca="1"/>
        <v>9.025371949004473E-3</v>
      </c>
      <c r="J718" s="152" t="s">
        <v>4</v>
      </c>
      <c r="K718" s="174">
        <f t="shared" ca="1" si="31"/>
        <v>43416</v>
      </c>
      <c r="L718" s="20">
        <f ca="1">_xll.meDateFromTenor(K718,L$14,"Following",L$13,"Normal")</f>
        <v>43598</v>
      </c>
      <c r="M718" s="175">
        <f ca="1"/>
        <v>1.0562077845541504E-2</v>
      </c>
      <c r="N718" s="152" t="s">
        <v>4</v>
      </c>
      <c r="O718" s="174">
        <f t="shared" ca="1" si="32"/>
        <v>43416</v>
      </c>
      <c r="P718" s="20">
        <f ca="1">_xll.meDateFromTenor(O718,P$14,"Following",P$13,"Normal")</f>
        <v>43417</v>
      </c>
      <c r="Q718" s="175">
        <f ca="1"/>
        <v>6.9443167017076363E-3</v>
      </c>
      <c r="R718" s="151" t="s">
        <v>4</v>
      </c>
    </row>
    <row r="719" spans="1:18" x14ac:dyDescent="0.25">
      <c r="A719" s="153">
        <v>701</v>
      </c>
      <c r="B719" s="158"/>
      <c r="C719" s="174">
        <f ca="1">_xll.meDateFromTenor(C718,"1D","FOLLOWING",D$13,"NORMAL")</f>
        <v>43417</v>
      </c>
      <c r="D719" s="20">
        <f ca="1">_xll.meDateFromTenor(C719,D$14,"Following",D$13,"Normal")</f>
        <v>43418</v>
      </c>
      <c r="E719" s="175">
        <f ca="1"/>
        <v>6.2986189218694703E-3</v>
      </c>
      <c r="F719" s="152"/>
      <c r="G719" s="174">
        <f t="shared" ca="1" si="30"/>
        <v>43417</v>
      </c>
      <c r="H719" s="20">
        <f ca="1">_xll.meDateFromTenor(G719,H$14,"Following",H$13,"Normal")</f>
        <v>43509</v>
      </c>
      <c r="I719" s="175">
        <f ca="1"/>
        <v>9.0326385526959992E-3</v>
      </c>
      <c r="J719" s="152" t="s">
        <v>4</v>
      </c>
      <c r="K719" s="174">
        <f t="shared" ca="1" si="31"/>
        <v>43417</v>
      </c>
      <c r="L719" s="20">
        <f ca="1">_xll.meDateFromTenor(K719,L$14,"Following",L$13,"Normal")</f>
        <v>43598</v>
      </c>
      <c r="M719" s="175">
        <f ca="1"/>
        <v>1.0571412461288347E-2</v>
      </c>
      <c r="N719" s="152" t="s">
        <v>4</v>
      </c>
      <c r="O719" s="174">
        <f t="shared" ca="1" si="32"/>
        <v>43417</v>
      </c>
      <c r="P719" s="20">
        <f ca="1">_xll.meDateFromTenor(O719,P$14,"Following",P$13,"Normal")</f>
        <v>43418</v>
      </c>
      <c r="Q719" s="175">
        <f ca="1"/>
        <v>6.9487255017678714E-3</v>
      </c>
      <c r="R719" s="151" t="s">
        <v>4</v>
      </c>
    </row>
    <row r="720" spans="1:18" x14ac:dyDescent="0.25">
      <c r="A720" s="153">
        <v>702</v>
      </c>
      <c r="B720" s="158"/>
      <c r="C720" s="174">
        <f ca="1">_xll.meDateFromTenor(C719,"1D","FOLLOWING",D$13,"NORMAL")</f>
        <v>43418</v>
      </c>
      <c r="D720" s="20">
        <f ca="1">_xll.meDateFromTenor(C720,D$14,"Following",D$13,"Normal")</f>
        <v>43419</v>
      </c>
      <c r="E720" s="175">
        <f ca="1"/>
        <v>6.3025086203527762E-3</v>
      </c>
      <c r="F720" s="152"/>
      <c r="G720" s="174">
        <f t="shared" ca="1" si="30"/>
        <v>43418</v>
      </c>
      <c r="H720" s="20">
        <f ca="1">_xll.meDateFromTenor(G720,H$14,"Following",H$13,"Normal")</f>
        <v>43510</v>
      </c>
      <c r="I720" s="175">
        <f ca="1"/>
        <v>9.0399051563875236E-3</v>
      </c>
      <c r="J720" s="152" t="s">
        <v>4</v>
      </c>
      <c r="K720" s="174">
        <f t="shared" ca="1" si="31"/>
        <v>43418</v>
      </c>
      <c r="L720" s="20">
        <f ca="1">_xll.meDateFromTenor(K720,L$14,"Following",L$13,"Normal")</f>
        <v>43599</v>
      </c>
      <c r="M720" s="175">
        <f ca="1"/>
        <v>1.0580736137873024E-2</v>
      </c>
      <c r="N720" s="152" t="s">
        <v>4</v>
      </c>
      <c r="O720" s="174">
        <f t="shared" ca="1" si="32"/>
        <v>43418</v>
      </c>
      <c r="P720" s="20">
        <f ca="1">_xll.meDateFromTenor(O720,P$14,"Following",P$13,"Normal")</f>
        <v>43419</v>
      </c>
      <c r="Q720" s="175">
        <f ca="1"/>
        <v>6.9532682090302049E-3</v>
      </c>
      <c r="R720" s="151" t="s">
        <v>4</v>
      </c>
    </row>
    <row r="721" spans="1:18" x14ac:dyDescent="0.25">
      <c r="A721" s="153">
        <v>703</v>
      </c>
      <c r="B721" s="158"/>
      <c r="C721" s="174">
        <f ca="1">_xll.meDateFromTenor(C720,"1D","FOLLOWING",D$13,"NORMAL")</f>
        <v>43419</v>
      </c>
      <c r="D721" s="20">
        <f ca="1">_xll.meDateFromTenor(C721,D$14,"Following",D$13,"Normal")</f>
        <v>43420</v>
      </c>
      <c r="E721" s="175">
        <f ca="1"/>
        <v>6.3064025357029378E-3</v>
      </c>
      <c r="F721" s="152"/>
      <c r="G721" s="174">
        <f t="shared" ca="1" si="30"/>
        <v>43419</v>
      </c>
      <c r="H721" s="20">
        <f ca="1">_xll.meDateFromTenor(G721,H$14,"Following",H$13,"Normal")</f>
        <v>43511</v>
      </c>
      <c r="I721" s="175">
        <f ca="1"/>
        <v>9.047171760079048E-3</v>
      </c>
      <c r="J721" s="152" t="s">
        <v>4</v>
      </c>
      <c r="K721" s="174">
        <f t="shared" ca="1" si="31"/>
        <v>43419</v>
      </c>
      <c r="L721" s="20">
        <f ca="1">_xll.meDateFromTenor(K721,L$14,"Following",L$13,"Normal")</f>
        <v>43600</v>
      </c>
      <c r="M721" s="175">
        <f ca="1"/>
        <v>1.0590048544352833E-2</v>
      </c>
      <c r="N721" s="152" t="s">
        <v>4</v>
      </c>
      <c r="O721" s="174">
        <f t="shared" ca="1" si="32"/>
        <v>43419</v>
      </c>
      <c r="P721" s="20">
        <f ca="1">_xll.meDateFromTenor(O721,P$14,"Following",P$13,"Normal")</f>
        <v>43420</v>
      </c>
      <c r="Q721" s="175">
        <f ca="1"/>
        <v>6.9579471178419592E-3</v>
      </c>
      <c r="R721" s="151" t="s">
        <v>4</v>
      </c>
    </row>
    <row r="722" spans="1:18" x14ac:dyDescent="0.25">
      <c r="A722" s="153">
        <v>704</v>
      </c>
      <c r="B722" s="158"/>
      <c r="C722" s="174">
        <f ca="1">_xll.meDateFromTenor(C721,"1D","FOLLOWING",D$13,"NORMAL")</f>
        <v>43420</v>
      </c>
      <c r="D722" s="20">
        <f ca="1">_xll.meDateFromTenor(C722,D$14,"Following",D$13,"Normal")</f>
        <v>43423</v>
      </c>
      <c r="E722" s="175">
        <f ca="1"/>
        <v>6.314315172542018E-3</v>
      </c>
      <c r="F722" s="152"/>
      <c r="G722" s="174">
        <f t="shared" ca="1" si="30"/>
        <v>43420</v>
      </c>
      <c r="H722" s="20">
        <f ca="1">_xll.meDateFromTenor(G722,H$14,"Following",H$13,"Normal")</f>
        <v>43514</v>
      </c>
      <c r="I722" s="175">
        <f ca="1"/>
        <v>9.0544383637705741E-3</v>
      </c>
      <c r="J722" s="152" t="s">
        <v>4</v>
      </c>
      <c r="K722" s="174">
        <f t="shared" ca="1" si="31"/>
        <v>43420</v>
      </c>
      <c r="L722" s="20">
        <f ca="1">_xll.meDateFromTenor(K722,L$14,"Following",L$13,"Normal")</f>
        <v>43601</v>
      </c>
      <c r="M722" s="175">
        <f ca="1"/>
        <v>1.0599349349785066E-2</v>
      </c>
      <c r="N722" s="152" t="s">
        <v>4</v>
      </c>
      <c r="O722" s="174">
        <f t="shared" ca="1" si="32"/>
        <v>43420</v>
      </c>
      <c r="P722" s="20">
        <f ca="1">_xll.meDateFromTenor(O722,P$14,"Following",P$13,"Normal")</f>
        <v>43423</v>
      </c>
      <c r="Q722" s="175">
        <f ca="1"/>
        <v>6.9627645225504567E-3</v>
      </c>
      <c r="R722" s="151" t="s">
        <v>4</v>
      </c>
    </row>
    <row r="723" spans="1:18" x14ac:dyDescent="0.25">
      <c r="A723" s="153">
        <v>705</v>
      </c>
      <c r="B723" s="158"/>
      <c r="C723" s="174">
        <f ca="1">_xll.meDateFromTenor(C722,"1D","FOLLOWING",D$13,"NORMAL")</f>
        <v>43423</v>
      </c>
      <c r="D723" s="20">
        <f ca="1">_xll.meDateFromTenor(C723,D$14,"Following",D$13,"Normal")</f>
        <v>43424</v>
      </c>
      <c r="E723" s="175">
        <f ca="1"/>
        <v>6.3220203727265781E-3</v>
      </c>
      <c r="F723" s="152"/>
      <c r="G723" s="174">
        <f t="shared" ca="1" si="30"/>
        <v>43423</v>
      </c>
      <c r="H723" s="20">
        <f ca="1">_xll.meDateFromTenor(G723,H$14,"Following",H$13,"Normal")</f>
        <v>43515</v>
      </c>
      <c r="I723" s="175">
        <f ca="1"/>
        <v>9.0762381748451526E-3</v>
      </c>
      <c r="J723" s="152" t="s">
        <v>4</v>
      </c>
      <c r="K723" s="174">
        <f t="shared" ca="1" si="31"/>
        <v>43423</v>
      </c>
      <c r="L723" s="20">
        <f ca="1">_xll.meDateFromTenor(K723,L$14,"Following",L$13,"Normal")</f>
        <v>43605</v>
      </c>
      <c r="M723" s="175">
        <f ca="1"/>
        <v>1.0627178850369299E-2</v>
      </c>
      <c r="N723" s="152" t="s">
        <v>4</v>
      </c>
      <c r="O723" s="174">
        <f t="shared" ca="1" si="32"/>
        <v>43423</v>
      </c>
      <c r="P723" s="20">
        <f ca="1">_xll.meDateFromTenor(O723,P$14,"Following",P$13,"Normal")</f>
        <v>43424</v>
      </c>
      <c r="Q723" s="175">
        <f ca="1"/>
        <v>6.9780706555296257E-3</v>
      </c>
      <c r="R723" s="151" t="s">
        <v>4</v>
      </c>
    </row>
    <row r="724" spans="1:18" x14ac:dyDescent="0.25">
      <c r="A724" s="153">
        <v>706</v>
      </c>
      <c r="B724" s="158"/>
      <c r="C724" s="174">
        <f ca="1">_xll.meDateFromTenor(C723,"1D","FOLLOWING",D$13,"NORMAL")</f>
        <v>43424</v>
      </c>
      <c r="D724" s="20">
        <f ca="1">_xll.meDateFromTenor(C724,D$14,"Following",D$13,"Normal")</f>
        <v>43425</v>
      </c>
      <c r="E724" s="175">
        <f ca="1"/>
        <v>6.3259353780065423E-3</v>
      </c>
      <c r="F724" s="152"/>
      <c r="G724" s="174">
        <f t="shared" ca="1" si="30"/>
        <v>43424</v>
      </c>
      <c r="H724" s="20">
        <f ca="1">_xll.meDateFromTenor(G724,H$14,"Following",H$13,"Normal")</f>
        <v>43516</v>
      </c>
      <c r="I724" s="175">
        <f ca="1"/>
        <v>9.0835171454361763E-3</v>
      </c>
      <c r="J724" s="152" t="s">
        <v>4</v>
      </c>
      <c r="K724" s="174">
        <f t="shared" ca="1" si="31"/>
        <v>43424</v>
      </c>
      <c r="L724" s="20">
        <f ca="1">_xll.meDateFromTenor(K724,L$14,"Following",L$13,"Normal")</f>
        <v>43605</v>
      </c>
      <c r="M724" s="175">
        <f ca="1"/>
        <v>1.0636429942184208E-2</v>
      </c>
      <c r="N724" s="152" t="s">
        <v>4</v>
      </c>
      <c r="O724" s="174">
        <f t="shared" ca="1" si="32"/>
        <v>43424</v>
      </c>
      <c r="P724" s="20">
        <f ca="1">_xll.meDateFromTenor(O724,P$14,"Following",P$13,"Normal")</f>
        <v>43425</v>
      </c>
      <c r="Q724" s="175">
        <f ca="1"/>
        <v>6.9834649872983134E-3</v>
      </c>
      <c r="R724" s="151" t="s">
        <v>4</v>
      </c>
    </row>
    <row r="725" spans="1:18" x14ac:dyDescent="0.25">
      <c r="A725" s="153">
        <v>707</v>
      </c>
      <c r="B725" s="158"/>
      <c r="C725" s="174">
        <f ca="1">_xll.meDateFromTenor(C724,"1D","FOLLOWING",D$13,"NORMAL")</f>
        <v>43425</v>
      </c>
      <c r="D725" s="20">
        <f ca="1">_xll.meDateFromTenor(C725,D$14,"Following",D$13,"Normal")</f>
        <v>43426</v>
      </c>
      <c r="E725" s="175">
        <f ca="1"/>
        <v>6.3298546025514438E-3</v>
      </c>
      <c r="F725" s="152"/>
      <c r="G725" s="174">
        <f t="shared" ref="G725:G788" ca="1" si="33">$C725</f>
        <v>43425</v>
      </c>
      <c r="H725" s="20">
        <f ca="1">_xll.meDateFromTenor(G725,H$14,"Following",H$13,"Normal")</f>
        <v>43517</v>
      </c>
      <c r="I725" s="175">
        <f ca="1"/>
        <v>9.0908205783138858E-3</v>
      </c>
      <c r="J725" s="152" t="s">
        <v>4</v>
      </c>
      <c r="K725" s="174">
        <f t="shared" ref="K725:K788" ca="1" si="34">$C725</f>
        <v>43425</v>
      </c>
      <c r="L725" s="20">
        <f ca="1">_xll.meDateFromTenor(K725,L$14,"Following",L$13,"Normal")</f>
        <v>43606</v>
      </c>
      <c r="M725" s="175">
        <f ca="1"/>
        <v>1.0645667778238027E-2</v>
      </c>
      <c r="N725" s="152" t="s">
        <v>4</v>
      </c>
      <c r="O725" s="174">
        <f t="shared" ref="O725:O788" ca="1" si="35">$C725</f>
        <v>43425</v>
      </c>
      <c r="P725" s="20">
        <f ca="1">_xll.meDateFromTenor(O725,P$14,"Following",P$13,"Normal")</f>
        <v>43426</v>
      </c>
      <c r="Q725" s="175">
        <f ca="1"/>
        <v>6.9890092867003536E-3</v>
      </c>
      <c r="R725" s="151" t="s">
        <v>4</v>
      </c>
    </row>
    <row r="726" spans="1:18" x14ac:dyDescent="0.25">
      <c r="A726" s="153">
        <v>708</v>
      </c>
      <c r="B726" s="158"/>
      <c r="C726" s="174">
        <f ca="1">_xll.meDateFromTenor(C725,"1D","FOLLOWING",D$13,"NORMAL")</f>
        <v>43426</v>
      </c>
      <c r="D726" s="20">
        <f ca="1">_xll.meDateFromTenor(C726,D$14,"Following",D$13,"Normal")</f>
        <v>43427</v>
      </c>
      <c r="E726" s="175">
        <f ca="1"/>
        <v>6.3337780468408992E-3</v>
      </c>
      <c r="F726" s="152"/>
      <c r="G726" s="174">
        <f t="shared" ca="1" si="33"/>
        <v>43426</v>
      </c>
      <c r="H726" s="20">
        <f ca="1">_xll.meDateFromTenor(G726,H$14,"Following",H$13,"Normal")</f>
        <v>43518</v>
      </c>
      <c r="I726" s="175">
        <f ca="1"/>
        <v>9.098148066209814E-3</v>
      </c>
      <c r="J726" s="152" t="s">
        <v>4</v>
      </c>
      <c r="K726" s="174">
        <f t="shared" ca="1" si="34"/>
        <v>43426</v>
      </c>
      <c r="L726" s="20">
        <f ca="1">_xll.meDateFromTenor(K726,L$14,"Following",L$13,"Normal")</f>
        <v>43607</v>
      </c>
      <c r="M726" s="175">
        <f ca="1"/>
        <v>1.0654892027588054E-2</v>
      </c>
      <c r="N726" s="152" t="s">
        <v>4</v>
      </c>
      <c r="O726" s="174">
        <f t="shared" ca="1" si="35"/>
        <v>43426</v>
      </c>
      <c r="P726" s="20">
        <f ca="1">_xll.meDateFromTenor(O726,P$14,"Following",P$13,"Normal")</f>
        <v>43427</v>
      </c>
      <c r="Q726" s="175">
        <f ca="1"/>
        <v>6.9947058480830677E-3</v>
      </c>
      <c r="R726" s="151" t="s">
        <v>4</v>
      </c>
    </row>
    <row r="727" spans="1:18" x14ac:dyDescent="0.25">
      <c r="A727" s="153">
        <v>709</v>
      </c>
      <c r="B727" s="158"/>
      <c r="C727" s="174">
        <f ca="1">_xll.meDateFromTenor(C726,"1D","FOLLOWING",D$13,"NORMAL")</f>
        <v>43427</v>
      </c>
      <c r="D727" s="20">
        <f ca="1">_xll.meDateFromTenor(C727,D$14,"Following",D$13,"Normal")</f>
        <v>43430</v>
      </c>
      <c r="E727" s="175">
        <f ca="1"/>
        <v>6.3417507157925938E-3</v>
      </c>
      <c r="F727" s="152"/>
      <c r="G727" s="174">
        <f t="shared" ca="1" si="33"/>
        <v>43427</v>
      </c>
      <c r="H727" s="20">
        <f ca="1">_xll.meDateFromTenor(G727,H$14,"Following",H$13,"Normal")</f>
        <v>43521</v>
      </c>
      <c r="I727" s="175">
        <f ca="1"/>
        <v>9.1054992018554989E-3</v>
      </c>
      <c r="J727" s="152" t="s">
        <v>4</v>
      </c>
      <c r="K727" s="174">
        <f t="shared" ca="1" si="34"/>
        <v>43427</v>
      </c>
      <c r="L727" s="20">
        <f ca="1">_xll.meDateFromTenor(K727,L$14,"Following",L$13,"Normal")</f>
        <v>43608</v>
      </c>
      <c r="M727" s="175">
        <f ca="1"/>
        <v>1.0664102359291583E-2</v>
      </c>
      <c r="N727" s="152" t="s">
        <v>4</v>
      </c>
      <c r="O727" s="174">
        <f t="shared" ca="1" si="35"/>
        <v>43427</v>
      </c>
      <c r="P727" s="20">
        <f ca="1">_xll.meDateFromTenor(O727,P$14,"Following",P$13,"Normal")</f>
        <v>43430</v>
      </c>
      <c r="Q727" s="175">
        <f ca="1"/>
        <v>7.0005569657937781E-3</v>
      </c>
      <c r="R727" s="151" t="s">
        <v>4</v>
      </c>
    </row>
    <row r="728" spans="1:18" x14ac:dyDescent="0.25">
      <c r="A728" s="153">
        <v>710</v>
      </c>
      <c r="B728" s="158"/>
      <c r="C728" s="174">
        <f ca="1">_xll.meDateFromTenor(C727,"1D","FOLLOWING",D$13,"NORMAL")</f>
        <v>43430</v>
      </c>
      <c r="D728" s="20">
        <f ca="1">_xll.meDateFromTenor(C728,D$14,"Following",D$13,"Normal")</f>
        <v>43431</v>
      </c>
      <c r="E728" s="175">
        <f ca="1"/>
        <v>6.3495140289582478E-3</v>
      </c>
      <c r="F728" s="152"/>
      <c r="G728" s="174">
        <f t="shared" ca="1" si="33"/>
        <v>43430</v>
      </c>
      <c r="H728" s="20">
        <f ca="1">_xll.meDateFromTenor(G728,H$14,"Following",H$13,"Normal")</f>
        <v>43522</v>
      </c>
      <c r="I728" s="175">
        <f ca="1"/>
        <v>9.1276904226064107E-3</v>
      </c>
      <c r="J728" s="152" t="s">
        <v>4</v>
      </c>
      <c r="K728" s="174">
        <f t="shared" ca="1" si="34"/>
        <v>43430</v>
      </c>
      <c r="L728" s="20">
        <f ca="1">_xll.meDateFromTenor(K728,L$14,"Following",L$13,"Normal")</f>
        <v>43612</v>
      </c>
      <c r="M728" s="175">
        <f ca="1"/>
        <v>1.069164653909615E-2</v>
      </c>
      <c r="N728" s="152" t="s">
        <v>4</v>
      </c>
      <c r="O728" s="174">
        <f t="shared" ca="1" si="35"/>
        <v>43430</v>
      </c>
      <c r="P728" s="20">
        <f ca="1">_xll.meDateFromTenor(O728,P$14,"Following",P$13,"Normal")</f>
        <v>43431</v>
      </c>
      <c r="Q728" s="175">
        <f ca="1"/>
        <v>7.019675425781447E-3</v>
      </c>
      <c r="R728" s="151" t="s">
        <v>4</v>
      </c>
    </row>
    <row r="729" spans="1:18" x14ac:dyDescent="0.25">
      <c r="A729" s="153">
        <v>711</v>
      </c>
      <c r="B729" s="158"/>
      <c r="C729" s="174">
        <f ca="1">_xll.meDateFromTenor(C728,"1D","FOLLOWING",D$13,"NORMAL")</f>
        <v>43431</v>
      </c>
      <c r="D729" s="20">
        <f ca="1">_xll.meDateFromTenor(C729,D$14,"Following",D$13,"Normal")</f>
        <v>43432</v>
      </c>
      <c r="E729" s="175">
        <f ca="1"/>
        <v>6.3534585777248525E-3</v>
      </c>
      <c r="F729" s="152"/>
      <c r="G729" s="174">
        <f t="shared" ca="1" si="33"/>
        <v>43431</v>
      </c>
      <c r="H729" s="20">
        <f ca="1">_xll.meDateFromTenor(G729,H$14,"Following",H$13,"Normal")</f>
        <v>43523</v>
      </c>
      <c r="I729" s="175">
        <f ca="1"/>
        <v>9.1351320765664552E-3</v>
      </c>
      <c r="J729" s="152" t="s">
        <v>4</v>
      </c>
      <c r="K729" s="174">
        <f t="shared" ca="1" si="34"/>
        <v>43431</v>
      </c>
      <c r="L729" s="20">
        <f ca="1">_xll.meDateFromTenor(K729,L$14,"Following",L$13,"Normal")</f>
        <v>43612</v>
      </c>
      <c r="M729" s="175">
        <f ca="1"/>
        <v>1.0700797890786658E-2</v>
      </c>
      <c r="N729" s="152" t="s">
        <v>4</v>
      </c>
      <c r="O729" s="174">
        <f t="shared" ca="1" si="35"/>
        <v>43431</v>
      </c>
      <c r="P729" s="20">
        <f ca="1">_xll.meDateFromTenor(O729,P$14,"Following",P$13,"Normal")</f>
        <v>43432</v>
      </c>
      <c r="Q729" s="175">
        <f ca="1"/>
        <v>7.0266185605199327E-3</v>
      </c>
      <c r="R729" s="151" t="s">
        <v>4</v>
      </c>
    </row>
    <row r="730" spans="1:18" x14ac:dyDescent="0.25">
      <c r="A730" s="153">
        <v>712</v>
      </c>
      <c r="B730" s="158"/>
      <c r="C730" s="174">
        <f ca="1">_xll.meDateFromTenor(C729,"1D","FOLLOWING",D$13,"NORMAL")</f>
        <v>43432</v>
      </c>
      <c r="D730" s="20">
        <f ca="1">_xll.meDateFromTenor(C730,D$14,"Following",D$13,"Normal")</f>
        <v>43433</v>
      </c>
      <c r="E730" s="175">
        <f ca="1"/>
        <v>6.3574073488759323E-3</v>
      </c>
      <c r="F730" s="152"/>
      <c r="G730" s="174">
        <f t="shared" ca="1" si="33"/>
        <v>43432</v>
      </c>
      <c r="H730" s="20">
        <f ca="1">_xll.meDateFromTenor(G730,H$14,"Following",H$13,"Normal")</f>
        <v>43524</v>
      </c>
      <c r="I730" s="175">
        <f ca="1"/>
        <v>9.142595341933922E-3</v>
      </c>
      <c r="J730" s="152" t="s">
        <v>4</v>
      </c>
      <c r="K730" s="174">
        <f t="shared" ca="1" si="34"/>
        <v>43432</v>
      </c>
      <c r="L730" s="20">
        <f ca="1">_xll.meDateFromTenor(K730,L$14,"Following",L$13,"Normal")</f>
        <v>43613</v>
      </c>
      <c r="M730" s="175">
        <f ca="1"/>
        <v>1.0709933670117151E-2</v>
      </c>
      <c r="N730" s="152" t="s">
        <v>4</v>
      </c>
      <c r="O730" s="174">
        <f t="shared" ca="1" si="35"/>
        <v>43432</v>
      </c>
      <c r="P730" s="20">
        <f ca="1">_xll.meDateFromTenor(O730,P$14,"Following",P$13,"Normal")</f>
        <v>43433</v>
      </c>
      <c r="Q730" s="175">
        <f ca="1"/>
        <v>7.0338335832282198E-3</v>
      </c>
      <c r="R730" s="151" t="s">
        <v>4</v>
      </c>
    </row>
    <row r="731" spans="1:18" x14ac:dyDescent="0.25">
      <c r="A731" s="153">
        <v>713</v>
      </c>
      <c r="B731" s="158"/>
      <c r="C731" s="174">
        <f ca="1">_xll.meDateFromTenor(C730,"1D","FOLLOWING",D$13,"NORMAL")</f>
        <v>43433</v>
      </c>
      <c r="D731" s="20">
        <f ca="1">_xll.meDateFromTenor(C731,D$14,"Following",D$13,"Normal")</f>
        <v>43434</v>
      </c>
      <c r="E731" s="175">
        <f ca="1"/>
        <v>6.3613603424883761E-3</v>
      </c>
      <c r="F731" s="152"/>
      <c r="G731" s="174">
        <f t="shared" ca="1" si="33"/>
        <v>43433</v>
      </c>
      <c r="H731" s="20">
        <f ca="1">_xll.meDateFromTenor(G731,H$14,"Following",H$13,"Normal")</f>
        <v>43524</v>
      </c>
      <c r="I731" s="175">
        <f ca="1"/>
        <v>9.1500798114403526E-3</v>
      </c>
      <c r="J731" s="152" t="s">
        <v>4</v>
      </c>
      <c r="K731" s="174">
        <f t="shared" ca="1" si="34"/>
        <v>43433</v>
      </c>
      <c r="L731" s="20">
        <f ca="1">_xll.meDateFromTenor(K731,L$14,"Following",L$13,"Normal")</f>
        <v>43614</v>
      </c>
      <c r="M731" s="175">
        <f ca="1"/>
        <v>1.0719053546144927E-2</v>
      </c>
      <c r="N731" s="152" t="s">
        <v>4</v>
      </c>
      <c r="O731" s="174">
        <f t="shared" ca="1" si="35"/>
        <v>43433</v>
      </c>
      <c r="P731" s="20">
        <f ca="1">_xll.meDateFromTenor(O731,P$14,"Following",P$13,"Normal")</f>
        <v>43434</v>
      </c>
      <c r="Q731" s="175">
        <f ca="1"/>
        <v>7.0413125322654124E-3</v>
      </c>
      <c r="R731" s="151" t="s">
        <v>4</v>
      </c>
    </row>
    <row r="732" spans="1:18" x14ac:dyDescent="0.25">
      <c r="A732" s="153">
        <v>714</v>
      </c>
      <c r="B732" s="158"/>
      <c r="C732" s="174">
        <f ca="1">_xll.meDateFromTenor(C731,"1D","FOLLOWING",D$13,"NORMAL")</f>
        <v>43434</v>
      </c>
      <c r="D732" s="20">
        <f ca="1">_xll.meDateFromTenor(C732,D$14,"Following",D$13,"Normal")</f>
        <v>43437</v>
      </c>
      <c r="E732" s="175">
        <f ca="1"/>
        <v>6.3693930961772564E-3</v>
      </c>
      <c r="F732" s="152"/>
      <c r="G732" s="174">
        <f t="shared" ca="1" si="33"/>
        <v>43434</v>
      </c>
      <c r="H732" s="20">
        <f ca="1">_xll.meDateFromTenor(G732,H$14,"Following",H$13,"Normal")</f>
        <v>43524</v>
      </c>
      <c r="I732" s="175">
        <f ca="1"/>
        <v>9.1575850778172745E-3</v>
      </c>
      <c r="J732" s="152" t="s">
        <v>4</v>
      </c>
      <c r="K732" s="174">
        <f t="shared" ca="1" si="34"/>
        <v>43434</v>
      </c>
      <c r="L732" s="20">
        <f ca="1">_xll.meDateFromTenor(K732,L$14,"Following",L$13,"Normal")</f>
        <v>43615</v>
      </c>
      <c r="M732" s="175">
        <f ca="1"/>
        <v>1.0728157187927285E-2</v>
      </c>
      <c r="N732" s="152" t="s">
        <v>4</v>
      </c>
      <c r="O732" s="174">
        <f t="shared" ca="1" si="35"/>
        <v>43434</v>
      </c>
      <c r="P732" s="20">
        <f ca="1">_xll.meDateFromTenor(O732,P$14,"Following",P$13,"Normal")</f>
        <v>43437</v>
      </c>
      <c r="Q732" s="175">
        <f ca="1"/>
        <v>7.04904744599061E-3</v>
      </c>
      <c r="R732" s="151" t="s">
        <v>4</v>
      </c>
    </row>
    <row r="733" spans="1:18" x14ac:dyDescent="0.25">
      <c r="A733" s="153">
        <v>715</v>
      </c>
      <c r="B733" s="158"/>
      <c r="C733" s="174">
        <f ca="1">_xll.meDateFromTenor(C732,"1D","FOLLOWING",D$13,"NORMAL")</f>
        <v>43437</v>
      </c>
      <c r="D733" s="20">
        <f ca="1">_xll.meDateFromTenor(C733,D$14,"Following",D$13,"Normal")</f>
        <v>43438</v>
      </c>
      <c r="E733" s="175">
        <f ca="1"/>
        <v>6.3772145517937643E-3</v>
      </c>
      <c r="F733" s="152"/>
      <c r="G733" s="174">
        <f t="shared" ca="1" si="33"/>
        <v>43437</v>
      </c>
      <c r="H733" s="20">
        <f ca="1">_xll.meDateFromTenor(G733,H$14,"Following",H$13,"Normal")</f>
        <v>43528</v>
      </c>
      <c r="I733" s="175">
        <f ca="1"/>
        <v>9.1802215854863544E-3</v>
      </c>
      <c r="J733" s="152" t="s">
        <v>4</v>
      </c>
      <c r="K733" s="174">
        <f t="shared" ca="1" si="34"/>
        <v>43437</v>
      </c>
      <c r="L733" s="20">
        <f ca="1">_xll.meDateFromTenor(K733,L$14,"Following",L$13,"Normal")</f>
        <v>43619</v>
      </c>
      <c r="M733" s="175">
        <f ca="1"/>
        <v>1.0755367398374793E-2</v>
      </c>
      <c r="N733" s="152" t="s">
        <v>4</v>
      </c>
      <c r="O733" s="174">
        <f t="shared" ca="1" si="35"/>
        <v>43437</v>
      </c>
      <c r="P733" s="20">
        <f ca="1">_xll.meDateFromTenor(O733,P$14,"Following",P$13,"Normal")</f>
        <v>43438</v>
      </c>
      <c r="Q733" s="175">
        <f ca="1"/>
        <v>7.0737083588852711E-3</v>
      </c>
      <c r="R733" s="151" t="s">
        <v>4</v>
      </c>
    </row>
    <row r="734" spans="1:18" x14ac:dyDescent="0.25">
      <c r="A734" s="153">
        <v>716</v>
      </c>
      <c r="B734" s="158"/>
      <c r="C734" s="174">
        <f ca="1">_xll.meDateFromTenor(C733,"1D","FOLLOWING",D$13,"NORMAL")</f>
        <v>43438</v>
      </c>
      <c r="D734" s="20">
        <f ca="1">_xll.meDateFromTenor(C734,D$14,"Following",D$13,"Normal")</f>
        <v>43439</v>
      </c>
      <c r="E734" s="175">
        <f ca="1"/>
        <v>6.381188664832416E-3</v>
      </c>
      <c r="F734" s="152"/>
      <c r="G734" s="174">
        <f t="shared" ca="1" si="33"/>
        <v>43438</v>
      </c>
      <c r="H734" s="20">
        <f ca="1">_xll.meDateFromTenor(G734,H$14,"Following",H$13,"Normal")</f>
        <v>43528</v>
      </c>
      <c r="I734" s="175">
        <f ca="1"/>
        <v>9.1878059666605973E-3</v>
      </c>
      <c r="J734" s="152" t="s">
        <v>4</v>
      </c>
      <c r="K734" s="174">
        <f t="shared" ca="1" si="34"/>
        <v>43438</v>
      </c>
      <c r="L734" s="20">
        <f ca="1">_xll.meDateFromTenor(K734,L$14,"Following",L$13,"Normal")</f>
        <v>43620</v>
      </c>
      <c r="M734" s="175">
        <f ca="1"/>
        <v>1.0764402793748433E-2</v>
      </c>
      <c r="N734" s="152" t="s">
        <v>4</v>
      </c>
      <c r="O734" s="174">
        <f t="shared" ca="1" si="35"/>
        <v>43438</v>
      </c>
      <c r="P734" s="20">
        <f ca="1">_xll.meDateFromTenor(O734,P$14,"Following",P$13,"Normal")</f>
        <v>43439</v>
      </c>
      <c r="Q734" s="175">
        <f ca="1"/>
        <v>7.0823875149535233E-3</v>
      </c>
      <c r="R734" s="151" t="s">
        <v>4</v>
      </c>
    </row>
    <row r="735" spans="1:18" x14ac:dyDescent="0.25">
      <c r="A735" s="153">
        <v>717</v>
      </c>
      <c r="B735" s="158"/>
      <c r="C735" s="174">
        <f ca="1">_xll.meDateFromTenor(C734,"1D","FOLLOWING",D$13,"NORMAL")</f>
        <v>43439</v>
      </c>
      <c r="D735" s="20">
        <f ca="1">_xll.meDateFromTenor(C735,D$14,"Following",D$13,"Normal")</f>
        <v>43440</v>
      </c>
      <c r="E735" s="175">
        <f ca="1"/>
        <v>6.3851670030512734E-3</v>
      </c>
      <c r="F735" s="152"/>
      <c r="G735" s="174">
        <f t="shared" ca="1" si="33"/>
        <v>43439</v>
      </c>
      <c r="H735" s="20">
        <f ca="1">_xll.meDateFromTenor(G735,H$14,"Following",H$13,"Normal")</f>
        <v>43529</v>
      </c>
      <c r="I735" s="175">
        <f ca="1"/>
        <v>9.1954091083630077E-3</v>
      </c>
      <c r="J735" s="152" t="s">
        <v>4</v>
      </c>
      <c r="K735" s="174">
        <f t="shared" ca="1" si="34"/>
        <v>43439</v>
      </c>
      <c r="L735" s="20">
        <f ca="1">_xll.meDateFromTenor(K735,L$14,"Following",L$13,"Normal")</f>
        <v>43621</v>
      </c>
      <c r="M735" s="175">
        <f ca="1"/>
        <v>1.0773420300163133E-2</v>
      </c>
      <c r="N735" s="152" t="s">
        <v>4</v>
      </c>
      <c r="O735" s="174">
        <f t="shared" ca="1" si="35"/>
        <v>43439</v>
      </c>
      <c r="P735" s="20">
        <f ca="1">_xll.meDateFromTenor(O735,P$14,"Following",P$13,"Normal")</f>
        <v>43440</v>
      </c>
      <c r="Q735" s="175">
        <f ca="1"/>
        <v>7.0912828275052926E-3</v>
      </c>
      <c r="R735" s="151" t="s">
        <v>4</v>
      </c>
    </row>
    <row r="736" spans="1:18" x14ac:dyDescent="0.25">
      <c r="A736" s="153">
        <v>718</v>
      </c>
      <c r="B736" s="158"/>
      <c r="C736" s="174">
        <f ca="1">_xll.meDateFromTenor(C735,"1D","FOLLOWING",D$13,"NORMAL")</f>
        <v>43440</v>
      </c>
      <c r="D736" s="20">
        <f ca="1">_xll.meDateFromTenor(C736,D$14,"Following",D$13,"Normal")</f>
        <v>43441</v>
      </c>
      <c r="E736" s="175">
        <f ca="1"/>
        <v>6.3891495667700807E-3</v>
      </c>
      <c r="F736" s="152"/>
      <c r="G736" s="174">
        <f t="shared" ca="1" si="33"/>
        <v>43440</v>
      </c>
      <c r="H736" s="20">
        <f ca="1">_xll.meDateFromTenor(G736,H$14,"Following",H$13,"Normal")</f>
        <v>43530</v>
      </c>
      <c r="I736" s="175">
        <f ca="1"/>
        <v>9.2030306033251182E-3</v>
      </c>
      <c r="J736" s="152" t="s">
        <v>4</v>
      </c>
      <c r="K736" s="174">
        <f t="shared" ca="1" si="34"/>
        <v>43440</v>
      </c>
      <c r="L736" s="20">
        <f ca="1">_xll.meDateFromTenor(K736,L$14,"Following",L$13,"Normal")</f>
        <v>43622</v>
      </c>
      <c r="M736" s="175">
        <f ca="1"/>
        <v>1.0782419586676193E-2</v>
      </c>
      <c r="N736" s="152" t="s">
        <v>4</v>
      </c>
      <c r="O736" s="174">
        <f t="shared" ca="1" si="35"/>
        <v>43440</v>
      </c>
      <c r="P736" s="20">
        <f ca="1">_xll.meDateFromTenor(O736,P$14,"Following",P$13,"Normal")</f>
        <v>43441</v>
      </c>
      <c r="Q736" s="175">
        <f ca="1"/>
        <v>7.1003863348996846E-3</v>
      </c>
      <c r="R736" s="151" t="s">
        <v>4</v>
      </c>
    </row>
    <row r="737" spans="1:18" x14ac:dyDescent="0.25">
      <c r="A737" s="153">
        <v>719</v>
      </c>
      <c r="B737" s="158"/>
      <c r="C737" s="174">
        <f ca="1">_xll.meDateFromTenor(C736,"1D","FOLLOWING",D$13,"NORMAL")</f>
        <v>43441</v>
      </c>
      <c r="D737" s="20">
        <f ca="1">_xll.meDateFromTenor(C737,D$14,"Following",D$13,"Normal")</f>
        <v>43444</v>
      </c>
      <c r="E737" s="175">
        <f ca="1"/>
        <v>6.3972424580338808E-3</v>
      </c>
      <c r="F737" s="152"/>
      <c r="G737" s="174">
        <f t="shared" ca="1" si="33"/>
        <v>43441</v>
      </c>
      <c r="H737" s="20">
        <f ca="1">_xll.meDateFromTenor(G737,H$14,"Following",H$13,"Normal")</f>
        <v>43531</v>
      </c>
      <c r="I737" s="175">
        <f ca="1"/>
        <v>9.2106700442784635E-3</v>
      </c>
      <c r="J737" s="152" t="s">
        <v>4</v>
      </c>
      <c r="K737" s="174">
        <f t="shared" ca="1" si="34"/>
        <v>43441</v>
      </c>
      <c r="L737" s="20">
        <f ca="1">_xll.meDateFromTenor(K737,L$14,"Following",L$13,"Normal")</f>
        <v>43623</v>
      </c>
      <c r="M737" s="175">
        <f ca="1"/>
        <v>1.0791400322344911E-2</v>
      </c>
      <c r="N737" s="152" t="s">
        <v>4</v>
      </c>
      <c r="O737" s="174">
        <f t="shared" ca="1" si="35"/>
        <v>43441</v>
      </c>
      <c r="P737" s="20">
        <f ca="1">_xll.meDateFromTenor(O737,P$14,"Following",P$13,"Normal")</f>
        <v>43444</v>
      </c>
      <c r="Q737" s="175">
        <f ca="1"/>
        <v>7.1096900754958016E-3</v>
      </c>
      <c r="R737" s="151" t="s">
        <v>4</v>
      </c>
    </row>
    <row r="738" spans="1:18" x14ac:dyDescent="0.25">
      <c r="A738" s="153">
        <v>720</v>
      </c>
      <c r="B738" s="158"/>
      <c r="C738" s="174">
        <f ca="1">_xll.meDateFromTenor(C737,"1D","FOLLOWING",D$13,"NORMAL")</f>
        <v>43444</v>
      </c>
      <c r="D738" s="20">
        <f ca="1">_xll.meDateFromTenor(C738,D$14,"Following",D$13,"Normal")</f>
        <v>43445</v>
      </c>
      <c r="E738" s="175">
        <f ca="1"/>
        <v>6.4051220860772643E-3</v>
      </c>
      <c r="F738" s="152"/>
      <c r="G738" s="174">
        <f t="shared" ca="1" si="33"/>
        <v>43444</v>
      </c>
      <c r="H738" s="20">
        <f ca="1">_xll.meDateFromTenor(G738,H$14,"Following",H$13,"Normal")</f>
        <v>43535</v>
      </c>
      <c r="I738" s="175">
        <f ca="1"/>
        <v>9.2336919704012563E-3</v>
      </c>
      <c r="J738" s="152" t="s">
        <v>4</v>
      </c>
      <c r="K738" s="174">
        <f t="shared" ca="1" si="34"/>
        <v>43444</v>
      </c>
      <c r="L738" s="20">
        <f ca="1">_xll.meDateFromTenor(K738,L$14,"Following",L$13,"Normal")</f>
        <v>43626</v>
      </c>
      <c r="M738" s="175">
        <f ca="1"/>
        <v>1.081822791485796E-2</v>
      </c>
      <c r="N738" s="152" t="s">
        <v>4</v>
      </c>
      <c r="O738" s="174">
        <f t="shared" ca="1" si="35"/>
        <v>43444</v>
      </c>
      <c r="P738" s="20">
        <f ca="1">_xll.meDateFromTenor(O738,P$14,"Following",P$13,"Normal")</f>
        <v>43445</v>
      </c>
      <c r="Q738" s="175">
        <f ca="1"/>
        <v>7.1387230800855246E-3</v>
      </c>
      <c r="R738" s="151" t="s">
        <v>4</v>
      </c>
    </row>
    <row r="739" spans="1:18" x14ac:dyDescent="0.25">
      <c r="A739" s="153">
        <v>721</v>
      </c>
      <c r="B739" s="158"/>
      <c r="C739" s="174">
        <f ca="1">_xll.meDateFromTenor(C738,"1D","FOLLOWING",D$13,"NORMAL")</f>
        <v>43445</v>
      </c>
      <c r="D739" s="20">
        <f ca="1">_xll.meDateFromTenor(C739,D$14,"Following",D$13,"Normal")</f>
        <v>43446</v>
      </c>
      <c r="E739" s="175">
        <f ca="1"/>
        <v>6.4091257840104502E-3</v>
      </c>
      <c r="F739" s="152"/>
      <c r="G739" s="174">
        <f t="shared" ca="1" si="33"/>
        <v>43445</v>
      </c>
      <c r="H739" s="20">
        <f ca="1">_xll.meDateFromTenor(G739,H$14,"Following",H$13,"Normal")</f>
        <v>43535</v>
      </c>
      <c r="I739" s="175">
        <f ca="1"/>
        <v>9.2413991226348857E-3</v>
      </c>
      <c r="J739" s="152" t="s">
        <v>4</v>
      </c>
      <c r="K739" s="174">
        <f t="shared" ca="1" si="34"/>
        <v>43445</v>
      </c>
      <c r="L739" s="20">
        <f ca="1">_xll.meDateFromTenor(K739,L$14,"Following",L$13,"Normal")</f>
        <v>43627</v>
      </c>
      <c r="M739" s="175">
        <f ca="1"/>
        <v>1.0827131137722266E-2</v>
      </c>
      <c r="N739" s="152" t="s">
        <v>4</v>
      </c>
      <c r="O739" s="174">
        <f t="shared" ca="1" si="35"/>
        <v>43445</v>
      </c>
      <c r="P739" s="20">
        <f ca="1">_xll.meDateFromTenor(O739,P$14,"Following",P$13,"Normal")</f>
        <v>43446</v>
      </c>
      <c r="Q739" s="175">
        <f ca="1"/>
        <v>7.1487481370795655E-3</v>
      </c>
      <c r="R739" s="151" t="s">
        <v>4</v>
      </c>
    </row>
    <row r="740" spans="1:18" x14ac:dyDescent="0.25">
      <c r="A740" s="153">
        <v>722</v>
      </c>
      <c r="B740" s="158"/>
      <c r="C740" s="174">
        <f ca="1">_xll.meDateFromTenor(C739,"1D","FOLLOWING",D$13,"NORMAL")</f>
        <v>43446</v>
      </c>
      <c r="D740" s="20">
        <f ca="1">_xll.meDateFromTenor(C740,D$14,"Following",D$13,"Normal")</f>
        <v>43447</v>
      </c>
      <c r="E740" s="175">
        <f ca="1"/>
        <v>6.413133710161412E-3</v>
      </c>
      <c r="F740" s="152"/>
      <c r="G740" s="174">
        <f t="shared" ca="1" si="33"/>
        <v>43446</v>
      </c>
      <c r="H740" s="20">
        <f ca="1">_xll.meDateFromTenor(G740,H$14,"Following",H$13,"Normal")</f>
        <v>43536</v>
      </c>
      <c r="I740" s="175">
        <f ca="1"/>
        <v>9.2491221845174207E-3</v>
      </c>
      <c r="J740" s="152" t="s">
        <v>4</v>
      </c>
      <c r="K740" s="174">
        <f t="shared" ca="1" si="34"/>
        <v>43446</v>
      </c>
      <c r="L740" s="20">
        <f ca="1">_xll.meDateFromTenor(K740,L$14,"Following",L$13,"Normal")</f>
        <v>43628</v>
      </c>
      <c r="M740" s="175">
        <f ca="1"/>
        <v>1.0836014155028707E-2</v>
      </c>
      <c r="N740" s="152" t="s">
        <v>4</v>
      </c>
      <c r="O740" s="174">
        <f t="shared" ca="1" si="35"/>
        <v>43446</v>
      </c>
      <c r="P740" s="20">
        <f ca="1">_xll.meDateFromTenor(O740,P$14,"Following",P$13,"Normal")</f>
        <v>43447</v>
      </c>
      <c r="Q740" s="175">
        <f ca="1"/>
        <v>7.1589336190708399E-3</v>
      </c>
      <c r="R740" s="151" t="s">
        <v>4</v>
      </c>
    </row>
    <row r="741" spans="1:18" x14ac:dyDescent="0.25">
      <c r="A741" s="153">
        <v>723</v>
      </c>
      <c r="B741" s="158"/>
      <c r="C741" s="174">
        <f ca="1">_xll.meDateFromTenor(C740,"1D","FOLLOWING",D$13,"NORMAL")</f>
        <v>43447</v>
      </c>
      <c r="D741" s="20">
        <f ca="1">_xll.meDateFromTenor(C741,D$14,"Following",D$13,"Normal")</f>
        <v>43448</v>
      </c>
      <c r="E741" s="175">
        <f ca="1"/>
        <v>6.4171458648498939E-3</v>
      </c>
      <c r="F741" s="152"/>
      <c r="G741" s="174">
        <f t="shared" ca="1" si="33"/>
        <v>43447</v>
      </c>
      <c r="H741" s="20">
        <f ca="1">_xll.meDateFromTenor(G741,H$14,"Following",H$13,"Normal")</f>
        <v>43537</v>
      </c>
      <c r="I741" s="175">
        <f ca="1"/>
        <v>9.2568607487803975E-3</v>
      </c>
      <c r="J741" s="152" t="s">
        <v>4</v>
      </c>
      <c r="K741" s="174">
        <f t="shared" ca="1" si="34"/>
        <v>43447</v>
      </c>
      <c r="L741" s="20">
        <f ca="1">_xll.meDateFromTenor(K741,L$14,"Following",L$13,"Normal")</f>
        <v>43629</v>
      </c>
      <c r="M741" s="175">
        <f ca="1"/>
        <v>1.0844876635834584E-2</v>
      </c>
      <c r="N741" s="152" t="s">
        <v>4</v>
      </c>
      <c r="O741" s="174">
        <f t="shared" ca="1" si="35"/>
        <v>43447</v>
      </c>
      <c r="P741" s="20">
        <f ca="1">_xll.meDateFromTenor(O741,P$14,"Following",P$13,"Normal")</f>
        <v>43448</v>
      </c>
      <c r="Q741" s="175">
        <f ca="1"/>
        <v>7.1692715644184569E-3</v>
      </c>
      <c r="R741" s="151" t="s">
        <v>4</v>
      </c>
    </row>
    <row r="742" spans="1:18" x14ac:dyDescent="0.25">
      <c r="A742" s="153">
        <v>724</v>
      </c>
      <c r="B742" s="158"/>
      <c r="C742" s="174">
        <f ca="1">_xll.meDateFromTenor(C741,"1D","FOLLOWING",D$13,"NORMAL")</f>
        <v>43448</v>
      </c>
      <c r="D742" s="20">
        <f ca="1">_xll.meDateFromTenor(C742,D$14,"Following",D$13,"Normal")</f>
        <v>43451</v>
      </c>
      <c r="E742" s="175">
        <f ca="1"/>
        <v>6.4252989471125458E-3</v>
      </c>
      <c r="F742" s="152"/>
      <c r="G742" s="174">
        <f t="shared" ca="1" si="33"/>
        <v>43448</v>
      </c>
      <c r="H742" s="20">
        <f ca="1">_xll.meDateFromTenor(G742,H$14,"Following",H$13,"Normal")</f>
        <v>43538</v>
      </c>
      <c r="I742" s="175">
        <f ca="1"/>
        <v>9.2646144081553507E-3</v>
      </c>
      <c r="J742" s="152" t="s">
        <v>4</v>
      </c>
      <c r="K742" s="174">
        <f t="shared" ca="1" si="34"/>
        <v>43448</v>
      </c>
      <c r="L742" s="20">
        <f ca="1">_xll.meDateFromTenor(K742,L$14,"Following",L$13,"Normal")</f>
        <v>43630</v>
      </c>
      <c r="M742" s="175">
        <f ca="1"/>
        <v>1.0853718249197196E-2</v>
      </c>
      <c r="N742" s="152" t="s">
        <v>4</v>
      </c>
      <c r="O742" s="174">
        <f t="shared" ca="1" si="35"/>
        <v>43448</v>
      </c>
      <c r="P742" s="20">
        <f ca="1">_xll.meDateFromTenor(O742,P$14,"Following",P$13,"Normal")</f>
        <v>43451</v>
      </c>
      <c r="Q742" s="175">
        <f ca="1"/>
        <v>7.1797540114815137E-3</v>
      </c>
      <c r="R742" s="151" t="s">
        <v>4</v>
      </c>
    </row>
    <row r="743" spans="1:18" x14ac:dyDescent="0.25">
      <c r="A743" s="153">
        <v>725</v>
      </c>
      <c r="B743" s="158"/>
      <c r="C743" s="174">
        <f ca="1">_xll.meDateFromTenor(C742,"1D","FOLLOWING",D$13,"NORMAL")</f>
        <v>43451</v>
      </c>
      <c r="D743" s="20">
        <f ca="1">_xll.meDateFromTenor(C743,D$14,"Following",D$13,"Normal")</f>
        <v>43452</v>
      </c>
      <c r="E743" s="175">
        <f ca="1"/>
        <v>6.4332367775321812E-3</v>
      </c>
      <c r="F743" s="152"/>
      <c r="G743" s="174">
        <f t="shared" ca="1" si="33"/>
        <v>43451</v>
      </c>
      <c r="H743" s="20">
        <f ca="1">_xll.meDateFromTenor(G743,H$14,"Following",H$13,"Normal")</f>
        <v>43542</v>
      </c>
      <c r="I743" s="175">
        <f ca="1"/>
        <v>9.2879618842674049E-3</v>
      </c>
      <c r="J743" s="152" t="s">
        <v>4</v>
      </c>
      <c r="K743" s="174">
        <f t="shared" ca="1" si="34"/>
        <v>43451</v>
      </c>
      <c r="L743" s="20">
        <f ca="1">_xll.meDateFromTenor(K743,L$14,"Following",L$13,"Normal")</f>
        <v>43633</v>
      </c>
      <c r="M743" s="175">
        <f ca="1"/>
        <v>1.0880114575198382E-2</v>
      </c>
      <c r="N743" s="152" t="s">
        <v>4</v>
      </c>
      <c r="O743" s="174">
        <f t="shared" ca="1" si="35"/>
        <v>43451</v>
      </c>
      <c r="P743" s="20">
        <f ca="1">_xll.meDateFromTenor(O743,P$14,"Following",P$13,"Normal")</f>
        <v>43452</v>
      </c>
      <c r="Q743" s="175">
        <f ca="1"/>
        <v>7.211988746554366E-3</v>
      </c>
      <c r="R743" s="151" t="s">
        <v>4</v>
      </c>
    </row>
    <row r="744" spans="1:18" x14ac:dyDescent="0.25">
      <c r="A744" s="153">
        <v>726</v>
      </c>
      <c r="B744" s="158"/>
      <c r="C744" s="174">
        <f ca="1">_xll.meDateFromTenor(C743,"1D","FOLLOWING",D$13,"NORMAL")</f>
        <v>43452</v>
      </c>
      <c r="D744" s="20">
        <f ca="1">_xll.meDateFromTenor(C744,D$14,"Following",D$13,"Normal")</f>
        <v>43453</v>
      </c>
      <c r="E744" s="175">
        <f ca="1"/>
        <v>6.4372700813830844E-3</v>
      </c>
      <c r="F744" s="152"/>
      <c r="G744" s="174">
        <f t="shared" ca="1" si="33"/>
        <v>43452</v>
      </c>
      <c r="H744" s="20">
        <f ca="1">_xll.meDateFromTenor(G744,H$14,"Following",H$13,"Normal")</f>
        <v>43542</v>
      </c>
      <c r="I744" s="175">
        <f ca="1"/>
        <v>9.2957718514056018E-3</v>
      </c>
      <c r="J744" s="152" t="s">
        <v>4</v>
      </c>
      <c r="K744" s="174">
        <f t="shared" ca="1" si="34"/>
        <v>43452</v>
      </c>
      <c r="L744" s="20">
        <f ca="1">_xll.meDateFromTenor(K744,L$14,"Following",L$13,"Normal")</f>
        <v>43634</v>
      </c>
      <c r="M744" s="175">
        <f ca="1"/>
        <v>1.0888869409360886E-2</v>
      </c>
      <c r="N744" s="152" t="s">
        <v>4</v>
      </c>
      <c r="O744" s="174">
        <f t="shared" ca="1" si="35"/>
        <v>43452</v>
      </c>
      <c r="P744" s="20">
        <f ca="1">_xll.meDateFromTenor(O744,P$14,"Following",P$13,"Normal")</f>
        <v>43453</v>
      </c>
      <c r="Q744" s="175">
        <f ca="1"/>
        <v>7.2229695840702168E-3</v>
      </c>
      <c r="R744" s="151" t="s">
        <v>4</v>
      </c>
    </row>
    <row r="745" spans="1:18" x14ac:dyDescent="0.25">
      <c r="A745" s="153">
        <v>727</v>
      </c>
      <c r="B745" s="158"/>
      <c r="C745" s="174">
        <f ca="1">_xll.meDateFromTenor(C744,"1D","FOLLOWING",D$13,"NORMAL")</f>
        <v>43453</v>
      </c>
      <c r="D745" s="20">
        <f ca="1">_xll.meDateFromTenor(C745,D$14,"Following",D$13,"Normal")</f>
        <v>43454</v>
      </c>
      <c r="E745" s="175">
        <f ca="1"/>
        <v>6.4413076164093978E-3</v>
      </c>
      <c r="F745" s="152"/>
      <c r="G745" s="174">
        <f t="shared" ca="1" si="33"/>
        <v>43453</v>
      </c>
      <c r="H745" s="20">
        <f ca="1">_xll.meDateFromTenor(G745,H$14,"Following",H$13,"Normal")</f>
        <v>43543</v>
      </c>
      <c r="I745" s="175">
        <f ca="1"/>
        <v>9.3035948773134477E-3</v>
      </c>
      <c r="J745" s="152" t="s">
        <v>4</v>
      </c>
      <c r="K745" s="174">
        <f t="shared" ca="1" si="34"/>
        <v>43453</v>
      </c>
      <c r="L745" s="20">
        <f ca="1">_xll.meDateFromTenor(K745,L$14,"Following",L$13,"Normal")</f>
        <v>43635</v>
      </c>
      <c r="M745" s="175">
        <f ca="1"/>
        <v>1.0897601721366605E-2</v>
      </c>
      <c r="N745" s="152" t="s">
        <v>4</v>
      </c>
      <c r="O745" s="174">
        <f t="shared" ca="1" si="35"/>
        <v>43453</v>
      </c>
      <c r="P745" s="20">
        <f ca="1">_xll.meDateFromTenor(O745,P$14,"Following",P$13,"Normal")</f>
        <v>43454</v>
      </c>
      <c r="Q745" s="175">
        <f ca="1"/>
        <v>7.2340551150970236E-3</v>
      </c>
      <c r="R745" s="151" t="s">
        <v>4</v>
      </c>
    </row>
    <row r="746" spans="1:18" x14ac:dyDescent="0.25">
      <c r="A746" s="153">
        <v>728</v>
      </c>
      <c r="B746" s="158"/>
      <c r="C746" s="174">
        <f ca="1">_xll.meDateFromTenor(C745,"1D","FOLLOWING",D$13,"NORMAL")</f>
        <v>43454</v>
      </c>
      <c r="D746" s="20">
        <f ca="1">_xll.meDateFromTenor(C746,D$14,"Following",D$13,"Normal")</f>
        <v>43455</v>
      </c>
      <c r="E746" s="175">
        <f ca="1"/>
        <v>6.4453493829308654E-3</v>
      </c>
      <c r="F746" s="152"/>
      <c r="G746" s="174">
        <f t="shared" ca="1" si="33"/>
        <v>43454</v>
      </c>
      <c r="H746" s="20">
        <f ca="1">_xll.meDateFromTenor(G746,H$14,"Following",H$13,"Normal")</f>
        <v>43544</v>
      </c>
      <c r="I746" s="175">
        <f ca="1"/>
        <v>9.3114305547224736E-3</v>
      </c>
      <c r="J746" s="152" t="s">
        <v>4</v>
      </c>
      <c r="K746" s="174">
        <f t="shared" ca="1" si="34"/>
        <v>43454</v>
      </c>
      <c r="L746" s="20">
        <f ca="1">_xll.meDateFromTenor(K746,L$14,"Following",L$13,"Normal")</f>
        <v>43636</v>
      </c>
      <c r="M746" s="175">
        <f ca="1"/>
        <v>1.0906311180272835E-2</v>
      </c>
      <c r="N746" s="152" t="s">
        <v>4</v>
      </c>
      <c r="O746" s="174">
        <f t="shared" ca="1" si="35"/>
        <v>43454</v>
      </c>
      <c r="P746" s="20">
        <f ca="1">_xll.meDateFromTenor(O746,P$14,"Following",P$13,"Normal")</f>
        <v>43455</v>
      </c>
      <c r="Q746" s="175">
        <f ca="1"/>
        <v>7.245237377993886E-3</v>
      </c>
      <c r="R746" s="151" t="s">
        <v>4</v>
      </c>
    </row>
    <row r="747" spans="1:18" x14ac:dyDescent="0.25">
      <c r="A747" s="153">
        <v>729</v>
      </c>
      <c r="B747" s="158"/>
      <c r="C747" s="174">
        <f ca="1">_xll.meDateFromTenor(C746,"1D","FOLLOWING",D$13,"NORMAL")</f>
        <v>43455</v>
      </c>
      <c r="D747" s="20">
        <f ca="1">_xll.meDateFromTenor(C747,D$14,"Following",D$13,"Normal")</f>
        <v>43458</v>
      </c>
      <c r="E747" s="175">
        <f ca="1"/>
        <v>6.453562710069272E-3</v>
      </c>
      <c r="F747" s="152"/>
      <c r="G747" s="174">
        <f t="shared" ca="1" si="33"/>
        <v>43455</v>
      </c>
      <c r="H747" s="20">
        <f ca="1">_xll.meDateFromTenor(G747,H$14,"Following",H$13,"Normal")</f>
        <v>43545</v>
      </c>
      <c r="I747" s="175">
        <f ca="1"/>
        <v>9.3192784763642157E-3</v>
      </c>
      <c r="J747" s="152" t="s">
        <v>4</v>
      </c>
      <c r="K747" s="174">
        <f t="shared" ca="1" si="34"/>
        <v>43455</v>
      </c>
      <c r="L747" s="20">
        <f ca="1">_xll.meDateFromTenor(K747,L$14,"Following",L$13,"Normal")</f>
        <v>43637</v>
      </c>
      <c r="M747" s="175">
        <f ca="1"/>
        <v>1.0914997455136872E-2</v>
      </c>
      <c r="N747" s="152" t="s">
        <v>4</v>
      </c>
      <c r="O747" s="174">
        <f t="shared" ca="1" si="35"/>
        <v>43455</v>
      </c>
      <c r="P747" s="20">
        <f ca="1">_xll.meDateFromTenor(O747,P$14,"Following",P$13,"Normal")</f>
        <v>43458</v>
      </c>
      <c r="Q747" s="175">
        <f ca="1"/>
        <v>7.2565084111199073E-3</v>
      </c>
      <c r="R747" s="151" t="s">
        <v>4</v>
      </c>
    </row>
    <row r="748" spans="1:18" x14ac:dyDescent="0.25">
      <c r="A748" s="153">
        <v>730</v>
      </c>
      <c r="B748" s="158"/>
      <c r="C748" s="174">
        <f ca="1">_xll.meDateFromTenor(C747,"1D","FOLLOWING",D$13,"NORMAL")</f>
        <v>43458</v>
      </c>
      <c r="D748" s="20">
        <f ca="1">_xll.meDateFromTenor(C748,D$14,"Following",D$13,"Normal")</f>
        <v>43461</v>
      </c>
      <c r="E748" s="175">
        <f ca="1"/>
        <v>6.4657392391609617E-3</v>
      </c>
      <c r="F748" s="152"/>
      <c r="G748" s="174">
        <f t="shared" ca="1" si="33"/>
        <v>43458</v>
      </c>
      <c r="H748" s="20">
        <f ca="1">_xll.meDateFromTenor(G748,H$14,"Following",H$13,"Normal")</f>
        <v>43549</v>
      </c>
      <c r="I748" s="175">
        <f ca="1"/>
        <v>9.3428916340010815E-3</v>
      </c>
      <c r="J748" s="152" t="s">
        <v>4</v>
      </c>
      <c r="K748" s="174">
        <f t="shared" ca="1" si="34"/>
        <v>43458</v>
      </c>
      <c r="L748" s="20">
        <f ca="1">_xll.meDateFromTenor(K748,L$14,"Following",L$13,"Normal")</f>
        <v>43640</v>
      </c>
      <c r="M748" s="175">
        <f ca="1"/>
        <v>1.0940913866048799E-2</v>
      </c>
      <c r="N748" s="152" t="s">
        <v>4</v>
      </c>
      <c r="O748" s="174">
        <f t="shared" ca="1" si="35"/>
        <v>43458</v>
      </c>
      <c r="P748" s="20">
        <f ca="1">_xll.meDateFromTenor(O748,P$14,"Following",P$13,"Normal")</f>
        <v>43461</v>
      </c>
      <c r="Q748" s="175">
        <f ca="1"/>
        <v>7.2907745154639561E-3</v>
      </c>
      <c r="R748" s="151" t="s">
        <v>4</v>
      </c>
    </row>
    <row r="749" spans="1:18" x14ac:dyDescent="0.25">
      <c r="A749" s="153">
        <v>731</v>
      </c>
      <c r="B749" s="158"/>
      <c r="C749" s="174">
        <f ca="1">_xll.meDateFromTenor(C748,"1D","FOLLOWING",D$13,"NORMAL")</f>
        <v>43461</v>
      </c>
      <c r="D749" s="20">
        <f ca="1">_xll.meDateFromTenor(C749,D$14,"Following",D$13,"Normal")</f>
        <v>43462</v>
      </c>
      <c r="E749" s="175">
        <f ca="1"/>
        <v>6.4737602685749586E-3</v>
      </c>
      <c r="F749" s="152"/>
      <c r="G749" s="174">
        <f t="shared" ca="1" si="33"/>
        <v>43461</v>
      </c>
      <c r="H749" s="20">
        <f ca="1">_xll.meDateFromTenor(G749,H$14,"Following",H$13,"Normal")</f>
        <v>43551</v>
      </c>
      <c r="I749" s="175">
        <f ca="1"/>
        <v>9.3666003280676296E-3</v>
      </c>
      <c r="J749" s="152" t="s">
        <v>4</v>
      </c>
      <c r="K749" s="174">
        <f t="shared" ca="1" si="34"/>
        <v>43461</v>
      </c>
      <c r="L749" s="20">
        <f ca="1">_xll.meDateFromTenor(K749,L$14,"Following",L$13,"Normal")</f>
        <v>43643</v>
      </c>
      <c r="M749" s="175">
        <f ca="1"/>
        <v>1.0966609706643676E-2</v>
      </c>
      <c r="N749" s="152" t="s">
        <v>4</v>
      </c>
      <c r="O749" s="174">
        <f t="shared" ca="1" si="35"/>
        <v>43461</v>
      </c>
      <c r="P749" s="20">
        <f ca="1">_xll.meDateFromTenor(O749,P$14,"Following",P$13,"Normal")</f>
        <v>43462</v>
      </c>
      <c r="Q749" s="175">
        <f ca="1"/>
        <v>7.3255529327981338E-3</v>
      </c>
      <c r="R749" s="151" t="s">
        <v>4</v>
      </c>
    </row>
    <row r="750" spans="1:18" x14ac:dyDescent="0.25">
      <c r="A750" s="153">
        <v>732</v>
      </c>
      <c r="B750" s="158"/>
      <c r="C750" s="174">
        <f ca="1">_xll.meDateFromTenor(C749,"1D","FOLLOWING",D$13,"NORMAL")</f>
        <v>43462</v>
      </c>
      <c r="D750" s="20">
        <f ca="1">_xll.meDateFromTenor(C750,D$14,"Following",D$13,"Normal")</f>
        <v>43465</v>
      </c>
      <c r="E750" s="175">
        <f ca="1"/>
        <v>6.4820338949189938E-3</v>
      </c>
      <c r="F750" s="152"/>
      <c r="G750" s="174">
        <f t="shared" ca="1" si="33"/>
        <v>43462</v>
      </c>
      <c r="H750" s="20">
        <f ca="1">_xll.meDateFromTenor(G750,H$14,"Following",H$13,"Normal")</f>
        <v>43552</v>
      </c>
      <c r="I750" s="175">
        <f ca="1"/>
        <v>9.3745225558213435E-3</v>
      </c>
      <c r="J750" s="152" t="s">
        <v>4</v>
      </c>
      <c r="K750" s="174">
        <f t="shared" ca="1" si="34"/>
        <v>43462</v>
      </c>
      <c r="L750" s="20">
        <f ca="1">_xll.meDateFromTenor(K750,L$14,"Following",L$13,"Normal")</f>
        <v>43644</v>
      </c>
      <c r="M750" s="175">
        <f ca="1"/>
        <v>1.0975124426816675E-2</v>
      </c>
      <c r="N750" s="152" t="s">
        <v>4</v>
      </c>
      <c r="O750" s="174">
        <f t="shared" ca="1" si="35"/>
        <v>43462</v>
      </c>
      <c r="P750" s="20">
        <f ca="1">_xll.meDateFromTenor(O750,P$14,"Following",P$13,"Normal")</f>
        <v>43465</v>
      </c>
      <c r="Q750" s="175">
        <f ca="1"/>
        <v>7.3372224315831442E-3</v>
      </c>
      <c r="R750" s="151" t="s">
        <v>4</v>
      </c>
    </row>
    <row r="751" spans="1:18" x14ac:dyDescent="0.25">
      <c r="A751" s="153">
        <v>733</v>
      </c>
      <c r="B751" s="158"/>
      <c r="C751" s="174">
        <f ca="1">_xll.meDateFromTenor(C750,"1D","FOLLOWING",D$13,"NORMAL")</f>
        <v>43465</v>
      </c>
      <c r="D751" s="20">
        <f ca="1">_xll.meDateFromTenor(C751,D$14,"Following",D$13,"Normal")</f>
        <v>43467</v>
      </c>
      <c r="E751" s="175">
        <f ca="1"/>
        <v>6.4921930495565284E-3</v>
      </c>
      <c r="F751" s="152"/>
      <c r="G751" s="174">
        <f t="shared" ca="1" si="33"/>
        <v>43465</v>
      </c>
      <c r="H751" s="20">
        <f ca="1">_xll.meDateFromTenor(G751,H$14,"Following",H$13,"Normal")</f>
        <v>43556</v>
      </c>
      <c r="I751" s="175">
        <f ca="1"/>
        <v>9.3983415265185728E-3</v>
      </c>
      <c r="J751" s="152" t="s">
        <v>4</v>
      </c>
      <c r="K751" s="174">
        <f t="shared" ca="1" si="34"/>
        <v>43465</v>
      </c>
      <c r="L751" s="20">
        <f ca="1">_xll.meDateFromTenor(K751,L$14,"Following",L$13,"Normal")</f>
        <v>43647</v>
      </c>
      <c r="M751" s="175">
        <f ca="1"/>
        <v>1.1000512274061942E-2</v>
      </c>
      <c r="N751" s="152" t="s">
        <v>4</v>
      </c>
      <c r="O751" s="174">
        <f t="shared" ca="1" si="35"/>
        <v>43465</v>
      </c>
      <c r="P751" s="20">
        <f ca="1">_xll.meDateFromTenor(O751,P$14,"Following",P$13,"Normal")</f>
        <v>43467</v>
      </c>
      <c r="Q751" s="175">
        <f ca="1"/>
        <v>7.3723495439864603E-3</v>
      </c>
      <c r="R751" s="151" t="s">
        <v>4</v>
      </c>
    </row>
    <row r="752" spans="1:18" x14ac:dyDescent="0.25">
      <c r="A752" s="153">
        <v>734</v>
      </c>
      <c r="B752" s="158"/>
      <c r="C752" s="174">
        <f ca="1">_xll.meDateFromTenor(C751,"1D","FOLLOWING",D$13,"NORMAL")</f>
        <v>43467</v>
      </c>
      <c r="D752" s="20">
        <f ca="1">_xll.meDateFromTenor(C752,D$14,"Following",D$13,"Normal")</f>
        <v>43468</v>
      </c>
      <c r="E752" s="175">
        <f ca="1"/>
        <v>6.4982776167266344E-3</v>
      </c>
      <c r="F752" s="152"/>
      <c r="G752" s="174">
        <f t="shared" ca="1" si="33"/>
        <v>43467</v>
      </c>
      <c r="H752" s="20">
        <f ca="1">_xll.meDateFromTenor(G752,H$14,"Following",H$13,"Normal")</f>
        <v>43557</v>
      </c>
      <c r="I752" s="175">
        <f ca="1"/>
        <v>9.4142603404954693E-3</v>
      </c>
      <c r="J752" s="152" t="s">
        <v>4</v>
      </c>
      <c r="K752" s="174">
        <f t="shared" ca="1" si="34"/>
        <v>43467</v>
      </c>
      <c r="L752" s="20">
        <f ca="1">_xll.meDateFromTenor(K752,L$14,"Following",L$13,"Normal")</f>
        <v>43648</v>
      </c>
      <c r="M752" s="175">
        <f ca="1"/>
        <v>1.1017303935070312E-2</v>
      </c>
      <c r="N752" s="152" t="s">
        <v>4</v>
      </c>
      <c r="O752" s="174">
        <f t="shared" ca="1" si="35"/>
        <v>43467</v>
      </c>
      <c r="P752" s="20">
        <f ca="1">_xll.meDateFromTenor(O752,P$14,"Following",P$13,"Normal")</f>
        <v>43468</v>
      </c>
      <c r="Q752" s="175">
        <f ca="1"/>
        <v>7.3957922167810454E-3</v>
      </c>
      <c r="R752" s="151" t="s">
        <v>4</v>
      </c>
    </row>
    <row r="753" spans="1:18" x14ac:dyDescent="0.25">
      <c r="A753" s="153">
        <v>735</v>
      </c>
      <c r="B753" s="158"/>
      <c r="C753" s="174">
        <f ca="1">_xll.meDateFromTenor(C752,"1D","FOLLOWING",D$13,"NORMAL")</f>
        <v>43468</v>
      </c>
      <c r="D753" s="20">
        <f ca="1">_xll.meDateFromTenor(C753,D$14,"Following",D$13,"Normal")</f>
        <v>43469</v>
      </c>
      <c r="E753" s="175">
        <f ca="1"/>
        <v>6.5023786705431753E-3</v>
      </c>
      <c r="F753" s="152"/>
      <c r="G753" s="174">
        <f t="shared" ca="1" si="33"/>
        <v>43468</v>
      </c>
      <c r="H753" s="20">
        <f ca="1">_xll.meDateFromTenor(G753,H$14,"Following",H$13,"Normal")</f>
        <v>43558</v>
      </c>
      <c r="I753" s="175">
        <f ca="1"/>
        <v>9.4222303757321452E-3</v>
      </c>
      <c r="J753" s="152" t="s">
        <v>4</v>
      </c>
      <c r="K753" s="174">
        <f t="shared" ca="1" si="34"/>
        <v>43468</v>
      </c>
      <c r="L753" s="20">
        <f ca="1">_xll.meDateFromTenor(K753,L$14,"Following",L$13,"Normal")</f>
        <v>43649</v>
      </c>
      <c r="M753" s="175">
        <f ca="1"/>
        <v>1.1025658701599843E-2</v>
      </c>
      <c r="N753" s="152" t="s">
        <v>4</v>
      </c>
      <c r="O753" s="174">
        <f t="shared" ca="1" si="35"/>
        <v>43468</v>
      </c>
      <c r="P753" s="20">
        <f ca="1">_xll.meDateFromTenor(O753,P$14,"Following",P$13,"Normal")</f>
        <v>43469</v>
      </c>
      <c r="Q753" s="175">
        <f ca="1"/>
        <v>7.407507007505411E-3</v>
      </c>
      <c r="R753" s="151" t="s">
        <v>4</v>
      </c>
    </row>
    <row r="754" spans="1:18" x14ac:dyDescent="0.25">
      <c r="A754" s="153">
        <v>736</v>
      </c>
      <c r="B754" s="158"/>
      <c r="C754" s="174">
        <f ca="1">_xll.meDateFromTenor(C753,"1D","FOLLOWING",D$13,"NORMAL")</f>
        <v>43469</v>
      </c>
      <c r="D754" s="20">
        <f ca="1">_xll.meDateFromTenor(C754,D$14,"Following",D$13,"Normal")</f>
        <v>43472</v>
      </c>
      <c r="E754" s="175">
        <f ca="1"/>
        <v>6.5107126507158121E-3</v>
      </c>
      <c r="F754" s="152"/>
      <c r="G754" s="174">
        <f t="shared" ca="1" si="33"/>
        <v>43469</v>
      </c>
      <c r="H754" s="20">
        <f ca="1">_xll.meDateFromTenor(G754,H$14,"Following",H$13,"Normal")</f>
        <v>43559</v>
      </c>
      <c r="I754" s="175">
        <f ca="1"/>
        <v>9.4302069534430173E-3</v>
      </c>
      <c r="J754" s="152" t="s">
        <v>4</v>
      </c>
      <c r="K754" s="174">
        <f t="shared" ca="1" si="34"/>
        <v>43469</v>
      </c>
      <c r="L754" s="20">
        <f ca="1">_xll.meDateFromTenor(K754,L$14,"Following",L$13,"Normal")</f>
        <v>43650</v>
      </c>
      <c r="M754" s="175">
        <f ca="1"/>
        <v>1.1033985650889337E-2</v>
      </c>
      <c r="N754" s="152" t="s">
        <v>4</v>
      </c>
      <c r="O754" s="174">
        <f t="shared" ca="1" si="35"/>
        <v>43469</v>
      </c>
      <c r="P754" s="20">
        <f ca="1">_xll.meDateFromTenor(O754,P$14,"Following",P$13,"Normal")</f>
        <v>43472</v>
      </c>
      <c r="Q754" s="175">
        <f ca="1"/>
        <v>7.4192135970305804E-3</v>
      </c>
      <c r="R754" s="151" t="s">
        <v>4</v>
      </c>
    </row>
    <row r="755" spans="1:18" x14ac:dyDescent="0.25">
      <c r="A755" s="153">
        <v>737</v>
      </c>
      <c r="B755" s="158"/>
      <c r="C755" s="174">
        <f ca="1">_xll.meDateFromTenor(C754,"1D","FOLLOWING",D$13,"NORMAL")</f>
        <v>43472</v>
      </c>
      <c r="D755" s="20">
        <f ca="1">_xll.meDateFromTenor(C755,D$14,"Following",D$13,"Normal")</f>
        <v>43473</v>
      </c>
      <c r="E755" s="175">
        <f ca="1"/>
        <v>6.5188252712644846E-3</v>
      </c>
      <c r="F755" s="152"/>
      <c r="G755" s="174">
        <f t="shared" ca="1" si="33"/>
        <v>43472</v>
      </c>
      <c r="H755" s="20">
        <f ca="1">_xll.meDateFromTenor(G755,H$14,"Following",H$13,"Normal")</f>
        <v>43563</v>
      </c>
      <c r="I755" s="175">
        <f ca="1"/>
        <v>9.4541718687361567E-3</v>
      </c>
      <c r="J755" s="152" t="s">
        <v>4</v>
      </c>
      <c r="K755" s="174">
        <f t="shared" ca="1" si="34"/>
        <v>43472</v>
      </c>
      <c r="L755" s="20">
        <f ca="1">_xll.meDateFromTenor(K755,L$14,"Following",L$13,"Normal")</f>
        <v>43654</v>
      </c>
      <c r="M755" s="175">
        <f ca="1"/>
        <v>1.1058796285890543E-2</v>
      </c>
      <c r="N755" s="152" t="s">
        <v>4</v>
      </c>
      <c r="O755" s="174">
        <f t="shared" ca="1" si="35"/>
        <v>43472</v>
      </c>
      <c r="P755" s="20">
        <f ca="1">_xll.meDateFromTenor(O755,P$14,"Following",P$13,"Normal")</f>
        <v>43473</v>
      </c>
      <c r="Q755" s="175">
        <f ca="1"/>
        <v>7.4542553848942986E-3</v>
      </c>
      <c r="R755" s="151" t="s">
        <v>4</v>
      </c>
    </row>
    <row r="756" spans="1:18" x14ac:dyDescent="0.25">
      <c r="A756" s="153">
        <v>738</v>
      </c>
      <c r="B756" s="158"/>
      <c r="C756" s="174">
        <f ca="1">_xll.meDateFromTenor(C755,"1D","FOLLOWING",D$13,"NORMAL")</f>
        <v>43473</v>
      </c>
      <c r="D756" s="20">
        <f ca="1">_xll.meDateFromTenor(C756,D$14,"Following",D$13,"Normal")</f>
        <v>43474</v>
      </c>
      <c r="E756" s="175">
        <f ca="1"/>
        <v>6.522947520046808E-3</v>
      </c>
      <c r="F756" s="152"/>
      <c r="G756" s="174">
        <f t="shared" ca="1" si="33"/>
        <v>43473</v>
      </c>
      <c r="H756" s="20">
        <f ca="1">_xll.meDateFromTenor(G756,H$14,"Following",H$13,"Normal")</f>
        <v>43563</v>
      </c>
      <c r="I756" s="175">
        <f ca="1"/>
        <v>9.46217054365916E-3</v>
      </c>
      <c r="J756" s="152" t="s">
        <v>4</v>
      </c>
      <c r="K756" s="174">
        <f t="shared" ca="1" si="34"/>
        <v>43473</v>
      </c>
      <c r="L756" s="20">
        <f ca="1">_xll.meDateFromTenor(K756,L$14,"Following",L$13,"Normal")</f>
        <v>43654</v>
      </c>
      <c r="M756" s="175">
        <f ca="1"/>
        <v>1.1067008656792844E-2</v>
      </c>
      <c r="N756" s="152" t="s">
        <v>4</v>
      </c>
      <c r="O756" s="174">
        <f t="shared" ca="1" si="35"/>
        <v>43473</v>
      </c>
      <c r="P756" s="20">
        <f ca="1">_xll.meDateFromTenor(O756,P$14,"Following",P$13,"Normal")</f>
        <v>43474</v>
      </c>
      <c r="Q756" s="175">
        <f ca="1"/>
        <v>7.4659003961060734E-3</v>
      </c>
      <c r="R756" s="151" t="s">
        <v>4</v>
      </c>
    </row>
    <row r="757" spans="1:18" x14ac:dyDescent="0.25">
      <c r="A757" s="153">
        <v>739</v>
      </c>
      <c r="B757" s="158"/>
      <c r="C757" s="174">
        <f ca="1">_xll.meDateFromTenor(C756,"1D","FOLLOWING",D$13,"NORMAL")</f>
        <v>43474</v>
      </c>
      <c r="D757" s="20">
        <f ca="1">_xll.meDateFromTenor(C757,D$14,"Following",D$13,"Normal")</f>
        <v>43475</v>
      </c>
      <c r="E757" s="175">
        <f ca="1"/>
        <v>6.5270740089573799E-3</v>
      </c>
      <c r="F757" s="152"/>
      <c r="G757" s="174">
        <f t="shared" ca="1" si="33"/>
        <v>43474</v>
      </c>
      <c r="H757" s="20">
        <f ca="1">_xll.meDateFromTenor(G757,H$14,"Following",H$13,"Normal")</f>
        <v>43564</v>
      </c>
      <c r="I757" s="175">
        <f ca="1"/>
        <v>9.470173724714032E-3</v>
      </c>
      <c r="J757" s="152" t="s">
        <v>4</v>
      </c>
      <c r="K757" s="174">
        <f t="shared" ca="1" si="34"/>
        <v>43474</v>
      </c>
      <c r="L757" s="20">
        <f ca="1">_xll.meDateFromTenor(K757,L$14,"Following",L$13,"Normal")</f>
        <v>43655</v>
      </c>
      <c r="M757" s="175">
        <f ca="1"/>
        <v>1.1075191555741588E-2</v>
      </c>
      <c r="N757" s="152" t="s">
        <v>4</v>
      </c>
      <c r="O757" s="174">
        <f t="shared" ca="1" si="35"/>
        <v>43474</v>
      </c>
      <c r="P757" s="20">
        <f ca="1">_xll.meDateFromTenor(O757,P$14,"Following",P$13,"Normal")</f>
        <v>43475</v>
      </c>
      <c r="Q757" s="175">
        <f ca="1"/>
        <v>7.4775228193603464E-3</v>
      </c>
      <c r="R757" s="151" t="s">
        <v>4</v>
      </c>
    </row>
    <row r="758" spans="1:18" x14ac:dyDescent="0.25">
      <c r="A758" s="153">
        <v>740</v>
      </c>
      <c r="B758" s="158"/>
      <c r="C758" s="174">
        <f ca="1">_xll.meDateFromTenor(C757,"1D","FOLLOWING",D$13,"NORMAL")</f>
        <v>43475</v>
      </c>
      <c r="D758" s="20">
        <f ca="1">_xll.meDateFromTenor(C758,D$14,"Following",D$13,"Normal")</f>
        <v>43476</v>
      </c>
      <c r="E758" s="175">
        <f ca="1"/>
        <v>6.5312047387156248E-3</v>
      </c>
      <c r="F758" s="152"/>
      <c r="G758" s="174">
        <f t="shared" ca="1" si="33"/>
        <v>43475</v>
      </c>
      <c r="H758" s="20">
        <f ca="1">_xll.meDateFromTenor(G758,H$14,"Following",H$13,"Normal")</f>
        <v>43565</v>
      </c>
      <c r="I758" s="175">
        <f ca="1"/>
        <v>9.4781810046323054E-3</v>
      </c>
      <c r="J758" s="152" t="s">
        <v>4</v>
      </c>
      <c r="K758" s="174">
        <f t="shared" ca="1" si="34"/>
        <v>43475</v>
      </c>
      <c r="L758" s="20">
        <f ca="1">_xll.meDateFromTenor(K758,L$14,"Following",L$13,"Normal")</f>
        <v>43656</v>
      </c>
      <c r="M758" s="175">
        <f ca="1"/>
        <v>1.1083344651794072E-2</v>
      </c>
      <c r="N758" s="152" t="s">
        <v>4</v>
      </c>
      <c r="O758" s="174">
        <f t="shared" ca="1" si="35"/>
        <v>43475</v>
      </c>
      <c r="P758" s="20">
        <f ca="1">_xll.meDateFromTenor(O758,P$14,"Following",P$13,"Normal")</f>
        <v>43476</v>
      </c>
      <c r="Q758" s="175">
        <f ca="1"/>
        <v>7.4891197773054551E-3</v>
      </c>
      <c r="R758" s="151" t="s">
        <v>4</v>
      </c>
    </row>
    <row r="759" spans="1:18" x14ac:dyDescent="0.25">
      <c r="A759" s="153">
        <v>741</v>
      </c>
      <c r="B759" s="158"/>
      <c r="C759" s="174">
        <f ca="1">_xll.meDateFromTenor(C758,"1D","FOLLOWING",D$13,"NORMAL")</f>
        <v>43476</v>
      </c>
      <c r="D759" s="20">
        <f ca="1">_xll.meDateFromTenor(C759,D$14,"Following",D$13,"Normal")</f>
        <v>43479</v>
      </c>
      <c r="E759" s="175">
        <f ca="1"/>
        <v>6.5395991278191035E-3</v>
      </c>
      <c r="F759" s="152"/>
      <c r="G759" s="174">
        <f t="shared" ca="1" si="33"/>
        <v>43476</v>
      </c>
      <c r="H759" s="20">
        <f ca="1">_xll.meDateFromTenor(G759,H$14,"Following",H$13,"Normal")</f>
        <v>43566</v>
      </c>
      <c r="I759" s="175">
        <f ca="1"/>
        <v>9.4861919761455183E-3</v>
      </c>
      <c r="J759" s="152" t="s">
        <v>4</v>
      </c>
      <c r="K759" s="174">
        <f t="shared" ca="1" si="34"/>
        <v>43476</v>
      </c>
      <c r="L759" s="20">
        <f ca="1">_xll.meDateFromTenor(K759,L$14,"Following",L$13,"Normal")</f>
        <v>43657</v>
      </c>
      <c r="M759" s="175">
        <f ca="1"/>
        <v>1.1091467614007592E-2</v>
      </c>
      <c r="N759" s="152" t="s">
        <v>4</v>
      </c>
      <c r="O759" s="174">
        <f t="shared" ca="1" si="35"/>
        <v>43476</v>
      </c>
      <c r="P759" s="20">
        <f ca="1">_xll.meDateFromTenor(O759,P$14,"Following",P$13,"Normal")</f>
        <v>43479</v>
      </c>
      <c r="Q759" s="175">
        <f ca="1"/>
        <v>7.500688392589743E-3</v>
      </c>
      <c r="R759" s="151" t="s">
        <v>4</v>
      </c>
    </row>
    <row r="760" spans="1:18" x14ac:dyDescent="0.25">
      <c r="A760" s="153">
        <v>742</v>
      </c>
      <c r="B760" s="158"/>
      <c r="C760" s="174">
        <f ca="1">_xll.meDateFromTenor(C759,"1D","FOLLOWING",D$13,"NORMAL")</f>
        <v>43479</v>
      </c>
      <c r="D760" s="20">
        <f ca="1">_xll.meDateFromTenor(C760,D$14,"Following",D$13,"Normal")</f>
        <v>43480</v>
      </c>
      <c r="E760" s="175">
        <f ca="1"/>
        <v>6.547770073499516E-3</v>
      </c>
      <c r="F760" s="152"/>
      <c r="G760" s="174">
        <f t="shared" ca="1" si="33"/>
        <v>43479</v>
      </c>
      <c r="H760" s="20">
        <f ca="1">_xll.meDateFromTenor(G760,H$14,"Following",H$13,"Normal")</f>
        <v>43570</v>
      </c>
      <c r="I760" s="175">
        <f ca="1"/>
        <v>9.5102429675701216E-3</v>
      </c>
      <c r="J760" s="152" t="s">
        <v>4</v>
      </c>
      <c r="K760" s="174">
        <f t="shared" ca="1" si="34"/>
        <v>43479</v>
      </c>
      <c r="L760" s="20">
        <f ca="1">_xll.meDateFromTenor(K760,L$14,"Following",L$13,"Normal")</f>
        <v>43661</v>
      </c>
      <c r="M760" s="175">
        <f ca="1"/>
        <v>1.111565238818734E-2</v>
      </c>
      <c r="N760" s="152" t="s">
        <v>4</v>
      </c>
      <c r="O760" s="174">
        <f t="shared" ca="1" si="35"/>
        <v>43479</v>
      </c>
      <c r="P760" s="20">
        <f ca="1">_xll.meDateFromTenor(O760,P$14,"Following",P$13,"Normal")</f>
        <v>43480</v>
      </c>
      <c r="Q760" s="175">
        <f ca="1"/>
        <v>7.5351954089610549E-3</v>
      </c>
      <c r="R760" s="151" t="s">
        <v>4</v>
      </c>
    </row>
    <row r="761" spans="1:18" x14ac:dyDescent="0.25">
      <c r="A761" s="153">
        <v>743</v>
      </c>
      <c r="B761" s="158"/>
      <c r="C761" s="174">
        <f ca="1">_xll.meDateFromTenor(C760,"1D","FOLLOWING",D$13,"NORMAL")</f>
        <v>43480</v>
      </c>
      <c r="D761" s="20">
        <f ca="1">_xll.meDateFromTenor(C761,D$14,"Following",D$13,"Normal")</f>
        <v>43481</v>
      </c>
      <c r="E761" s="175">
        <f ca="1"/>
        <v>6.5519220134913304E-3</v>
      </c>
      <c r="F761" s="152"/>
      <c r="G761" s="174">
        <f t="shared" ca="1" si="33"/>
        <v>43480</v>
      </c>
      <c r="H761" s="20">
        <f ca="1">_xll.meDateFromTenor(G761,H$14,"Following",H$13,"Normal")</f>
        <v>43570</v>
      </c>
      <c r="I761" s="175">
        <f ca="1"/>
        <v>9.5182646327784271E-3</v>
      </c>
      <c r="J761" s="152" t="s">
        <v>4</v>
      </c>
      <c r="K761" s="174">
        <f t="shared" ca="1" si="34"/>
        <v>43480</v>
      </c>
      <c r="L761" s="20">
        <f ca="1">_xll.meDateFromTenor(K761,L$14,"Following",L$13,"Normal")</f>
        <v>43661</v>
      </c>
      <c r="M761" s="175">
        <f ca="1"/>
        <v>1.1123651505617975E-2</v>
      </c>
      <c r="N761" s="152" t="s">
        <v>4</v>
      </c>
      <c r="O761" s="174">
        <f t="shared" ca="1" si="35"/>
        <v>43480</v>
      </c>
      <c r="P761" s="20">
        <f ca="1">_xll.meDateFromTenor(O761,P$14,"Following",P$13,"Normal")</f>
        <v>43481</v>
      </c>
      <c r="Q761" s="175">
        <f ca="1"/>
        <v>7.5466218800854393E-3</v>
      </c>
      <c r="R761" s="151" t="s">
        <v>4</v>
      </c>
    </row>
    <row r="762" spans="1:18" x14ac:dyDescent="0.25">
      <c r="A762" s="153">
        <v>744</v>
      </c>
      <c r="B762" s="158"/>
      <c r="C762" s="174">
        <f ca="1">_xll.meDateFromTenor(C761,"1D","FOLLOWING",D$13,"NORMAL")</f>
        <v>43481</v>
      </c>
      <c r="D762" s="20">
        <f ca="1">_xll.meDateFromTenor(C762,D$14,"Following",D$13,"Normal")</f>
        <v>43482</v>
      </c>
      <c r="E762" s="175">
        <f ca="1"/>
        <v>6.5560781968088356E-3</v>
      </c>
      <c r="F762" s="152"/>
      <c r="G762" s="174">
        <f t="shared" ca="1" si="33"/>
        <v>43481</v>
      </c>
      <c r="H762" s="20">
        <f ca="1">_xll.meDateFromTenor(G762,H$14,"Following",H$13,"Normal")</f>
        <v>43571</v>
      </c>
      <c r="I762" s="175">
        <f ca="1"/>
        <v>9.5262879532393378E-3</v>
      </c>
      <c r="J762" s="152" t="s">
        <v>4</v>
      </c>
      <c r="K762" s="174">
        <f t="shared" ca="1" si="34"/>
        <v>43481</v>
      </c>
      <c r="L762" s="20">
        <f ca="1">_xll.meDateFromTenor(K762,L$14,"Following",L$13,"Normal")</f>
        <v>43662</v>
      </c>
      <c r="M762" s="175">
        <f ca="1"/>
        <v>1.1131618834496126E-2</v>
      </c>
      <c r="N762" s="152" t="s">
        <v>4</v>
      </c>
      <c r="O762" s="174">
        <f t="shared" ca="1" si="35"/>
        <v>43481</v>
      </c>
      <c r="P762" s="20">
        <f ca="1">_xll.meDateFromTenor(O762,P$14,"Following",P$13,"Normal")</f>
        <v>43482</v>
      </c>
      <c r="Q762" s="175">
        <f ca="1"/>
        <v>7.5580056217906932E-3</v>
      </c>
      <c r="R762" s="151" t="s">
        <v>4</v>
      </c>
    </row>
    <row r="763" spans="1:18" x14ac:dyDescent="0.25">
      <c r="A763" s="153">
        <v>745</v>
      </c>
      <c r="B763" s="158"/>
      <c r="C763" s="174">
        <f ca="1">_xll.meDateFromTenor(C762,"1D","FOLLOWING",D$13,"NORMAL")</f>
        <v>43482</v>
      </c>
      <c r="D763" s="20">
        <f ca="1">_xll.meDateFromTenor(C763,D$14,"Following",D$13,"Normal")</f>
        <v>43483</v>
      </c>
      <c r="E763" s="175">
        <f ca="1"/>
        <v>6.560238623931648E-3</v>
      </c>
      <c r="F763" s="152"/>
      <c r="G763" s="174">
        <f t="shared" ca="1" si="33"/>
        <v>43482</v>
      </c>
      <c r="H763" s="20">
        <f ca="1">_xll.meDateFromTenor(G763,H$14,"Following",H$13,"Normal")</f>
        <v>43572</v>
      </c>
      <c r="I763" s="175">
        <f ca="1"/>
        <v>9.5343125216843967E-3</v>
      </c>
      <c r="J763" s="152" t="s">
        <v>4</v>
      </c>
      <c r="K763" s="174">
        <f t="shared" ca="1" si="34"/>
        <v>43482</v>
      </c>
      <c r="L763" s="20">
        <f ca="1">_xll.meDateFromTenor(K763,L$14,"Following",L$13,"Normal")</f>
        <v>43663</v>
      </c>
      <c r="M763" s="175">
        <f ca="1"/>
        <v>1.1139554043879096E-2</v>
      </c>
      <c r="N763" s="152" t="s">
        <v>4</v>
      </c>
      <c r="O763" s="174">
        <f t="shared" ca="1" si="35"/>
        <v>43482</v>
      </c>
      <c r="P763" s="20">
        <f ca="1">_xll.meDateFromTenor(O763,P$14,"Following",P$13,"Normal")</f>
        <v>43483</v>
      </c>
      <c r="Q763" s="175">
        <f ca="1"/>
        <v>7.56934375672516E-3</v>
      </c>
      <c r="R763" s="151" t="s">
        <v>4</v>
      </c>
    </row>
    <row r="764" spans="1:18" x14ac:dyDescent="0.25">
      <c r="A764" s="153">
        <v>746</v>
      </c>
      <c r="B764" s="158"/>
      <c r="C764" s="174">
        <f ca="1">_xll.meDateFromTenor(C763,"1D","FOLLOWING",D$13,"NORMAL")</f>
        <v>43483</v>
      </c>
      <c r="D764" s="20">
        <f ca="1">_xll.meDateFromTenor(C764,D$14,"Following",D$13,"Normal")</f>
        <v>43486</v>
      </c>
      <c r="E764" s="175">
        <f ca="1"/>
        <v>6.568693477735389E-3</v>
      </c>
      <c r="F764" s="152"/>
      <c r="G764" s="174">
        <f t="shared" ca="1" si="33"/>
        <v>43483</v>
      </c>
      <c r="H764" s="20">
        <f ca="1">_xll.meDateFromTenor(G764,H$14,"Following",H$13,"Normal")</f>
        <v>43573</v>
      </c>
      <c r="I764" s="175">
        <f ca="1"/>
        <v>9.5423379308451316E-3</v>
      </c>
      <c r="J764" s="152" t="s">
        <v>4</v>
      </c>
      <c r="K764" s="174">
        <f t="shared" ca="1" si="34"/>
        <v>43483</v>
      </c>
      <c r="L764" s="20">
        <f ca="1">_xll.meDateFromTenor(K764,L$14,"Following",L$13,"Normal")</f>
        <v>43664</v>
      </c>
      <c r="M764" s="175">
        <f ca="1"/>
        <v>1.1147456802824179E-2</v>
      </c>
      <c r="N764" s="152" t="s">
        <v>4</v>
      </c>
      <c r="O764" s="174">
        <f t="shared" ca="1" si="35"/>
        <v>43483</v>
      </c>
      <c r="P764" s="20">
        <f ca="1">_xll.meDateFromTenor(O764,P$14,"Following",P$13,"Normal")</f>
        <v>43486</v>
      </c>
      <c r="Q764" s="175">
        <f ca="1"/>
        <v>7.5806334075371766E-3</v>
      </c>
      <c r="R764" s="151" t="s">
        <v>4</v>
      </c>
    </row>
    <row r="765" spans="1:18" x14ac:dyDescent="0.25">
      <c r="A765" s="153">
        <v>747</v>
      </c>
      <c r="B765" s="158"/>
      <c r="C765" s="174">
        <f ca="1">_xll.meDateFromTenor(C764,"1D","FOLLOWING",D$13,"NORMAL")</f>
        <v>43486</v>
      </c>
      <c r="D765" s="20">
        <f ca="1">_xll.meDateFromTenor(C765,D$14,"Following",D$13,"Normal")</f>
        <v>43487</v>
      </c>
      <c r="E765" s="175">
        <f ca="1"/>
        <v>6.576922779748552E-3</v>
      </c>
      <c r="F765" s="152"/>
      <c r="G765" s="174">
        <f t="shared" ca="1" si="33"/>
        <v>43486</v>
      </c>
      <c r="H765" s="20">
        <f ca="1">_xll.meDateFromTenor(G765,H$14,"Following",H$13,"Normal")</f>
        <v>43578</v>
      </c>
      <c r="I765" s="175">
        <f ca="1"/>
        <v>9.5664125810815456E-3</v>
      </c>
      <c r="J765" s="152" t="s">
        <v>4</v>
      </c>
      <c r="K765" s="174">
        <f t="shared" ca="1" si="34"/>
        <v>43486</v>
      </c>
      <c r="L765" s="20">
        <f ca="1">_xll.meDateFromTenor(K765,L$14,"Following",L$13,"Normal")</f>
        <v>43668</v>
      </c>
      <c r="M765" s="175">
        <f ca="1"/>
        <v>1.1170967067605068E-2</v>
      </c>
      <c r="N765" s="152" t="s">
        <v>4</v>
      </c>
      <c r="O765" s="174">
        <f t="shared" ca="1" si="35"/>
        <v>43486</v>
      </c>
      <c r="P765" s="20">
        <f ca="1">_xll.meDateFromTenor(O765,P$14,"Following",P$13,"Normal")</f>
        <v>43487</v>
      </c>
      <c r="Q765" s="175">
        <f ca="1"/>
        <v>7.6141826817219121E-3</v>
      </c>
      <c r="R765" s="151" t="s">
        <v>4</v>
      </c>
    </row>
    <row r="766" spans="1:18" x14ac:dyDescent="0.25">
      <c r="A766" s="153">
        <v>748</v>
      </c>
      <c r="B766" s="158"/>
      <c r="C766" s="174">
        <f ca="1">_xll.meDateFromTenor(C765,"1D","FOLLOWING",D$13,"NORMAL")</f>
        <v>43487</v>
      </c>
      <c r="D766" s="20">
        <f ca="1">_xll.meDateFromTenor(C766,D$14,"Following",D$13,"Normal")</f>
        <v>43488</v>
      </c>
      <c r="E766" s="175">
        <f ca="1"/>
        <v>6.5811044326924651E-3</v>
      </c>
      <c r="F766" s="152"/>
      <c r="G766" s="174">
        <f t="shared" ca="1" si="33"/>
        <v>43487</v>
      </c>
      <c r="H766" s="20">
        <f ca="1">_xll.meDateFromTenor(G766,H$14,"Following",H$13,"Normal")</f>
        <v>43578</v>
      </c>
      <c r="I766" s="175">
        <f ca="1"/>
        <v>9.5744309380591062E-3</v>
      </c>
      <c r="J766" s="152" t="s">
        <v>4</v>
      </c>
      <c r="K766" s="174">
        <f t="shared" ca="1" si="34"/>
        <v>43487</v>
      </c>
      <c r="L766" s="20">
        <f ca="1">_xll.meDateFromTenor(K766,L$14,"Following",L$13,"Normal")</f>
        <v>43668</v>
      </c>
      <c r="M766" s="175">
        <f ca="1"/>
        <v>1.1178736715371566E-2</v>
      </c>
      <c r="N766" s="152" t="s">
        <v>4</v>
      </c>
      <c r="O766" s="174">
        <f t="shared" ca="1" si="35"/>
        <v>43487</v>
      </c>
      <c r="P766" s="20">
        <f ca="1">_xll.meDateFromTenor(O766,P$14,"Following",P$13,"Normal")</f>
        <v>43488</v>
      </c>
      <c r="Q766" s="175">
        <f ca="1"/>
        <v>7.625249622527518E-3</v>
      </c>
      <c r="R766" s="151" t="s">
        <v>4</v>
      </c>
    </row>
    <row r="767" spans="1:18" x14ac:dyDescent="0.25">
      <c r="A767" s="153">
        <v>749</v>
      </c>
      <c r="B767" s="158"/>
      <c r="C767" s="174">
        <f ca="1">_xll.meDateFromTenor(C766,"1D","FOLLOWING",D$13,"NORMAL")</f>
        <v>43488</v>
      </c>
      <c r="D767" s="20">
        <f ca="1">_xll.meDateFromTenor(C767,D$14,"Following",D$13,"Normal")</f>
        <v>43489</v>
      </c>
      <c r="E767" s="175">
        <f ca="1"/>
        <v>6.5852903321595114E-3</v>
      </c>
      <c r="F767" s="152"/>
      <c r="G767" s="174">
        <f t="shared" ca="1" si="33"/>
        <v>43488</v>
      </c>
      <c r="H767" s="20">
        <f ca="1">_xll.meDateFromTenor(G767,H$14,"Following",H$13,"Normal")</f>
        <v>43578</v>
      </c>
      <c r="I767" s="175">
        <f ca="1"/>
        <v>9.5824419095214951E-3</v>
      </c>
      <c r="J767" s="152" t="s">
        <v>4</v>
      </c>
      <c r="K767" s="174">
        <f t="shared" ca="1" si="34"/>
        <v>43488</v>
      </c>
      <c r="L767" s="20">
        <f ca="1">_xll.meDateFromTenor(K767,L$14,"Following",L$13,"Normal")</f>
        <v>43669</v>
      </c>
      <c r="M767" s="175">
        <f ca="1"/>
        <v>1.1186472257986661E-2</v>
      </c>
      <c r="N767" s="152" t="s">
        <v>4</v>
      </c>
      <c r="O767" s="174">
        <f t="shared" ca="1" si="35"/>
        <v>43488</v>
      </c>
      <c r="P767" s="20">
        <f ca="1">_xll.meDateFromTenor(O767,P$14,"Following",P$13,"Normal")</f>
        <v>43489</v>
      </c>
      <c r="Q767" s="175">
        <f ca="1"/>
        <v>7.636253692452368E-3</v>
      </c>
      <c r="R767" s="151" t="s">
        <v>4</v>
      </c>
    </row>
    <row r="768" spans="1:18" x14ac:dyDescent="0.25">
      <c r="A768" s="153">
        <v>750</v>
      </c>
      <c r="B768" s="158"/>
      <c r="C768" s="174">
        <f ca="1">_xll.meDateFromTenor(C767,"1D","FOLLOWING",D$13,"NORMAL")</f>
        <v>43489</v>
      </c>
      <c r="D768" s="20">
        <f ca="1">_xll.meDateFromTenor(C768,D$14,"Following",D$13,"Normal")</f>
        <v>43490</v>
      </c>
      <c r="E768" s="175">
        <f ca="1"/>
        <v>6.5894804786293072E-3</v>
      </c>
      <c r="F768" s="152"/>
      <c r="G768" s="174">
        <f t="shared" ca="1" si="33"/>
        <v>43489</v>
      </c>
      <c r="H768" s="20">
        <f ca="1">_xll.meDateFromTenor(G768,H$14,"Following",H$13,"Normal")</f>
        <v>43579</v>
      </c>
      <c r="I768" s="175">
        <f ca="1"/>
        <v>9.590442979727342E-3</v>
      </c>
      <c r="J768" s="152" t="s">
        <v>4</v>
      </c>
      <c r="K768" s="174">
        <f t="shared" ca="1" si="34"/>
        <v>43489</v>
      </c>
      <c r="L768" s="20">
        <f ca="1">_xll.meDateFromTenor(K768,L$14,"Following",L$13,"Normal")</f>
        <v>43670</v>
      </c>
      <c r="M768" s="175">
        <f ca="1"/>
        <v>1.1194173364507648E-2</v>
      </c>
      <c r="N768" s="152" t="s">
        <v>4</v>
      </c>
      <c r="O768" s="174">
        <f t="shared" ca="1" si="35"/>
        <v>43489</v>
      </c>
      <c r="P768" s="20">
        <f ca="1">_xll.meDateFromTenor(O768,P$14,"Following",P$13,"Normal")</f>
        <v>43490</v>
      </c>
      <c r="Q768" s="175">
        <f ca="1"/>
        <v>7.6471920141448014E-3</v>
      </c>
      <c r="R768" s="151" t="s">
        <v>4</v>
      </c>
    </row>
    <row r="769" spans="1:18" x14ac:dyDescent="0.25">
      <c r="A769" s="153">
        <v>751</v>
      </c>
      <c r="B769" s="158"/>
      <c r="C769" s="174">
        <f ca="1">_xll.meDateFromTenor(C768,"1D","FOLLOWING",D$13,"NORMAL")</f>
        <v>43490</v>
      </c>
      <c r="D769" s="20">
        <f ca="1">_xll.meDateFromTenor(C769,D$14,"Following",D$13,"Normal")</f>
        <v>43493</v>
      </c>
      <c r="E769" s="175">
        <f ca="1"/>
        <v>6.5979958531148476E-3</v>
      </c>
      <c r="F769" s="152"/>
      <c r="G769" s="174">
        <f t="shared" ca="1" si="33"/>
        <v>43490</v>
      </c>
      <c r="H769" s="20">
        <f ca="1">_xll.meDateFromTenor(G769,H$14,"Following",H$13,"Normal")</f>
        <v>43580</v>
      </c>
      <c r="I769" s="175">
        <f ca="1"/>
        <v>9.5984316329352677E-3</v>
      </c>
      <c r="J769" s="152" t="s">
        <v>4</v>
      </c>
      <c r="K769" s="174">
        <f t="shared" ca="1" si="34"/>
        <v>43490</v>
      </c>
      <c r="L769" s="20">
        <f ca="1">_xll.meDateFromTenor(K769,L$14,"Following",L$13,"Normal")</f>
        <v>43671</v>
      </c>
      <c r="M769" s="175">
        <f ca="1"/>
        <v>1.1201839703991825E-2</v>
      </c>
      <c r="N769" s="152" t="s">
        <v>4</v>
      </c>
      <c r="O769" s="174">
        <f t="shared" ca="1" si="35"/>
        <v>43490</v>
      </c>
      <c r="P769" s="20">
        <f ca="1">_xll.meDateFromTenor(O769,P$14,"Following",P$13,"Normal")</f>
        <v>43493</v>
      </c>
      <c r="Q769" s="175">
        <f ca="1"/>
        <v>7.6580617102531565E-3</v>
      </c>
      <c r="R769" s="151" t="s">
        <v>4</v>
      </c>
    </row>
    <row r="770" spans="1:18" x14ac:dyDescent="0.25">
      <c r="A770" s="153">
        <v>752</v>
      </c>
      <c r="B770" s="158"/>
      <c r="C770" s="174">
        <f ca="1">_xll.meDateFromTenor(C769,"1D","FOLLOWING",D$13,"NORMAL")</f>
        <v>43493</v>
      </c>
      <c r="D770" s="20">
        <f ca="1">_xll.meDateFromTenor(C770,D$14,"Following",D$13,"Normal")</f>
        <v>43494</v>
      </c>
      <c r="E770" s="175">
        <f ca="1"/>
        <v>6.6062835430092072E-3</v>
      </c>
      <c r="F770" s="152"/>
      <c r="G770" s="174">
        <f t="shared" ca="1" si="33"/>
        <v>43493</v>
      </c>
      <c r="H770" s="20">
        <f ca="1">_xll.meDateFromTenor(G770,H$14,"Following",H$13,"Normal")</f>
        <v>43584</v>
      </c>
      <c r="I770" s="175">
        <f ca="1"/>
        <v>9.6222979331578168E-3</v>
      </c>
      <c r="J770" s="152" t="s">
        <v>4</v>
      </c>
      <c r="K770" s="174">
        <f t="shared" ca="1" si="34"/>
        <v>43493</v>
      </c>
      <c r="L770" s="20">
        <f ca="1">_xll.meDateFromTenor(K770,L$14,"Following",L$13,"Normal")</f>
        <v>43675</v>
      </c>
      <c r="M770" s="175">
        <f ca="1"/>
        <v>1.1224626810796454E-2</v>
      </c>
      <c r="N770" s="152" t="s">
        <v>4</v>
      </c>
      <c r="O770" s="174">
        <f t="shared" ca="1" si="35"/>
        <v>43493</v>
      </c>
      <c r="P770" s="20">
        <f ca="1">_xll.meDateFromTenor(O770,P$14,"Following",P$13,"Normal")</f>
        <v>43494</v>
      </c>
      <c r="Q770" s="175">
        <f ca="1"/>
        <v>7.6902302715571511E-3</v>
      </c>
      <c r="R770" s="151" t="s">
        <v>4</v>
      </c>
    </row>
    <row r="771" spans="1:18" x14ac:dyDescent="0.25">
      <c r="A771" s="153">
        <v>753</v>
      </c>
      <c r="B771" s="158"/>
      <c r="C771" s="174">
        <f ca="1">_xll.meDateFromTenor(C770,"1D","FOLLOWING",D$13,"NORMAL")</f>
        <v>43494</v>
      </c>
      <c r="D771" s="20">
        <f ca="1">_xll.meDateFromTenor(C771,D$14,"Following",D$13,"Normal")</f>
        <v>43495</v>
      </c>
      <c r="E771" s="175">
        <f ca="1"/>
        <v>6.6104949308876349E-3</v>
      </c>
      <c r="F771" s="152"/>
      <c r="G771" s="174">
        <f t="shared" ca="1" si="33"/>
        <v>43494</v>
      </c>
      <c r="H771" s="20">
        <f ca="1">_xll.meDateFromTenor(G771,H$14,"Following",H$13,"Normal")</f>
        <v>43584</v>
      </c>
      <c r="I771" s="175">
        <f ca="1"/>
        <v>9.6302117609603447E-3</v>
      </c>
      <c r="J771" s="152" t="s">
        <v>4</v>
      </c>
      <c r="K771" s="174">
        <f t="shared" ca="1" si="34"/>
        <v>43494</v>
      </c>
      <c r="L771" s="20">
        <f ca="1">_xll.meDateFromTenor(K771,L$14,"Following",L$13,"Normal")</f>
        <v>43675</v>
      </c>
      <c r="M771" s="175">
        <f ca="1"/>
        <v>1.1232150772706354E-2</v>
      </c>
      <c r="N771" s="152" t="s">
        <v>4</v>
      </c>
      <c r="O771" s="174">
        <f t="shared" ca="1" si="35"/>
        <v>43494</v>
      </c>
      <c r="P771" s="20">
        <f ca="1">_xll.meDateFromTenor(O771,P$14,"Following",P$13,"Normal")</f>
        <v>43495</v>
      </c>
      <c r="Q771" s="175">
        <f ca="1"/>
        <v>7.7007966918125883E-3</v>
      </c>
      <c r="R771" s="151" t="s">
        <v>4</v>
      </c>
    </row>
    <row r="772" spans="1:18" x14ac:dyDescent="0.25">
      <c r="A772" s="153">
        <v>754</v>
      </c>
      <c r="B772" s="158"/>
      <c r="C772" s="174">
        <f ca="1">_xll.meDateFromTenor(C771,"1D","FOLLOWING",D$13,"NORMAL")</f>
        <v>43495</v>
      </c>
      <c r="D772" s="20">
        <f ca="1">_xll.meDateFromTenor(C772,D$14,"Following",D$13,"Normal")</f>
        <v>43496</v>
      </c>
      <c r="E772" s="175">
        <f ca="1"/>
        <v>6.6147105685665742E-3</v>
      </c>
      <c r="F772" s="152"/>
      <c r="G772" s="174">
        <f t="shared" ca="1" si="33"/>
        <v>43495</v>
      </c>
      <c r="H772" s="20">
        <f ca="1">_xll.meDateFromTenor(G772,H$14,"Following",H$13,"Normal")</f>
        <v>43585</v>
      </c>
      <c r="I772" s="175">
        <f ca="1"/>
        <v>9.6381005930580889E-3</v>
      </c>
      <c r="J772" s="152" t="s">
        <v>4</v>
      </c>
      <c r="K772" s="174">
        <f t="shared" ca="1" si="34"/>
        <v>43495</v>
      </c>
      <c r="L772" s="20">
        <f ca="1">_xll.meDateFromTenor(K772,L$14,"Following",L$13,"Normal")</f>
        <v>43676</v>
      </c>
      <c r="M772" s="175">
        <f ca="1"/>
        <v>1.1239638312865924E-2</v>
      </c>
      <c r="N772" s="152" t="s">
        <v>4</v>
      </c>
      <c r="O772" s="174">
        <f t="shared" ca="1" si="35"/>
        <v>43495</v>
      </c>
      <c r="P772" s="20">
        <f ca="1">_xll.meDateFromTenor(O772,P$14,"Following",P$13,"Normal")</f>
        <v>43496</v>
      </c>
      <c r="Q772" s="175">
        <f ca="1"/>
        <v>7.7112800997256436E-3</v>
      </c>
      <c r="R772" s="151" t="s">
        <v>4</v>
      </c>
    </row>
    <row r="773" spans="1:18" x14ac:dyDescent="0.25">
      <c r="A773" s="153">
        <v>755</v>
      </c>
      <c r="B773" s="158"/>
      <c r="C773" s="174">
        <f ca="1">_xll.meDateFromTenor(C772,"1D","FOLLOWING",D$13,"NORMAL")</f>
        <v>43496</v>
      </c>
      <c r="D773" s="20">
        <f ca="1">_xll.meDateFromTenor(C773,D$14,"Following",D$13,"Normal")</f>
        <v>43497</v>
      </c>
      <c r="E773" s="175">
        <f ca="1"/>
        <v>6.6189304562858332E-3</v>
      </c>
      <c r="F773" s="152"/>
      <c r="G773" s="174">
        <f t="shared" ca="1" si="33"/>
        <v>43496</v>
      </c>
      <c r="H773" s="20">
        <f ca="1">_xll.meDateFromTenor(G773,H$14,"Following",H$13,"Normal")</f>
        <v>43585</v>
      </c>
      <c r="I773" s="175">
        <f ca="1"/>
        <v>9.6459619137096754E-3</v>
      </c>
      <c r="J773" s="152" t="s">
        <v>4</v>
      </c>
      <c r="K773" s="174">
        <f t="shared" ca="1" si="34"/>
        <v>43496</v>
      </c>
      <c r="L773" s="20">
        <f ca="1">_xll.meDateFromTenor(K773,L$14,"Following",L$13,"Normal")</f>
        <v>43677</v>
      </c>
      <c r="M773" s="175">
        <f ca="1"/>
        <v>1.1247089100332465E-2</v>
      </c>
      <c r="N773" s="152" t="s">
        <v>4</v>
      </c>
      <c r="O773" s="174">
        <f t="shared" ca="1" si="35"/>
        <v>43496</v>
      </c>
      <c r="P773" s="20">
        <f ca="1">_xll.meDateFromTenor(O773,P$14,"Following",P$13,"Normal")</f>
        <v>43497</v>
      </c>
      <c r="Q773" s="175">
        <f ca="1"/>
        <v>7.7216776179446552E-3</v>
      </c>
      <c r="R773" s="151" t="s">
        <v>4</v>
      </c>
    </row>
    <row r="774" spans="1:18" x14ac:dyDescent="0.25">
      <c r="A774" s="153">
        <v>756</v>
      </c>
      <c r="B774" s="158"/>
      <c r="C774" s="174">
        <f ca="1">_xll.meDateFromTenor(C773,"1D","FOLLOWING",D$13,"NORMAL")</f>
        <v>43497</v>
      </c>
      <c r="D774" s="20">
        <f ca="1">_xll.meDateFromTenor(C774,D$14,"Following",D$13,"Normal")</f>
        <v>43500</v>
      </c>
      <c r="E774" s="175">
        <f ca="1"/>
        <v>6.6275064079146752E-3</v>
      </c>
      <c r="F774" s="152"/>
      <c r="G774" s="174">
        <f t="shared" ca="1" si="33"/>
        <v>43497</v>
      </c>
      <c r="H774" s="20">
        <f ca="1">_xll.meDateFromTenor(G774,H$14,"Following",H$13,"Normal")</f>
        <v>43587</v>
      </c>
      <c r="I774" s="175">
        <f ca="1"/>
        <v>9.6537932071737321E-3</v>
      </c>
      <c r="J774" s="152" t="s">
        <v>4</v>
      </c>
      <c r="K774" s="174">
        <f t="shared" ca="1" si="34"/>
        <v>43497</v>
      </c>
      <c r="L774" s="20">
        <f ca="1">_xll.meDateFromTenor(K774,L$14,"Following",L$13,"Normal")</f>
        <v>43678</v>
      </c>
      <c r="M774" s="175">
        <f ca="1"/>
        <v>1.1254502804163269E-2</v>
      </c>
      <c r="N774" s="152" t="s">
        <v>4</v>
      </c>
      <c r="O774" s="174">
        <f t="shared" ca="1" si="35"/>
        <v>43497</v>
      </c>
      <c r="P774" s="20">
        <f ca="1">_xll.meDateFromTenor(O774,P$14,"Following",P$13,"Normal")</f>
        <v>43500</v>
      </c>
      <c r="Q774" s="175">
        <f ca="1"/>
        <v>7.7319863691179625E-3</v>
      </c>
      <c r="R774" s="151" t="s">
        <v>4</v>
      </c>
    </row>
    <row r="775" spans="1:18" x14ac:dyDescent="0.25">
      <c r="A775" s="153">
        <v>757</v>
      </c>
      <c r="B775" s="158"/>
      <c r="C775" s="174">
        <f ca="1">_xll.meDateFromTenor(C774,"1D","FOLLOWING",D$13,"NORMAL")</f>
        <v>43500</v>
      </c>
      <c r="D775" s="20">
        <f ca="1">_xll.meDateFromTenor(C775,D$14,"Following",D$13,"Normal")</f>
        <v>43501</v>
      </c>
      <c r="E775" s="175">
        <f ca="1"/>
        <v>6.6358525173182649E-3</v>
      </c>
      <c r="F775" s="152"/>
      <c r="G775" s="174">
        <f t="shared" ca="1" si="33"/>
        <v>43500</v>
      </c>
      <c r="H775" s="20">
        <f ca="1">_xll.meDateFromTenor(G775,H$14,"Following",H$13,"Normal")</f>
        <v>43591</v>
      </c>
      <c r="I775" s="175">
        <f ca="1"/>
        <v>9.6770817670269876E-3</v>
      </c>
      <c r="J775" s="152" t="s">
        <v>4</v>
      </c>
      <c r="K775" s="174">
        <f t="shared" ca="1" si="34"/>
        <v>43500</v>
      </c>
      <c r="L775" s="20">
        <f ca="1">_xll.meDateFromTenor(K775,L$14,"Following",L$13,"Normal")</f>
        <v>43682</v>
      </c>
      <c r="M775" s="175">
        <f ca="1"/>
        <v>1.127651810441424E-2</v>
      </c>
      <c r="N775" s="152" t="s">
        <v>4</v>
      </c>
      <c r="O775" s="174">
        <f t="shared" ca="1" si="35"/>
        <v>43500</v>
      </c>
      <c r="P775" s="20">
        <f ca="1">_xll.meDateFromTenor(O775,P$14,"Following",P$13,"Normal")</f>
        <v>43501</v>
      </c>
      <c r="Q775" s="175">
        <f ca="1"/>
        <v>7.7623512468470495E-3</v>
      </c>
      <c r="R775" s="151" t="s">
        <v>4</v>
      </c>
    </row>
    <row r="776" spans="1:18" x14ac:dyDescent="0.25">
      <c r="A776" s="153">
        <v>758</v>
      </c>
      <c r="B776" s="158"/>
      <c r="C776" s="174">
        <f ca="1">_xll.meDateFromTenor(C775,"1D","FOLLOWING",D$13,"NORMAL")</f>
        <v>43501</v>
      </c>
      <c r="D776" s="20">
        <f ca="1">_xll.meDateFromTenor(C776,D$14,"Following",D$13,"Normal")</f>
        <v>43502</v>
      </c>
      <c r="E776" s="175">
        <f ca="1"/>
        <v>6.6400936623534313E-3</v>
      </c>
      <c r="F776" s="152"/>
      <c r="G776" s="174">
        <f t="shared" ca="1" si="33"/>
        <v>43501</v>
      </c>
      <c r="H776" s="20">
        <f ca="1">_xll.meDateFromTenor(G776,H$14,"Following",H$13,"Normal")</f>
        <v>43591</v>
      </c>
      <c r="I776" s="175">
        <f ca="1"/>
        <v>9.6847677943271895E-3</v>
      </c>
      <c r="J776" s="152" t="s">
        <v>4</v>
      </c>
      <c r="K776" s="174">
        <f t="shared" ca="1" si="34"/>
        <v>43501</v>
      </c>
      <c r="L776" s="20">
        <f ca="1">_xll.meDateFromTenor(K776,L$14,"Following",L$13,"Normal")</f>
        <v>43682</v>
      </c>
      <c r="M776" s="175">
        <f ca="1"/>
        <v>1.1283780164275071E-2</v>
      </c>
      <c r="N776" s="152" t="s">
        <v>4</v>
      </c>
      <c r="O776" s="174">
        <f t="shared" ca="1" si="35"/>
        <v>43501</v>
      </c>
      <c r="P776" s="20">
        <f ca="1">_xll.meDateFromTenor(O776,P$14,"Following",P$13,"Normal")</f>
        <v>43502</v>
      </c>
      <c r="Q776" s="175">
        <f ca="1"/>
        <v>7.77227615632093E-3</v>
      </c>
      <c r="R776" s="151" t="s">
        <v>4</v>
      </c>
    </row>
    <row r="777" spans="1:18" x14ac:dyDescent="0.25">
      <c r="A777" s="153">
        <v>759</v>
      </c>
      <c r="B777" s="158"/>
      <c r="C777" s="174">
        <f ca="1">_xll.meDateFromTenor(C776,"1D","FOLLOWING",D$13,"NORMAL")</f>
        <v>43502</v>
      </c>
      <c r="D777" s="20">
        <f ca="1">_xll.meDateFromTenor(C777,D$14,"Following",D$13,"Normal")</f>
        <v>43503</v>
      </c>
      <c r="E777" s="175">
        <f ca="1"/>
        <v>6.6443390603066156E-3</v>
      </c>
      <c r="F777" s="152"/>
      <c r="G777" s="174">
        <f t="shared" ca="1" si="33"/>
        <v>43502</v>
      </c>
      <c r="H777" s="20">
        <f ca="1">_xll.meDateFromTenor(G777,H$14,"Following",H$13,"Normal")</f>
        <v>43591</v>
      </c>
      <c r="I777" s="175">
        <f ca="1"/>
        <v>9.6924112157329954E-3</v>
      </c>
      <c r="J777" s="152" t="s">
        <v>4</v>
      </c>
      <c r="K777" s="174">
        <f t="shared" ca="1" si="34"/>
        <v>43502</v>
      </c>
      <c r="L777" s="20">
        <f ca="1">_xll.meDateFromTenor(K777,L$14,"Following",L$13,"Normal")</f>
        <v>43683</v>
      </c>
      <c r="M777" s="175">
        <f ca="1"/>
        <v>1.1291003485786651E-2</v>
      </c>
      <c r="N777" s="152" t="s">
        <v>4</v>
      </c>
      <c r="O777" s="174">
        <f t="shared" ca="1" si="35"/>
        <v>43502</v>
      </c>
      <c r="P777" s="20">
        <f ca="1">_xll.meDateFromTenor(O777,P$14,"Following",P$13,"Normal")</f>
        <v>43503</v>
      </c>
      <c r="Q777" s="175">
        <f ca="1"/>
        <v>7.7820979119908006E-3</v>
      </c>
      <c r="R777" s="151" t="s">
        <v>4</v>
      </c>
    </row>
    <row r="778" spans="1:18" x14ac:dyDescent="0.25">
      <c r="A778" s="153">
        <v>760</v>
      </c>
      <c r="B778" s="158"/>
      <c r="C778" s="174">
        <f ca="1">_xll.meDateFromTenor(C777,"1D","FOLLOWING",D$13,"NORMAL")</f>
        <v>43503</v>
      </c>
      <c r="D778" s="20">
        <f ca="1">_xll.meDateFromTenor(C778,D$14,"Following",D$13,"Normal")</f>
        <v>43504</v>
      </c>
      <c r="E778" s="175">
        <f ca="1"/>
        <v>6.6485887114176257E-3</v>
      </c>
      <c r="F778" s="152"/>
      <c r="G778" s="174">
        <f t="shared" ca="1" si="33"/>
        <v>43503</v>
      </c>
      <c r="H778" s="20">
        <f ca="1">_xll.meDateFromTenor(G778,H$14,"Following",H$13,"Normal")</f>
        <v>43592</v>
      </c>
      <c r="I778" s="175">
        <f ca="1"/>
        <v>9.7000095155030351E-3</v>
      </c>
      <c r="J778" s="152" t="s">
        <v>4</v>
      </c>
      <c r="K778" s="174">
        <f t="shared" ca="1" si="34"/>
        <v>43503</v>
      </c>
      <c r="L778" s="20">
        <f ca="1">_xll.meDateFromTenor(K778,L$14,"Following",L$13,"Normal")</f>
        <v>43684</v>
      </c>
      <c r="M778" s="175">
        <f ca="1"/>
        <v>1.1298187738006275E-2</v>
      </c>
      <c r="N778" s="152" t="s">
        <v>4</v>
      </c>
      <c r="O778" s="174">
        <f t="shared" ca="1" si="35"/>
        <v>43503</v>
      </c>
      <c r="P778" s="20">
        <f ca="1">_xll.meDateFromTenor(O778,P$14,"Following",P$13,"Normal")</f>
        <v>43504</v>
      </c>
      <c r="Q778" s="175">
        <f ca="1"/>
        <v>7.7918136365050013E-3</v>
      </c>
      <c r="R778" s="151" t="s">
        <v>4</v>
      </c>
    </row>
    <row r="779" spans="1:18" x14ac:dyDescent="0.25">
      <c r="A779" s="153">
        <v>761</v>
      </c>
      <c r="B779" s="158"/>
      <c r="C779" s="174">
        <f ca="1">_xll.meDateFromTenor(C778,"1D","FOLLOWING",D$13,"NORMAL")</f>
        <v>43504</v>
      </c>
      <c r="D779" s="20">
        <f ca="1">_xll.meDateFromTenor(C779,D$14,"Following",D$13,"Normal")</f>
        <v>43507</v>
      </c>
      <c r="E779" s="175">
        <f ca="1"/>
        <v>6.6572252972907598E-3</v>
      </c>
      <c r="F779" s="152"/>
      <c r="G779" s="174">
        <f t="shared" ca="1" si="33"/>
        <v>43504</v>
      </c>
      <c r="H779" s="20">
        <f ca="1">_xll.meDateFromTenor(G779,H$14,"Following",H$13,"Normal")</f>
        <v>43593</v>
      </c>
      <c r="I779" s="175">
        <f ca="1"/>
        <v>9.7075601778959276E-3</v>
      </c>
      <c r="J779" s="152" t="s">
        <v>4</v>
      </c>
      <c r="K779" s="174">
        <f t="shared" ca="1" si="34"/>
        <v>43504</v>
      </c>
      <c r="L779" s="20">
        <f ca="1">_xll.meDateFromTenor(K779,L$14,"Following",L$13,"Normal")</f>
        <v>43685</v>
      </c>
      <c r="M779" s="175">
        <f ca="1"/>
        <v>1.1305332589991241E-2</v>
      </c>
      <c r="N779" s="152" t="s">
        <v>4</v>
      </c>
      <c r="O779" s="174">
        <f t="shared" ca="1" si="35"/>
        <v>43504</v>
      </c>
      <c r="P779" s="20">
        <f ca="1">_xll.meDateFromTenor(O779,P$14,"Following",P$13,"Normal")</f>
        <v>43507</v>
      </c>
      <c r="Q779" s="175">
        <f ca="1"/>
        <v>7.8014204525118716E-3</v>
      </c>
      <c r="R779" s="151" t="s">
        <v>4</v>
      </c>
    </row>
    <row r="780" spans="1:18" x14ac:dyDescent="0.25">
      <c r="A780" s="153">
        <v>762</v>
      </c>
      <c r="B780" s="158"/>
      <c r="C780" s="174">
        <f ca="1">_xll.meDateFromTenor(C779,"1D","FOLLOWING",D$13,"NORMAL")</f>
        <v>43507</v>
      </c>
      <c r="D780" s="20">
        <f ca="1">_xll.meDateFromTenor(C780,D$14,"Following",D$13,"Normal")</f>
        <v>43508</v>
      </c>
      <c r="E780" s="175">
        <f ca="1"/>
        <v>6.6656298581513574E-3</v>
      </c>
      <c r="F780" s="152"/>
      <c r="G780" s="174">
        <f t="shared" ca="1" si="33"/>
        <v>43507</v>
      </c>
      <c r="H780" s="20">
        <f ca="1">_xll.meDateFromTenor(G780,H$14,"Following",H$13,"Normal")</f>
        <v>43598</v>
      </c>
      <c r="I780" s="175">
        <f ca="1"/>
        <v>9.7299011833980181E-3</v>
      </c>
      <c r="J780" s="152" t="s">
        <v>4</v>
      </c>
      <c r="K780" s="174">
        <f t="shared" ca="1" si="34"/>
        <v>43507</v>
      </c>
      <c r="L780" s="20">
        <f ca="1">_xll.meDateFromTenor(K780,L$14,"Following",L$13,"Normal")</f>
        <v>43689</v>
      </c>
      <c r="M780" s="175">
        <f ca="1"/>
        <v>1.1326527435111157E-2</v>
      </c>
      <c r="N780" s="152" t="s">
        <v>4</v>
      </c>
      <c r="O780" s="174">
        <f t="shared" ca="1" si="35"/>
        <v>43507</v>
      </c>
      <c r="P780" s="20">
        <f ca="1">_xll.meDateFromTenor(O780,P$14,"Following",P$13,"Normal")</f>
        <v>43508</v>
      </c>
      <c r="Q780" s="175">
        <f ca="1"/>
        <v>7.8295586759718847E-3</v>
      </c>
      <c r="R780" s="151" t="s">
        <v>4</v>
      </c>
    </row>
    <row r="781" spans="1:18" x14ac:dyDescent="0.25">
      <c r="A781" s="153">
        <v>763</v>
      </c>
      <c r="B781" s="158"/>
      <c r="C781" s="174">
        <f ca="1">_xll.meDateFromTenor(C780,"1D","FOLLOWING",D$13,"NORMAL")</f>
        <v>43508</v>
      </c>
      <c r="D781" s="20">
        <f ca="1">_xll.meDateFromTenor(C781,D$14,"Following",D$13,"Normal")</f>
        <v>43509</v>
      </c>
      <c r="E781" s="175">
        <f ca="1"/>
        <v>6.6699007826454227E-3</v>
      </c>
      <c r="F781" s="152"/>
      <c r="G781" s="174">
        <f t="shared" ca="1" si="33"/>
        <v>43508</v>
      </c>
      <c r="H781" s="20">
        <f ca="1">_xll.meDateFromTenor(G781,H$14,"Following",H$13,"Normal")</f>
        <v>43598</v>
      </c>
      <c r="I781" s="175">
        <f ca="1"/>
        <v>9.7372361388686074E-3</v>
      </c>
      <c r="J781" s="152" t="s">
        <v>4</v>
      </c>
      <c r="K781" s="174">
        <f t="shared" ca="1" si="34"/>
        <v>43508</v>
      </c>
      <c r="L781" s="20">
        <f ca="1">_xll.meDateFromTenor(K781,L$14,"Following",L$13,"Normal")</f>
        <v>43689</v>
      </c>
      <c r="M781" s="175">
        <f ca="1"/>
        <v>1.1333511376730453E-2</v>
      </c>
      <c r="N781" s="152" t="s">
        <v>4</v>
      </c>
      <c r="O781" s="174">
        <f t="shared" ca="1" si="35"/>
        <v>43508</v>
      </c>
      <c r="P781" s="20">
        <f ca="1">_xll.meDateFromTenor(O781,P$14,"Following",P$13,"Normal")</f>
        <v>43509</v>
      </c>
      <c r="Q781" s="175">
        <f ca="1"/>
        <v>7.8387010844328184E-3</v>
      </c>
      <c r="R781" s="151" t="s">
        <v>4</v>
      </c>
    </row>
    <row r="782" spans="1:18" x14ac:dyDescent="0.25">
      <c r="A782" s="153">
        <v>764</v>
      </c>
      <c r="B782" s="158"/>
      <c r="C782" s="174">
        <f ca="1">_xll.meDateFromTenor(C781,"1D","FOLLOWING",D$13,"NORMAL")</f>
        <v>43509</v>
      </c>
      <c r="D782" s="20">
        <f ca="1">_xll.meDateFromTenor(C782,D$14,"Following",D$13,"Normal")</f>
        <v>43510</v>
      </c>
      <c r="E782" s="175">
        <f ca="1"/>
        <v>6.674175963175012E-3</v>
      </c>
      <c r="F782" s="152"/>
      <c r="G782" s="174">
        <f t="shared" ca="1" si="33"/>
        <v>43509</v>
      </c>
      <c r="H782" s="20">
        <f ca="1">_xll.meDateFromTenor(G782,H$14,"Following",H$13,"Normal")</f>
        <v>43598</v>
      </c>
      <c r="I782" s="175">
        <f ca="1"/>
        <v>9.744510878255187E-3</v>
      </c>
      <c r="J782" s="152" t="s">
        <v>4</v>
      </c>
      <c r="K782" s="174">
        <f t="shared" ca="1" si="34"/>
        <v>43509</v>
      </c>
      <c r="L782" s="20">
        <f ca="1">_xll.meDateFromTenor(K782,L$14,"Following",L$13,"Normal")</f>
        <v>43690</v>
      </c>
      <c r="M782" s="175">
        <f ca="1"/>
        <v>1.1340454263401576E-2</v>
      </c>
      <c r="N782" s="152" t="s">
        <v>4</v>
      </c>
      <c r="O782" s="174">
        <f t="shared" ca="1" si="35"/>
        <v>43509</v>
      </c>
      <c r="P782" s="20">
        <f ca="1">_xll.meDateFromTenor(O782,P$14,"Following",P$13,"Normal")</f>
        <v>43510</v>
      </c>
      <c r="Q782" s="175">
        <f ca="1"/>
        <v>7.8477201976281177E-3</v>
      </c>
      <c r="R782" s="151" t="s">
        <v>4</v>
      </c>
    </row>
    <row r="783" spans="1:18" x14ac:dyDescent="0.25">
      <c r="A783" s="153">
        <v>765</v>
      </c>
      <c r="B783" s="158"/>
      <c r="C783" s="174">
        <f ca="1">_xll.meDateFromTenor(C782,"1D","FOLLOWING",D$13,"NORMAL")</f>
        <v>43510</v>
      </c>
      <c r="D783" s="20">
        <f ca="1">_xll.meDateFromTenor(C783,D$14,"Following",D$13,"Normal")</f>
        <v>43511</v>
      </c>
      <c r="E783" s="175">
        <f ca="1"/>
        <v>6.6784554001398056E-3</v>
      </c>
      <c r="F783" s="152"/>
      <c r="G783" s="174">
        <f t="shared" ca="1" si="33"/>
        <v>43510</v>
      </c>
      <c r="H783" s="20">
        <f ca="1">_xll.meDateFromTenor(G783,H$14,"Following",H$13,"Normal")</f>
        <v>43599</v>
      </c>
      <c r="I783" s="175">
        <f ca="1"/>
        <v>9.7517228858163846E-3</v>
      </c>
      <c r="J783" s="152" t="s">
        <v>4</v>
      </c>
      <c r="K783" s="174">
        <f t="shared" ca="1" si="34"/>
        <v>43510</v>
      </c>
      <c r="L783" s="20">
        <f ca="1">_xll.meDateFromTenor(K783,L$14,"Following",L$13,"Normal")</f>
        <v>43691</v>
      </c>
      <c r="M783" s="175">
        <f ca="1"/>
        <v>1.134735576418182E-2</v>
      </c>
      <c r="N783" s="152" t="s">
        <v>4</v>
      </c>
      <c r="O783" s="174">
        <f t="shared" ca="1" si="35"/>
        <v>43510</v>
      </c>
      <c r="P783" s="20">
        <f ca="1">_xll.meDateFromTenor(O783,P$14,"Following",P$13,"Normal")</f>
        <v>43511</v>
      </c>
      <c r="Q783" s="175">
        <f ca="1"/>
        <v>7.8566131382061186E-3</v>
      </c>
      <c r="R783" s="151" t="s">
        <v>4</v>
      </c>
    </row>
    <row r="784" spans="1:18" x14ac:dyDescent="0.25">
      <c r="A784" s="153">
        <v>766</v>
      </c>
      <c r="B784" s="158"/>
      <c r="C784" s="174">
        <f ca="1">_xll.meDateFromTenor(C783,"1D","FOLLOWING",D$13,"NORMAL")</f>
        <v>43511</v>
      </c>
      <c r="D784" s="20">
        <f ca="1">_xll.meDateFromTenor(C784,D$14,"Following",D$13,"Normal")</f>
        <v>43514</v>
      </c>
      <c r="E784" s="175">
        <f ca="1"/>
        <v>6.6871526775713853E-3</v>
      </c>
      <c r="F784" s="152"/>
      <c r="G784" s="174">
        <f t="shared" ca="1" si="33"/>
        <v>43511</v>
      </c>
      <c r="H784" s="20">
        <f ca="1">_xll.meDateFromTenor(G784,H$14,"Following",H$13,"Normal")</f>
        <v>43600</v>
      </c>
      <c r="I784" s="175">
        <f ca="1"/>
        <v>9.7588696458108231E-3</v>
      </c>
      <c r="J784" s="152" t="s">
        <v>4</v>
      </c>
      <c r="K784" s="174">
        <f t="shared" ca="1" si="34"/>
        <v>43511</v>
      </c>
      <c r="L784" s="20">
        <f ca="1">_xll.meDateFromTenor(K784,L$14,"Following",L$13,"Normal")</f>
        <v>43692</v>
      </c>
      <c r="M784" s="175">
        <f ca="1"/>
        <v>1.1354215548128481E-2</v>
      </c>
      <c r="N784" s="152" t="s">
        <v>4</v>
      </c>
      <c r="O784" s="174">
        <f t="shared" ca="1" si="35"/>
        <v>43511</v>
      </c>
      <c r="P784" s="20">
        <f ca="1">_xll.meDateFromTenor(O784,P$14,"Following",P$13,"Normal")</f>
        <v>43514</v>
      </c>
      <c r="Q784" s="175">
        <f ca="1"/>
        <v>7.8653770288151618E-3</v>
      </c>
      <c r="R784" s="151" t="s">
        <v>4</v>
      </c>
    </row>
    <row r="785" spans="1:18" x14ac:dyDescent="0.25">
      <c r="A785" s="153">
        <v>767</v>
      </c>
      <c r="B785" s="158"/>
      <c r="C785" s="174">
        <f ca="1">_xll.meDateFromTenor(C784,"1D","FOLLOWING",D$13,"NORMAL")</f>
        <v>43514</v>
      </c>
      <c r="D785" s="20">
        <f ca="1">_xll.meDateFromTenor(C785,D$14,"Following",D$13,"Normal")</f>
        <v>43515</v>
      </c>
      <c r="E785" s="175">
        <f ca="1"/>
        <v>6.6956157221831581E-3</v>
      </c>
      <c r="F785" s="152"/>
      <c r="G785" s="174">
        <f t="shared" ca="1" si="33"/>
        <v>43514</v>
      </c>
      <c r="H785" s="20">
        <f ca="1">_xll.meDateFromTenor(G785,H$14,"Following",H$13,"Normal")</f>
        <v>43605</v>
      </c>
      <c r="I785" s="175">
        <f ca="1"/>
        <v>9.7798932829798787E-3</v>
      </c>
      <c r="J785" s="152" t="s">
        <v>4</v>
      </c>
      <c r="K785" s="174">
        <f t="shared" ca="1" si="34"/>
        <v>43514</v>
      </c>
      <c r="L785" s="20">
        <f ca="1">_xll.meDateFromTenor(K785,L$14,"Following",L$13,"Normal")</f>
        <v>43696</v>
      </c>
      <c r="M785" s="175">
        <f ca="1"/>
        <v>1.1374541289539937E-2</v>
      </c>
      <c r="N785" s="152" t="s">
        <v>4</v>
      </c>
      <c r="O785" s="174">
        <f t="shared" ca="1" si="35"/>
        <v>43514</v>
      </c>
      <c r="P785" s="20">
        <f ca="1">_xll.meDateFromTenor(O785,P$14,"Following",P$13,"Normal")</f>
        <v>43515</v>
      </c>
      <c r="Q785" s="175">
        <f ca="1"/>
        <v>7.8908656273119337E-3</v>
      </c>
      <c r="R785" s="151" t="s">
        <v>4</v>
      </c>
    </row>
    <row r="786" spans="1:18" x14ac:dyDescent="0.25">
      <c r="A786" s="153">
        <v>768</v>
      </c>
      <c r="B786" s="158"/>
      <c r="C786" s="174">
        <f ca="1">_xll.meDateFromTenor(C785,"1D","FOLLOWING",D$13,"NORMAL")</f>
        <v>43515</v>
      </c>
      <c r="D786" s="20">
        <f ca="1">_xll.meDateFromTenor(C786,D$14,"Following",D$13,"Normal")</f>
        <v>43516</v>
      </c>
      <c r="E786" s="175">
        <f ca="1"/>
        <v>6.6999164485981545E-3</v>
      </c>
      <c r="F786" s="152"/>
      <c r="G786" s="174">
        <f t="shared" ca="1" si="33"/>
        <v>43515</v>
      </c>
      <c r="H786" s="20">
        <f ca="1">_xll.meDateFromTenor(G786,H$14,"Following",H$13,"Normal")</f>
        <v>43605</v>
      </c>
      <c r="I786" s="175">
        <f ca="1"/>
        <v>9.786753895293562E-3</v>
      </c>
      <c r="J786" s="152" t="s">
        <v>4</v>
      </c>
      <c r="K786" s="174">
        <f t="shared" ca="1" si="34"/>
        <v>43515</v>
      </c>
      <c r="L786" s="20">
        <f ca="1">_xll.meDateFromTenor(K786,L$14,"Following",L$13,"Normal")</f>
        <v>43696</v>
      </c>
      <c r="M786" s="175">
        <f ca="1"/>
        <v>1.1381230896725235E-2</v>
      </c>
      <c r="N786" s="152" t="s">
        <v>4</v>
      </c>
      <c r="O786" s="174">
        <f t="shared" ca="1" si="35"/>
        <v>43515</v>
      </c>
      <c r="P786" s="20">
        <f ca="1">_xll.meDateFromTenor(O786,P$14,"Following",P$13,"Normal")</f>
        <v>43516</v>
      </c>
      <c r="Q786" s="175">
        <f ca="1"/>
        <v>7.899084544528534E-3</v>
      </c>
      <c r="R786" s="151" t="s">
        <v>4</v>
      </c>
    </row>
    <row r="787" spans="1:18" x14ac:dyDescent="0.25">
      <c r="A787" s="153">
        <v>769</v>
      </c>
      <c r="B787" s="158"/>
      <c r="C787" s="174">
        <f ca="1">_xll.meDateFromTenor(C786,"1D","FOLLOWING",D$13,"NORMAL")</f>
        <v>43516</v>
      </c>
      <c r="D787" s="20">
        <f ca="1">_xll.meDateFromTenor(C787,D$14,"Following",D$13,"Normal")</f>
        <v>43517</v>
      </c>
      <c r="E787" s="175">
        <f ca="1"/>
        <v>6.7042214341661811E-3</v>
      </c>
      <c r="F787" s="152"/>
      <c r="G787" s="174">
        <f t="shared" ca="1" si="33"/>
        <v>43516</v>
      </c>
      <c r="H787" s="20">
        <f ca="1">_xll.meDateFromTenor(G787,H$14,"Following",H$13,"Normal")</f>
        <v>43605</v>
      </c>
      <c r="I787" s="175">
        <f ca="1"/>
        <v>9.7935594902619806E-3</v>
      </c>
      <c r="J787" s="152" t="s">
        <v>4</v>
      </c>
      <c r="K787" s="174">
        <f t="shared" ca="1" si="34"/>
        <v>43516</v>
      </c>
      <c r="L787" s="20">
        <f ca="1">_xll.meDateFromTenor(K787,L$14,"Following",L$13,"Normal")</f>
        <v>43697</v>
      </c>
      <c r="M787" s="175">
        <f ca="1"/>
        <v>1.1387882973157839E-2</v>
      </c>
      <c r="N787" s="152" t="s">
        <v>4</v>
      </c>
      <c r="O787" s="174">
        <f t="shared" ca="1" si="35"/>
        <v>43516</v>
      </c>
      <c r="P787" s="20">
        <f ca="1">_xll.meDateFromTenor(O787,P$14,"Following",P$13,"Normal")</f>
        <v>43517</v>
      </c>
      <c r="Q787" s="175">
        <f ca="1"/>
        <v>7.9071600250178713E-3</v>
      </c>
      <c r="R787" s="151" t="s">
        <v>4</v>
      </c>
    </row>
    <row r="788" spans="1:18" x14ac:dyDescent="0.25">
      <c r="A788" s="153">
        <v>770</v>
      </c>
      <c r="B788" s="158"/>
      <c r="C788" s="174">
        <f ca="1">_xll.meDateFromTenor(C787,"1D","FOLLOWING",D$13,"NORMAL")</f>
        <v>43517</v>
      </c>
      <c r="D788" s="20">
        <f ca="1">_xll.meDateFromTenor(C788,D$14,"Following",D$13,"Normal")</f>
        <v>43518</v>
      </c>
      <c r="E788" s="175">
        <f ca="1"/>
        <v>6.7085306795267264E-3</v>
      </c>
      <c r="F788" s="152"/>
      <c r="G788" s="174">
        <f t="shared" ca="1" si="33"/>
        <v>43517</v>
      </c>
      <c r="H788" s="20">
        <f ca="1">_xll.meDateFromTenor(G788,H$14,"Following",H$13,"Normal")</f>
        <v>43606</v>
      </c>
      <c r="I788" s="175">
        <f ca="1"/>
        <v>9.8003323429819451E-3</v>
      </c>
      <c r="J788" s="152" t="s">
        <v>4</v>
      </c>
      <c r="K788" s="174">
        <f t="shared" ca="1" si="34"/>
        <v>43517</v>
      </c>
      <c r="L788" s="20">
        <f ca="1">_xll.meDateFromTenor(K788,L$14,"Following",L$13,"Normal")</f>
        <v>43698</v>
      </c>
      <c r="M788" s="175">
        <f ca="1"/>
        <v>1.1394503403685174E-2</v>
      </c>
      <c r="N788" s="152" t="s">
        <v>4</v>
      </c>
      <c r="O788" s="174">
        <f t="shared" ca="1" si="35"/>
        <v>43517</v>
      </c>
      <c r="P788" s="20">
        <f ca="1">_xll.meDateFromTenor(O788,P$14,"Following",P$13,"Normal")</f>
        <v>43518</v>
      </c>
      <c r="Q788" s="175">
        <f ca="1"/>
        <v>7.9150891914282848E-3</v>
      </c>
      <c r="R788" s="151" t="s">
        <v>4</v>
      </c>
    </row>
    <row r="789" spans="1:18" x14ac:dyDescent="0.25">
      <c r="A789" s="153">
        <v>771</v>
      </c>
      <c r="B789" s="158"/>
      <c r="C789" s="174">
        <f ca="1">_xll.meDateFromTenor(C788,"1D","FOLLOWING",D$13,"NORMAL")</f>
        <v>43518</v>
      </c>
      <c r="D789" s="20">
        <f ca="1">_xll.meDateFromTenor(C789,D$14,"Following",D$13,"Normal")</f>
        <v>43521</v>
      </c>
      <c r="E789" s="175">
        <f ca="1"/>
        <v>6.7142052252933369E-3</v>
      </c>
      <c r="F789" s="152"/>
      <c r="G789" s="174">
        <f t="shared" ref="G789:G852" ca="1" si="36">$C789</f>
        <v>43518</v>
      </c>
      <c r="H789" s="20">
        <f ca="1">_xll.meDateFromTenor(G789,H$14,"Following",H$13,"Normal")</f>
        <v>43607</v>
      </c>
      <c r="I789" s="175">
        <f ca="1"/>
        <v>9.807072910576831E-3</v>
      </c>
      <c r="J789" s="152" t="s">
        <v>4</v>
      </c>
      <c r="K789" s="174">
        <f t="shared" ref="K789:K852" ca="1" si="37">$C789</f>
        <v>43518</v>
      </c>
      <c r="L789" s="20">
        <f ca="1">_xll.meDateFromTenor(K789,L$14,"Following",L$13,"Normal")</f>
        <v>43699</v>
      </c>
      <c r="M789" s="175">
        <f ca="1"/>
        <v>1.1401092419858127E-2</v>
      </c>
      <c r="N789" s="152" t="s">
        <v>4</v>
      </c>
      <c r="O789" s="174">
        <f t="shared" ref="O789:O852" ca="1" si="38">$C789</f>
        <v>43518</v>
      </c>
      <c r="P789" s="20">
        <f ca="1">_xll.meDateFromTenor(O789,P$14,"Following",P$13,"Normal")</f>
        <v>43521</v>
      </c>
      <c r="Q789" s="175">
        <f ca="1"/>
        <v>7.922869166408112E-3</v>
      </c>
      <c r="R789" s="151" t="s">
        <v>4</v>
      </c>
    </row>
    <row r="790" spans="1:18" x14ac:dyDescent="0.25">
      <c r="A790" s="153">
        <v>772</v>
      </c>
      <c r="B790" s="158"/>
      <c r="C790" s="174">
        <f ca="1">_xll.meDateFromTenor(C789,"1D","FOLLOWING",D$13,"NORMAL")</f>
        <v>43521</v>
      </c>
      <c r="D790" s="20">
        <f ca="1">_xll.meDateFromTenor(C790,D$14,"Following",D$13,"Normal")</f>
        <v>43522</v>
      </c>
      <c r="E790" s="175">
        <f ca="1"/>
        <v>6.7186390643748138E-3</v>
      </c>
      <c r="F790" s="152"/>
      <c r="G790" s="174">
        <f t="shared" ca="1" si="36"/>
        <v>43521</v>
      </c>
      <c r="H790" s="20">
        <f ca="1">_xll.meDateFromTenor(G790,H$14,"Following",H$13,"Normal")</f>
        <v>43612</v>
      </c>
      <c r="I790" s="175">
        <f ca="1"/>
        <v>9.8271054738447178E-3</v>
      </c>
      <c r="J790" s="152" t="s">
        <v>4</v>
      </c>
      <c r="K790" s="174">
        <f t="shared" ca="1" si="37"/>
        <v>43521</v>
      </c>
      <c r="L790" s="20">
        <f ca="1">_xll.meDateFromTenor(K790,L$14,"Following",L$13,"Normal")</f>
        <v>43703</v>
      </c>
      <c r="M790" s="175">
        <f ca="1"/>
        <v>1.1420673297759526E-2</v>
      </c>
      <c r="N790" s="152" t="s">
        <v>4</v>
      </c>
      <c r="O790" s="174">
        <f t="shared" ca="1" si="38"/>
        <v>43521</v>
      </c>
      <c r="P790" s="20">
        <f ca="1">_xll.meDateFromTenor(O790,P$14,"Following",P$13,"Normal")</f>
        <v>43522</v>
      </c>
      <c r="Q790" s="175">
        <f ca="1"/>
        <v>7.9452851692474735E-3</v>
      </c>
      <c r="R790" s="151" t="s">
        <v>4</v>
      </c>
    </row>
    <row r="791" spans="1:18" x14ac:dyDescent="0.25">
      <c r="A791" s="153">
        <v>773</v>
      </c>
      <c r="B791" s="158"/>
      <c r="C791" s="174">
        <f ca="1">_xll.meDateFromTenor(C790,"1D","FOLLOWING",D$13,"NORMAL")</f>
        <v>43522</v>
      </c>
      <c r="D791" s="20">
        <f ca="1">_xll.meDateFromTenor(C791,D$14,"Following",D$13,"Normal")</f>
        <v>43523</v>
      </c>
      <c r="E791" s="175">
        <f ca="1"/>
        <v>6.7209402718404719E-3</v>
      </c>
      <c r="F791" s="152"/>
      <c r="G791" s="174">
        <f t="shared" ca="1" si="36"/>
        <v>43522</v>
      </c>
      <c r="H791" s="20">
        <f ca="1">_xll.meDateFromTenor(G791,H$14,"Following",H$13,"Normal")</f>
        <v>43612</v>
      </c>
      <c r="I791" s="175">
        <f ca="1"/>
        <v>9.8337214721729953E-3</v>
      </c>
      <c r="J791" s="152" t="s">
        <v>4</v>
      </c>
      <c r="K791" s="174">
        <f t="shared" ca="1" si="37"/>
        <v>43522</v>
      </c>
      <c r="L791" s="20">
        <f ca="1">_xll.meDateFromTenor(K791,L$14,"Following",L$13,"Normal")</f>
        <v>43703</v>
      </c>
      <c r="M791" s="175">
        <f ca="1"/>
        <v>1.1427138972023784E-2</v>
      </c>
      <c r="N791" s="152" t="s">
        <v>4</v>
      </c>
      <c r="O791" s="174">
        <f t="shared" ca="1" si="38"/>
        <v>43522</v>
      </c>
      <c r="P791" s="20">
        <f ca="1">_xll.meDateFromTenor(O791,P$14,"Following",P$13,"Normal")</f>
        <v>43523</v>
      </c>
      <c r="Q791" s="175">
        <f ca="1"/>
        <v>7.9523336304340615E-3</v>
      </c>
      <c r="R791" s="151" t="s">
        <v>4</v>
      </c>
    </row>
    <row r="792" spans="1:18" x14ac:dyDescent="0.25">
      <c r="A792" s="153">
        <v>774</v>
      </c>
      <c r="B792" s="158"/>
      <c r="C792" s="174">
        <f ca="1">_xll.meDateFromTenor(C791,"1D","FOLLOWING",D$13,"NORMAL")</f>
        <v>43523</v>
      </c>
      <c r="D792" s="20">
        <f ca="1">_xll.meDateFromTenor(C792,D$14,"Following",D$13,"Normal")</f>
        <v>43524</v>
      </c>
      <c r="E792" s="175">
        <f ca="1"/>
        <v>6.7232544875395449E-3</v>
      </c>
      <c r="F792" s="152"/>
      <c r="G792" s="174">
        <f t="shared" ca="1" si="36"/>
        <v>43523</v>
      </c>
      <c r="H792" s="20">
        <f ca="1">_xll.meDateFromTenor(G792,H$14,"Following",H$13,"Normal")</f>
        <v>43612</v>
      </c>
      <c r="I792" s="175">
        <f ca="1"/>
        <v>9.8403074709930479E-3</v>
      </c>
      <c r="J792" s="152" t="s">
        <v>4</v>
      </c>
      <c r="K792" s="174">
        <f t="shared" ca="1" si="37"/>
        <v>43523</v>
      </c>
      <c r="L792" s="20">
        <f ca="1">_xll.meDateFromTenor(K792,L$14,"Following",L$13,"Normal")</f>
        <v>43704</v>
      </c>
      <c r="M792" s="175">
        <f ca="1"/>
        <v>1.1433574389688079E-2</v>
      </c>
      <c r="N792" s="152" t="s">
        <v>4</v>
      </c>
      <c r="O792" s="174">
        <f t="shared" ca="1" si="38"/>
        <v>43523</v>
      </c>
      <c r="P792" s="20">
        <f ca="1">_xll.meDateFromTenor(O792,P$14,"Following",P$13,"Normal")</f>
        <v>43524</v>
      </c>
      <c r="Q792" s="175">
        <f ca="1"/>
        <v>7.9590261618265983E-3</v>
      </c>
      <c r="R792" s="151" t="s">
        <v>4</v>
      </c>
    </row>
    <row r="793" spans="1:18" x14ac:dyDescent="0.25">
      <c r="A793" s="153">
        <v>775</v>
      </c>
      <c r="B793" s="158"/>
      <c r="C793" s="174">
        <f ca="1">_xll.meDateFromTenor(C792,"1D","FOLLOWING",D$13,"NORMAL")</f>
        <v>43524</v>
      </c>
      <c r="D793" s="20">
        <f ca="1">_xll.meDateFromTenor(C793,D$14,"Following",D$13,"Normal")</f>
        <v>43525</v>
      </c>
      <c r="E793" s="175">
        <f ca="1"/>
        <v>6.7255817125122762E-3</v>
      </c>
      <c r="F793" s="152"/>
      <c r="G793" s="174">
        <f t="shared" ca="1" si="36"/>
        <v>43524</v>
      </c>
      <c r="H793" s="20">
        <f ca="1">_xll.meDateFromTenor(G793,H$14,"Following",H$13,"Normal")</f>
        <v>43613</v>
      </c>
      <c r="I793" s="175">
        <f ca="1"/>
        <v>9.8468639274282479E-3</v>
      </c>
      <c r="J793" s="152" t="s">
        <v>4</v>
      </c>
      <c r="K793" s="174">
        <f t="shared" ca="1" si="37"/>
        <v>43524</v>
      </c>
      <c r="L793" s="20">
        <f ca="1">_xll.meDateFromTenor(K793,L$14,"Following",L$13,"Normal")</f>
        <v>43705</v>
      </c>
      <c r="M793" s="175">
        <f ca="1"/>
        <v>1.1439979782303293E-2</v>
      </c>
      <c r="N793" s="152" t="s">
        <v>4</v>
      </c>
      <c r="O793" s="174">
        <f t="shared" ca="1" si="38"/>
        <v>43524</v>
      </c>
      <c r="P793" s="20">
        <f ca="1">_xll.meDateFromTenor(O793,P$14,"Following",P$13,"Normal")</f>
        <v>43525</v>
      </c>
      <c r="Q793" s="175">
        <f ca="1"/>
        <v>7.9653892823285544E-3</v>
      </c>
      <c r="R793" s="151" t="s">
        <v>4</v>
      </c>
    </row>
    <row r="794" spans="1:18" x14ac:dyDescent="0.25">
      <c r="A794" s="153">
        <v>776</v>
      </c>
      <c r="B794" s="158"/>
      <c r="C794" s="174">
        <f ca="1">_xll.meDateFromTenor(C793,"1D","FOLLOWING",D$13,"NORMAL")</f>
        <v>43525</v>
      </c>
      <c r="D794" s="20">
        <f ca="1">_xll.meDateFromTenor(C794,D$14,"Following",D$13,"Normal")</f>
        <v>43528</v>
      </c>
      <c r="E794" s="175">
        <f ca="1"/>
        <v>6.7304053567163423E-3</v>
      </c>
      <c r="F794" s="152"/>
      <c r="G794" s="174">
        <f t="shared" ca="1" si="36"/>
        <v>43525</v>
      </c>
      <c r="H794" s="20">
        <f ca="1">_xll.meDateFromTenor(G794,H$14,"Following",H$13,"Normal")</f>
        <v>43619</v>
      </c>
      <c r="I794" s="175">
        <f ca="1"/>
        <v>9.8533912986019691E-3</v>
      </c>
      <c r="J794" s="152" t="s">
        <v>4</v>
      </c>
      <c r="K794" s="174">
        <f t="shared" ca="1" si="37"/>
        <v>43525</v>
      </c>
      <c r="L794" s="20">
        <f ca="1">_xll.meDateFromTenor(K794,L$14,"Following",L$13,"Normal")</f>
        <v>43710</v>
      </c>
      <c r="M794" s="175">
        <f ca="1"/>
        <v>1.144635538142031E-2</v>
      </c>
      <c r="N794" s="152" t="s">
        <v>4</v>
      </c>
      <c r="O794" s="174">
        <f t="shared" ca="1" si="38"/>
        <v>43525</v>
      </c>
      <c r="P794" s="20">
        <f ca="1">_xll.meDateFromTenor(O794,P$14,"Following",P$13,"Normal")</f>
        <v>43528</v>
      </c>
      <c r="Q794" s="175">
        <f ca="1"/>
        <v>7.9714495108433973E-3</v>
      </c>
      <c r="R794" s="151" t="s">
        <v>4</v>
      </c>
    </row>
    <row r="795" spans="1:18" x14ac:dyDescent="0.25">
      <c r="A795" s="153">
        <v>777</v>
      </c>
      <c r="B795" s="158"/>
      <c r="C795" s="174">
        <f ca="1">_xll.meDateFromTenor(C794,"1D","FOLLOWING",D$13,"NORMAL")</f>
        <v>43528</v>
      </c>
      <c r="D795" s="20">
        <f ca="1">_xll.meDateFromTenor(C795,D$14,"Following",D$13,"Normal")</f>
        <v>43529</v>
      </c>
      <c r="E795" s="175">
        <f ca="1"/>
        <v>6.7350207256034154E-3</v>
      </c>
      <c r="F795" s="152"/>
      <c r="G795" s="174">
        <f t="shared" ca="1" si="36"/>
        <v>43528</v>
      </c>
      <c r="H795" s="20">
        <f ca="1">_xll.meDateFromTenor(G795,H$14,"Following",H$13,"Normal")</f>
        <v>43620</v>
      </c>
      <c r="I795" s="175">
        <f ca="1"/>
        <v>9.8728034717879606E-3</v>
      </c>
      <c r="J795" s="152" t="s">
        <v>4</v>
      </c>
      <c r="K795" s="174">
        <f t="shared" ca="1" si="37"/>
        <v>43528</v>
      </c>
      <c r="L795" s="20">
        <f ca="1">_xll.meDateFromTenor(K795,L$14,"Following",L$13,"Normal")</f>
        <v>43712</v>
      </c>
      <c r="M795" s="175">
        <f ca="1"/>
        <v>1.146530573329102E-2</v>
      </c>
      <c r="N795" s="152" t="s">
        <v>4</v>
      </c>
      <c r="O795" s="174">
        <f t="shared" ca="1" si="38"/>
        <v>43528</v>
      </c>
      <c r="P795" s="20">
        <f ca="1">_xll.meDateFromTenor(O795,P$14,"Following",P$13,"Normal")</f>
        <v>43529</v>
      </c>
      <c r="Q795" s="175">
        <f ca="1"/>
        <v>7.9880780334999537E-3</v>
      </c>
      <c r="R795" s="151" t="s">
        <v>4</v>
      </c>
    </row>
    <row r="796" spans="1:18" x14ac:dyDescent="0.25">
      <c r="A796" s="153">
        <v>778</v>
      </c>
      <c r="B796" s="158"/>
      <c r="C796" s="174">
        <f ca="1">_xll.meDateFromTenor(C795,"1D","FOLLOWING",D$13,"NORMAL")</f>
        <v>43529</v>
      </c>
      <c r="D796" s="20">
        <f ca="1">_xll.meDateFromTenor(C796,D$14,"Following",D$13,"Normal")</f>
        <v>43530</v>
      </c>
      <c r="E796" s="175">
        <f ca="1"/>
        <v>6.7374130122921615E-3</v>
      </c>
      <c r="F796" s="152"/>
      <c r="G796" s="174">
        <f t="shared" ca="1" si="36"/>
        <v>43529</v>
      </c>
      <c r="H796" s="20">
        <f ca="1">_xll.meDateFromTenor(G796,H$14,"Following",H$13,"Normal")</f>
        <v>43621</v>
      </c>
      <c r="I796" s="175">
        <f ca="1"/>
        <v>9.8792190731494724E-3</v>
      </c>
      <c r="J796" s="152" t="s">
        <v>4</v>
      </c>
      <c r="K796" s="174">
        <f t="shared" ca="1" si="37"/>
        <v>43529</v>
      </c>
      <c r="L796" s="20">
        <f ca="1">_xll.meDateFromTenor(K796,L$14,"Following",L$13,"Normal")</f>
        <v>43713</v>
      </c>
      <c r="M796" s="175">
        <f ca="1"/>
        <v>1.1471564473924091E-2</v>
      </c>
      <c r="N796" s="152" t="s">
        <v>4</v>
      </c>
      <c r="O796" s="174">
        <f t="shared" ca="1" si="38"/>
        <v>43529</v>
      </c>
      <c r="P796" s="20">
        <f ca="1">_xll.meDateFromTenor(O796,P$14,"Following",P$13,"Normal")</f>
        <v>43530</v>
      </c>
      <c r="Q796" s="175">
        <f ca="1"/>
        <v>7.9931918831010491E-3</v>
      </c>
      <c r="R796" s="151" t="s">
        <v>4</v>
      </c>
    </row>
    <row r="797" spans="1:18" x14ac:dyDescent="0.25">
      <c r="A797" s="153">
        <v>779</v>
      </c>
      <c r="B797" s="158"/>
      <c r="C797" s="174">
        <f ca="1">_xll.meDateFromTenor(C796,"1D","FOLLOWING",D$13,"NORMAL")</f>
        <v>43530</v>
      </c>
      <c r="D797" s="20">
        <f ca="1">_xll.meDateFromTenor(C797,D$14,"Following",D$13,"Normal")</f>
        <v>43531</v>
      </c>
      <c r="E797" s="175">
        <f ca="1"/>
        <v>6.7398183143297062E-3</v>
      </c>
      <c r="F797" s="152"/>
      <c r="G797" s="174">
        <f t="shared" ca="1" si="36"/>
        <v>43530</v>
      </c>
      <c r="H797" s="20">
        <f ca="1">_xll.meDateFromTenor(G797,H$14,"Following",H$13,"Normal")</f>
        <v>43622</v>
      </c>
      <c r="I797" s="175">
        <f ca="1"/>
        <v>9.8856078748663593E-3</v>
      </c>
      <c r="J797" s="152" t="s">
        <v>4</v>
      </c>
      <c r="K797" s="174">
        <f t="shared" ca="1" si="37"/>
        <v>43530</v>
      </c>
      <c r="L797" s="20">
        <f ca="1">_xll.meDateFromTenor(K797,L$14,"Following",L$13,"Normal")</f>
        <v>43714</v>
      </c>
      <c r="M797" s="175">
        <f ca="1"/>
        <v>1.1477794578813382E-2</v>
      </c>
      <c r="N797" s="152" t="s">
        <v>4</v>
      </c>
      <c r="O797" s="174">
        <f t="shared" ca="1" si="38"/>
        <v>43530</v>
      </c>
      <c r="P797" s="20">
        <f ca="1">_xll.meDateFromTenor(O797,P$14,"Following",P$13,"Normal")</f>
        <v>43531</v>
      </c>
      <c r="Q797" s="175">
        <f ca="1"/>
        <v>7.9981354352323761E-3</v>
      </c>
      <c r="R797" s="151" t="s">
        <v>4</v>
      </c>
    </row>
    <row r="798" spans="1:18" x14ac:dyDescent="0.25">
      <c r="A798" s="153">
        <v>780</v>
      </c>
      <c r="B798" s="158"/>
      <c r="C798" s="174">
        <f ca="1">_xll.meDateFromTenor(C797,"1D","FOLLOWING",D$13,"NORMAL")</f>
        <v>43531</v>
      </c>
      <c r="D798" s="20">
        <f ca="1">_xll.meDateFromTenor(C798,D$14,"Following",D$13,"Normal")</f>
        <v>43532</v>
      </c>
      <c r="E798" s="175">
        <f ca="1"/>
        <v>6.7422366326752824E-3</v>
      </c>
      <c r="F798" s="152"/>
      <c r="G798" s="174">
        <f t="shared" ca="1" si="36"/>
        <v>43531</v>
      </c>
      <c r="H798" s="20">
        <f ca="1">_xll.meDateFromTenor(G798,H$14,"Following",H$13,"Normal")</f>
        <v>43623</v>
      </c>
      <c r="I798" s="175">
        <f ca="1"/>
        <v>9.891970334061995E-3</v>
      </c>
      <c r="J798" s="152" t="s">
        <v>4</v>
      </c>
      <c r="K798" s="174">
        <f t="shared" ca="1" si="37"/>
        <v>43531</v>
      </c>
      <c r="L798" s="20">
        <f ca="1">_xll.meDateFromTenor(K798,L$14,"Following",L$13,"Normal")</f>
        <v>43717</v>
      </c>
      <c r="M798" s="175">
        <f ca="1"/>
        <v>1.1483996279509783E-2</v>
      </c>
      <c r="N798" s="152" t="s">
        <v>4</v>
      </c>
      <c r="O798" s="174">
        <f t="shared" ca="1" si="38"/>
        <v>43531</v>
      </c>
      <c r="P798" s="20">
        <f ca="1">_xll.meDateFromTenor(O798,P$14,"Following",P$13,"Normal")</f>
        <v>43532</v>
      </c>
      <c r="Q798" s="175">
        <f ca="1"/>
        <v>8.0029352087974109E-3</v>
      </c>
      <c r="R798" s="151" t="s">
        <v>4</v>
      </c>
    </row>
    <row r="799" spans="1:18" x14ac:dyDescent="0.25">
      <c r="A799" s="153">
        <v>781</v>
      </c>
      <c r="B799" s="158"/>
      <c r="C799" s="174">
        <f ca="1">_xll.meDateFromTenor(C798,"1D","FOLLOWING",D$13,"NORMAL")</f>
        <v>43532</v>
      </c>
      <c r="D799" s="20">
        <f ca="1">_xll.meDateFromTenor(C799,D$14,"Following",D$13,"Normal")</f>
        <v>43535</v>
      </c>
      <c r="E799" s="175">
        <f ca="1"/>
        <v>6.7472431177684443E-3</v>
      </c>
      <c r="F799" s="152"/>
      <c r="G799" s="174">
        <f t="shared" ca="1" si="36"/>
        <v>43532</v>
      </c>
      <c r="H799" s="20">
        <f ca="1">_xll.meDateFromTenor(G799,H$14,"Following",H$13,"Normal")</f>
        <v>43626</v>
      </c>
      <c r="I799" s="175">
        <f ca="1"/>
        <v>9.8983069078597517E-3</v>
      </c>
      <c r="J799" s="152" t="s">
        <v>4</v>
      </c>
      <c r="K799" s="174">
        <f t="shared" ca="1" si="37"/>
        <v>43532</v>
      </c>
      <c r="L799" s="20">
        <f ca="1">_xll.meDateFromTenor(K799,L$14,"Following",L$13,"Normal")</f>
        <v>43717</v>
      </c>
      <c r="M799" s="175">
        <f ca="1"/>
        <v>1.1490169807564173E-2</v>
      </c>
      <c r="N799" s="152" t="s">
        <v>4</v>
      </c>
      <c r="O799" s="174">
        <f t="shared" ca="1" si="38"/>
        <v>43532</v>
      </c>
      <c r="P799" s="20">
        <f ca="1">_xll.meDateFromTenor(O799,P$14,"Following",P$13,"Normal")</f>
        <v>43535</v>
      </c>
      <c r="Q799" s="175">
        <f ca="1"/>
        <v>8.0076177226996205E-3</v>
      </c>
      <c r="R799" s="151" t="s">
        <v>4</v>
      </c>
    </row>
    <row r="800" spans="1:18" x14ac:dyDescent="0.25">
      <c r="A800" s="153">
        <v>782</v>
      </c>
      <c r="B800" s="158"/>
      <c r="C800" s="174">
        <f ca="1">_xll.meDateFromTenor(C799,"1D","FOLLOWING",D$13,"NORMAL")</f>
        <v>43535</v>
      </c>
      <c r="D800" s="20">
        <f ca="1">_xll.meDateFromTenor(C800,D$14,"Following",D$13,"Normal")</f>
        <v>43536</v>
      </c>
      <c r="E800" s="175">
        <f ca="1"/>
        <v>6.7520400906407006E-3</v>
      </c>
      <c r="F800" s="152"/>
      <c r="G800" s="174">
        <f t="shared" ca="1" si="36"/>
        <v>43535</v>
      </c>
      <c r="H800" s="20">
        <f ca="1">_xll.meDateFromTenor(G800,H$14,"Following",H$13,"Normal")</f>
        <v>43627</v>
      </c>
      <c r="I800" s="175">
        <f ca="1"/>
        <v>9.9171658880994485E-3</v>
      </c>
      <c r="J800" s="152" t="s">
        <v>4</v>
      </c>
      <c r="K800" s="174">
        <f t="shared" ca="1" si="37"/>
        <v>43535</v>
      </c>
      <c r="L800" s="20">
        <f ca="1">_xll.meDateFromTenor(K800,L$14,"Following",L$13,"Normal")</f>
        <v>43719</v>
      </c>
      <c r="M800" s="175">
        <f ca="1"/>
        <v>1.1508523671384122E-2</v>
      </c>
      <c r="N800" s="152" t="s">
        <v>4</v>
      </c>
      <c r="O800" s="174">
        <f t="shared" ca="1" si="38"/>
        <v>43535</v>
      </c>
      <c r="P800" s="20">
        <f ca="1">_xll.meDateFromTenor(O800,P$14,"Following",P$13,"Normal")</f>
        <v>43536</v>
      </c>
      <c r="Q800" s="175">
        <f ca="1"/>
        <v>8.0212268954639888E-3</v>
      </c>
      <c r="R800" s="151" t="s">
        <v>4</v>
      </c>
    </row>
    <row r="801" spans="1:18" x14ac:dyDescent="0.25">
      <c r="A801" s="153">
        <v>783</v>
      </c>
      <c r="B801" s="158"/>
      <c r="C801" s="174">
        <f ca="1">_xll.meDateFromTenor(C800,"1D","FOLLOWING",D$13,"NORMAL")</f>
        <v>43536</v>
      </c>
      <c r="D801" s="20">
        <f ca="1">_xll.meDateFromTenor(C801,D$14,"Following",D$13,"Normal")</f>
        <v>43537</v>
      </c>
      <c r="E801" s="175">
        <f ca="1"/>
        <v>6.7545235063537733E-3</v>
      </c>
      <c r="F801" s="152"/>
      <c r="G801" s="174">
        <f t="shared" ca="1" si="36"/>
        <v>43536</v>
      </c>
      <c r="H801" s="20">
        <f ca="1">_xll.meDateFromTenor(G801,H$14,"Following",H$13,"Normal")</f>
        <v>43628</v>
      </c>
      <c r="I801" s="175">
        <f ca="1"/>
        <v>9.923403491539395E-3</v>
      </c>
      <c r="J801" s="152" t="s">
        <v>4</v>
      </c>
      <c r="K801" s="174">
        <f t="shared" ca="1" si="37"/>
        <v>43536</v>
      </c>
      <c r="L801" s="20">
        <f ca="1">_xll.meDateFromTenor(K801,L$14,"Following",L$13,"Normal")</f>
        <v>43720</v>
      </c>
      <c r="M801" s="175">
        <f ca="1"/>
        <v>1.1514586824379312E-2</v>
      </c>
      <c r="N801" s="152" t="s">
        <v>4</v>
      </c>
      <c r="O801" s="174">
        <f t="shared" ca="1" si="38"/>
        <v>43536</v>
      </c>
      <c r="P801" s="20">
        <f ca="1">_xll.meDateFromTenor(O801,P$14,"Following",P$13,"Normal")</f>
        <v>43537</v>
      </c>
      <c r="Q801" s="175">
        <f ca="1"/>
        <v>8.025704705122599E-3</v>
      </c>
      <c r="R801" s="151" t="s">
        <v>4</v>
      </c>
    </row>
    <row r="802" spans="1:18" x14ac:dyDescent="0.25">
      <c r="A802" s="153">
        <v>784</v>
      </c>
      <c r="B802" s="158"/>
      <c r="C802" s="174">
        <f ca="1">_xll.meDateFromTenor(C801,"1D","FOLLOWING",D$13,"NORMAL")</f>
        <v>43537</v>
      </c>
      <c r="D802" s="20">
        <f ca="1">_xll.meDateFromTenor(C802,D$14,"Following",D$13,"Normal")</f>
        <v>43538</v>
      </c>
      <c r="E802" s="175">
        <f ca="1"/>
        <v>6.7570199445299538E-3</v>
      </c>
      <c r="F802" s="152"/>
      <c r="G802" s="174">
        <f t="shared" ca="1" si="36"/>
        <v>43537</v>
      </c>
      <c r="H802" s="20">
        <f ca="1">_xll.meDateFromTenor(G802,H$14,"Following",H$13,"Normal")</f>
        <v>43629</v>
      </c>
      <c r="I802" s="175">
        <f ca="1"/>
        <v>9.9296174951983181E-3</v>
      </c>
      <c r="J802" s="152" t="s">
        <v>4</v>
      </c>
      <c r="K802" s="174">
        <f t="shared" ca="1" si="37"/>
        <v>43537</v>
      </c>
      <c r="L802" s="20">
        <f ca="1">_xll.meDateFromTenor(K802,L$14,"Following",L$13,"Normal")</f>
        <v>43721</v>
      </c>
      <c r="M802" s="175">
        <f ca="1"/>
        <v>1.1520622962486909E-2</v>
      </c>
      <c r="N802" s="152" t="s">
        <v>4</v>
      </c>
      <c r="O802" s="174">
        <f t="shared" ca="1" si="38"/>
        <v>43537</v>
      </c>
      <c r="P802" s="20">
        <f ca="1">_xll.meDateFromTenor(O802,P$14,"Following",P$13,"Normal")</f>
        <v>43538</v>
      </c>
      <c r="Q802" s="175">
        <f ca="1"/>
        <v>8.0301821832420711E-3</v>
      </c>
      <c r="R802" s="151" t="s">
        <v>4</v>
      </c>
    </row>
    <row r="803" spans="1:18" x14ac:dyDescent="0.25">
      <c r="A803" s="153">
        <v>785</v>
      </c>
      <c r="B803" s="158"/>
      <c r="C803" s="174">
        <f ca="1">_xll.meDateFromTenor(C802,"1D","FOLLOWING",D$13,"NORMAL")</f>
        <v>43538</v>
      </c>
      <c r="D803" s="20">
        <f ca="1">_xll.meDateFromTenor(C803,D$14,"Following",D$13,"Normal")</f>
        <v>43539</v>
      </c>
      <c r="E803" s="175">
        <f ca="1"/>
        <v>6.7595294062883469E-3</v>
      </c>
      <c r="F803" s="152"/>
      <c r="G803" s="174">
        <f t="shared" ca="1" si="36"/>
        <v>43538</v>
      </c>
      <c r="H803" s="20">
        <f ca="1">_xll.meDateFromTenor(G803,H$14,"Following",H$13,"Normal")</f>
        <v>43630</v>
      </c>
      <c r="I803" s="175">
        <f ca="1"/>
        <v>9.9358083561995898E-3</v>
      </c>
      <c r="J803" s="152" t="s">
        <v>4</v>
      </c>
      <c r="K803" s="174">
        <f t="shared" ca="1" si="37"/>
        <v>43538</v>
      </c>
      <c r="L803" s="20">
        <f ca="1">_xll.meDateFromTenor(K803,L$14,"Following",L$13,"Normal")</f>
        <v>43724</v>
      </c>
      <c r="M803" s="175">
        <f ca="1"/>
        <v>1.1526632317257804E-2</v>
      </c>
      <c r="N803" s="152" t="s">
        <v>4</v>
      </c>
      <c r="O803" s="174">
        <f t="shared" ca="1" si="38"/>
        <v>43538</v>
      </c>
      <c r="P803" s="20">
        <f ca="1">_xll.meDateFromTenor(O803,P$14,"Following",P$13,"Normal")</f>
        <v>43539</v>
      </c>
      <c r="Q803" s="175">
        <f ca="1"/>
        <v>8.0346596613615432E-3</v>
      </c>
      <c r="R803" s="151" t="s">
        <v>4</v>
      </c>
    </row>
    <row r="804" spans="1:18" x14ac:dyDescent="0.25">
      <c r="A804" s="153">
        <v>786</v>
      </c>
      <c r="B804" s="158"/>
      <c r="C804" s="174">
        <f ca="1">_xll.meDateFromTenor(C803,"1D","FOLLOWING",D$13,"NORMAL")</f>
        <v>43539</v>
      </c>
      <c r="D804" s="20">
        <f ca="1">_xll.meDateFromTenor(C804,D$14,"Following",D$13,"Normal")</f>
        <v>43542</v>
      </c>
      <c r="E804" s="175">
        <f ca="1"/>
        <v>6.7647188578501515E-3</v>
      </c>
      <c r="F804" s="152"/>
      <c r="G804" s="174">
        <f t="shared" ca="1" si="36"/>
        <v>43539</v>
      </c>
      <c r="H804" s="20">
        <f ca="1">_xll.meDateFromTenor(G804,H$14,"Following",H$13,"Normal")</f>
        <v>43633</v>
      </c>
      <c r="I804" s="175">
        <f ca="1"/>
        <v>9.9419765316665805E-3</v>
      </c>
      <c r="J804" s="152" t="s">
        <v>4</v>
      </c>
      <c r="K804" s="174">
        <f t="shared" ca="1" si="37"/>
        <v>43539</v>
      </c>
      <c r="L804" s="20">
        <f ca="1">_xll.meDateFromTenor(K804,L$14,"Following",L$13,"Normal")</f>
        <v>43724</v>
      </c>
      <c r="M804" s="175">
        <f ca="1"/>
        <v>1.1532615120242874E-2</v>
      </c>
      <c r="N804" s="152" t="s">
        <v>4</v>
      </c>
      <c r="O804" s="174">
        <f t="shared" ca="1" si="38"/>
        <v>43539</v>
      </c>
      <c r="P804" s="20">
        <f ca="1">_xll.meDateFromTenor(O804,P$14,"Following",P$13,"Normal")</f>
        <v>43542</v>
      </c>
      <c r="Q804" s="175">
        <f ca="1"/>
        <v>8.039137139481017E-3</v>
      </c>
      <c r="R804" s="151" t="s">
        <v>4</v>
      </c>
    </row>
    <row r="805" spans="1:18" x14ac:dyDescent="0.25">
      <c r="A805" s="153">
        <v>787</v>
      </c>
      <c r="B805" s="158"/>
      <c r="C805" s="174">
        <f ca="1">_xll.meDateFromTenor(C804,"1D","FOLLOWING",D$13,"NORMAL")</f>
        <v>43542</v>
      </c>
      <c r="D805" s="20">
        <f ca="1">_xll.meDateFromTenor(C805,D$14,"Following",D$13,"Normal")</f>
        <v>43543</v>
      </c>
      <c r="E805" s="175">
        <f ca="1"/>
        <v>6.7696975093678689E-3</v>
      </c>
      <c r="F805" s="152"/>
      <c r="G805" s="174">
        <f t="shared" ca="1" si="36"/>
        <v>43542</v>
      </c>
      <c r="H805" s="20">
        <f ca="1">_xll.meDateFromTenor(G805,H$14,"Following",H$13,"Normal")</f>
        <v>43634</v>
      </c>
      <c r="I805" s="175">
        <f ca="1"/>
        <v>9.9603495160955832E-3</v>
      </c>
      <c r="J805" s="152" t="s">
        <v>4</v>
      </c>
      <c r="K805" s="174">
        <f t="shared" ca="1" si="37"/>
        <v>43542</v>
      </c>
      <c r="L805" s="20">
        <f ca="1">_xll.meDateFromTenor(K805,L$14,"Following",L$13,"Normal")</f>
        <v>43726</v>
      </c>
      <c r="M805" s="175">
        <f ca="1"/>
        <v>1.1550406533991987E-2</v>
      </c>
      <c r="N805" s="152" t="s">
        <v>4</v>
      </c>
      <c r="O805" s="174">
        <f t="shared" ca="1" si="38"/>
        <v>43542</v>
      </c>
      <c r="P805" s="20">
        <f ca="1">_xll.meDateFromTenor(O805,P$14,"Following",P$13,"Normal")</f>
        <v>43543</v>
      </c>
      <c r="Q805" s="175">
        <f ca="1"/>
        <v>8.0525695738394368E-3</v>
      </c>
      <c r="R805" s="151" t="s">
        <v>4</v>
      </c>
    </row>
    <row r="806" spans="1:18" x14ac:dyDescent="0.25">
      <c r="A806" s="153">
        <v>788</v>
      </c>
      <c r="B806" s="158"/>
      <c r="C806" s="174">
        <f ca="1">_xll.meDateFromTenor(C805,"1D","FOLLOWING",D$13,"NORMAL")</f>
        <v>43543</v>
      </c>
      <c r="D806" s="20">
        <f ca="1">_xll.meDateFromTenor(C806,D$14,"Following",D$13,"Normal")</f>
        <v>43544</v>
      </c>
      <c r="E806" s="175">
        <f ca="1"/>
        <v>6.7722721042251764E-3</v>
      </c>
      <c r="F806" s="152"/>
      <c r="G806" s="174">
        <f t="shared" ca="1" si="36"/>
        <v>43543</v>
      </c>
      <c r="H806" s="20">
        <f ca="1">_xll.meDateFromTenor(G806,H$14,"Following",H$13,"Normal")</f>
        <v>43635</v>
      </c>
      <c r="I806" s="175">
        <f ca="1"/>
        <v>9.9664315206591646E-3</v>
      </c>
      <c r="J806" s="152" t="s">
        <v>4</v>
      </c>
      <c r="K806" s="174">
        <f t="shared" ca="1" si="37"/>
        <v>43543</v>
      </c>
      <c r="L806" s="20">
        <f ca="1">_xll.meDateFromTenor(K806,L$14,"Following",L$13,"Normal")</f>
        <v>43727</v>
      </c>
      <c r="M806" s="175">
        <f ca="1"/>
        <v>1.1556285445342604E-2</v>
      </c>
      <c r="N806" s="152" t="s">
        <v>4</v>
      </c>
      <c r="O806" s="174">
        <f t="shared" ca="1" si="38"/>
        <v>43543</v>
      </c>
      <c r="P806" s="20">
        <f ca="1">_xll.meDateFromTenor(O806,P$14,"Following",P$13,"Normal")</f>
        <v>43544</v>
      </c>
      <c r="Q806" s="175">
        <f ca="1"/>
        <v>8.0570470519589089E-3</v>
      </c>
      <c r="R806" s="151" t="s">
        <v>4</v>
      </c>
    </row>
    <row r="807" spans="1:18" x14ac:dyDescent="0.25">
      <c r="A807" s="153">
        <v>789</v>
      </c>
      <c r="B807" s="158"/>
      <c r="C807" s="174">
        <f ca="1">_xll.meDateFromTenor(C806,"1D","FOLLOWING",D$13,"NORMAL")</f>
        <v>43544</v>
      </c>
      <c r="D807" s="20">
        <f ca="1">_xll.meDateFromTenor(C807,D$14,"Following",D$13,"Normal")</f>
        <v>43545</v>
      </c>
      <c r="E807" s="175">
        <f ca="1"/>
        <v>6.774859728819773E-3</v>
      </c>
      <c r="F807" s="152"/>
      <c r="G807" s="174">
        <f t="shared" ca="1" si="36"/>
        <v>43544</v>
      </c>
      <c r="H807" s="20">
        <f ca="1">_xll.meDateFromTenor(G807,H$14,"Following",H$13,"Normal")</f>
        <v>43636</v>
      </c>
      <c r="I807" s="175">
        <f ca="1"/>
        <v>9.9724931253053241E-3</v>
      </c>
      <c r="J807" s="152" t="s">
        <v>4</v>
      </c>
      <c r="K807" s="174">
        <f t="shared" ca="1" si="37"/>
        <v>43544</v>
      </c>
      <c r="L807" s="20">
        <f ca="1">_xll.meDateFromTenor(K807,L$14,"Following",L$13,"Normal")</f>
        <v>43728</v>
      </c>
      <c r="M807" s="175">
        <f ca="1"/>
        <v>1.1562138962661818E-2</v>
      </c>
      <c r="N807" s="152" t="s">
        <v>4</v>
      </c>
      <c r="O807" s="174">
        <f t="shared" ca="1" si="38"/>
        <v>43544</v>
      </c>
      <c r="P807" s="20">
        <f ca="1">_xll.meDateFromTenor(O807,P$14,"Following",P$13,"Normal")</f>
        <v>43545</v>
      </c>
      <c r="Q807" s="175">
        <f ca="1"/>
        <v>8.061524530078381E-3</v>
      </c>
      <c r="R807" s="151" t="s">
        <v>4</v>
      </c>
    </row>
    <row r="808" spans="1:18" x14ac:dyDescent="0.25">
      <c r="A808" s="153">
        <v>790</v>
      </c>
      <c r="B808" s="158"/>
      <c r="C808" s="174">
        <f ca="1">_xll.meDateFromTenor(C807,"1D","FOLLOWING",D$13,"NORMAL")</f>
        <v>43545</v>
      </c>
      <c r="D808" s="20">
        <f ca="1">_xll.meDateFromTenor(C808,D$14,"Following",D$13,"Normal")</f>
        <v>43546</v>
      </c>
      <c r="E808" s="175">
        <f ca="1"/>
        <v>6.7774603841108914E-3</v>
      </c>
      <c r="F808" s="152"/>
      <c r="G808" s="174">
        <f t="shared" ca="1" si="36"/>
        <v>43545</v>
      </c>
      <c r="H808" s="20">
        <f ca="1">_xll.meDateFromTenor(G808,H$14,"Following",H$13,"Normal")</f>
        <v>43637</v>
      </c>
      <c r="I808" s="175">
        <f ca="1"/>
        <v>9.9785347871574302E-3</v>
      </c>
      <c r="J808" s="152" t="s">
        <v>4</v>
      </c>
      <c r="K808" s="174">
        <f t="shared" ca="1" si="37"/>
        <v>43545</v>
      </c>
      <c r="L808" s="20">
        <f ca="1">_xll.meDateFromTenor(K808,L$14,"Following",L$13,"Normal")</f>
        <v>43731</v>
      </c>
      <c r="M808" s="175">
        <f ca="1"/>
        <v>1.1567967317500512E-2</v>
      </c>
      <c r="N808" s="152" t="s">
        <v>4</v>
      </c>
      <c r="O808" s="174">
        <f t="shared" ca="1" si="38"/>
        <v>43545</v>
      </c>
      <c r="P808" s="20">
        <f ca="1">_xll.meDateFromTenor(O808,P$14,"Following",P$13,"Normal")</f>
        <v>43546</v>
      </c>
      <c r="Q808" s="175">
        <f ca="1"/>
        <v>8.0660020081978548E-3</v>
      </c>
      <c r="R808" s="151" t="s">
        <v>4</v>
      </c>
    </row>
    <row r="809" spans="1:18" x14ac:dyDescent="0.25">
      <c r="A809" s="153">
        <v>791</v>
      </c>
      <c r="B809" s="158"/>
      <c r="C809" s="174">
        <f ca="1">_xll.meDateFromTenor(C808,"1D","FOLLOWING",D$13,"NORMAL")</f>
        <v>43546</v>
      </c>
      <c r="D809" s="20">
        <f ca="1">_xll.meDateFromTenor(C809,D$14,"Following",D$13,"Normal")</f>
        <v>43549</v>
      </c>
      <c r="E809" s="175">
        <f ca="1"/>
        <v>6.7828329285735366E-3</v>
      </c>
      <c r="F809" s="152"/>
      <c r="G809" s="174">
        <f t="shared" ca="1" si="36"/>
        <v>43546</v>
      </c>
      <c r="H809" s="20">
        <f ca="1">_xll.meDateFromTenor(G809,H$14,"Following",H$13,"Normal")</f>
        <v>43640</v>
      </c>
      <c r="I809" s="175">
        <f ca="1"/>
        <v>9.9845569633388569E-3</v>
      </c>
      <c r="J809" s="152" t="s">
        <v>4</v>
      </c>
      <c r="K809" s="174">
        <f t="shared" ca="1" si="37"/>
        <v>43546</v>
      </c>
      <c r="L809" s="20">
        <f ca="1">_xll.meDateFromTenor(K809,L$14,"Following",L$13,"Normal")</f>
        <v>43731</v>
      </c>
      <c r="M809" s="175">
        <f ca="1"/>
        <v>1.1573770741409571E-2</v>
      </c>
      <c r="N809" s="152" t="s">
        <v>4</v>
      </c>
      <c r="O809" s="174">
        <f t="shared" ca="1" si="38"/>
        <v>43546</v>
      </c>
      <c r="P809" s="20">
        <f ca="1">_xll.meDateFromTenor(O809,P$14,"Following",P$13,"Normal")</f>
        <v>43549</v>
      </c>
      <c r="Q809" s="175">
        <f ca="1"/>
        <v>8.0704794863173269E-3</v>
      </c>
      <c r="R809" s="151" t="s">
        <v>4</v>
      </c>
    </row>
    <row r="810" spans="1:18" x14ac:dyDescent="0.25">
      <c r="A810" s="153">
        <v>792</v>
      </c>
      <c r="B810" s="158"/>
      <c r="C810" s="174">
        <f ca="1">_xll.meDateFromTenor(C809,"1D","FOLLOWING",D$13,"NORMAL")</f>
        <v>43549</v>
      </c>
      <c r="D810" s="20">
        <f ca="1">_xll.meDateFromTenor(C810,D$14,"Following",D$13,"Normal")</f>
        <v>43550</v>
      </c>
      <c r="E810" s="175">
        <f ca="1"/>
        <v>6.7879933336634467E-3</v>
      </c>
      <c r="F810" s="152"/>
      <c r="G810" s="174">
        <f t="shared" ca="1" si="36"/>
        <v>43549</v>
      </c>
      <c r="H810" s="20">
        <f ca="1">_xll.meDateFromTenor(G810,H$14,"Following",H$13,"Normal")</f>
        <v>43641</v>
      </c>
      <c r="I810" s="175">
        <f ca="1"/>
        <v>1.0002511149092765E-2</v>
      </c>
      <c r="J810" s="152" t="s">
        <v>4</v>
      </c>
      <c r="K810" s="174">
        <f t="shared" ca="1" si="37"/>
        <v>43549</v>
      </c>
      <c r="L810" s="20">
        <f ca="1">_xll.meDateFromTenor(K810,L$14,"Following",L$13,"Normal")</f>
        <v>43733</v>
      </c>
      <c r="M810" s="175">
        <f ca="1"/>
        <v>1.1591033743067773E-2</v>
      </c>
      <c r="N810" s="152" t="s">
        <v>4</v>
      </c>
      <c r="O810" s="174">
        <f t="shared" ca="1" si="38"/>
        <v>43549</v>
      </c>
      <c r="P810" s="20">
        <f ca="1">_xll.meDateFromTenor(O810,P$14,"Following",P$13,"Normal")</f>
        <v>43550</v>
      </c>
      <c r="Q810" s="175">
        <f ca="1"/>
        <v>8.0839119206757466E-3</v>
      </c>
      <c r="R810" s="151" t="s">
        <v>4</v>
      </c>
    </row>
    <row r="811" spans="1:18" x14ac:dyDescent="0.25">
      <c r="A811" s="153">
        <v>793</v>
      </c>
      <c r="B811" s="158"/>
      <c r="C811" s="174">
        <f ca="1">_xll.meDateFromTenor(C810,"1D","FOLLOWING",D$13,"NORMAL")</f>
        <v>43550</v>
      </c>
      <c r="D811" s="20">
        <f ca="1">_xll.meDateFromTenor(C811,D$14,"Following",D$13,"Normal")</f>
        <v>43551</v>
      </c>
      <c r="E811" s="175">
        <f ca="1"/>
        <v>6.7906591582645136E-3</v>
      </c>
      <c r="F811" s="152"/>
      <c r="G811" s="174">
        <f t="shared" ca="1" si="36"/>
        <v>43550</v>
      </c>
      <c r="H811" s="20">
        <f ca="1">_xll.meDateFromTenor(G811,H$14,"Following",H$13,"Normal")</f>
        <v>43642</v>
      </c>
      <c r="I811" s="175">
        <f ca="1"/>
        <v>1.0008459953825183E-2</v>
      </c>
      <c r="J811" s="152" t="s">
        <v>4</v>
      </c>
      <c r="K811" s="174">
        <f t="shared" ca="1" si="37"/>
        <v>43550</v>
      </c>
      <c r="L811" s="20">
        <f ca="1">_xll.meDateFromTenor(K811,L$14,"Following",L$13,"Normal")</f>
        <v>43734</v>
      </c>
      <c r="M811" s="175">
        <f ca="1"/>
        <v>1.1596739758767127E-2</v>
      </c>
      <c r="N811" s="152" t="s">
        <v>4</v>
      </c>
      <c r="O811" s="174">
        <f t="shared" ca="1" si="38"/>
        <v>43550</v>
      </c>
      <c r="P811" s="20">
        <f ca="1">_xll.meDateFromTenor(O811,P$14,"Following",P$13,"Normal")</f>
        <v>43551</v>
      </c>
      <c r="Q811" s="175">
        <f ca="1"/>
        <v>8.0883893987952205E-3</v>
      </c>
      <c r="R811" s="151" t="s">
        <v>4</v>
      </c>
    </row>
    <row r="812" spans="1:18" x14ac:dyDescent="0.25">
      <c r="A812" s="153">
        <v>794</v>
      </c>
      <c r="B812" s="158"/>
      <c r="C812" s="174">
        <f ca="1">_xll.meDateFromTenor(C811,"1D","FOLLOWING",D$13,"NORMAL")</f>
        <v>43551</v>
      </c>
      <c r="D812" s="20">
        <f ca="1">_xll.meDateFromTenor(C812,D$14,"Following",D$13,"Normal")</f>
        <v>43552</v>
      </c>
      <c r="E812" s="175">
        <f ca="1"/>
        <v>6.7933380197971148E-3</v>
      </c>
      <c r="F812" s="152"/>
      <c r="G812" s="174">
        <f t="shared" ca="1" si="36"/>
        <v>43551</v>
      </c>
      <c r="H812" s="20">
        <f ca="1">_xll.meDateFromTenor(G812,H$14,"Following",H$13,"Normal")</f>
        <v>43643</v>
      </c>
      <c r="I812" s="175">
        <f ca="1"/>
        <v>1.0014391558503777E-2</v>
      </c>
      <c r="J812" s="152" t="s">
        <v>4</v>
      </c>
      <c r="K812" s="174">
        <f t="shared" ca="1" si="37"/>
        <v>43551</v>
      </c>
      <c r="L812" s="20">
        <f ca="1">_xll.meDateFromTenor(K812,L$14,"Following",L$13,"Normal")</f>
        <v>43735</v>
      </c>
      <c r="M812" s="175">
        <f ca="1"/>
        <v>1.1602422001291263E-2</v>
      </c>
      <c r="N812" s="152" t="s">
        <v>4</v>
      </c>
      <c r="O812" s="174">
        <f t="shared" ca="1" si="38"/>
        <v>43551</v>
      </c>
      <c r="P812" s="20">
        <f ca="1">_xll.meDateFromTenor(O812,P$14,"Following",P$13,"Normal")</f>
        <v>43552</v>
      </c>
      <c r="Q812" s="175">
        <f ca="1"/>
        <v>8.0928668769146925E-3</v>
      </c>
      <c r="R812" s="151" t="s">
        <v>4</v>
      </c>
    </row>
    <row r="813" spans="1:18" x14ac:dyDescent="0.25">
      <c r="A813" s="153">
        <v>795</v>
      </c>
      <c r="B813" s="158"/>
      <c r="C813" s="174">
        <f ca="1">_xll.meDateFromTenor(C812,"1D","FOLLOWING",D$13,"NORMAL")</f>
        <v>43552</v>
      </c>
      <c r="D813" s="20">
        <f ca="1">_xll.meDateFromTenor(C813,D$14,"Following",D$13,"Normal")</f>
        <v>43553</v>
      </c>
      <c r="E813" s="175">
        <f ca="1"/>
        <v>6.7960299193004191E-3</v>
      </c>
      <c r="F813" s="152"/>
      <c r="G813" s="174">
        <f t="shared" ca="1" si="36"/>
        <v>43552</v>
      </c>
      <c r="H813" s="20">
        <f ca="1">_xll.meDateFromTenor(G813,H$14,"Following",H$13,"Normal")</f>
        <v>43644</v>
      </c>
      <c r="I813" s="175">
        <f ca="1"/>
        <v>1.0020306420251921E-2</v>
      </c>
      <c r="J813" s="152" t="s">
        <v>4</v>
      </c>
      <c r="K813" s="174">
        <f t="shared" ca="1" si="37"/>
        <v>43552</v>
      </c>
      <c r="L813" s="20">
        <f ca="1">_xll.meDateFromTenor(K813,L$14,"Following",L$13,"Normal")</f>
        <v>43738</v>
      </c>
      <c r="M813" s="175">
        <f ca="1"/>
        <v>1.1608080702191071E-2</v>
      </c>
      <c r="N813" s="152" t="s">
        <v>4</v>
      </c>
      <c r="O813" s="174">
        <f t="shared" ca="1" si="38"/>
        <v>43552</v>
      </c>
      <c r="P813" s="20">
        <f ca="1">_xll.meDateFromTenor(O813,P$14,"Following",P$13,"Normal")</f>
        <v>43553</v>
      </c>
      <c r="Q813" s="175">
        <f ca="1"/>
        <v>8.0973443550341664E-3</v>
      </c>
      <c r="R813" s="151" t="s">
        <v>4</v>
      </c>
    </row>
    <row r="814" spans="1:18" x14ac:dyDescent="0.25">
      <c r="A814" s="153">
        <v>796</v>
      </c>
      <c r="B814" s="158"/>
      <c r="C814" s="174">
        <f ca="1">_xll.meDateFromTenor(C813,"1D","FOLLOWING",D$13,"NORMAL")</f>
        <v>43553</v>
      </c>
      <c r="D814" s="20">
        <f ca="1">_xll.meDateFromTenor(C814,D$14,"Following",D$13,"Normal")</f>
        <v>43556</v>
      </c>
      <c r="E814" s="175">
        <f ca="1"/>
        <v>6.8015856838688181E-3</v>
      </c>
      <c r="F814" s="152"/>
      <c r="G814" s="174">
        <f t="shared" ca="1" si="36"/>
        <v>43553</v>
      </c>
      <c r="H814" s="20">
        <f ca="1">_xll.meDateFromTenor(G814,H$14,"Following",H$13,"Normal")</f>
        <v>43647</v>
      </c>
      <c r="I814" s="175">
        <f ca="1"/>
        <v>1.0026204996192981E-2</v>
      </c>
      <c r="J814" s="152" t="s">
        <v>4</v>
      </c>
      <c r="K814" s="174">
        <f t="shared" ca="1" si="37"/>
        <v>43553</v>
      </c>
      <c r="L814" s="20">
        <f ca="1">_xll.meDateFromTenor(K814,L$14,"Following",L$13,"Normal")</f>
        <v>43738</v>
      </c>
      <c r="M814" s="175">
        <f ca="1"/>
        <v>1.1613716093017425E-2</v>
      </c>
      <c r="N814" s="152" t="s">
        <v>4</v>
      </c>
      <c r="O814" s="174">
        <f t="shared" ca="1" si="38"/>
        <v>43553</v>
      </c>
      <c r="P814" s="20">
        <f ca="1">_xll.meDateFromTenor(O814,P$14,"Following",P$13,"Normal")</f>
        <v>43556</v>
      </c>
      <c r="Q814" s="175">
        <f ca="1"/>
        <v>8.1018218331536385E-3</v>
      </c>
      <c r="R814" s="151" t="s">
        <v>4</v>
      </c>
    </row>
    <row r="815" spans="1:18" x14ac:dyDescent="0.25">
      <c r="A815" s="153">
        <v>797</v>
      </c>
      <c r="B815" s="158"/>
      <c r="C815" s="174">
        <f ca="1">_xll.meDateFromTenor(C814,"1D","FOLLOWING",D$13,"NORMAL")</f>
        <v>43556</v>
      </c>
      <c r="D815" s="20">
        <f ca="1">_xll.meDateFromTenor(C815,D$14,"Following",D$13,"Normal")</f>
        <v>43557</v>
      </c>
      <c r="E815" s="175">
        <f ca="1"/>
        <v>6.8069279182037222E-3</v>
      </c>
      <c r="F815" s="152"/>
      <c r="G815" s="174">
        <f t="shared" ca="1" si="36"/>
        <v>43556</v>
      </c>
      <c r="H815" s="20">
        <f ca="1">_xll.meDateFromTenor(G815,H$14,"Following",H$13,"Normal")</f>
        <v>43647</v>
      </c>
      <c r="I815" s="175">
        <f ca="1"/>
        <v>1.0043807580407396E-2</v>
      </c>
      <c r="J815" s="152" t="s">
        <v>4</v>
      </c>
      <c r="K815" s="174">
        <f t="shared" ca="1" si="37"/>
        <v>43556</v>
      </c>
      <c r="L815" s="20">
        <f ca="1">_xll.meDateFromTenor(K815,L$14,"Following",L$13,"Normal")</f>
        <v>43739</v>
      </c>
      <c r="M815" s="175">
        <f ca="1"/>
        <v>1.1630484720564637E-2</v>
      </c>
      <c r="N815" s="152" t="s">
        <v>4</v>
      </c>
      <c r="O815" s="174">
        <f t="shared" ca="1" si="38"/>
        <v>43556</v>
      </c>
      <c r="P815" s="20">
        <f ca="1">_xll.meDateFromTenor(O815,P$14,"Following",P$13,"Normal")</f>
        <v>43557</v>
      </c>
      <c r="Q815" s="175">
        <f ca="1"/>
        <v>8.1152542675120565E-3</v>
      </c>
      <c r="R815" s="151" t="s">
        <v>4</v>
      </c>
    </row>
    <row r="816" spans="1:18" x14ac:dyDescent="0.25">
      <c r="A816" s="153">
        <v>798</v>
      </c>
      <c r="B816" s="158"/>
      <c r="C816" s="174">
        <f ca="1">_xll.meDateFromTenor(C815,"1D","FOLLOWING",D$13,"NORMAL")</f>
        <v>43557</v>
      </c>
      <c r="D816" s="20">
        <f ca="1">_xll.meDateFromTenor(C816,D$14,"Following",D$13,"Normal")</f>
        <v>43558</v>
      </c>
      <c r="E816" s="175">
        <f ca="1"/>
        <v>6.8096850232280091E-3</v>
      </c>
      <c r="F816" s="152"/>
      <c r="G816" s="174">
        <f t="shared" ca="1" si="36"/>
        <v>43557</v>
      </c>
      <c r="H816" s="20">
        <f ca="1">_xll.meDateFromTenor(G816,H$14,"Following",H$13,"Normal")</f>
        <v>43648</v>
      </c>
      <c r="I816" s="175">
        <f ca="1"/>
        <v>1.0049645584353851E-2</v>
      </c>
      <c r="J816" s="152" t="s">
        <v>4</v>
      </c>
      <c r="K816" s="174">
        <f t="shared" ca="1" si="37"/>
        <v>43557</v>
      </c>
      <c r="L816" s="20">
        <f ca="1">_xll.meDateFromTenor(K816,L$14,"Following",L$13,"Normal")</f>
        <v>43740</v>
      </c>
      <c r="M816" s="175">
        <f ca="1"/>
        <v>1.1636029186606037E-2</v>
      </c>
      <c r="N816" s="152" t="s">
        <v>4</v>
      </c>
      <c r="O816" s="174">
        <f t="shared" ca="1" si="38"/>
        <v>43557</v>
      </c>
      <c r="P816" s="20">
        <f ca="1">_xll.meDateFromTenor(O816,P$14,"Following",P$13,"Normal")</f>
        <v>43558</v>
      </c>
      <c r="Q816" s="175">
        <f ca="1"/>
        <v>8.1197317456315303E-3</v>
      </c>
      <c r="R816" s="151" t="s">
        <v>4</v>
      </c>
    </row>
    <row r="817" spans="1:18" x14ac:dyDescent="0.25">
      <c r="A817" s="153">
        <v>799</v>
      </c>
      <c r="B817" s="158"/>
      <c r="C817" s="174">
        <f ca="1">_xll.meDateFromTenor(C816,"1D","FOLLOWING",D$13,"NORMAL")</f>
        <v>43558</v>
      </c>
      <c r="D817" s="20">
        <f ca="1">_xll.meDateFromTenor(C817,D$14,"Following",D$13,"Normal")</f>
        <v>43559</v>
      </c>
      <c r="E817" s="175">
        <f ca="1"/>
        <v>6.8124551726178838E-3</v>
      </c>
      <c r="F817" s="152"/>
      <c r="G817" s="174">
        <f t="shared" ca="1" si="36"/>
        <v>43558</v>
      </c>
      <c r="H817" s="20">
        <f ca="1">_xll.meDateFromTenor(G817,H$14,"Following",H$13,"Normal")</f>
        <v>43649</v>
      </c>
      <c r="I817" s="175">
        <f ca="1"/>
        <v>1.0055469588110081E-2</v>
      </c>
      <c r="J817" s="152" t="s">
        <v>4</v>
      </c>
      <c r="K817" s="174">
        <f t="shared" ca="1" si="37"/>
        <v>43558</v>
      </c>
      <c r="L817" s="20">
        <f ca="1">_xll.meDateFromTenor(K817,L$14,"Following",L$13,"Normal")</f>
        <v>43741</v>
      </c>
      <c r="M817" s="175">
        <f ca="1"/>
        <v>1.1641551500328405E-2</v>
      </c>
      <c r="N817" s="152" t="s">
        <v>4</v>
      </c>
      <c r="O817" s="174">
        <f t="shared" ca="1" si="38"/>
        <v>43558</v>
      </c>
      <c r="P817" s="20">
        <f ca="1">_xll.meDateFromTenor(O817,P$14,"Following",P$13,"Normal")</f>
        <v>43559</v>
      </c>
      <c r="Q817" s="175">
        <f ca="1"/>
        <v>8.1242092237510024E-3</v>
      </c>
      <c r="R817" s="151" t="s">
        <v>4</v>
      </c>
    </row>
    <row r="818" spans="1:18" x14ac:dyDescent="0.25">
      <c r="A818" s="153">
        <v>800</v>
      </c>
      <c r="B818" s="158"/>
      <c r="C818" s="174">
        <f ca="1">_xll.meDateFromTenor(C817,"1D","FOLLOWING",D$13,"NORMAL")</f>
        <v>43559</v>
      </c>
      <c r="D818" s="20">
        <f ca="1">_xll.meDateFromTenor(C818,D$14,"Following",D$13,"Normal")</f>
        <v>43560</v>
      </c>
      <c r="E818" s="175">
        <f ca="1"/>
        <v>6.8152383672526427E-3</v>
      </c>
      <c r="F818" s="152"/>
      <c r="G818" s="174">
        <f t="shared" ca="1" si="36"/>
        <v>43559</v>
      </c>
      <c r="H818" s="20">
        <f ca="1">_xll.meDateFromTenor(G818,H$14,"Following",H$13,"Normal")</f>
        <v>43650</v>
      </c>
      <c r="I818" s="175">
        <f ca="1"/>
        <v>1.006128004879946E-2</v>
      </c>
      <c r="J818" s="152" t="s">
        <v>4</v>
      </c>
      <c r="K818" s="174">
        <f t="shared" ca="1" si="37"/>
        <v>43559</v>
      </c>
      <c r="L818" s="20">
        <f ca="1">_xll.meDateFromTenor(K818,L$14,"Following",L$13,"Normal")</f>
        <v>43742</v>
      </c>
      <c r="M818" s="175">
        <f ca="1"/>
        <v>1.164705189328263E-2</v>
      </c>
      <c r="N818" s="152" t="s">
        <v>4</v>
      </c>
      <c r="O818" s="174">
        <f t="shared" ca="1" si="38"/>
        <v>43559</v>
      </c>
      <c r="P818" s="20">
        <f ca="1">_xll.meDateFromTenor(O818,P$14,"Following",P$13,"Normal")</f>
        <v>43560</v>
      </c>
      <c r="Q818" s="175">
        <f ca="1"/>
        <v>8.1286867018704762E-3</v>
      </c>
      <c r="R818" s="151" t="s">
        <v>4</v>
      </c>
    </row>
    <row r="819" spans="1:18" x14ac:dyDescent="0.25">
      <c r="A819" s="153">
        <v>801</v>
      </c>
      <c r="B819" s="158"/>
      <c r="C819" s="174">
        <f ca="1">_xll.meDateFromTenor(C818,"1D","FOLLOWING",D$13,"NORMAL")</f>
        <v>43560</v>
      </c>
      <c r="D819" s="20">
        <f ca="1">_xll.meDateFromTenor(C819,D$14,"Following",D$13,"Normal")</f>
        <v>43563</v>
      </c>
      <c r="E819" s="175">
        <f ca="1"/>
        <v>6.8209774801442323E-3</v>
      </c>
      <c r="F819" s="152"/>
      <c r="G819" s="174">
        <f t="shared" ca="1" si="36"/>
        <v>43560</v>
      </c>
      <c r="H819" s="20">
        <f ca="1">_xll.meDateFromTenor(G819,H$14,"Following",H$13,"Normal")</f>
        <v>43651</v>
      </c>
      <c r="I819" s="175">
        <f ca="1"/>
        <v>1.0067077423545356E-2</v>
      </c>
      <c r="J819" s="152" t="s">
        <v>4</v>
      </c>
      <c r="K819" s="174">
        <f t="shared" ca="1" si="37"/>
        <v>43560</v>
      </c>
      <c r="L819" s="20">
        <f ca="1">_xll.meDateFromTenor(K819,L$14,"Following",L$13,"Normal")</f>
        <v>43745</v>
      </c>
      <c r="M819" s="175">
        <f ca="1"/>
        <v>1.1652530597019591E-2</v>
      </c>
      <c r="N819" s="152" t="s">
        <v>4</v>
      </c>
      <c r="O819" s="174">
        <f t="shared" ca="1" si="38"/>
        <v>43560</v>
      </c>
      <c r="P819" s="20">
        <f ca="1">_xll.meDateFromTenor(O819,P$14,"Following",P$13,"Normal")</f>
        <v>43563</v>
      </c>
      <c r="Q819" s="175">
        <f ca="1"/>
        <v>8.13316417998995E-3</v>
      </c>
      <c r="R819" s="151" t="s">
        <v>4</v>
      </c>
    </row>
    <row r="820" spans="1:18" x14ac:dyDescent="0.25">
      <c r="A820" s="153">
        <v>802</v>
      </c>
      <c r="B820" s="158"/>
      <c r="C820" s="174">
        <f ca="1">_xll.meDateFromTenor(C819,"1D","FOLLOWING",D$13,"NORMAL")</f>
        <v>43563</v>
      </c>
      <c r="D820" s="20">
        <f ca="1">_xll.meDateFromTenor(C820,D$14,"Following",D$13,"Normal")</f>
        <v>43564</v>
      </c>
      <c r="E820" s="175">
        <f ca="1"/>
        <v>6.8265016196633853E-3</v>
      </c>
      <c r="F820" s="152"/>
      <c r="G820" s="174">
        <f t="shared" ca="1" si="36"/>
        <v>43563</v>
      </c>
      <c r="H820" s="20">
        <f ca="1">_xll.meDateFromTenor(G820,H$14,"Following",H$13,"Normal")</f>
        <v>43654</v>
      </c>
      <c r="I820" s="175">
        <f ca="1"/>
        <v>1.0084395603355879E-2</v>
      </c>
      <c r="J820" s="152" t="s">
        <v>4</v>
      </c>
      <c r="K820" s="174">
        <f t="shared" ca="1" si="37"/>
        <v>43563</v>
      </c>
      <c r="L820" s="20">
        <f ca="1">_xll.meDateFromTenor(K820,L$14,"Following",L$13,"Normal")</f>
        <v>43746</v>
      </c>
      <c r="M820" s="175">
        <f ca="1"/>
        <v>1.1668838888435741E-2</v>
      </c>
      <c r="N820" s="152" t="s">
        <v>4</v>
      </c>
      <c r="O820" s="174">
        <f t="shared" ca="1" si="38"/>
        <v>43563</v>
      </c>
      <c r="P820" s="20">
        <f ca="1">_xll.meDateFromTenor(O820,P$14,"Following",P$13,"Normal")</f>
        <v>43564</v>
      </c>
      <c r="Q820" s="175">
        <f ca="1"/>
        <v>8.1465966143483663E-3</v>
      </c>
      <c r="R820" s="151" t="s">
        <v>4</v>
      </c>
    </row>
    <row r="821" spans="1:18" x14ac:dyDescent="0.25">
      <c r="A821" s="153">
        <v>803</v>
      </c>
      <c r="B821" s="158"/>
      <c r="C821" s="174">
        <f ca="1">_xll.meDateFromTenor(C820,"1D","FOLLOWING",D$13,"NORMAL")</f>
        <v>43564</v>
      </c>
      <c r="D821" s="20">
        <f ca="1">_xll.meDateFromTenor(C821,D$14,"Following",D$13,"Normal")</f>
        <v>43565</v>
      </c>
      <c r="E821" s="175">
        <f ca="1"/>
        <v>6.8293500564298414E-3</v>
      </c>
      <c r="F821" s="152"/>
      <c r="G821" s="174">
        <f t="shared" ca="1" si="36"/>
        <v>43564</v>
      </c>
      <c r="H821" s="20">
        <f ca="1">_xll.meDateFromTenor(G821,H$14,"Following",H$13,"Normal")</f>
        <v>43655</v>
      </c>
      <c r="I821" s="175">
        <f ca="1"/>
        <v>1.0090145205561568E-2</v>
      </c>
      <c r="J821" s="152" t="s">
        <v>4</v>
      </c>
      <c r="K821" s="174">
        <f t="shared" ca="1" si="37"/>
        <v>43564</v>
      </c>
      <c r="L821" s="20">
        <f ca="1">_xll.meDateFromTenor(K821,L$14,"Following",L$13,"Normal")</f>
        <v>43747</v>
      </c>
      <c r="M821" s="175">
        <f ca="1"/>
        <v>1.1674233150812492E-2</v>
      </c>
      <c r="N821" s="152" t="s">
        <v>4</v>
      </c>
      <c r="O821" s="174">
        <f t="shared" ca="1" si="38"/>
        <v>43564</v>
      </c>
      <c r="P821" s="20">
        <f ca="1">_xll.meDateFromTenor(O821,P$14,"Following",P$13,"Normal")</f>
        <v>43565</v>
      </c>
      <c r="Q821" s="175">
        <f ca="1"/>
        <v>8.1510740924678401E-3</v>
      </c>
      <c r="R821" s="151" t="s">
        <v>4</v>
      </c>
    </row>
    <row r="822" spans="1:18" x14ac:dyDescent="0.25">
      <c r="A822" s="153">
        <v>804</v>
      </c>
      <c r="B822" s="158"/>
      <c r="C822" s="174">
        <f ca="1">_xll.meDateFromTenor(C821,"1D","FOLLOWING",D$13,"NORMAL")</f>
        <v>43565</v>
      </c>
      <c r="D822" s="20">
        <f ca="1">_xll.meDateFromTenor(C822,D$14,"Following",D$13,"Normal")</f>
        <v>43566</v>
      </c>
      <c r="E822" s="175">
        <f ca="1"/>
        <v>6.8322115448360664E-3</v>
      </c>
      <c r="F822" s="152"/>
      <c r="G822" s="174">
        <f t="shared" ca="1" si="36"/>
        <v>43565</v>
      </c>
      <c r="H822" s="20">
        <f ca="1">_xll.meDateFromTenor(G822,H$14,"Following",H$13,"Normal")</f>
        <v>43656</v>
      </c>
      <c r="I822" s="175">
        <f ca="1"/>
        <v>1.0095884007440634E-2</v>
      </c>
      <c r="J822" s="152" t="s">
        <v>4</v>
      </c>
      <c r="K822" s="174">
        <f t="shared" ca="1" si="37"/>
        <v>43565</v>
      </c>
      <c r="L822" s="20">
        <f ca="1">_xll.meDateFromTenor(K822,L$14,"Following",L$13,"Normal")</f>
        <v>43748</v>
      </c>
      <c r="M822" s="175">
        <f ca="1"/>
        <v>1.1679606881726402E-2</v>
      </c>
      <c r="N822" s="152" t="s">
        <v>4</v>
      </c>
      <c r="O822" s="174">
        <f t="shared" ca="1" si="38"/>
        <v>43565</v>
      </c>
      <c r="P822" s="20">
        <f ca="1">_xll.meDateFromTenor(O822,P$14,"Following",P$13,"Normal")</f>
        <v>43566</v>
      </c>
      <c r="Q822" s="175">
        <f ca="1"/>
        <v>8.155551570587314E-3</v>
      </c>
      <c r="R822" s="151" t="s">
        <v>4</v>
      </c>
    </row>
    <row r="823" spans="1:18" x14ac:dyDescent="0.25">
      <c r="A823" s="153">
        <v>805</v>
      </c>
      <c r="B823" s="158"/>
      <c r="C823" s="174">
        <f ca="1">_xll.meDateFromTenor(C822,"1D","FOLLOWING",D$13,"NORMAL")</f>
        <v>43566</v>
      </c>
      <c r="D823" s="20">
        <f ca="1">_xll.meDateFromTenor(C823,D$14,"Following",D$13,"Normal")</f>
        <v>43567</v>
      </c>
      <c r="E823" s="175">
        <f ca="1"/>
        <v>6.8350860859201362E-3</v>
      </c>
      <c r="F823" s="152"/>
      <c r="G823" s="174">
        <f t="shared" ca="1" si="36"/>
        <v>43566</v>
      </c>
      <c r="H823" s="20">
        <f ca="1">_xll.meDateFromTenor(G823,H$14,"Following",H$13,"Normal")</f>
        <v>43657</v>
      </c>
      <c r="I823" s="175">
        <f ca="1"/>
        <v>1.0101612466116447E-2</v>
      </c>
      <c r="J823" s="152" t="s">
        <v>4</v>
      </c>
      <c r="K823" s="174">
        <f t="shared" ca="1" si="37"/>
        <v>43566</v>
      </c>
      <c r="L823" s="20">
        <f ca="1">_xll.meDateFromTenor(K823,L$14,"Following",L$13,"Normal")</f>
        <v>43749</v>
      </c>
      <c r="M823" s="175">
        <f ca="1"/>
        <v>1.1684960312728353E-2</v>
      </c>
      <c r="N823" s="152" t="s">
        <v>4</v>
      </c>
      <c r="O823" s="174">
        <f t="shared" ca="1" si="38"/>
        <v>43566</v>
      </c>
      <c r="P823" s="20">
        <f ca="1">_xll.meDateFromTenor(O823,P$14,"Following",P$13,"Normal")</f>
        <v>43567</v>
      </c>
      <c r="Q823" s="175">
        <f ca="1"/>
        <v>8.1600290487067861E-3</v>
      </c>
      <c r="R823" s="151" t="s">
        <v>4</v>
      </c>
    </row>
    <row r="824" spans="1:18" x14ac:dyDescent="0.25">
      <c r="A824" s="153">
        <v>806</v>
      </c>
      <c r="B824" s="158"/>
      <c r="C824" s="174">
        <f ca="1">_xll.meDateFromTenor(C823,"1D","FOLLOWING",D$13,"NORMAL")</f>
        <v>43567</v>
      </c>
      <c r="D824" s="20">
        <f ca="1">_xll.meDateFromTenor(C824,D$14,"Following",D$13,"Normal")</f>
        <v>43570</v>
      </c>
      <c r="E824" s="175">
        <f ca="1"/>
        <v>6.8410086761794518E-3</v>
      </c>
      <c r="F824" s="152"/>
      <c r="G824" s="174">
        <f t="shared" ca="1" si="36"/>
        <v>43567</v>
      </c>
      <c r="H824" s="20">
        <f ca="1">_xll.meDateFromTenor(G824,H$14,"Following",H$13,"Normal")</f>
        <v>43658</v>
      </c>
      <c r="I824" s="175">
        <f ca="1"/>
        <v>1.0107331038712381E-2</v>
      </c>
      <c r="J824" s="152" t="s">
        <v>4</v>
      </c>
      <c r="K824" s="174">
        <f t="shared" ca="1" si="37"/>
        <v>43567</v>
      </c>
      <c r="L824" s="20">
        <f ca="1">_xll.meDateFromTenor(K824,L$14,"Following",L$13,"Normal")</f>
        <v>43752</v>
      </c>
      <c r="M824" s="175">
        <f ca="1"/>
        <v>1.1690293675369227E-2</v>
      </c>
      <c r="N824" s="152" t="s">
        <v>4</v>
      </c>
      <c r="O824" s="174">
        <f t="shared" ca="1" si="38"/>
        <v>43567</v>
      </c>
      <c r="P824" s="20">
        <f ca="1">_xll.meDateFromTenor(O824,P$14,"Following",P$13,"Normal")</f>
        <v>43570</v>
      </c>
      <c r="Q824" s="175">
        <f ca="1"/>
        <v>8.1645065268262599E-3</v>
      </c>
      <c r="R824" s="151" t="s">
        <v>4</v>
      </c>
    </row>
    <row r="825" spans="1:18" x14ac:dyDescent="0.25">
      <c r="A825" s="153">
        <v>807</v>
      </c>
      <c r="B825" s="158"/>
      <c r="C825" s="174">
        <f ca="1">_xll.meDateFromTenor(C824,"1D","FOLLOWING",D$13,"NORMAL")</f>
        <v>43570</v>
      </c>
      <c r="D825" s="20">
        <f ca="1">_xll.meDateFromTenor(C825,D$14,"Following",D$13,"Normal")</f>
        <v>43571</v>
      </c>
      <c r="E825" s="175">
        <f ca="1"/>
        <v>6.8467147975148877E-3</v>
      </c>
      <c r="F825" s="152"/>
      <c r="G825" s="174">
        <f t="shared" ca="1" si="36"/>
        <v>43570</v>
      </c>
      <c r="H825" s="20">
        <f ca="1">_xll.meDateFromTenor(G825,H$14,"Following",H$13,"Normal")</f>
        <v>43661</v>
      </c>
      <c r="I825" s="175">
        <f ca="1"/>
        <v>1.0124432011254613E-2</v>
      </c>
      <c r="J825" s="152" t="s">
        <v>4</v>
      </c>
      <c r="K825" s="174">
        <f t="shared" ca="1" si="37"/>
        <v>43570</v>
      </c>
      <c r="L825" s="20">
        <f ca="1">_xll.meDateFromTenor(K825,L$14,"Following",L$13,"Normal")</f>
        <v>43753</v>
      </c>
      <c r="M825" s="175">
        <f ca="1"/>
        <v>1.1706175668634241E-2</v>
      </c>
      <c r="N825" s="152" t="s">
        <v>4</v>
      </c>
      <c r="O825" s="174">
        <f t="shared" ca="1" si="38"/>
        <v>43570</v>
      </c>
      <c r="P825" s="20">
        <f ca="1">_xll.meDateFromTenor(O825,P$14,"Following",P$13,"Normal")</f>
        <v>43571</v>
      </c>
      <c r="Q825" s="175">
        <f ca="1"/>
        <v>8.1779389611846796E-3</v>
      </c>
      <c r="R825" s="151" t="s">
        <v>4</v>
      </c>
    </row>
    <row r="826" spans="1:18" x14ac:dyDescent="0.25">
      <c r="A826" s="153">
        <v>808</v>
      </c>
      <c r="B826" s="158"/>
      <c r="C826" s="174">
        <f ca="1">_xll.meDateFromTenor(C825,"1D","FOLLOWING",D$13,"NORMAL")</f>
        <v>43571</v>
      </c>
      <c r="D826" s="20">
        <f ca="1">_xll.meDateFromTenor(C826,D$14,"Following",D$13,"Normal")</f>
        <v>43572</v>
      </c>
      <c r="E826" s="175">
        <f ca="1"/>
        <v>6.8496546175023341E-3</v>
      </c>
      <c r="F826" s="152"/>
      <c r="G826" s="174">
        <f t="shared" ca="1" si="36"/>
        <v>43571</v>
      </c>
      <c r="H826" s="20">
        <f ca="1">_xll.meDateFromTenor(G826,H$14,"Following",H$13,"Normal")</f>
        <v>43662</v>
      </c>
      <c r="I826" s="175">
        <f ca="1"/>
        <v>1.0130115610764738E-2</v>
      </c>
      <c r="J826" s="152" t="s">
        <v>4</v>
      </c>
      <c r="K826" s="174">
        <f t="shared" ca="1" si="37"/>
        <v>43571</v>
      </c>
      <c r="L826" s="20">
        <f ca="1">_xll.meDateFromTenor(K826,L$14,"Following",L$13,"Normal")</f>
        <v>43754</v>
      </c>
      <c r="M826" s="175">
        <f ca="1"/>
        <v>1.1711431073339653E-2</v>
      </c>
      <c r="N826" s="152" t="s">
        <v>4</v>
      </c>
      <c r="O826" s="174">
        <f t="shared" ca="1" si="38"/>
        <v>43571</v>
      </c>
      <c r="P826" s="20">
        <f ca="1">_xll.meDateFromTenor(O826,P$14,"Following",P$13,"Normal")</f>
        <v>43572</v>
      </c>
      <c r="Q826" s="175">
        <f ca="1"/>
        <v>8.1824164393041517E-3</v>
      </c>
      <c r="R826" s="151" t="s">
        <v>4</v>
      </c>
    </row>
    <row r="827" spans="1:18" x14ac:dyDescent="0.25">
      <c r="A827" s="153">
        <v>809</v>
      </c>
      <c r="B827" s="158"/>
      <c r="C827" s="174">
        <f ca="1">_xll.meDateFromTenor(C826,"1D","FOLLOWING",D$13,"NORMAL")</f>
        <v>43572</v>
      </c>
      <c r="D827" s="20">
        <f ca="1">_xll.meDateFromTenor(C827,D$14,"Following",D$13,"Normal")</f>
        <v>43573</v>
      </c>
      <c r="E827" s="175">
        <f ca="1"/>
        <v>6.8526074965636029E-3</v>
      </c>
      <c r="F827" s="152"/>
      <c r="G827" s="174">
        <f t="shared" ca="1" si="36"/>
        <v>43572</v>
      </c>
      <c r="H827" s="20">
        <f ca="1">_xll.meDateFromTenor(G827,H$14,"Following",H$13,"Normal")</f>
        <v>43663</v>
      </c>
      <c r="I827" s="175">
        <f ca="1"/>
        <v>1.013579160981184E-2</v>
      </c>
      <c r="J827" s="152" t="s">
        <v>4</v>
      </c>
      <c r="K827" s="174">
        <f t="shared" ca="1" si="37"/>
        <v>43572</v>
      </c>
      <c r="L827" s="20">
        <f ca="1">_xll.meDateFromTenor(K827,L$14,"Following",L$13,"Normal")</f>
        <v>43755</v>
      </c>
      <c r="M827" s="175">
        <f ca="1"/>
        <v>1.1716667567438411E-2</v>
      </c>
      <c r="N827" s="152" t="s">
        <v>4</v>
      </c>
      <c r="O827" s="174">
        <f t="shared" ca="1" si="38"/>
        <v>43572</v>
      </c>
      <c r="P827" s="20">
        <f ca="1">_xll.meDateFromTenor(O827,P$14,"Following",P$13,"Normal")</f>
        <v>43573</v>
      </c>
      <c r="Q827" s="175">
        <f ca="1"/>
        <v>8.1868939174236238E-3</v>
      </c>
      <c r="R827" s="151" t="s">
        <v>4</v>
      </c>
    </row>
    <row r="828" spans="1:18" x14ac:dyDescent="0.25">
      <c r="A828" s="153">
        <v>810</v>
      </c>
      <c r="B828" s="158"/>
      <c r="C828" s="174">
        <f ca="1">_xll.meDateFromTenor(C827,"1D","FOLLOWING",D$13,"NORMAL")</f>
        <v>43573</v>
      </c>
      <c r="D828" s="20">
        <f ca="1">_xll.meDateFromTenor(C828,D$14,"Following",D$13,"Normal")</f>
        <v>43578</v>
      </c>
      <c r="E828" s="175">
        <f ca="1"/>
        <v>6.8618191272378469E-3</v>
      </c>
      <c r="F828" s="152"/>
      <c r="G828" s="174">
        <f t="shared" ca="1" si="36"/>
        <v>43573</v>
      </c>
      <c r="H828" s="20">
        <f ca="1">_xll.meDateFromTenor(G828,H$14,"Following",H$13,"Normal")</f>
        <v>43664</v>
      </c>
      <c r="I828" s="175">
        <f ca="1"/>
        <v>1.0141460465519288E-2</v>
      </c>
      <c r="J828" s="152" t="s">
        <v>4</v>
      </c>
      <c r="K828" s="174">
        <f t="shared" ca="1" si="37"/>
        <v>43573</v>
      </c>
      <c r="L828" s="20">
        <f ca="1">_xll.meDateFromTenor(K828,L$14,"Following",L$13,"Normal")</f>
        <v>43756</v>
      </c>
      <c r="M828" s="175">
        <f ca="1"/>
        <v>1.1721885382481395E-2</v>
      </c>
      <c r="N828" s="152" t="s">
        <v>4</v>
      </c>
      <c r="O828" s="174">
        <f t="shared" ca="1" si="38"/>
        <v>43573</v>
      </c>
      <c r="P828" s="20">
        <f ca="1">_xll.meDateFromTenor(O828,P$14,"Following",P$13,"Normal")</f>
        <v>43578</v>
      </c>
      <c r="Q828" s="175">
        <f ca="1"/>
        <v>8.1913713955430976E-3</v>
      </c>
      <c r="R828" s="151" t="s">
        <v>4</v>
      </c>
    </row>
    <row r="829" spans="1:18" x14ac:dyDescent="0.25">
      <c r="A829" s="153">
        <v>811</v>
      </c>
      <c r="B829" s="158"/>
      <c r="C829" s="174">
        <f ca="1">_xll.meDateFromTenor(C828,"1D","FOLLOWING",D$13,"NORMAL")</f>
        <v>43578</v>
      </c>
      <c r="D829" s="20">
        <f ca="1">_xll.meDateFromTenor(C829,D$14,"Following",D$13,"Normal")</f>
        <v>43579</v>
      </c>
      <c r="E829" s="175">
        <f ca="1"/>
        <v>6.8705990687956374E-3</v>
      </c>
      <c r="F829" s="152"/>
      <c r="G829" s="174">
        <f t="shared" ca="1" si="36"/>
        <v>43578</v>
      </c>
      <c r="H829" s="20">
        <f ca="1">_xll.meDateFromTenor(G829,H$14,"Following",H$13,"Normal")</f>
        <v>43669</v>
      </c>
      <c r="I829" s="175">
        <f ca="1"/>
        <v>1.0169713593279759E-2</v>
      </c>
      <c r="J829" s="152" t="s">
        <v>4</v>
      </c>
      <c r="K829" s="174">
        <f t="shared" ca="1" si="37"/>
        <v>43578</v>
      </c>
      <c r="L829" s="20">
        <f ca="1">_xll.meDateFromTenor(K829,L$14,"Following",L$13,"Normal")</f>
        <v>43761</v>
      </c>
      <c r="M829" s="175">
        <f ca="1"/>
        <v>1.1747702376140675E-2</v>
      </c>
      <c r="N829" s="152" t="s">
        <v>4</v>
      </c>
      <c r="O829" s="174">
        <f t="shared" ca="1" si="38"/>
        <v>43578</v>
      </c>
      <c r="P829" s="20">
        <f ca="1">_xll.meDateFromTenor(O829,P$14,"Following",P$13,"Normal")</f>
        <v>43579</v>
      </c>
      <c r="Q829" s="175">
        <f ca="1"/>
        <v>8.2137587861404633E-3</v>
      </c>
      <c r="R829" s="151" t="s">
        <v>4</v>
      </c>
    </row>
    <row r="830" spans="1:18" x14ac:dyDescent="0.25">
      <c r="A830" s="153">
        <v>812</v>
      </c>
      <c r="B830" s="158"/>
      <c r="C830" s="174">
        <f ca="1">_xll.meDateFromTenor(C829,"1D","FOLLOWING",D$13,"NORMAL")</f>
        <v>43579</v>
      </c>
      <c r="D830" s="20">
        <f ca="1">_xll.meDateFromTenor(C830,D$14,"Following",D$13,"Normal")</f>
        <v>43580</v>
      </c>
      <c r="E830" s="175">
        <f ca="1"/>
        <v>6.8736433903904513E-3</v>
      </c>
      <c r="F830" s="152"/>
      <c r="G830" s="174">
        <f t="shared" ca="1" si="36"/>
        <v>43579</v>
      </c>
      <c r="H830" s="20">
        <f ca="1">_xll.meDateFromTenor(G830,H$14,"Following",H$13,"Normal")</f>
        <v>43670</v>
      </c>
      <c r="I830" s="175">
        <f ca="1"/>
        <v>1.0175349188540097E-2</v>
      </c>
      <c r="J830" s="152" t="s">
        <v>4</v>
      </c>
      <c r="K830" s="174">
        <f t="shared" ca="1" si="37"/>
        <v>43579</v>
      </c>
      <c r="L830" s="20">
        <f ca="1">_xll.meDateFromTenor(K830,L$14,"Following",L$13,"Normal")</f>
        <v>43762</v>
      </c>
      <c r="M830" s="175">
        <f ca="1"/>
        <v>1.1752812979417587E-2</v>
      </c>
      <c r="N830" s="152" t="s">
        <v>4</v>
      </c>
      <c r="O830" s="174">
        <f t="shared" ca="1" si="38"/>
        <v>43579</v>
      </c>
      <c r="P830" s="20">
        <f ca="1">_xll.meDateFromTenor(O830,P$14,"Following",P$13,"Normal")</f>
        <v>43580</v>
      </c>
      <c r="Q830" s="175">
        <f ca="1"/>
        <v>8.2182362642599354E-3</v>
      </c>
      <c r="R830" s="151" t="s">
        <v>4</v>
      </c>
    </row>
    <row r="831" spans="1:18" x14ac:dyDescent="0.25">
      <c r="A831" s="153">
        <v>813</v>
      </c>
      <c r="B831" s="158"/>
      <c r="C831" s="174">
        <f ca="1">_xll.meDateFromTenor(C830,"1D","FOLLOWING",D$13,"NORMAL")</f>
        <v>43580</v>
      </c>
      <c r="D831" s="20">
        <f ca="1">_xll.meDateFromTenor(C831,D$14,"Following",D$13,"Normal")</f>
        <v>43581</v>
      </c>
      <c r="E831" s="175">
        <f ca="1"/>
        <v>6.8767007796122458E-3</v>
      </c>
      <c r="F831" s="152"/>
      <c r="G831" s="174">
        <f t="shared" ca="1" si="36"/>
        <v>43580</v>
      </c>
      <c r="H831" s="20">
        <f ca="1">_xll.meDateFromTenor(G831,H$14,"Following",H$13,"Normal")</f>
        <v>43671</v>
      </c>
      <c r="I831" s="175">
        <f ca="1"/>
        <v>1.0180980840324384E-2</v>
      </c>
      <c r="J831" s="152" t="s">
        <v>4</v>
      </c>
      <c r="K831" s="174">
        <f t="shared" ca="1" si="37"/>
        <v>43580</v>
      </c>
      <c r="L831" s="20">
        <f ca="1">_xll.meDateFromTenor(K831,L$14,"Following",L$13,"Normal")</f>
        <v>43763</v>
      </c>
      <c r="M831" s="175">
        <f ca="1"/>
        <v>1.1757906524494915E-2</v>
      </c>
      <c r="N831" s="152" t="s">
        <v>4</v>
      </c>
      <c r="O831" s="174">
        <f t="shared" ca="1" si="38"/>
        <v>43580</v>
      </c>
      <c r="P831" s="20">
        <f ca="1">_xll.meDateFromTenor(O831,P$14,"Following",P$13,"Normal")</f>
        <v>43581</v>
      </c>
      <c r="Q831" s="175">
        <f ca="1"/>
        <v>8.2227137423794075E-3</v>
      </c>
      <c r="R831" s="151" t="s">
        <v>4</v>
      </c>
    </row>
    <row r="832" spans="1:18" x14ac:dyDescent="0.25">
      <c r="A832" s="153">
        <v>814</v>
      </c>
      <c r="B832" s="158"/>
      <c r="C832" s="174">
        <f ca="1">_xll.meDateFromTenor(C831,"1D","FOLLOWING",D$13,"NORMAL")</f>
        <v>43581</v>
      </c>
      <c r="D832" s="20">
        <f ca="1">_xll.meDateFromTenor(C832,D$14,"Following",D$13,"Normal")</f>
        <v>43584</v>
      </c>
      <c r="E832" s="175">
        <f ca="1"/>
        <v>6.8829907160506097E-3</v>
      </c>
      <c r="F832" s="152"/>
      <c r="G832" s="174">
        <f t="shared" ca="1" si="36"/>
        <v>43581</v>
      </c>
      <c r="H832" s="20">
        <f ca="1">_xll.meDateFromTenor(G832,H$14,"Following",H$13,"Normal")</f>
        <v>43672</v>
      </c>
      <c r="I832" s="175">
        <f ca="1"/>
        <v>1.0186609005755989E-2</v>
      </c>
      <c r="J832" s="152" t="s">
        <v>4</v>
      </c>
      <c r="K832" s="174">
        <f t="shared" ca="1" si="37"/>
        <v>43581</v>
      </c>
      <c r="L832" s="20">
        <f ca="1">_xll.meDateFromTenor(K832,L$14,"Following",L$13,"Normal")</f>
        <v>43766</v>
      </c>
      <c r="M832" s="175">
        <f ca="1"/>
        <v>1.1762983242923544E-2</v>
      </c>
      <c r="N832" s="152" t="s">
        <v>4</v>
      </c>
      <c r="O832" s="174">
        <f t="shared" ca="1" si="38"/>
        <v>43581</v>
      </c>
      <c r="P832" s="20">
        <f ca="1">_xll.meDateFromTenor(O832,P$14,"Following",P$13,"Normal")</f>
        <v>43584</v>
      </c>
      <c r="Q832" s="175">
        <f ca="1"/>
        <v>8.2271912204988796E-3</v>
      </c>
      <c r="R832" s="151" t="s">
        <v>4</v>
      </c>
    </row>
    <row r="833" spans="1:18" x14ac:dyDescent="0.25">
      <c r="A833" s="153">
        <v>815</v>
      </c>
      <c r="B833" s="158"/>
      <c r="C833" s="174">
        <f ca="1">_xll.meDateFromTenor(C832,"1D","FOLLOWING",D$13,"NORMAL")</f>
        <v>43584</v>
      </c>
      <c r="D833" s="20">
        <f ca="1">_xll.meDateFromTenor(C833,D$14,"Following",D$13,"Normal")</f>
        <v>43585</v>
      </c>
      <c r="E833" s="175">
        <f ca="1"/>
        <v>6.8890610325134348E-3</v>
      </c>
      <c r="F833" s="152"/>
      <c r="G833" s="174">
        <f t="shared" ca="1" si="36"/>
        <v>43584</v>
      </c>
      <c r="H833" s="20">
        <f ca="1">_xll.meDateFromTenor(G833,H$14,"Following",H$13,"Normal")</f>
        <v>43675</v>
      </c>
      <c r="I833" s="175">
        <f ca="1"/>
        <v>1.0203477155168436E-2</v>
      </c>
      <c r="J833" s="152" t="s">
        <v>4</v>
      </c>
      <c r="K833" s="174">
        <f t="shared" ca="1" si="37"/>
        <v>43584</v>
      </c>
      <c r="L833" s="20">
        <f ca="1">_xll.meDateFromTenor(K833,L$14,"Following",L$13,"Normal")</f>
        <v>43767</v>
      </c>
      <c r="M833" s="175">
        <f ca="1"/>
        <v>1.1778114753826055E-2</v>
      </c>
      <c r="N833" s="152" t="s">
        <v>4</v>
      </c>
      <c r="O833" s="174">
        <f t="shared" ca="1" si="38"/>
        <v>43584</v>
      </c>
      <c r="P833" s="20">
        <f ca="1">_xll.meDateFromTenor(O833,P$14,"Following",P$13,"Normal")</f>
        <v>43585</v>
      </c>
      <c r="Q833" s="175">
        <f ca="1"/>
        <v>8.2406236548572993E-3</v>
      </c>
      <c r="R833" s="151" t="s">
        <v>4</v>
      </c>
    </row>
    <row r="834" spans="1:18" x14ac:dyDescent="0.25">
      <c r="A834" s="153">
        <v>816</v>
      </c>
      <c r="B834" s="158"/>
      <c r="C834" s="174">
        <f ca="1">_xll.meDateFromTenor(C833,"1D","FOLLOWING",D$13,"NORMAL")</f>
        <v>43585</v>
      </c>
      <c r="D834" s="20">
        <f ca="1">_xll.meDateFromTenor(C834,D$14,"Following",D$13,"Normal")</f>
        <v>43587</v>
      </c>
      <c r="E834" s="175">
        <f ca="1"/>
        <v>6.893817688782302E-3</v>
      </c>
      <c r="F834" s="152"/>
      <c r="G834" s="174">
        <f t="shared" ca="1" si="36"/>
        <v>43585</v>
      </c>
      <c r="H834" s="20">
        <f ca="1">_xll.meDateFromTenor(G834,H$14,"Following",H$13,"Normal")</f>
        <v>43676</v>
      </c>
      <c r="I834" s="175">
        <f ca="1"/>
        <v>1.0209095946423035E-2</v>
      </c>
      <c r="J834" s="152" t="s">
        <v>4</v>
      </c>
      <c r="K834" s="174">
        <f t="shared" ca="1" si="37"/>
        <v>43585</v>
      </c>
      <c r="L834" s="20">
        <f ca="1">_xll.meDateFromTenor(K834,L$14,"Following",L$13,"Normal")</f>
        <v>43768</v>
      </c>
      <c r="M834" s="175">
        <f ca="1"/>
        <v>1.1783126481168714E-2</v>
      </c>
      <c r="N834" s="152" t="s">
        <v>4</v>
      </c>
      <c r="O834" s="174">
        <f t="shared" ca="1" si="38"/>
        <v>43585</v>
      </c>
      <c r="P834" s="20">
        <f ca="1">_xll.meDateFromTenor(O834,P$14,"Following",P$13,"Normal")</f>
        <v>43587</v>
      </c>
      <c r="Q834" s="175">
        <f ca="1"/>
        <v>8.2451011329767732E-3</v>
      </c>
      <c r="R834" s="151" t="s">
        <v>4</v>
      </c>
    </row>
    <row r="835" spans="1:18" x14ac:dyDescent="0.25">
      <c r="A835" s="153">
        <v>817</v>
      </c>
      <c r="B835" s="158"/>
      <c r="C835" s="174">
        <f ca="1">_xll.meDateFromTenor(C834,"1D","FOLLOWING",D$13,"NORMAL")</f>
        <v>43587</v>
      </c>
      <c r="D835" s="20">
        <f ca="1">_xll.meDateFromTenor(C835,D$14,"Following",D$13,"Normal")</f>
        <v>43588</v>
      </c>
      <c r="E835" s="175">
        <f ca="1"/>
        <v>6.8984684834117148E-3</v>
      </c>
      <c r="F835" s="152"/>
      <c r="G835" s="174">
        <f t="shared" ca="1" si="36"/>
        <v>43587</v>
      </c>
      <c r="H835" s="20">
        <f ca="1">_xll.meDateFromTenor(G835,H$14,"Following",H$13,"Normal")</f>
        <v>43679</v>
      </c>
      <c r="I835" s="175">
        <f ca="1"/>
        <v>1.0220330383848132E-2</v>
      </c>
      <c r="J835" s="152" t="s">
        <v>4</v>
      </c>
      <c r="K835" s="174">
        <f t="shared" ca="1" si="37"/>
        <v>43587</v>
      </c>
      <c r="L835" s="20">
        <f ca="1">_xll.meDateFromTenor(K835,L$14,"Following",L$13,"Normal")</f>
        <v>43773</v>
      </c>
      <c r="M835" s="175">
        <f ca="1"/>
        <v>1.1793103160722074E-2</v>
      </c>
      <c r="N835" s="152" t="s">
        <v>4</v>
      </c>
      <c r="O835" s="174">
        <f t="shared" ca="1" si="38"/>
        <v>43587</v>
      </c>
      <c r="P835" s="20">
        <f ca="1">_xll.meDateFromTenor(O835,P$14,"Following",P$13,"Normal")</f>
        <v>43588</v>
      </c>
      <c r="Q835" s="175">
        <f ca="1"/>
        <v>8.2540560892157191E-3</v>
      </c>
      <c r="R835" s="151" t="s">
        <v>4</v>
      </c>
    </row>
    <row r="836" spans="1:18" x14ac:dyDescent="0.25">
      <c r="A836" s="153">
        <v>818</v>
      </c>
      <c r="B836" s="158"/>
      <c r="C836" s="174">
        <f ca="1">_xll.meDateFromTenor(C835,"1D","FOLLOWING",D$13,"NORMAL")</f>
        <v>43588</v>
      </c>
      <c r="D836" s="20">
        <f ca="1">_xll.meDateFromTenor(C836,D$14,"Following",D$13,"Normal")</f>
        <v>43591</v>
      </c>
      <c r="E836" s="175">
        <f ca="1"/>
        <v>6.904942290795215E-3</v>
      </c>
      <c r="F836" s="152"/>
      <c r="G836" s="174">
        <f t="shared" ca="1" si="36"/>
        <v>43588</v>
      </c>
      <c r="H836" s="20">
        <f ca="1">_xll.meDateFromTenor(G836,H$14,"Following",H$13,"Normal")</f>
        <v>43682</v>
      </c>
      <c r="I836" s="175">
        <f ca="1"/>
        <v>1.0225946940302768E-2</v>
      </c>
      <c r="J836" s="152" t="s">
        <v>4</v>
      </c>
      <c r="K836" s="174">
        <f t="shared" ca="1" si="37"/>
        <v>43588</v>
      </c>
      <c r="L836" s="20">
        <f ca="1">_xll.meDateFromTenor(K836,L$14,"Following",L$13,"Normal")</f>
        <v>43773</v>
      </c>
      <c r="M836" s="175">
        <f ca="1"/>
        <v>1.1798068576034538E-2</v>
      </c>
      <c r="N836" s="152" t="s">
        <v>4</v>
      </c>
      <c r="O836" s="174">
        <f t="shared" ca="1" si="38"/>
        <v>43588</v>
      </c>
      <c r="P836" s="20">
        <f ca="1">_xll.meDateFromTenor(O836,P$14,"Following",P$13,"Normal")</f>
        <v>43591</v>
      </c>
      <c r="Q836" s="175">
        <f ca="1"/>
        <v>8.2585335673351912E-3</v>
      </c>
      <c r="R836" s="151" t="s">
        <v>4</v>
      </c>
    </row>
    <row r="837" spans="1:18" x14ac:dyDescent="0.25">
      <c r="A837" s="153">
        <v>819</v>
      </c>
      <c r="B837" s="158"/>
      <c r="C837" s="174">
        <f ca="1">_xll.meDateFromTenor(C836,"1D","FOLLOWING",D$13,"NORMAL")</f>
        <v>43591</v>
      </c>
      <c r="D837" s="20">
        <f ca="1">_xll.meDateFromTenor(C837,D$14,"Following",D$13,"Normal")</f>
        <v>43592</v>
      </c>
      <c r="E837" s="175">
        <f ca="1"/>
        <v>6.9111948217148965E-3</v>
      </c>
      <c r="F837" s="152"/>
      <c r="G837" s="174">
        <f t="shared" ca="1" si="36"/>
        <v>43591</v>
      </c>
      <c r="H837" s="20">
        <f ca="1">_xll.meDateFromTenor(G837,H$14,"Following",H$13,"Normal")</f>
        <v>43683</v>
      </c>
      <c r="I837" s="175">
        <f ca="1"/>
        <v>1.0242796553403096E-2</v>
      </c>
      <c r="J837" s="152" t="s">
        <v>4</v>
      </c>
      <c r="K837" s="174">
        <f t="shared" ca="1" si="37"/>
        <v>43591</v>
      </c>
      <c r="L837" s="20">
        <f ca="1">_xll.meDateFromTenor(K837,L$14,"Following",L$13,"Normal")</f>
        <v>43775</v>
      </c>
      <c r="M837" s="175">
        <f ca="1"/>
        <v>1.1812875902725686E-2</v>
      </c>
      <c r="N837" s="152" t="s">
        <v>4</v>
      </c>
      <c r="O837" s="174">
        <f t="shared" ca="1" si="38"/>
        <v>43591</v>
      </c>
      <c r="P837" s="20">
        <f ca="1">_xll.meDateFromTenor(O837,P$14,"Following",P$13,"Normal")</f>
        <v>43592</v>
      </c>
      <c r="Q837" s="175">
        <f ca="1"/>
        <v>8.2719660016936092E-3</v>
      </c>
      <c r="R837" s="151" t="s">
        <v>4</v>
      </c>
    </row>
    <row r="838" spans="1:18" x14ac:dyDescent="0.25">
      <c r="A838" s="153">
        <v>820</v>
      </c>
      <c r="B838" s="158"/>
      <c r="C838" s="174">
        <f ca="1">_xll.meDateFromTenor(C837,"1D","FOLLOWING",D$13,"NORMAL")</f>
        <v>43592</v>
      </c>
      <c r="D838" s="20">
        <f ca="1">_xll.meDateFromTenor(C838,D$14,"Following",D$13,"Normal")</f>
        <v>43593</v>
      </c>
      <c r="E838" s="175">
        <f ca="1"/>
        <v>6.9144091046347243E-3</v>
      </c>
      <c r="F838" s="152"/>
      <c r="G838" s="174">
        <f t="shared" ca="1" si="36"/>
        <v>43592</v>
      </c>
      <c r="H838" s="20">
        <f ca="1">_xll.meDateFromTenor(G838,H$14,"Following",H$13,"Normal")</f>
        <v>43684</v>
      </c>
      <c r="I838" s="175">
        <f ca="1"/>
        <v>1.0248413091103206E-2</v>
      </c>
      <c r="J838" s="152" t="s">
        <v>4</v>
      </c>
      <c r="K838" s="174">
        <f t="shared" ca="1" si="37"/>
        <v>43592</v>
      </c>
      <c r="L838" s="20">
        <f ca="1">_xll.meDateFromTenor(K838,L$14,"Following",L$13,"Normal")</f>
        <v>43776</v>
      </c>
      <c r="M838" s="175">
        <f ca="1"/>
        <v>1.1817782810376931E-2</v>
      </c>
      <c r="N838" s="152" t="s">
        <v>4</v>
      </c>
      <c r="O838" s="174">
        <f t="shared" ca="1" si="38"/>
        <v>43592</v>
      </c>
      <c r="P838" s="20">
        <f ca="1">_xll.meDateFromTenor(O838,P$14,"Following",P$13,"Normal")</f>
        <v>43593</v>
      </c>
      <c r="Q838" s="175">
        <f ca="1"/>
        <v>8.276443479813083E-3</v>
      </c>
      <c r="R838" s="151" t="s">
        <v>4</v>
      </c>
    </row>
    <row r="839" spans="1:18" x14ac:dyDescent="0.25">
      <c r="A839" s="153">
        <v>821</v>
      </c>
      <c r="B839" s="158"/>
      <c r="C839" s="174">
        <f ca="1">_xll.meDateFromTenor(C838,"1D","FOLLOWING",D$13,"NORMAL")</f>
        <v>43593</v>
      </c>
      <c r="D839" s="20">
        <f ca="1">_xll.meDateFromTenor(C839,D$14,"Following",D$13,"Normal")</f>
        <v>43594</v>
      </c>
      <c r="E839" s="175">
        <f ca="1"/>
        <v>6.9176364689305346E-3</v>
      </c>
      <c r="F839" s="152"/>
      <c r="G839" s="174">
        <f t="shared" ca="1" si="36"/>
        <v>43593</v>
      </c>
      <c r="H839" s="20">
        <f ca="1">_xll.meDateFromTenor(G839,H$14,"Following",H$13,"Normal")</f>
        <v>43685</v>
      </c>
      <c r="I839" s="175">
        <f ca="1"/>
        <v>1.0254029628803316E-2</v>
      </c>
      <c r="J839" s="152" t="s">
        <v>4</v>
      </c>
      <c r="K839" s="174">
        <f t="shared" ca="1" si="37"/>
        <v>43593</v>
      </c>
      <c r="L839" s="20">
        <f ca="1">_xll.meDateFromTenor(K839,L$14,"Following",L$13,"Normal")</f>
        <v>43777</v>
      </c>
      <c r="M839" s="175">
        <f ca="1"/>
        <v>1.1822675669990084E-2</v>
      </c>
      <c r="N839" s="152" t="s">
        <v>4</v>
      </c>
      <c r="O839" s="174">
        <f t="shared" ca="1" si="38"/>
        <v>43593</v>
      </c>
      <c r="P839" s="20">
        <f ca="1">_xll.meDateFromTenor(O839,P$14,"Following",P$13,"Normal")</f>
        <v>43594</v>
      </c>
      <c r="Q839" s="175">
        <f ca="1"/>
        <v>8.2809209579325568E-3</v>
      </c>
      <c r="R839" s="151" t="s">
        <v>4</v>
      </c>
    </row>
    <row r="840" spans="1:18" x14ac:dyDescent="0.25">
      <c r="A840" s="153">
        <v>822</v>
      </c>
      <c r="B840" s="158"/>
      <c r="C840" s="174">
        <f ca="1">_xll.meDateFromTenor(C839,"1D","FOLLOWING",D$13,"NORMAL")</f>
        <v>43594</v>
      </c>
      <c r="D840" s="20">
        <f ca="1">_xll.meDateFromTenor(C840,D$14,"Following",D$13,"Normal")</f>
        <v>43595</v>
      </c>
      <c r="E840" s="175">
        <f ca="1"/>
        <v>6.9208769159612403E-3</v>
      </c>
      <c r="F840" s="152"/>
      <c r="G840" s="174">
        <f t="shared" ca="1" si="36"/>
        <v>43594</v>
      </c>
      <c r="H840" s="20">
        <f ca="1">_xll.meDateFromTenor(G840,H$14,"Following",H$13,"Normal")</f>
        <v>43686</v>
      </c>
      <c r="I840" s="175">
        <f ca="1"/>
        <v>1.0259646166503426E-2</v>
      </c>
      <c r="J840" s="152" t="s">
        <v>4</v>
      </c>
      <c r="K840" s="174">
        <f t="shared" ca="1" si="37"/>
        <v>43594</v>
      </c>
      <c r="L840" s="20">
        <f ca="1">_xll.meDateFromTenor(K840,L$14,"Following",L$13,"Normal")</f>
        <v>43780</v>
      </c>
      <c r="M840" s="175">
        <f ca="1"/>
        <v>1.1827554713116023E-2</v>
      </c>
      <c r="N840" s="152" t="s">
        <v>4</v>
      </c>
      <c r="O840" s="174">
        <f t="shared" ca="1" si="38"/>
        <v>43594</v>
      </c>
      <c r="P840" s="20">
        <f ca="1">_xll.meDateFromTenor(O840,P$14,"Following",P$13,"Normal")</f>
        <v>43595</v>
      </c>
      <c r="Q840" s="175">
        <f ca="1"/>
        <v>8.2853984360520289E-3</v>
      </c>
      <c r="R840" s="151" t="s">
        <v>4</v>
      </c>
    </row>
    <row r="841" spans="1:18" x14ac:dyDescent="0.25">
      <c r="A841" s="153">
        <v>823</v>
      </c>
      <c r="B841" s="158"/>
      <c r="C841" s="174">
        <f ca="1">_xll.meDateFromTenor(C840,"1D","FOLLOWING",D$13,"NORMAL")</f>
        <v>43595</v>
      </c>
      <c r="D841" s="20">
        <f ca="1">_xll.meDateFromTenor(C841,D$14,"Following",D$13,"Normal")</f>
        <v>43598</v>
      </c>
      <c r="E841" s="175">
        <f ca="1"/>
        <v>6.9275347272501862E-3</v>
      </c>
      <c r="F841" s="152"/>
      <c r="G841" s="174">
        <f t="shared" ca="1" si="36"/>
        <v>43595</v>
      </c>
      <c r="H841" s="20">
        <f ca="1">_xll.meDateFromTenor(G841,H$14,"Following",H$13,"Normal")</f>
        <v>43689</v>
      </c>
      <c r="I841" s="175">
        <f ca="1"/>
        <v>1.0265262704203536E-2</v>
      </c>
      <c r="J841" s="152" t="s">
        <v>4</v>
      </c>
      <c r="K841" s="174">
        <f t="shared" ca="1" si="37"/>
        <v>43595</v>
      </c>
      <c r="L841" s="20">
        <f ca="1">_xll.meDateFromTenor(K841,L$14,"Following",L$13,"Normal")</f>
        <v>43780</v>
      </c>
      <c r="M841" s="175">
        <f ca="1"/>
        <v>1.1832420171305636E-2</v>
      </c>
      <c r="N841" s="152" t="s">
        <v>4</v>
      </c>
      <c r="O841" s="174">
        <f t="shared" ca="1" si="38"/>
        <v>43595</v>
      </c>
      <c r="P841" s="20">
        <f ca="1">_xll.meDateFromTenor(O841,P$14,"Following",P$13,"Normal")</f>
        <v>43598</v>
      </c>
      <c r="Q841" s="175">
        <f ca="1"/>
        <v>8.289875914171501E-3</v>
      </c>
      <c r="R841" s="151" t="s">
        <v>4</v>
      </c>
    </row>
    <row r="842" spans="1:18" x14ac:dyDescent="0.25">
      <c r="A842" s="153">
        <v>824</v>
      </c>
      <c r="B842" s="158"/>
      <c r="C842" s="174">
        <f ca="1">_xll.meDateFromTenor(C841,"1D","FOLLOWING",D$13,"NORMAL")</f>
        <v>43598</v>
      </c>
      <c r="D842" s="20">
        <f ca="1">_xll.meDateFromTenor(C842,D$14,"Following",D$13,"Normal")</f>
        <v>43599</v>
      </c>
      <c r="E842" s="175">
        <f ca="1"/>
        <v>6.9339695514170317E-3</v>
      </c>
      <c r="F842" s="152"/>
      <c r="G842" s="174">
        <f t="shared" ca="1" si="36"/>
        <v>43598</v>
      </c>
      <c r="H842" s="20">
        <f ca="1">_xll.meDateFromTenor(G842,H$14,"Following",H$13,"Normal")</f>
        <v>43690</v>
      </c>
      <c r="I842" s="175">
        <f ca="1"/>
        <v>1.0282112317303865E-2</v>
      </c>
      <c r="J842" s="152" t="s">
        <v>4</v>
      </c>
      <c r="K842" s="174">
        <f t="shared" ca="1" si="37"/>
        <v>43598</v>
      </c>
      <c r="L842" s="20">
        <f ca="1">_xll.meDateFromTenor(K842,L$14,"Following",L$13,"Normal")</f>
        <v>43782</v>
      </c>
      <c r="M842" s="175">
        <f ca="1"/>
        <v>1.1846937351765346E-2</v>
      </c>
      <c r="N842" s="152" t="s">
        <v>4</v>
      </c>
      <c r="O842" s="174">
        <f t="shared" ca="1" si="38"/>
        <v>43598</v>
      </c>
      <c r="P842" s="20">
        <f ca="1">_xll.meDateFromTenor(O842,P$14,"Following",P$13,"Normal")</f>
        <v>43599</v>
      </c>
      <c r="Q842" s="175">
        <f ca="1"/>
        <v>8.3033083485299208E-3</v>
      </c>
      <c r="R842" s="151" t="s">
        <v>4</v>
      </c>
    </row>
    <row r="843" spans="1:18" x14ac:dyDescent="0.25">
      <c r="A843" s="153">
        <v>825</v>
      </c>
      <c r="B843" s="158"/>
      <c r="C843" s="174">
        <f ca="1">_xll.meDateFromTenor(C842,"1D","FOLLOWING",D$13,"NORMAL")</f>
        <v>43599</v>
      </c>
      <c r="D843" s="20">
        <f ca="1">_xll.meDateFromTenor(C843,D$14,"Following",D$13,"Normal")</f>
        <v>43600</v>
      </c>
      <c r="E843" s="175">
        <f ca="1"/>
        <v>6.9372754276298097E-3</v>
      </c>
      <c r="F843" s="152"/>
      <c r="G843" s="174">
        <f t="shared" ca="1" si="36"/>
        <v>43599</v>
      </c>
      <c r="H843" s="20">
        <f ca="1">_xll.meDateFromTenor(G843,H$14,"Following",H$13,"Normal")</f>
        <v>43691</v>
      </c>
      <c r="I843" s="175">
        <f ca="1"/>
        <v>1.0287728855003972E-2</v>
      </c>
      <c r="J843" s="152" t="s">
        <v>4</v>
      </c>
      <c r="K843" s="174">
        <f t="shared" ca="1" si="37"/>
        <v>43599</v>
      </c>
      <c r="L843" s="20">
        <f ca="1">_xll.meDateFromTenor(K843,L$14,"Following",L$13,"Normal")</f>
        <v>43783</v>
      </c>
      <c r="M843" s="175">
        <f ca="1"/>
        <v>1.1851750785718485E-2</v>
      </c>
      <c r="N843" s="152" t="s">
        <v>4</v>
      </c>
      <c r="O843" s="174">
        <f t="shared" ca="1" si="38"/>
        <v>43599</v>
      </c>
      <c r="P843" s="20">
        <f ca="1">_xll.meDateFromTenor(O843,P$14,"Following",P$13,"Normal")</f>
        <v>43600</v>
      </c>
      <c r="Q843" s="175">
        <f ca="1"/>
        <v>8.3077858266493929E-3</v>
      </c>
      <c r="R843" s="151" t="s">
        <v>4</v>
      </c>
    </row>
    <row r="844" spans="1:18" x14ac:dyDescent="0.25">
      <c r="A844" s="153">
        <v>826</v>
      </c>
      <c r="B844" s="158"/>
      <c r="C844" s="174">
        <f ca="1">_xll.meDateFromTenor(C843,"1D","FOLLOWING",D$13,"NORMAL")</f>
        <v>43600</v>
      </c>
      <c r="D844" s="20">
        <f ca="1">_xll.meDateFromTenor(C844,D$14,"Following",D$13,"Normal")</f>
        <v>43601</v>
      </c>
      <c r="E844" s="175">
        <f ca="1"/>
        <v>6.9405943929723678E-3</v>
      </c>
      <c r="F844" s="152"/>
      <c r="G844" s="174">
        <f t="shared" ca="1" si="36"/>
        <v>43600</v>
      </c>
      <c r="H844" s="20">
        <f ca="1">_xll.meDateFromTenor(G844,H$14,"Following",H$13,"Normal")</f>
        <v>43692</v>
      </c>
      <c r="I844" s="175">
        <f ca="1"/>
        <v>1.0293345392704082E-2</v>
      </c>
      <c r="J844" s="152" t="s">
        <v>4</v>
      </c>
      <c r="K844" s="174">
        <f t="shared" ca="1" si="37"/>
        <v>43600</v>
      </c>
      <c r="L844" s="20">
        <f ca="1">_xll.meDateFromTenor(K844,L$14,"Following",L$13,"Normal")</f>
        <v>43784</v>
      </c>
      <c r="M844" s="175">
        <f ca="1"/>
        <v>1.1856551792489718E-2</v>
      </c>
      <c r="N844" s="152" t="s">
        <v>4</v>
      </c>
      <c r="O844" s="174">
        <f t="shared" ca="1" si="38"/>
        <v>43600</v>
      </c>
      <c r="P844" s="20">
        <f ca="1">_xll.meDateFromTenor(O844,P$14,"Following",P$13,"Normal")</f>
        <v>43601</v>
      </c>
      <c r="Q844" s="175">
        <f ca="1"/>
        <v>8.3122633047688649E-3</v>
      </c>
      <c r="R844" s="151" t="s">
        <v>4</v>
      </c>
    </row>
    <row r="845" spans="1:18" x14ac:dyDescent="0.25">
      <c r="A845" s="153">
        <v>827</v>
      </c>
      <c r="B845" s="158"/>
      <c r="C845" s="174">
        <f ca="1">_xll.meDateFromTenor(C844,"1D","FOLLOWING",D$13,"NORMAL")</f>
        <v>43601</v>
      </c>
      <c r="D845" s="20">
        <f ca="1">_xll.meDateFromTenor(C845,D$14,"Following",D$13,"Normal")</f>
        <v>43602</v>
      </c>
      <c r="E845" s="175">
        <f ca="1"/>
        <v>6.9439264484039386E-3</v>
      </c>
      <c r="F845" s="152"/>
      <c r="G845" s="174">
        <f t="shared" ca="1" si="36"/>
        <v>43601</v>
      </c>
      <c r="H845" s="20">
        <f ca="1">_xll.meDateFromTenor(G845,H$14,"Following",H$13,"Normal")</f>
        <v>43693</v>
      </c>
      <c r="I845" s="175">
        <f ca="1"/>
        <v>1.0298961930404192E-2</v>
      </c>
      <c r="J845" s="152" t="s">
        <v>4</v>
      </c>
      <c r="K845" s="174">
        <f t="shared" ca="1" si="37"/>
        <v>43601</v>
      </c>
      <c r="L845" s="20">
        <f ca="1">_xll.meDateFromTenor(K845,L$14,"Following",L$13,"Normal")</f>
        <v>43787</v>
      </c>
      <c r="M845" s="175">
        <f ca="1"/>
        <v>1.1861340603629925E-2</v>
      </c>
      <c r="N845" s="152" t="s">
        <v>4</v>
      </c>
      <c r="O845" s="174">
        <f t="shared" ca="1" si="38"/>
        <v>43601</v>
      </c>
      <c r="P845" s="20">
        <f ca="1">_xll.meDateFromTenor(O845,P$14,"Following",P$13,"Normal")</f>
        <v>43602</v>
      </c>
      <c r="Q845" s="175">
        <f ca="1"/>
        <v>8.3167407828883405E-3</v>
      </c>
      <c r="R845" s="151" t="s">
        <v>4</v>
      </c>
    </row>
    <row r="846" spans="1:18" x14ac:dyDescent="0.25">
      <c r="A846" s="153">
        <v>828</v>
      </c>
      <c r="B846" s="158"/>
      <c r="C846" s="174">
        <f ca="1">_xll.meDateFromTenor(C845,"1D","FOLLOWING",D$13,"NORMAL")</f>
        <v>43602</v>
      </c>
      <c r="D846" s="20">
        <f ca="1">_xll.meDateFromTenor(C846,D$14,"Following",D$13,"Normal")</f>
        <v>43605</v>
      </c>
      <c r="E846" s="175">
        <f ca="1"/>
        <v>6.9507683979974887E-3</v>
      </c>
      <c r="F846" s="152"/>
      <c r="G846" s="174">
        <f t="shared" ca="1" si="36"/>
        <v>43602</v>
      </c>
      <c r="H846" s="20">
        <f ca="1">_xll.meDateFromTenor(G846,H$14,"Following",H$13,"Normal")</f>
        <v>43696</v>
      </c>
      <c r="I846" s="175">
        <f ca="1"/>
        <v>1.03045784681043E-2</v>
      </c>
      <c r="J846" s="152" t="s">
        <v>4</v>
      </c>
      <c r="K846" s="174">
        <f t="shared" ca="1" si="37"/>
        <v>43602</v>
      </c>
      <c r="L846" s="20">
        <f ca="1">_xll.meDateFromTenor(K846,L$14,"Following",L$13,"Normal")</f>
        <v>43787</v>
      </c>
      <c r="M846" s="175">
        <f ca="1"/>
        <v>1.1866117450689991E-2</v>
      </c>
      <c r="N846" s="152" t="s">
        <v>4</v>
      </c>
      <c r="O846" s="174">
        <f t="shared" ca="1" si="38"/>
        <v>43602</v>
      </c>
      <c r="P846" s="20">
        <f ca="1">_xll.meDateFromTenor(O846,P$14,"Following",P$13,"Normal")</f>
        <v>43605</v>
      </c>
      <c r="Q846" s="175">
        <f ca="1"/>
        <v>8.3212182610078126E-3</v>
      </c>
      <c r="R846" s="151" t="s">
        <v>4</v>
      </c>
    </row>
    <row r="847" spans="1:18" x14ac:dyDescent="0.25">
      <c r="A847" s="153">
        <v>829</v>
      </c>
      <c r="B847" s="158"/>
      <c r="C847" s="174">
        <f ca="1">_xll.meDateFromTenor(C846,"1D","FOLLOWING",D$13,"NORMAL")</f>
        <v>43605</v>
      </c>
      <c r="D847" s="20">
        <f ca="1">_xll.meDateFromTenor(C847,D$14,"Following",D$13,"Normal")</f>
        <v>43606</v>
      </c>
      <c r="E847" s="175">
        <f ca="1"/>
        <v>6.9573855946814221E-3</v>
      </c>
      <c r="F847" s="152"/>
      <c r="G847" s="174">
        <f t="shared" ca="1" si="36"/>
        <v>43605</v>
      </c>
      <c r="H847" s="20">
        <f ca="1">_xll.meDateFromTenor(G847,H$14,"Following",H$13,"Normal")</f>
        <v>43697</v>
      </c>
      <c r="I847" s="175">
        <f ca="1"/>
        <v>1.032142808120463E-2</v>
      </c>
      <c r="J847" s="152" t="s">
        <v>4</v>
      </c>
      <c r="K847" s="174">
        <f t="shared" ca="1" si="37"/>
        <v>43605</v>
      </c>
      <c r="L847" s="20">
        <f ca="1">_xll.meDateFromTenor(K847,L$14,"Following",L$13,"Normal")</f>
        <v>43789</v>
      </c>
      <c r="M847" s="175">
        <f ca="1"/>
        <v>1.1880378522898189E-2</v>
      </c>
      <c r="N847" s="152" t="s">
        <v>4</v>
      </c>
      <c r="O847" s="174">
        <f t="shared" ca="1" si="38"/>
        <v>43605</v>
      </c>
      <c r="P847" s="20">
        <f ca="1">_xll.meDateFromTenor(O847,P$14,"Following",P$13,"Normal")</f>
        <v>43606</v>
      </c>
      <c r="Q847" s="175">
        <f ca="1"/>
        <v>8.3346506953662306E-3</v>
      </c>
      <c r="R847" s="151" t="s">
        <v>4</v>
      </c>
    </row>
    <row r="848" spans="1:18" x14ac:dyDescent="0.25">
      <c r="A848" s="153">
        <v>830</v>
      </c>
      <c r="B848" s="158"/>
      <c r="C848" s="174">
        <f ca="1">_xll.meDateFromTenor(C847,"1D","FOLLOWING",D$13,"NORMAL")</f>
        <v>43606</v>
      </c>
      <c r="D848" s="20">
        <f ca="1">_xll.meDateFromTenor(C848,D$14,"Following",D$13,"Normal")</f>
        <v>43607</v>
      </c>
      <c r="E848" s="175">
        <f ca="1"/>
        <v>6.9607831177443099E-3</v>
      </c>
      <c r="F848" s="152"/>
      <c r="G848" s="174">
        <f t="shared" ca="1" si="36"/>
        <v>43606</v>
      </c>
      <c r="H848" s="20">
        <f ca="1">_xll.meDateFromTenor(G848,H$14,"Following",H$13,"Normal")</f>
        <v>43698</v>
      </c>
      <c r="I848" s="175">
        <f ca="1"/>
        <v>1.0327042146514438E-2</v>
      </c>
      <c r="J848" s="152" t="s">
        <v>4</v>
      </c>
      <c r="K848" s="174">
        <f t="shared" ca="1" si="37"/>
        <v>43606</v>
      </c>
      <c r="L848" s="20">
        <f ca="1">_xll.meDateFromTenor(K848,L$14,"Following",L$13,"Normal")</f>
        <v>43790</v>
      </c>
      <c r="M848" s="175">
        <f ca="1"/>
        <v>1.1885109829146532E-2</v>
      </c>
      <c r="N848" s="152" t="s">
        <v>4</v>
      </c>
      <c r="O848" s="174">
        <f t="shared" ca="1" si="38"/>
        <v>43606</v>
      </c>
      <c r="P848" s="20">
        <f ca="1">_xll.meDateFromTenor(O848,P$14,"Following",P$13,"Normal")</f>
        <v>43607</v>
      </c>
      <c r="Q848" s="175">
        <f ca="1"/>
        <v>8.3391281734857044E-3</v>
      </c>
      <c r="R848" s="151" t="s">
        <v>4</v>
      </c>
    </row>
    <row r="849" spans="1:18" x14ac:dyDescent="0.25">
      <c r="A849" s="153">
        <v>831</v>
      </c>
      <c r="B849" s="158"/>
      <c r="C849" s="174">
        <f ca="1">_xll.meDateFromTenor(C848,"1D","FOLLOWING",D$13,"NORMAL")</f>
        <v>43607</v>
      </c>
      <c r="D849" s="20">
        <f ca="1">_xll.meDateFromTenor(C849,D$14,"Following",D$13,"Normal")</f>
        <v>43608</v>
      </c>
      <c r="E849" s="175">
        <f ca="1"/>
        <v>6.9641937376108383E-3</v>
      </c>
      <c r="F849" s="152"/>
      <c r="G849" s="174">
        <f t="shared" ca="1" si="36"/>
        <v>43607</v>
      </c>
      <c r="H849" s="20">
        <f ca="1">_xll.meDateFromTenor(G849,H$14,"Following",H$13,"Normal")</f>
        <v>43699</v>
      </c>
      <c r="I849" s="175">
        <f ca="1"/>
        <v>1.0332651216786129E-2</v>
      </c>
      <c r="J849" s="152" t="s">
        <v>4</v>
      </c>
      <c r="K849" s="174">
        <f t="shared" ca="1" si="37"/>
        <v>43607</v>
      </c>
      <c r="L849" s="20">
        <f ca="1">_xll.meDateFromTenor(K849,L$14,"Following",L$13,"Normal")</f>
        <v>43791</v>
      </c>
      <c r="M849" s="175">
        <f ca="1"/>
        <v>1.1889830329069153E-2</v>
      </c>
      <c r="N849" s="152" t="s">
        <v>4</v>
      </c>
      <c r="O849" s="174">
        <f t="shared" ca="1" si="38"/>
        <v>43607</v>
      </c>
      <c r="P849" s="20">
        <f ca="1">_xll.meDateFromTenor(O849,P$14,"Following",P$13,"Normal")</f>
        <v>43608</v>
      </c>
      <c r="Q849" s="175">
        <f ca="1"/>
        <v>8.3436056516051783E-3</v>
      </c>
      <c r="R849" s="151" t="s">
        <v>4</v>
      </c>
    </row>
    <row r="850" spans="1:18" x14ac:dyDescent="0.25">
      <c r="A850" s="153">
        <v>832</v>
      </c>
      <c r="B850" s="158"/>
      <c r="C850" s="174">
        <f ca="1">_xll.meDateFromTenor(C849,"1D","FOLLOWING",D$13,"NORMAL")</f>
        <v>43608</v>
      </c>
      <c r="D850" s="20">
        <f ca="1">_xll.meDateFromTenor(C850,D$14,"Following",D$13,"Normal")</f>
        <v>43609</v>
      </c>
      <c r="E850" s="175">
        <f ca="1"/>
        <v>6.9676174554001132E-3</v>
      </c>
      <c r="F850" s="152"/>
      <c r="G850" s="174">
        <f t="shared" ca="1" si="36"/>
        <v>43608</v>
      </c>
      <c r="H850" s="20">
        <f ca="1">_xll.meDateFromTenor(G850,H$14,"Following",H$13,"Normal")</f>
        <v>43700</v>
      </c>
      <c r="I850" s="175">
        <f ca="1"/>
        <v>1.0338255216633436E-2</v>
      </c>
      <c r="J850" s="152" t="s">
        <v>4</v>
      </c>
      <c r="K850" s="174">
        <f t="shared" ca="1" si="37"/>
        <v>43608</v>
      </c>
      <c r="L850" s="20">
        <f ca="1">_xll.meDateFromTenor(K850,L$14,"Following",L$13,"Normal")</f>
        <v>43794</v>
      </c>
      <c r="M850" s="175">
        <f ca="1"/>
        <v>1.1894540254216936E-2</v>
      </c>
      <c r="N850" s="152" t="s">
        <v>4</v>
      </c>
      <c r="O850" s="174">
        <f t="shared" ca="1" si="38"/>
        <v>43608</v>
      </c>
      <c r="P850" s="20">
        <f ca="1">_xll.meDateFromTenor(O850,P$14,"Following",P$13,"Normal")</f>
        <v>43609</v>
      </c>
      <c r="Q850" s="175">
        <f ca="1"/>
        <v>8.3480831297246504E-3</v>
      </c>
      <c r="R850" s="151" t="s">
        <v>4</v>
      </c>
    </row>
    <row r="851" spans="1:18" x14ac:dyDescent="0.25">
      <c r="A851" s="153">
        <v>833</v>
      </c>
      <c r="B851" s="158"/>
      <c r="C851" s="174">
        <f ca="1">_xll.meDateFromTenor(C850,"1D","FOLLOWING",D$13,"NORMAL")</f>
        <v>43609</v>
      </c>
      <c r="D851" s="20">
        <f ca="1">_xll.meDateFromTenor(C851,D$14,"Following",D$13,"Normal")</f>
        <v>43612</v>
      </c>
      <c r="E851" s="175">
        <f ca="1"/>
        <v>6.9746436785763505E-3</v>
      </c>
      <c r="F851" s="152"/>
      <c r="G851" s="174">
        <f t="shared" ca="1" si="36"/>
        <v>43609</v>
      </c>
      <c r="H851" s="20">
        <f ca="1">_xll.meDateFromTenor(G851,H$14,"Following",H$13,"Normal")</f>
        <v>43703</v>
      </c>
      <c r="I851" s="175">
        <f ca="1"/>
        <v>1.0343854070670096E-2</v>
      </c>
      <c r="J851" s="152" t="s">
        <v>4</v>
      </c>
      <c r="K851" s="174">
        <f t="shared" ca="1" si="37"/>
        <v>43609</v>
      </c>
      <c r="L851" s="20">
        <f ca="1">_xll.meDateFromTenor(K851,L$14,"Following",L$13,"Normal")</f>
        <v>43794</v>
      </c>
      <c r="M851" s="175">
        <f ca="1"/>
        <v>1.1899239836140767E-2</v>
      </c>
      <c r="N851" s="152" t="s">
        <v>4</v>
      </c>
      <c r="O851" s="174">
        <f t="shared" ca="1" si="38"/>
        <v>43609</v>
      </c>
      <c r="P851" s="20">
        <f ca="1">_xll.meDateFromTenor(O851,P$14,"Following",P$13,"Normal")</f>
        <v>43612</v>
      </c>
      <c r="Q851" s="175">
        <f ca="1"/>
        <v>8.3525598437249934E-3</v>
      </c>
      <c r="R851" s="151" t="s">
        <v>4</v>
      </c>
    </row>
    <row r="852" spans="1:18" x14ac:dyDescent="0.25">
      <c r="A852" s="153">
        <v>834</v>
      </c>
      <c r="B852" s="158"/>
      <c r="C852" s="174">
        <f ca="1">_xll.meDateFromTenor(C851,"1D","FOLLOWING",D$13,"NORMAL")</f>
        <v>43612</v>
      </c>
      <c r="D852" s="20">
        <f ca="1">_xll.meDateFromTenor(C852,D$14,"Following",D$13,"Normal")</f>
        <v>43613</v>
      </c>
      <c r="E852" s="175">
        <f ca="1"/>
        <v>6.9814433276072204E-3</v>
      </c>
      <c r="F852" s="152"/>
      <c r="G852" s="174">
        <f t="shared" ca="1" si="36"/>
        <v>43612</v>
      </c>
      <c r="H852" s="20">
        <f ca="1">_xll.meDateFromTenor(G852,H$14,"Following",H$13,"Normal")</f>
        <v>43704</v>
      </c>
      <c r="I852" s="175">
        <f ca="1"/>
        <v>1.0360619004053506E-2</v>
      </c>
      <c r="J852" s="152" t="s">
        <v>4</v>
      </c>
      <c r="K852" s="174">
        <f t="shared" ca="1" si="37"/>
        <v>43612</v>
      </c>
      <c r="L852" s="20">
        <f ca="1">_xll.meDateFromTenor(K852,L$14,"Following",L$13,"Normal")</f>
        <v>43796</v>
      </c>
      <c r="M852" s="175">
        <f ca="1"/>
        <v>1.1913278838077374E-2</v>
      </c>
      <c r="N852" s="152" t="s">
        <v>4</v>
      </c>
      <c r="O852" s="174">
        <f t="shared" ca="1" si="38"/>
        <v>43612</v>
      </c>
      <c r="P852" s="20">
        <f ca="1">_xll.meDateFromTenor(O852,P$14,"Following",P$13,"Normal")</f>
        <v>43613</v>
      </c>
      <c r="Q852" s="175">
        <f ca="1"/>
        <v>8.3659802954620336E-3</v>
      </c>
      <c r="R852" s="151" t="s">
        <v>4</v>
      </c>
    </row>
    <row r="853" spans="1:18" x14ac:dyDescent="0.25">
      <c r="A853" s="153">
        <v>835</v>
      </c>
      <c r="B853" s="158"/>
      <c r="C853" s="174">
        <f ca="1">_xll.meDateFromTenor(C852,"1D","FOLLOWING",D$13,"NORMAL")</f>
        <v>43613</v>
      </c>
      <c r="D853" s="20">
        <f ca="1">_xll.meDateFromTenor(C853,D$14,"Following",D$13,"Normal")</f>
        <v>43614</v>
      </c>
      <c r="E853" s="175">
        <f ca="1"/>
        <v>6.9849325515569912E-3</v>
      </c>
      <c r="F853" s="152"/>
      <c r="G853" s="174">
        <f t="shared" ref="G853:G916" ca="1" si="39">$C853</f>
        <v>43613</v>
      </c>
      <c r="H853" s="20">
        <f ca="1">_xll.meDateFromTenor(G853,H$14,"Following",H$13,"Normal")</f>
        <v>43705</v>
      </c>
      <c r="I853" s="175">
        <f ca="1"/>
        <v>1.0366196520984894E-2</v>
      </c>
      <c r="J853" s="152" t="s">
        <v>4</v>
      </c>
      <c r="K853" s="174">
        <f t="shared" ref="K853:K916" ca="1" si="40">$C853</f>
        <v>43613</v>
      </c>
      <c r="L853" s="20">
        <f ca="1">_xll.meDateFromTenor(K853,L$14,"Following",L$13,"Normal")</f>
        <v>43797</v>
      </c>
      <c r="M853" s="175">
        <f ca="1"/>
        <v>1.1917939362614227E-2</v>
      </c>
      <c r="N853" s="152" t="s">
        <v>4</v>
      </c>
      <c r="O853" s="174">
        <f t="shared" ref="O853:O916" ca="1" si="41">$C853</f>
        <v>43613</v>
      </c>
      <c r="P853" s="20">
        <f ca="1">_xll.meDateFromTenor(O853,P$14,"Following",P$13,"Normal")</f>
        <v>43614</v>
      </c>
      <c r="Q853" s="175">
        <f ca="1"/>
        <v>8.3704503322720308E-3</v>
      </c>
      <c r="R853" s="151" t="s">
        <v>4</v>
      </c>
    </row>
    <row r="854" spans="1:18" x14ac:dyDescent="0.25">
      <c r="A854" s="153">
        <v>836</v>
      </c>
      <c r="B854" s="158"/>
      <c r="C854" s="174">
        <f ca="1">_xll.meDateFromTenor(C853,"1D","FOLLOWING",D$13,"NORMAL")</f>
        <v>43614</v>
      </c>
      <c r="D854" s="20">
        <f ca="1">_xll.meDateFromTenor(C854,D$14,"Following",D$13,"Normal")</f>
        <v>43615</v>
      </c>
      <c r="E854" s="175">
        <f ca="1"/>
        <v>6.9884348799043291E-3</v>
      </c>
      <c r="F854" s="152"/>
      <c r="G854" s="174">
        <f t="shared" ca="1" si="39"/>
        <v>43614</v>
      </c>
      <c r="H854" s="20">
        <f ca="1">_xll.meDateFromTenor(G854,H$14,"Following",H$13,"Normal")</f>
        <v>43706</v>
      </c>
      <c r="I854" s="175">
        <f ca="1"/>
        <v>1.0371768515174296E-2</v>
      </c>
      <c r="J854" s="152" t="s">
        <v>4</v>
      </c>
      <c r="K854" s="174">
        <f t="shared" ca="1" si="40"/>
        <v>43614</v>
      </c>
      <c r="L854" s="20">
        <f ca="1">_xll.meDateFromTenor(K854,L$14,"Following",L$13,"Normal")</f>
        <v>43798</v>
      </c>
      <c r="M854" s="175">
        <f ca="1"/>
        <v>1.1922590701681548E-2</v>
      </c>
      <c r="N854" s="152" t="s">
        <v>4</v>
      </c>
      <c r="O854" s="174">
        <f t="shared" ca="1" si="41"/>
        <v>43614</v>
      </c>
      <c r="P854" s="20">
        <f ca="1">_xll.meDateFromTenor(O854,P$14,"Following",P$13,"Normal")</f>
        <v>43615</v>
      </c>
      <c r="Q854" s="175">
        <f ca="1"/>
        <v>8.3749185370236793E-3</v>
      </c>
      <c r="R854" s="151" t="s">
        <v>4</v>
      </c>
    </row>
    <row r="855" spans="1:18" x14ac:dyDescent="0.25">
      <c r="A855" s="153">
        <v>837</v>
      </c>
      <c r="B855" s="158"/>
      <c r="C855" s="174">
        <f ca="1">_xll.meDateFromTenor(C854,"1D","FOLLOWING",D$13,"NORMAL")</f>
        <v>43615</v>
      </c>
      <c r="D855" s="20">
        <f ca="1">_xll.meDateFromTenor(C855,D$14,"Following",D$13,"Normal")</f>
        <v>43616</v>
      </c>
      <c r="E855" s="175">
        <f ca="1"/>
        <v>6.9919503141680191E-3</v>
      </c>
      <c r="F855" s="152"/>
      <c r="G855" s="174">
        <f t="shared" ca="1" si="39"/>
        <v>43615</v>
      </c>
      <c r="H855" s="20">
        <f ca="1">_xll.meDateFromTenor(G855,H$14,"Following",H$13,"Normal")</f>
        <v>43707</v>
      </c>
      <c r="I855" s="175">
        <f ca="1"/>
        <v>1.0377334911235445E-2</v>
      </c>
      <c r="J855" s="152" t="s">
        <v>4</v>
      </c>
      <c r="K855" s="174">
        <f t="shared" ca="1" si="40"/>
        <v>43615</v>
      </c>
      <c r="L855" s="20">
        <f ca="1">_xll.meDateFromTenor(K855,L$14,"Following",L$13,"Normal")</f>
        <v>43801</v>
      </c>
      <c r="M855" s="175">
        <f ca="1"/>
        <v>1.1927233086830217E-2</v>
      </c>
      <c r="N855" s="152" t="s">
        <v>4</v>
      </c>
      <c r="O855" s="174">
        <f t="shared" ca="1" si="41"/>
        <v>43615</v>
      </c>
      <c r="P855" s="20">
        <f ca="1">_xll.meDateFromTenor(O855,P$14,"Following",P$13,"Normal")</f>
        <v>43616</v>
      </c>
      <c r="Q855" s="175">
        <f ca="1"/>
        <v>8.3793848446126699E-3</v>
      </c>
      <c r="R855" s="151" t="s">
        <v>4</v>
      </c>
    </row>
    <row r="856" spans="1:18" x14ac:dyDescent="0.25">
      <c r="A856" s="153">
        <v>838</v>
      </c>
      <c r="B856" s="158"/>
      <c r="C856" s="174">
        <f ca="1">_xll.meDateFromTenor(C855,"1D","FOLLOWING",D$13,"NORMAL")</f>
        <v>43616</v>
      </c>
      <c r="D856" s="20">
        <f ca="1">_xll.meDateFromTenor(C856,D$14,"Following",D$13,"Normal")</f>
        <v>43619</v>
      </c>
      <c r="E856" s="175">
        <f ca="1"/>
        <v>6.9991609475117652E-3</v>
      </c>
      <c r="F856" s="152"/>
      <c r="G856" s="174">
        <f t="shared" ca="1" si="39"/>
        <v>43616</v>
      </c>
      <c r="H856" s="20">
        <f ca="1">_xll.meDateFromTenor(G856,H$14,"Following",H$13,"Normal")</f>
        <v>43710</v>
      </c>
      <c r="I856" s="175">
        <f ca="1"/>
        <v>1.0382895633782075E-2</v>
      </c>
      <c r="J856" s="152" t="s">
        <v>4</v>
      </c>
      <c r="K856" s="174">
        <f t="shared" ca="1" si="40"/>
        <v>43616</v>
      </c>
      <c r="L856" s="20">
        <f ca="1">_xll.meDateFromTenor(K856,L$14,"Following",L$13,"Normal")</f>
        <v>43801</v>
      </c>
      <c r="M856" s="175">
        <f ca="1"/>
        <v>1.1931866749611119E-2</v>
      </c>
      <c r="N856" s="152" t="s">
        <v>4</v>
      </c>
      <c r="O856" s="174">
        <f t="shared" ca="1" si="41"/>
        <v>43616</v>
      </c>
      <c r="P856" s="20">
        <f ca="1">_xll.meDateFromTenor(O856,P$14,"Following",P$13,"Normal")</f>
        <v>43619</v>
      </c>
      <c r="Q856" s="175">
        <f ca="1"/>
        <v>8.3838491899347004E-3</v>
      </c>
      <c r="R856" s="151" t="s">
        <v>4</v>
      </c>
    </row>
    <row r="857" spans="1:18" x14ac:dyDescent="0.25">
      <c r="A857" s="153">
        <v>839</v>
      </c>
      <c r="B857" s="158"/>
      <c r="C857" s="174">
        <f ca="1">_xll.meDateFromTenor(C856,"1D","FOLLOWING",D$13,"NORMAL")</f>
        <v>43619</v>
      </c>
      <c r="D857" s="20">
        <f ca="1">_xll.meDateFromTenor(C857,D$14,"Following",D$13,"Normal")</f>
        <v>43620</v>
      </c>
      <c r="E857" s="175">
        <f ca="1"/>
        <v>7.0061431294910189E-3</v>
      </c>
      <c r="F857" s="152"/>
      <c r="G857" s="174">
        <f t="shared" ca="1" si="39"/>
        <v>43619</v>
      </c>
      <c r="H857" s="20">
        <f ca="1">_xll.meDateFromTenor(G857,H$14,"Following",H$13,"Normal")</f>
        <v>43711</v>
      </c>
      <c r="I857" s="175">
        <f ca="1"/>
        <v>1.0399543006472179E-2</v>
      </c>
      <c r="J857" s="152" t="s">
        <v>4</v>
      </c>
      <c r="K857" s="174">
        <f t="shared" ca="1" si="40"/>
        <v>43619</v>
      </c>
      <c r="L857" s="20">
        <f ca="1">_xll.meDateFromTenor(K857,L$14,"Following",L$13,"Normal")</f>
        <v>43802</v>
      </c>
      <c r="M857" s="175">
        <f ca="1"/>
        <v>1.1945717719256061E-2</v>
      </c>
      <c r="N857" s="152" t="s">
        <v>4</v>
      </c>
      <c r="O857" s="174">
        <f t="shared" ca="1" si="41"/>
        <v>43619</v>
      </c>
      <c r="P857" s="20">
        <f ca="1">_xll.meDateFromTenor(O857,P$14,"Following",P$13,"Normal")</f>
        <v>43620</v>
      </c>
      <c r="Q857" s="175">
        <f ca="1"/>
        <v>8.3972298012559721E-3</v>
      </c>
      <c r="R857" s="151" t="s">
        <v>4</v>
      </c>
    </row>
    <row r="858" spans="1:18" x14ac:dyDescent="0.25">
      <c r="A858" s="153">
        <v>840</v>
      </c>
      <c r="B858" s="158"/>
      <c r="C858" s="174">
        <f ca="1">_xll.meDateFromTenor(C857,"1D","FOLLOWING",D$13,"NORMAL")</f>
        <v>43620</v>
      </c>
      <c r="D858" s="20">
        <f ca="1">_xll.meDateFromTenor(C858,D$14,"Following",D$13,"Normal")</f>
        <v>43621</v>
      </c>
      <c r="E858" s="175">
        <f ca="1"/>
        <v>7.0097241086841929E-3</v>
      </c>
      <c r="F858" s="152"/>
      <c r="G858" s="174">
        <f t="shared" ca="1" si="39"/>
        <v>43620</v>
      </c>
      <c r="H858" s="20">
        <f ca="1">_xll.meDateFromTenor(G858,H$14,"Following",H$13,"Normal")</f>
        <v>43712</v>
      </c>
      <c r="I858" s="175">
        <f ca="1"/>
        <v>1.040508028109806E-2</v>
      </c>
      <c r="J858" s="152" t="s">
        <v>4</v>
      </c>
      <c r="K858" s="174">
        <f t="shared" ca="1" si="40"/>
        <v>43620</v>
      </c>
      <c r="L858" s="20">
        <f ca="1">_xll.meDateFromTenor(K858,L$14,"Following",L$13,"Normal")</f>
        <v>43803</v>
      </c>
      <c r="M858" s="175">
        <f ca="1"/>
        <v>1.1950318808074734E-2</v>
      </c>
      <c r="N858" s="152" t="s">
        <v>4</v>
      </c>
      <c r="O858" s="174">
        <f t="shared" ca="1" si="41"/>
        <v>43620</v>
      </c>
      <c r="P858" s="20">
        <f ca="1">_xll.meDateFromTenor(O858,P$14,"Following",P$13,"Normal")</f>
        <v>43621</v>
      </c>
      <c r="Q858" s="175">
        <f ca="1"/>
        <v>8.4016856464671063E-3</v>
      </c>
      <c r="R858" s="151" t="s">
        <v>4</v>
      </c>
    </row>
    <row r="859" spans="1:18" x14ac:dyDescent="0.25">
      <c r="A859" s="153">
        <v>841</v>
      </c>
      <c r="B859" s="158"/>
      <c r="C859" s="174">
        <f ca="1">_xll.meDateFromTenor(C858,"1D","FOLLOWING",D$13,"NORMAL")</f>
        <v>43621</v>
      </c>
      <c r="D859" s="20">
        <f ca="1">_xll.meDateFromTenor(C859,D$14,"Following",D$13,"Normal")</f>
        <v>43622</v>
      </c>
      <c r="E859" s="175">
        <f ca="1"/>
        <v>7.0133182001886037E-3</v>
      </c>
      <c r="F859" s="152"/>
      <c r="G859" s="174">
        <f t="shared" ca="1" si="39"/>
        <v>43621</v>
      </c>
      <c r="H859" s="20">
        <f ca="1">_xll.meDateFromTenor(G859,H$14,"Following",H$13,"Normal")</f>
        <v>43713</v>
      </c>
      <c r="I859" s="175">
        <f ca="1"/>
        <v>1.0410611505278087E-2</v>
      </c>
      <c r="J859" s="152" t="s">
        <v>4</v>
      </c>
      <c r="K859" s="174">
        <f t="shared" ca="1" si="40"/>
        <v>43621</v>
      </c>
      <c r="L859" s="20">
        <f ca="1">_xll.meDateFromTenor(K859,L$14,"Following",L$13,"Normal")</f>
        <v>43804</v>
      </c>
      <c r="M859" s="175">
        <f ca="1"/>
        <v>1.1954912332280061E-2</v>
      </c>
      <c r="N859" s="152" t="s">
        <v>4</v>
      </c>
      <c r="O859" s="174">
        <f t="shared" ca="1" si="41"/>
        <v>43621</v>
      </c>
      <c r="P859" s="20">
        <f ca="1">_xll.meDateFromTenor(O859,P$14,"Following",P$13,"Normal")</f>
        <v>43622</v>
      </c>
      <c r="Q859" s="175">
        <f ca="1"/>
        <v>8.4061392038897505E-3</v>
      </c>
      <c r="R859" s="151" t="s">
        <v>4</v>
      </c>
    </row>
    <row r="860" spans="1:18" x14ac:dyDescent="0.25">
      <c r="A860" s="153">
        <v>842</v>
      </c>
      <c r="B860" s="158"/>
      <c r="C860" s="174">
        <f ca="1">_xll.meDateFromTenor(C859,"1D","FOLLOWING",D$13,"NORMAL")</f>
        <v>43622</v>
      </c>
      <c r="D860" s="20">
        <f ca="1">_xll.meDateFromTenor(C860,D$14,"Following",D$13,"Normal")</f>
        <v>43623</v>
      </c>
      <c r="E860" s="175">
        <f ca="1"/>
        <v>7.0169254052032922E-3</v>
      </c>
      <c r="F860" s="152"/>
      <c r="G860" s="174">
        <f t="shared" ca="1" si="39"/>
        <v>43622</v>
      </c>
      <c r="H860" s="20">
        <f ca="1">_xll.meDateFromTenor(G860,H$14,"Following",H$13,"Normal")</f>
        <v>43714</v>
      </c>
      <c r="I860" s="175">
        <f ca="1"/>
        <v>1.0416136603625991E-2</v>
      </c>
      <c r="J860" s="152" t="s">
        <v>4</v>
      </c>
      <c r="K860" s="174">
        <f t="shared" ca="1" si="40"/>
        <v>43622</v>
      </c>
      <c r="L860" s="20">
        <f ca="1">_xll.meDateFromTenor(K860,L$14,"Following",L$13,"Normal")</f>
        <v>43805</v>
      </c>
      <c r="M860" s="175">
        <f ca="1"/>
        <v>1.1959498523422922E-2</v>
      </c>
      <c r="N860" s="152" t="s">
        <v>4</v>
      </c>
      <c r="O860" s="174">
        <f t="shared" ca="1" si="41"/>
        <v>43622</v>
      </c>
      <c r="P860" s="20">
        <f ca="1">_xll.meDateFromTenor(O860,P$14,"Following",P$13,"Normal")</f>
        <v>43623</v>
      </c>
      <c r="Q860" s="175">
        <f ca="1"/>
        <v>8.4105904084196045E-3</v>
      </c>
      <c r="R860" s="151" t="s">
        <v>4</v>
      </c>
    </row>
    <row r="861" spans="1:18" x14ac:dyDescent="0.25">
      <c r="A861" s="153">
        <v>843</v>
      </c>
      <c r="B861" s="158"/>
      <c r="C861" s="174">
        <f ca="1">_xll.meDateFromTenor(C860,"1D","FOLLOWING",D$13,"NORMAL")</f>
        <v>43623</v>
      </c>
      <c r="D861" s="20">
        <f ca="1">_xll.meDateFromTenor(C861,D$14,"Following",D$13,"Normal")</f>
        <v>43626</v>
      </c>
      <c r="E861" s="175">
        <f ca="1"/>
        <v>7.0243205865772292E-3</v>
      </c>
      <c r="F861" s="152"/>
      <c r="G861" s="174">
        <f t="shared" ca="1" si="39"/>
        <v>43623</v>
      </c>
      <c r="H861" s="20">
        <f ca="1">_xll.meDateFromTenor(G861,H$14,"Following",H$13,"Normal")</f>
        <v>43717</v>
      </c>
      <c r="I861" s="175">
        <f ca="1"/>
        <v>1.0421655500755505E-2</v>
      </c>
      <c r="J861" s="152" t="s">
        <v>4</v>
      </c>
      <c r="K861" s="174">
        <f t="shared" ca="1" si="40"/>
        <v>43623</v>
      </c>
      <c r="L861" s="20">
        <f ca="1">_xll.meDateFromTenor(K861,L$14,"Following",L$13,"Normal")</f>
        <v>43808</v>
      </c>
      <c r="M861" s="175">
        <f ca="1"/>
        <v>1.1964077613054203E-2</v>
      </c>
      <c r="N861" s="152" t="s">
        <v>4</v>
      </c>
      <c r="O861" s="174">
        <f t="shared" ca="1" si="41"/>
        <v>43623</v>
      </c>
      <c r="P861" s="20">
        <f ca="1">_xll.meDateFromTenor(O861,P$14,"Following",P$13,"Normal")</f>
        <v>43626</v>
      </c>
      <c r="Q861" s="175">
        <f ca="1"/>
        <v>8.4150391949523572E-3</v>
      </c>
      <c r="R861" s="151" t="s">
        <v>4</v>
      </c>
    </row>
    <row r="862" spans="1:18" x14ac:dyDescent="0.25">
      <c r="A862" s="153">
        <v>844</v>
      </c>
      <c r="B862" s="158"/>
      <c r="C862" s="174">
        <f ca="1">_xll.meDateFromTenor(C861,"1D","FOLLOWING",D$13,"NORMAL")</f>
        <v>43626</v>
      </c>
      <c r="D862" s="20">
        <f ca="1">_xll.meDateFromTenor(C862,D$14,"Following",D$13,"Normal")</f>
        <v>43627</v>
      </c>
      <c r="E862" s="175">
        <f ca="1"/>
        <v>7.0314853825870468E-3</v>
      </c>
      <c r="F862" s="152"/>
      <c r="G862" s="174">
        <f t="shared" ca="1" si="39"/>
        <v>43626</v>
      </c>
      <c r="H862" s="20">
        <f ca="1">_xll.meDateFromTenor(G862,H$14,"Following",H$13,"Normal")</f>
        <v>43718</v>
      </c>
      <c r="I862" s="175">
        <f ca="1"/>
        <v>1.0438174230971041E-2</v>
      </c>
      <c r="J862" s="152" t="s">
        <v>4</v>
      </c>
      <c r="K862" s="174">
        <f t="shared" ca="1" si="40"/>
        <v>43626</v>
      </c>
      <c r="L862" s="20">
        <f ca="1">_xll.meDateFromTenor(K862,L$14,"Following",L$13,"Normal")</f>
        <v>43809</v>
      </c>
      <c r="M862" s="175">
        <f ca="1"/>
        <v>1.1977774588387405E-2</v>
      </c>
      <c r="N862" s="152" t="s">
        <v>4</v>
      </c>
      <c r="O862" s="174">
        <f t="shared" ca="1" si="41"/>
        <v>43626</v>
      </c>
      <c r="P862" s="20">
        <f ca="1">_xll.meDateFromTenor(O862,P$14,"Following",P$13,"Normal")</f>
        <v>43627</v>
      </c>
      <c r="Q862" s="175">
        <f ca="1"/>
        <v>8.4283703955249697E-3</v>
      </c>
      <c r="R862" s="151" t="s">
        <v>4</v>
      </c>
    </row>
    <row r="863" spans="1:18" x14ac:dyDescent="0.25">
      <c r="A863" s="153">
        <v>845</v>
      </c>
      <c r="B863" s="158"/>
      <c r="C863" s="174">
        <f ca="1">_xll.meDateFromTenor(C862,"1D","FOLLOWING",D$13,"NORMAL")</f>
        <v>43627</v>
      </c>
      <c r="D863" s="20">
        <f ca="1">_xll.meDateFromTenor(C863,D$14,"Following",D$13,"Normal")</f>
        <v>43628</v>
      </c>
      <c r="E863" s="175">
        <f ca="1"/>
        <v>7.0351581719396957E-3</v>
      </c>
      <c r="F863" s="152"/>
      <c r="G863" s="174">
        <f t="shared" ca="1" si="39"/>
        <v>43627</v>
      </c>
      <c r="H863" s="20">
        <f ca="1">_xll.meDateFromTenor(G863,H$14,"Following",H$13,"Normal")</f>
        <v>43719</v>
      </c>
      <c r="I863" s="175">
        <f ca="1"/>
        <v>1.0443667569364325E-2</v>
      </c>
      <c r="J863" s="152" t="s">
        <v>4</v>
      </c>
      <c r="K863" s="174">
        <f t="shared" ca="1" si="40"/>
        <v>43627</v>
      </c>
      <c r="L863" s="20">
        <f ca="1">_xll.meDateFromTenor(K863,L$14,"Following",L$13,"Normal")</f>
        <v>43810</v>
      </c>
      <c r="M863" s="175">
        <f ca="1"/>
        <v>1.1982327587481207E-2</v>
      </c>
      <c r="N863" s="152" t="s">
        <v>4</v>
      </c>
      <c r="O863" s="174">
        <f t="shared" ca="1" si="41"/>
        <v>43627</v>
      </c>
      <c r="P863" s="20">
        <f ca="1">_xll.meDateFromTenor(O863,P$14,"Following",P$13,"Normal")</f>
        <v>43628</v>
      </c>
      <c r="Q863" s="175">
        <f ca="1"/>
        <v>8.4328088590262737E-3</v>
      </c>
      <c r="R863" s="151" t="s">
        <v>4</v>
      </c>
    </row>
    <row r="864" spans="1:18" x14ac:dyDescent="0.25">
      <c r="A864" s="153">
        <v>846</v>
      </c>
      <c r="B864" s="158"/>
      <c r="C864" s="174">
        <f ca="1">_xll.meDateFromTenor(C863,"1D","FOLLOWING",D$13,"NORMAL")</f>
        <v>43628</v>
      </c>
      <c r="D864" s="20">
        <f ca="1">_xll.meDateFromTenor(C864,D$14,"Following",D$13,"Normal")</f>
        <v>43629</v>
      </c>
      <c r="E864" s="175">
        <f ca="1"/>
        <v>7.0388440814373151E-3</v>
      </c>
      <c r="F864" s="152"/>
      <c r="G864" s="174">
        <f t="shared" ca="1" si="39"/>
        <v>43628</v>
      </c>
      <c r="H864" s="20">
        <f ca="1">_xll.meDateFromTenor(G864,H$14,"Following",H$13,"Normal")</f>
        <v>43720</v>
      </c>
      <c r="I864" s="175">
        <f ca="1"/>
        <v>1.0449154329607885E-2</v>
      </c>
      <c r="J864" s="152" t="s">
        <v>4</v>
      </c>
      <c r="K864" s="174">
        <f t="shared" ca="1" si="40"/>
        <v>43628</v>
      </c>
      <c r="L864" s="20">
        <f ca="1">_xll.meDateFromTenor(K864,L$14,"Following",L$13,"Normal")</f>
        <v>43811</v>
      </c>
      <c r="M864" s="175">
        <f ca="1"/>
        <v>1.1986874642817847E-2</v>
      </c>
      <c r="N864" s="152" t="s">
        <v>4</v>
      </c>
      <c r="O864" s="174">
        <f t="shared" ca="1" si="41"/>
        <v>43628</v>
      </c>
      <c r="P864" s="20">
        <f ca="1">_xll.meDateFromTenor(O864,P$14,"Following",P$13,"Normal")</f>
        <v>43629</v>
      </c>
      <c r="Q864" s="175">
        <f ca="1"/>
        <v>8.4372445790089536E-3</v>
      </c>
      <c r="R864" s="151" t="s">
        <v>4</v>
      </c>
    </row>
    <row r="865" spans="1:18" x14ac:dyDescent="0.25">
      <c r="A865" s="153">
        <v>847</v>
      </c>
      <c r="B865" s="158"/>
      <c r="C865" s="174">
        <f ca="1">_xll.meDateFromTenor(C864,"1D","FOLLOWING",D$13,"NORMAL")</f>
        <v>43629</v>
      </c>
      <c r="D865" s="20">
        <f ca="1">_xll.meDateFromTenor(C865,D$14,"Following",D$13,"Normal")</f>
        <v>43630</v>
      </c>
      <c r="E865" s="175">
        <f ca="1"/>
        <v>7.0425431124388179E-3</v>
      </c>
      <c r="F865" s="152"/>
      <c r="G865" s="174">
        <f t="shared" ca="1" si="39"/>
        <v>43629</v>
      </c>
      <c r="H865" s="20">
        <f ca="1">_xll.meDateFromTenor(G865,H$14,"Following",H$13,"Normal")</f>
        <v>43721</v>
      </c>
      <c r="I865" s="175">
        <f ca="1"/>
        <v>1.0454634436315453E-2</v>
      </c>
      <c r="J865" s="152" t="s">
        <v>4</v>
      </c>
      <c r="K865" s="174">
        <f t="shared" ca="1" si="40"/>
        <v>43629</v>
      </c>
      <c r="L865" s="20">
        <f ca="1">_xll.meDateFromTenor(K865,L$14,"Following",L$13,"Normal")</f>
        <v>43812</v>
      </c>
      <c r="M865" s="175">
        <f ca="1"/>
        <v>1.1991415985948209E-2</v>
      </c>
      <c r="N865" s="152" t="s">
        <v>4</v>
      </c>
      <c r="O865" s="174">
        <f t="shared" ca="1" si="41"/>
        <v>43629</v>
      </c>
      <c r="P865" s="20">
        <f ca="1">_xll.meDateFromTenor(O865,P$14,"Following",P$13,"Normal")</f>
        <v>43630</v>
      </c>
      <c r="Q865" s="175">
        <f ca="1"/>
        <v>8.4416774903687004E-3</v>
      </c>
      <c r="R865" s="151" t="s">
        <v>4</v>
      </c>
    </row>
    <row r="866" spans="1:18" x14ac:dyDescent="0.25">
      <c r="A866" s="153">
        <v>848</v>
      </c>
      <c r="B866" s="158"/>
      <c r="C866" s="174">
        <f ca="1">_xll.meDateFromTenor(C865,"1D","FOLLOWING",D$13,"NORMAL")</f>
        <v>43630</v>
      </c>
      <c r="D866" s="20">
        <f ca="1">_xll.meDateFromTenor(C866,D$14,"Following",D$13,"Normal")</f>
        <v>43633</v>
      </c>
      <c r="E866" s="175">
        <f ca="1"/>
        <v>7.0501229806918782E-3</v>
      </c>
      <c r="F866" s="152"/>
      <c r="G866" s="174">
        <f t="shared" ca="1" si="39"/>
        <v>43630</v>
      </c>
      <c r="H866" s="20">
        <f ca="1">_xll.meDateFromTenor(G866,H$14,"Following",H$13,"Normal")</f>
        <v>43724</v>
      </c>
      <c r="I866" s="175">
        <f ca="1"/>
        <v>1.0460107814100762E-2</v>
      </c>
      <c r="J866" s="152" t="s">
        <v>4</v>
      </c>
      <c r="K866" s="174">
        <f t="shared" ca="1" si="40"/>
        <v>43630</v>
      </c>
      <c r="L866" s="20">
        <f ca="1">_xll.meDateFromTenor(K866,L$14,"Following",L$13,"Normal")</f>
        <v>43815</v>
      </c>
      <c r="M866" s="175">
        <f ca="1"/>
        <v>1.1995951848423178E-2</v>
      </c>
      <c r="N866" s="152" t="s">
        <v>4</v>
      </c>
      <c r="O866" s="174">
        <f t="shared" ca="1" si="41"/>
        <v>43630</v>
      </c>
      <c r="P866" s="20">
        <f ca="1">_xll.meDateFromTenor(O866,P$14,"Following",P$13,"Normal")</f>
        <v>43633</v>
      </c>
      <c r="Q866" s="175">
        <f ca="1"/>
        <v>8.4461075280012135E-3</v>
      </c>
      <c r="R866" s="151" t="s">
        <v>4</v>
      </c>
    </row>
    <row r="867" spans="1:18" x14ac:dyDescent="0.25">
      <c r="A867" s="153">
        <v>849</v>
      </c>
      <c r="B867" s="158"/>
      <c r="C867" s="174">
        <f ca="1">_xll.meDateFromTenor(C866,"1D","FOLLOWING",D$13,"NORMAL")</f>
        <v>43633</v>
      </c>
      <c r="D867" s="20">
        <f ca="1">_xll.meDateFromTenor(C867,D$14,"Following",D$13,"Normal")</f>
        <v>43634</v>
      </c>
      <c r="E867" s="175">
        <f ca="1"/>
        <v>7.0574704725867828E-3</v>
      </c>
      <c r="F867" s="152"/>
      <c r="G867" s="174">
        <f t="shared" ca="1" si="39"/>
        <v>43633</v>
      </c>
      <c r="H867" s="20">
        <f ca="1">_xll.meDateFromTenor(G867,H$14,"Following",H$13,"Normal")</f>
        <v>43725</v>
      </c>
      <c r="I867" s="175">
        <f ca="1"/>
        <v>1.0476486820060462E-2</v>
      </c>
      <c r="J867" s="152" t="s">
        <v>4</v>
      </c>
      <c r="K867" s="174">
        <f t="shared" ca="1" si="40"/>
        <v>43633</v>
      </c>
      <c r="L867" s="20">
        <f ca="1">_xll.meDateFromTenor(K867,L$14,"Following",L$13,"Normal")</f>
        <v>43816</v>
      </c>
      <c r="M867" s="175">
        <f ca="1"/>
        <v>1.2009528867424568E-2</v>
      </c>
      <c r="N867" s="152" t="s">
        <v>4</v>
      </c>
      <c r="O867" s="174">
        <f t="shared" ca="1" si="41"/>
        <v>43633</v>
      </c>
      <c r="P867" s="20">
        <f ca="1">_xll.meDateFromTenor(O867,P$14,"Following",P$13,"Normal")</f>
        <v>43634</v>
      </c>
      <c r="Q867" s="175">
        <f ca="1"/>
        <v>8.4593797474922742E-3</v>
      </c>
      <c r="R867" s="151" t="s">
        <v>4</v>
      </c>
    </row>
    <row r="868" spans="1:18" x14ac:dyDescent="0.25">
      <c r="A868" s="153">
        <v>850</v>
      </c>
      <c r="B868" s="158"/>
      <c r="C868" s="174">
        <f ca="1">_xll.meDateFromTenor(C867,"1D","FOLLOWING",D$13,"NORMAL")</f>
        <v>43634</v>
      </c>
      <c r="D868" s="20">
        <f ca="1">_xll.meDateFromTenor(C868,D$14,"Following",D$13,"Normal")</f>
        <v>43635</v>
      </c>
      <c r="E868" s="175">
        <f ca="1"/>
        <v>7.0612351274146586E-3</v>
      </c>
      <c r="F868" s="152"/>
      <c r="G868" s="174">
        <f t="shared" ca="1" si="39"/>
        <v>43634</v>
      </c>
      <c r="H868" s="20">
        <f ca="1">_xll.meDateFromTenor(G868,H$14,"Following",H$13,"Normal")</f>
        <v>43726</v>
      </c>
      <c r="I868" s="175">
        <f ca="1"/>
        <v>1.0481932528294064E-2</v>
      </c>
      <c r="J868" s="152" t="s">
        <v>4</v>
      </c>
      <c r="K868" s="174">
        <f t="shared" ca="1" si="40"/>
        <v>43634</v>
      </c>
      <c r="L868" s="20">
        <f ca="1">_xll.meDateFromTenor(K868,L$14,"Following",L$13,"Normal")</f>
        <v>43817</v>
      </c>
      <c r="M868" s="175">
        <f ca="1"/>
        <v>1.2014045122786804E-2</v>
      </c>
      <c r="N868" s="152" t="s">
        <v>4</v>
      </c>
      <c r="O868" s="174">
        <f t="shared" ca="1" si="41"/>
        <v>43634</v>
      </c>
      <c r="P868" s="20">
        <f ca="1">_xll.meDateFromTenor(O868,P$14,"Following",P$13,"Normal")</f>
        <v>43635</v>
      </c>
      <c r="Q868" s="175">
        <f ca="1"/>
        <v>8.4637976391727845E-3</v>
      </c>
      <c r="R868" s="151" t="s">
        <v>4</v>
      </c>
    </row>
    <row r="869" spans="1:18" x14ac:dyDescent="0.25">
      <c r="A869" s="153">
        <v>851</v>
      </c>
      <c r="B869" s="158"/>
      <c r="C869" s="174">
        <f ca="1">_xll.meDateFromTenor(C868,"1D","FOLLOWING",D$13,"NORMAL")</f>
        <v>43635</v>
      </c>
      <c r="D869" s="20">
        <f ca="1">_xll.meDateFromTenor(C869,D$14,"Following",D$13,"Normal")</f>
        <v>43636</v>
      </c>
      <c r="E869" s="175">
        <f ca="1"/>
        <v>7.0650129104610467E-3</v>
      </c>
      <c r="F869" s="152"/>
      <c r="G869" s="174">
        <f t="shared" ca="1" si="39"/>
        <v>43635</v>
      </c>
      <c r="H869" s="20">
        <f ca="1">_xll.meDateFromTenor(G869,H$14,"Following",H$13,"Normal")</f>
        <v>43727</v>
      </c>
      <c r="I869" s="175">
        <f ca="1"/>
        <v>1.0487371130674071E-2</v>
      </c>
      <c r="J869" s="152" t="s">
        <v>4</v>
      </c>
      <c r="K869" s="174">
        <f t="shared" ca="1" si="40"/>
        <v>43635</v>
      </c>
      <c r="L869" s="20">
        <f ca="1">_xll.meDateFromTenor(K869,L$14,"Following",L$13,"Normal")</f>
        <v>43818</v>
      </c>
      <c r="M869" s="175">
        <f ca="1"/>
        <v>1.2018557055248066E-2</v>
      </c>
      <c r="N869" s="152" t="s">
        <v>4</v>
      </c>
      <c r="O869" s="174">
        <f t="shared" ca="1" si="41"/>
        <v>43635</v>
      </c>
      <c r="P869" s="20">
        <f ca="1">_xll.meDateFromTenor(O869,P$14,"Following",P$13,"Normal")</f>
        <v>43636</v>
      </c>
      <c r="Q869" s="175">
        <f ca="1"/>
        <v>8.468212331604533E-3</v>
      </c>
      <c r="R869" s="151" t="s">
        <v>4</v>
      </c>
    </row>
    <row r="870" spans="1:18" x14ac:dyDescent="0.25">
      <c r="A870" s="153">
        <v>852</v>
      </c>
      <c r="B870" s="158"/>
      <c r="C870" s="174">
        <f ca="1">_xll.meDateFromTenor(C869,"1D","FOLLOWING",D$13,"NORMAL")</f>
        <v>43636</v>
      </c>
      <c r="D870" s="20">
        <f ca="1">_xll.meDateFromTenor(C870,D$14,"Following",D$13,"Normal")</f>
        <v>43637</v>
      </c>
      <c r="E870" s="175">
        <f ca="1"/>
        <v>7.0688038227651158E-3</v>
      </c>
      <c r="F870" s="152"/>
      <c r="G870" s="174">
        <f t="shared" ca="1" si="39"/>
        <v>43636</v>
      </c>
      <c r="H870" s="20">
        <f ca="1">_xll.meDateFromTenor(G870,H$14,"Following",H$13,"Normal")</f>
        <v>43728</v>
      </c>
      <c r="I870" s="175">
        <f ca="1"/>
        <v>1.0492802551814215E-2</v>
      </c>
      <c r="J870" s="152" t="s">
        <v>4</v>
      </c>
      <c r="K870" s="174">
        <f t="shared" ca="1" si="40"/>
        <v>43636</v>
      </c>
      <c r="L870" s="20">
        <f ca="1">_xll.meDateFromTenor(K870,L$14,"Following",L$13,"Normal")</f>
        <v>43819</v>
      </c>
      <c r="M870" s="175">
        <f ca="1"/>
        <v>1.2023064896359237E-2</v>
      </c>
      <c r="N870" s="152" t="s">
        <v>4</v>
      </c>
      <c r="O870" s="174">
        <f t="shared" ca="1" si="41"/>
        <v>43636</v>
      </c>
      <c r="P870" s="20">
        <f ca="1">_xll.meDateFromTenor(O870,P$14,"Following",P$13,"Normal")</f>
        <v>43637</v>
      </c>
      <c r="Q870" s="175">
        <f ca="1"/>
        <v>8.4726237596832125E-3</v>
      </c>
      <c r="R870" s="151" t="s">
        <v>4</v>
      </c>
    </row>
    <row r="871" spans="1:18" x14ac:dyDescent="0.25">
      <c r="A871" s="153">
        <v>853</v>
      </c>
      <c r="B871" s="158"/>
      <c r="C871" s="174">
        <f ca="1">_xll.meDateFromTenor(C870,"1D","FOLLOWING",D$13,"NORMAL")</f>
        <v>43637</v>
      </c>
      <c r="D871" s="20">
        <f ca="1">_xll.meDateFromTenor(C871,D$14,"Following",D$13,"Normal")</f>
        <v>43640</v>
      </c>
      <c r="E871" s="175">
        <f ca="1"/>
        <v>7.0765685181584355E-3</v>
      </c>
      <c r="F871" s="152"/>
      <c r="G871" s="174">
        <f t="shared" ca="1" si="39"/>
        <v>43637</v>
      </c>
      <c r="H871" s="20">
        <f ca="1">_xll.meDateFromTenor(G871,H$14,"Following",H$13,"Normal")</f>
        <v>43731</v>
      </c>
      <c r="I871" s="175">
        <f ca="1"/>
        <v>1.0498226716328229E-2</v>
      </c>
      <c r="J871" s="152" t="s">
        <v>4</v>
      </c>
      <c r="K871" s="174">
        <f t="shared" ca="1" si="40"/>
        <v>43637</v>
      </c>
      <c r="L871" s="20">
        <f ca="1">_xll.meDateFromTenor(K871,L$14,"Following",L$13,"Normal")</f>
        <v>43822</v>
      </c>
      <c r="M871" s="175">
        <f ca="1"/>
        <v>1.2027568877671204E-2</v>
      </c>
      <c r="N871" s="152" t="s">
        <v>4</v>
      </c>
      <c r="O871" s="174">
        <f t="shared" ca="1" si="41"/>
        <v>43637</v>
      </c>
      <c r="P871" s="20">
        <f ca="1">_xll.meDateFromTenor(O871,P$14,"Following",P$13,"Normal")</f>
        <v>43640</v>
      </c>
      <c r="Q871" s="175">
        <f ca="1"/>
        <v>8.4770318583045172E-3</v>
      </c>
      <c r="R871" s="151" t="s">
        <v>4</v>
      </c>
    </row>
    <row r="872" spans="1:18" x14ac:dyDescent="0.25">
      <c r="A872" s="153">
        <v>854</v>
      </c>
      <c r="B872" s="158"/>
      <c r="C872" s="174">
        <f ca="1">_xll.meDateFromTenor(C871,"1D","FOLLOWING",D$13,"NORMAL")</f>
        <v>43640</v>
      </c>
      <c r="D872" s="20">
        <f ca="1">_xll.meDateFromTenor(C872,D$14,"Following",D$13,"Normal")</f>
        <v>43641</v>
      </c>
      <c r="E872" s="175">
        <f ca="1"/>
        <v>7.084098788379148E-3</v>
      </c>
      <c r="F872" s="152"/>
      <c r="G872" s="174">
        <f t="shared" ca="1" si="39"/>
        <v>43640</v>
      </c>
      <c r="H872" s="20">
        <f ca="1">_xll.meDateFromTenor(G872,H$14,"Following",H$13,"Normal")</f>
        <v>43732</v>
      </c>
      <c r="I872" s="175">
        <f ca="1"/>
        <v>1.0514454916250832E-2</v>
      </c>
      <c r="J872" s="152" t="s">
        <v>4</v>
      </c>
      <c r="K872" s="174">
        <f t="shared" ca="1" si="40"/>
        <v>43640</v>
      </c>
      <c r="L872" s="20">
        <f ca="1">_xll.meDateFromTenor(K872,L$14,"Following",L$13,"Normal")</f>
        <v>43823</v>
      </c>
      <c r="M872" s="175">
        <f ca="1"/>
        <v>1.2041059978320704E-2</v>
      </c>
      <c r="N872" s="152" t="s">
        <v>4</v>
      </c>
      <c r="O872" s="174">
        <f t="shared" ca="1" si="41"/>
        <v>43640</v>
      </c>
      <c r="P872" s="20">
        <f ca="1">_xll.meDateFromTenor(O872,P$14,"Following",P$13,"Normal")</f>
        <v>43641</v>
      </c>
      <c r="Q872" s="175">
        <f ca="1"/>
        <v>8.4902355263811319E-3</v>
      </c>
      <c r="R872" s="151" t="s">
        <v>4</v>
      </c>
    </row>
    <row r="873" spans="1:18" x14ac:dyDescent="0.25">
      <c r="A873" s="153">
        <v>855</v>
      </c>
      <c r="B873" s="158"/>
      <c r="C873" s="174">
        <f ca="1">_xll.meDateFromTenor(C872,"1D","FOLLOWING",D$13,"NORMAL")</f>
        <v>43641</v>
      </c>
      <c r="D873" s="20">
        <f ca="1">_xll.meDateFromTenor(C873,D$14,"Following",D$13,"Normal")</f>
        <v>43642</v>
      </c>
      <c r="E873" s="175">
        <f ca="1"/>
        <v>7.0879553645575551E-3</v>
      </c>
      <c r="F873" s="152"/>
      <c r="G873" s="174">
        <f t="shared" ca="1" si="39"/>
        <v>43641</v>
      </c>
      <c r="H873" s="20">
        <f ca="1">_xll.meDateFromTenor(G873,H$14,"Following",H$13,"Normal")</f>
        <v>43733</v>
      </c>
      <c r="I873" s="175">
        <f ca="1"/>
        <v>1.0519849300397661E-2</v>
      </c>
      <c r="J873" s="152" t="s">
        <v>4</v>
      </c>
      <c r="K873" s="174">
        <f t="shared" ca="1" si="40"/>
        <v>43641</v>
      </c>
      <c r="L873" s="20">
        <f ca="1">_xll.meDateFromTenor(K873,L$14,"Following",L$13,"Normal")</f>
        <v>43826</v>
      </c>
      <c r="M873" s="175">
        <f ca="1"/>
        <v>1.2045550835944685E-2</v>
      </c>
      <c r="N873" s="152" t="s">
        <v>4</v>
      </c>
      <c r="O873" s="174">
        <f t="shared" ca="1" si="41"/>
        <v>43641</v>
      </c>
      <c r="P873" s="20">
        <f ca="1">_xll.meDateFromTenor(O873,P$14,"Following",P$13,"Normal")</f>
        <v>43642</v>
      </c>
      <c r="Q873" s="175">
        <f ca="1"/>
        <v>8.4946296561298849E-3</v>
      </c>
      <c r="R873" s="151" t="s">
        <v>4</v>
      </c>
    </row>
    <row r="874" spans="1:18" x14ac:dyDescent="0.25">
      <c r="A874" s="153">
        <v>856</v>
      </c>
      <c r="B874" s="158"/>
      <c r="C874" s="174">
        <f ca="1">_xll.meDateFromTenor(C873,"1D","FOLLOWING",D$13,"NORMAL")</f>
        <v>43642</v>
      </c>
      <c r="D874" s="20">
        <f ca="1">_xll.meDateFromTenor(C874,D$14,"Following",D$13,"Normal")</f>
        <v>43643</v>
      </c>
      <c r="E874" s="175">
        <f ca="1"/>
        <v>7.0918250769480802E-3</v>
      </c>
      <c r="F874" s="152"/>
      <c r="G874" s="174">
        <f t="shared" ca="1" si="39"/>
        <v>43642</v>
      </c>
      <c r="H874" s="20">
        <f ca="1">_xll.meDateFromTenor(G874,H$14,"Following",H$13,"Normal")</f>
        <v>43734</v>
      </c>
      <c r="I874" s="175">
        <f ca="1"/>
        <v>1.0525236050987024E-2</v>
      </c>
      <c r="J874" s="152" t="s">
        <v>4</v>
      </c>
      <c r="K874" s="174">
        <f t="shared" ca="1" si="40"/>
        <v>43642</v>
      </c>
      <c r="L874" s="20">
        <f ca="1">_xll.meDateFromTenor(K874,L$14,"Following",L$13,"Normal")</f>
        <v>43826</v>
      </c>
      <c r="M874" s="175">
        <f ca="1"/>
        <v>1.2050038991523876E-2</v>
      </c>
      <c r="N874" s="152" t="s">
        <v>4</v>
      </c>
      <c r="O874" s="174">
        <f t="shared" ca="1" si="41"/>
        <v>43642</v>
      </c>
      <c r="P874" s="20">
        <f ca="1">_xll.meDateFromTenor(O874,P$14,"Following",P$13,"Normal")</f>
        <v>43643</v>
      </c>
      <c r="Q874" s="175">
        <f ca="1"/>
        <v>8.4990201308997385E-3</v>
      </c>
      <c r="R874" s="151" t="s">
        <v>4</v>
      </c>
    </row>
    <row r="875" spans="1:18" x14ac:dyDescent="0.25">
      <c r="A875" s="153">
        <v>857</v>
      </c>
      <c r="B875" s="158"/>
      <c r="C875" s="174">
        <f ca="1">_xll.meDateFromTenor(C874,"1D","FOLLOWING",D$13,"NORMAL")</f>
        <v>43643</v>
      </c>
      <c r="D875" s="20">
        <f ca="1">_xll.meDateFromTenor(C875,D$14,"Following",D$13,"Normal")</f>
        <v>43644</v>
      </c>
      <c r="E875" s="175">
        <f ca="1"/>
        <v>7.0957079267497643E-3</v>
      </c>
      <c r="F875" s="152"/>
      <c r="G875" s="174">
        <f t="shared" ca="1" si="39"/>
        <v>43643</v>
      </c>
      <c r="H875" s="20">
        <f ca="1">_xll.meDateFromTenor(G875,H$14,"Following",H$13,"Normal")</f>
        <v>43735</v>
      </c>
      <c r="I875" s="175">
        <f ca="1"/>
        <v>1.0530615092632655E-2</v>
      </c>
      <c r="J875" s="152" t="s">
        <v>4</v>
      </c>
      <c r="K875" s="174">
        <f t="shared" ca="1" si="40"/>
        <v>43643</v>
      </c>
      <c r="L875" s="20">
        <f ca="1">_xll.meDateFromTenor(K875,L$14,"Following",L$13,"Normal")</f>
        <v>43826</v>
      </c>
      <c r="M875" s="175">
        <f ca="1"/>
        <v>1.2054524676609167E-2</v>
      </c>
      <c r="N875" s="152" t="s">
        <v>4</v>
      </c>
      <c r="O875" s="174">
        <f t="shared" ca="1" si="41"/>
        <v>43643</v>
      </c>
      <c r="P875" s="20">
        <f ca="1">_xll.meDateFromTenor(O875,P$14,"Following",P$13,"Normal")</f>
        <v>43644</v>
      </c>
      <c r="Q875" s="175">
        <f ca="1"/>
        <v>8.5034068855863836E-3</v>
      </c>
      <c r="R875" s="151" t="s">
        <v>4</v>
      </c>
    </row>
    <row r="876" spans="1:18" x14ac:dyDescent="0.25">
      <c r="A876" s="153">
        <v>858</v>
      </c>
      <c r="B876" s="158"/>
      <c r="C876" s="174">
        <f ca="1">_xll.meDateFromTenor(C875,"1D","FOLLOWING",D$13,"NORMAL")</f>
        <v>43644</v>
      </c>
      <c r="D876" s="20">
        <f ca="1">_xll.meDateFromTenor(C876,D$14,"Following",D$13,"Normal")</f>
        <v>43647</v>
      </c>
      <c r="E876" s="175">
        <f ca="1"/>
        <v>7.1036575906369389E-3</v>
      </c>
      <c r="F876" s="152"/>
      <c r="G876" s="174">
        <f t="shared" ca="1" si="39"/>
        <v>43644</v>
      </c>
      <c r="H876" s="20">
        <f ca="1">_xll.meDateFromTenor(G876,H$14,"Following",H$13,"Normal")</f>
        <v>43738</v>
      </c>
      <c r="I876" s="175">
        <f ca="1"/>
        <v>1.0535986349948288E-2</v>
      </c>
      <c r="J876" s="152" t="s">
        <v>4</v>
      </c>
      <c r="K876" s="174">
        <f t="shared" ca="1" si="40"/>
        <v>43644</v>
      </c>
      <c r="L876" s="20">
        <f ca="1">_xll.meDateFromTenor(K876,L$14,"Following",L$13,"Normal")</f>
        <v>43829</v>
      </c>
      <c r="M876" s="175">
        <f ca="1"/>
        <v>1.2059008122751435E-2</v>
      </c>
      <c r="N876" s="152" t="s">
        <v>4</v>
      </c>
      <c r="O876" s="174">
        <f t="shared" ca="1" si="41"/>
        <v>43644</v>
      </c>
      <c r="P876" s="20">
        <f ca="1">_xll.meDateFromTenor(O876,P$14,"Following",P$13,"Normal")</f>
        <v>43647</v>
      </c>
      <c r="Q876" s="175">
        <f ca="1"/>
        <v>8.5077898550855163E-3</v>
      </c>
      <c r="R876" s="151" t="s">
        <v>4</v>
      </c>
    </row>
    <row r="877" spans="1:18" x14ac:dyDescent="0.25">
      <c r="A877" s="153">
        <v>859</v>
      </c>
      <c r="B877" s="158"/>
      <c r="C877" s="174">
        <f ca="1">_xll.meDateFromTenor(C876,"1D","FOLLOWING",D$13,"NORMAL")</f>
        <v>43647</v>
      </c>
      <c r="D877" s="20">
        <f ca="1">_xll.meDateFromTenor(C877,D$14,"Following",D$13,"Normal")</f>
        <v>43648</v>
      </c>
      <c r="E877" s="175">
        <f ca="1"/>
        <v>7.1113707223702501E-3</v>
      </c>
      <c r="F877" s="152"/>
      <c r="G877" s="174">
        <f t="shared" ca="1" si="39"/>
        <v>43647</v>
      </c>
      <c r="H877" s="20">
        <f ca="1">_xll.meDateFromTenor(G877,H$14,"Following",H$13,"Normal")</f>
        <v>43739</v>
      </c>
      <c r="I877" s="175">
        <f ca="1"/>
        <v>1.0552052662052525E-2</v>
      </c>
      <c r="J877" s="152" t="s">
        <v>4</v>
      </c>
      <c r="K877" s="174">
        <f t="shared" ca="1" si="40"/>
        <v>43647</v>
      </c>
      <c r="L877" s="20">
        <f ca="1">_xll.meDateFromTenor(K877,L$14,"Following",L$13,"Normal")</f>
        <v>43832</v>
      </c>
      <c r="M877" s="175">
        <f ca="1"/>
        <v>1.207244734302897E-2</v>
      </c>
      <c r="N877" s="152" t="s">
        <v>4</v>
      </c>
      <c r="O877" s="174">
        <f t="shared" ca="1" si="41"/>
        <v>43647</v>
      </c>
      <c r="P877" s="20">
        <f ca="1">_xll.meDateFromTenor(O877,P$14,"Following",P$13,"Normal")</f>
        <v>43648</v>
      </c>
      <c r="Q877" s="175">
        <f ca="1"/>
        <v>8.5209154014147925E-3</v>
      </c>
      <c r="R877" s="151" t="s">
        <v>4</v>
      </c>
    </row>
    <row r="878" spans="1:18" x14ac:dyDescent="0.25">
      <c r="A878" s="153">
        <v>860</v>
      </c>
      <c r="B878" s="158"/>
      <c r="C878" s="174">
        <f ca="1">_xll.meDateFromTenor(C877,"1D","FOLLOWING",D$13,"NORMAL")</f>
        <v>43648</v>
      </c>
      <c r="D878" s="20">
        <f ca="1">_xll.meDateFromTenor(C878,D$14,"Following",D$13,"Normal")</f>
        <v>43649</v>
      </c>
      <c r="E878" s="175">
        <f ca="1"/>
        <v>7.1153192761741731E-3</v>
      </c>
      <c r="F878" s="152"/>
      <c r="G878" s="174">
        <f t="shared" ca="1" si="39"/>
        <v>43648</v>
      </c>
      <c r="H878" s="20">
        <f ca="1">_xll.meDateFromTenor(G878,H$14,"Following",H$13,"Normal")</f>
        <v>43740</v>
      </c>
      <c r="I878" s="175">
        <f ca="1"/>
        <v>1.0557392028185493E-2</v>
      </c>
      <c r="J878" s="152" t="s">
        <v>4</v>
      </c>
      <c r="K878" s="174">
        <f t="shared" ca="1" si="40"/>
        <v>43648</v>
      </c>
      <c r="L878" s="20">
        <f ca="1">_xll.meDateFromTenor(K878,L$14,"Following",L$13,"Normal")</f>
        <v>43832</v>
      </c>
      <c r="M878" s="175">
        <f ca="1"/>
        <v>1.2076924148908003E-2</v>
      </c>
      <c r="N878" s="152" t="s">
        <v>4</v>
      </c>
      <c r="O878" s="174">
        <f t="shared" ca="1" si="41"/>
        <v>43648</v>
      </c>
      <c r="P878" s="20">
        <f ca="1">_xll.meDateFromTenor(O878,P$14,"Following",P$13,"Normal")</f>
        <v>43649</v>
      </c>
      <c r="Q878" s="175">
        <f ca="1"/>
        <v>8.5252825791208228E-3</v>
      </c>
      <c r="R878" s="151" t="s">
        <v>4</v>
      </c>
    </row>
    <row r="879" spans="1:18" x14ac:dyDescent="0.25">
      <c r="A879" s="153">
        <v>861</v>
      </c>
      <c r="B879" s="158"/>
      <c r="C879" s="174">
        <f ca="1">_xll.meDateFromTenor(C878,"1D","FOLLOWING",D$13,"NORMAL")</f>
        <v>43649</v>
      </c>
      <c r="D879" s="20">
        <f ca="1">_xll.meDateFromTenor(C879,D$14,"Following",D$13,"Normal")</f>
        <v>43650</v>
      </c>
      <c r="E879" s="175">
        <f ca="1"/>
        <v>7.1192809744236281E-3</v>
      </c>
      <c r="F879" s="152"/>
      <c r="G879" s="174">
        <f t="shared" ca="1" si="39"/>
        <v>43649</v>
      </c>
      <c r="H879" s="20">
        <f ca="1">_xll.meDateFromTenor(G879,H$14,"Following",H$13,"Normal")</f>
        <v>43741</v>
      </c>
      <c r="I879" s="175">
        <f ca="1"/>
        <v>1.0562723233057125E-2</v>
      </c>
      <c r="J879" s="152" t="s">
        <v>4</v>
      </c>
      <c r="K879" s="174">
        <f t="shared" ca="1" si="40"/>
        <v>43649</v>
      </c>
      <c r="L879" s="20">
        <f ca="1">_xll.meDateFromTenor(K879,L$14,"Following",L$13,"Normal")</f>
        <v>43833</v>
      </c>
      <c r="M879" s="175">
        <f ca="1"/>
        <v>1.2081399873598436E-2</v>
      </c>
      <c r="N879" s="152" t="s">
        <v>4</v>
      </c>
      <c r="O879" s="174">
        <f t="shared" ca="1" si="41"/>
        <v>43649</v>
      </c>
      <c r="P879" s="20">
        <f ca="1">_xll.meDateFromTenor(O879,P$14,"Following",P$13,"Normal")</f>
        <v>43650</v>
      </c>
      <c r="Q879" s="175">
        <f ca="1"/>
        <v>8.5296456461178161E-3</v>
      </c>
      <c r="R879" s="151" t="s">
        <v>4</v>
      </c>
    </row>
    <row r="880" spans="1:18" x14ac:dyDescent="0.25">
      <c r="A880" s="153">
        <v>862</v>
      </c>
      <c r="B880" s="158"/>
      <c r="C880" s="174">
        <f ca="1">_xll.meDateFromTenor(C879,"1D","FOLLOWING",D$13,"NORMAL")</f>
        <v>43650</v>
      </c>
      <c r="D880" s="20">
        <f ca="1">_xll.meDateFromTenor(C880,D$14,"Following",D$13,"Normal")</f>
        <v>43651</v>
      </c>
      <c r="E880" s="175">
        <f ca="1"/>
        <v>7.1232558179979118E-3</v>
      </c>
      <c r="F880" s="152"/>
      <c r="G880" s="174">
        <f t="shared" ca="1" si="39"/>
        <v>43650</v>
      </c>
      <c r="H880" s="20">
        <f ca="1">_xll.meDateFromTenor(G880,H$14,"Following",H$13,"Normal")</f>
        <v>43742</v>
      </c>
      <c r="I880" s="175">
        <f ca="1"/>
        <v>1.0568046201281158E-2</v>
      </c>
      <c r="J880" s="152" t="s">
        <v>4</v>
      </c>
      <c r="K880" s="174">
        <f t="shared" ca="1" si="40"/>
        <v>43650</v>
      </c>
      <c r="L880" s="20">
        <f ca="1">_xll.meDateFromTenor(K880,L$14,"Following",L$13,"Normal")</f>
        <v>43836</v>
      </c>
      <c r="M880" s="175">
        <f ca="1"/>
        <v>1.2085874748651151E-2</v>
      </c>
      <c r="N880" s="152" t="s">
        <v>4</v>
      </c>
      <c r="O880" s="174">
        <f t="shared" ca="1" si="41"/>
        <v>43650</v>
      </c>
      <c r="P880" s="20">
        <f ca="1">_xll.meDateFromTenor(O880,P$14,"Following",P$13,"Normal")</f>
        <v>43651</v>
      </c>
      <c r="Q880" s="175">
        <f ca="1"/>
        <v>8.5340045373014633E-3</v>
      </c>
      <c r="R880" s="151" t="s">
        <v>4</v>
      </c>
    </row>
    <row r="881" spans="1:18" x14ac:dyDescent="0.25">
      <c r="A881" s="153">
        <v>863</v>
      </c>
      <c r="B881" s="158"/>
      <c r="C881" s="174">
        <f ca="1">_xll.meDateFromTenor(C880,"1D","FOLLOWING",D$13,"NORMAL")</f>
        <v>43651</v>
      </c>
      <c r="D881" s="20">
        <f ca="1">_xll.meDateFromTenor(C881,D$14,"Following",D$13,"Normal")</f>
        <v>43654</v>
      </c>
      <c r="E881" s="175">
        <f ca="1"/>
        <v>7.1313905932779672E-3</v>
      </c>
      <c r="F881" s="152"/>
      <c r="G881" s="174">
        <f t="shared" ca="1" si="39"/>
        <v>43651</v>
      </c>
      <c r="H881" s="20">
        <f ca="1">_xll.meDateFromTenor(G881,H$14,"Following",H$13,"Normal")</f>
        <v>43745</v>
      </c>
      <c r="I881" s="175">
        <f ca="1"/>
        <v>1.057336085747132E-2</v>
      </c>
      <c r="J881" s="152" t="s">
        <v>4</v>
      </c>
      <c r="K881" s="174">
        <f t="shared" ca="1" si="40"/>
        <v>43651</v>
      </c>
      <c r="L881" s="20">
        <f ca="1">_xll.meDateFromTenor(K881,L$14,"Following",L$13,"Normal")</f>
        <v>43836</v>
      </c>
      <c r="M881" s="175">
        <f ca="1"/>
        <v>1.2090349005617035E-2</v>
      </c>
      <c r="N881" s="152" t="s">
        <v>4</v>
      </c>
      <c r="O881" s="174">
        <f t="shared" ca="1" si="41"/>
        <v>43651</v>
      </c>
      <c r="P881" s="20">
        <f ca="1">_xll.meDateFromTenor(O881,P$14,"Following",P$13,"Normal")</f>
        <v>43654</v>
      </c>
      <c r="Q881" s="175">
        <f ca="1"/>
        <v>8.5383591875674604E-3</v>
      </c>
      <c r="R881" s="151" t="s">
        <v>4</v>
      </c>
    </row>
    <row r="882" spans="1:18" x14ac:dyDescent="0.25">
      <c r="A882" s="153">
        <v>864</v>
      </c>
      <c r="B882" s="158"/>
      <c r="C882" s="174">
        <f ca="1">_xll.meDateFromTenor(C881,"1D","FOLLOWING",D$13,"NORMAL")</f>
        <v>43654</v>
      </c>
      <c r="D882" s="20">
        <f ca="1">_xll.meDateFromTenor(C882,D$14,"Following",D$13,"Normal")</f>
        <v>43655</v>
      </c>
      <c r="E882" s="175">
        <f ca="1"/>
        <v>7.139286670323511E-3</v>
      </c>
      <c r="F882" s="152"/>
      <c r="G882" s="174">
        <f t="shared" ca="1" si="39"/>
        <v>43654</v>
      </c>
      <c r="H882" s="20">
        <f ca="1">_xll.meDateFromTenor(G882,H$14,"Following",H$13,"Normal")</f>
        <v>43746</v>
      </c>
      <c r="I882" s="175">
        <f ca="1"/>
        <v>1.0589254199975926E-2</v>
      </c>
      <c r="J882" s="152" t="s">
        <v>4</v>
      </c>
      <c r="K882" s="174">
        <f t="shared" ca="1" si="40"/>
        <v>43654</v>
      </c>
      <c r="L882" s="20">
        <f ca="1">_xll.meDateFromTenor(K882,L$14,"Following",L$13,"Normal")</f>
        <v>43838</v>
      </c>
      <c r="M882" s="175">
        <f ca="1"/>
        <v>1.2103770292573701E-2</v>
      </c>
      <c r="N882" s="152" t="s">
        <v>4</v>
      </c>
      <c r="O882" s="174">
        <f t="shared" ca="1" si="41"/>
        <v>43654</v>
      </c>
      <c r="P882" s="20">
        <f ca="1">_xll.meDateFromTenor(O882,P$14,"Following",P$13,"Normal")</f>
        <v>43655</v>
      </c>
      <c r="Q882" s="175">
        <f ca="1"/>
        <v>8.5513970418165004E-3</v>
      </c>
      <c r="R882" s="151" t="s">
        <v>4</v>
      </c>
    </row>
    <row r="883" spans="1:18" x14ac:dyDescent="0.25">
      <c r="A883" s="153">
        <v>865</v>
      </c>
      <c r="B883" s="158"/>
      <c r="C883" s="174">
        <f ca="1">_xll.meDateFromTenor(C882,"1D","FOLLOWING",D$13,"NORMAL")</f>
        <v>43655</v>
      </c>
      <c r="D883" s="20">
        <f ca="1">_xll.meDateFromTenor(C883,D$14,"Following",D$13,"Normal")</f>
        <v>43656</v>
      </c>
      <c r="E883" s="175">
        <f ca="1"/>
        <v>7.1433272587473591E-3</v>
      </c>
      <c r="F883" s="152"/>
      <c r="G883" s="174">
        <f t="shared" ca="1" si="39"/>
        <v>43655</v>
      </c>
      <c r="H883" s="20">
        <f ca="1">_xll.meDateFromTenor(G883,H$14,"Following",H$13,"Normal")</f>
        <v>43747</v>
      </c>
      <c r="I883" s="175">
        <f ca="1"/>
        <v>1.0594534854167942E-2</v>
      </c>
      <c r="J883" s="152" t="s">
        <v>4</v>
      </c>
      <c r="K883" s="174">
        <f t="shared" ca="1" si="40"/>
        <v>43655</v>
      </c>
      <c r="L883" s="20">
        <f ca="1">_xll.meDateFromTenor(K883,L$14,"Following",L$13,"Normal")</f>
        <v>43839</v>
      </c>
      <c r="M883" s="175">
        <f ca="1"/>
        <v>1.2108243995050842E-2</v>
      </c>
      <c r="N883" s="152" t="s">
        <v>4</v>
      </c>
      <c r="O883" s="174">
        <f t="shared" ca="1" si="41"/>
        <v>43655</v>
      </c>
      <c r="P883" s="20">
        <f ca="1">_xll.meDateFromTenor(O883,P$14,"Following",P$13,"Normal")</f>
        <v>43656</v>
      </c>
      <c r="Q883" s="175">
        <f ca="1"/>
        <v>8.5557340773688463E-3</v>
      </c>
      <c r="R883" s="151" t="s">
        <v>4</v>
      </c>
    </row>
    <row r="884" spans="1:18" x14ac:dyDescent="0.25">
      <c r="A884" s="153">
        <v>866</v>
      </c>
      <c r="B884" s="158"/>
      <c r="C884" s="174">
        <f ca="1">_xll.meDateFromTenor(C883,"1D","FOLLOWING",D$13,"NORMAL")</f>
        <v>43656</v>
      </c>
      <c r="D884" s="20">
        <f ca="1">_xll.meDateFromTenor(C884,D$14,"Following",D$13,"Normal")</f>
        <v>43657</v>
      </c>
      <c r="E884" s="175">
        <f ca="1"/>
        <v>7.1473809995292667E-3</v>
      </c>
      <c r="F884" s="152"/>
      <c r="G884" s="174">
        <f t="shared" ca="1" si="39"/>
        <v>43656</v>
      </c>
      <c r="H884" s="20">
        <f ca="1">_xll.meDateFromTenor(G884,H$14,"Following",H$13,"Normal")</f>
        <v>43748</v>
      </c>
      <c r="I884" s="175">
        <f ca="1"/>
        <v>1.0599806819394757E-2</v>
      </c>
      <c r="J884" s="152" t="s">
        <v>4</v>
      </c>
      <c r="K884" s="174">
        <f t="shared" ca="1" si="40"/>
        <v>43656</v>
      </c>
      <c r="L884" s="20">
        <f ca="1">_xll.meDateFromTenor(K884,L$14,"Following",L$13,"Normal")</f>
        <v>43840</v>
      </c>
      <c r="M884" s="175">
        <f ca="1"/>
        <v>1.2112717697527982E-2</v>
      </c>
      <c r="N884" s="152" t="s">
        <v>4</v>
      </c>
      <c r="O884" s="174">
        <f t="shared" ca="1" si="41"/>
        <v>43656</v>
      </c>
      <c r="P884" s="20">
        <f ca="1">_xll.meDateFromTenor(O884,P$14,"Following",P$13,"Normal")</f>
        <v>43657</v>
      </c>
      <c r="Q884" s="175">
        <f ca="1"/>
        <v>8.560066546482014E-3</v>
      </c>
      <c r="R884" s="151" t="s">
        <v>4</v>
      </c>
    </row>
    <row r="885" spans="1:18" x14ac:dyDescent="0.25">
      <c r="A885" s="153">
        <v>867</v>
      </c>
      <c r="B885" s="158"/>
      <c r="C885" s="174">
        <f ca="1">_xll.meDateFromTenor(C884,"1D","FOLLOWING",D$13,"NORMAL")</f>
        <v>43657</v>
      </c>
      <c r="D885" s="20">
        <f ca="1">_xll.meDateFromTenor(C885,D$14,"Following",D$13,"Normal")</f>
        <v>43658</v>
      </c>
      <c r="E885" s="175">
        <f ca="1"/>
        <v>7.1514478941115097E-3</v>
      </c>
      <c r="F885" s="152"/>
      <c r="G885" s="174">
        <f t="shared" ca="1" si="39"/>
        <v>43657</v>
      </c>
      <c r="H885" s="20">
        <f ca="1">_xll.meDateFromTenor(G885,H$14,"Following",H$13,"Normal")</f>
        <v>43749</v>
      </c>
      <c r="I885" s="175">
        <f ca="1"/>
        <v>1.0605070020270099E-2</v>
      </c>
      <c r="J885" s="152" t="s">
        <v>4</v>
      </c>
      <c r="K885" s="174">
        <f t="shared" ca="1" si="40"/>
        <v>43657</v>
      </c>
      <c r="L885" s="20">
        <f ca="1">_xll.meDateFromTenor(K885,L$14,"Following",L$13,"Normal")</f>
        <v>43843</v>
      </c>
      <c r="M885" s="175">
        <f ca="1"/>
        <v>1.211719140000512E-2</v>
      </c>
      <c r="N885" s="152" t="s">
        <v>4</v>
      </c>
      <c r="O885" s="174">
        <f t="shared" ca="1" si="41"/>
        <v>43657</v>
      </c>
      <c r="P885" s="20">
        <f ca="1">_xll.meDateFromTenor(O885,P$14,"Following",P$13,"Normal")</f>
        <v>43658</v>
      </c>
      <c r="Q885" s="175">
        <f ca="1"/>
        <v>8.5643943840516996E-3</v>
      </c>
      <c r="R885" s="151" t="s">
        <v>4</v>
      </c>
    </row>
    <row r="886" spans="1:18" x14ac:dyDescent="0.25">
      <c r="A886" s="153">
        <v>868</v>
      </c>
      <c r="B886" s="158"/>
      <c r="C886" s="174">
        <f ca="1">_xll.meDateFromTenor(C885,"1D","FOLLOWING",D$13,"NORMAL")</f>
        <v>43658</v>
      </c>
      <c r="D886" s="20">
        <f ca="1">_xll.meDateFromTenor(C886,D$14,"Following",D$13,"Normal")</f>
        <v>43661</v>
      </c>
      <c r="E886" s="175">
        <f ca="1"/>
        <v>7.1597679248025766E-3</v>
      </c>
      <c r="F886" s="152"/>
      <c r="G886" s="174">
        <f t="shared" ca="1" si="39"/>
        <v>43658</v>
      </c>
      <c r="H886" s="20">
        <f ca="1">_xll.meDateFromTenor(G886,H$14,"Following",H$13,"Normal")</f>
        <v>43752</v>
      </c>
      <c r="I886" s="175">
        <f ca="1"/>
        <v>1.0610324381407703E-2</v>
      </c>
      <c r="J886" s="152" t="s">
        <v>4</v>
      </c>
      <c r="K886" s="174">
        <f t="shared" ca="1" si="40"/>
        <v>43658</v>
      </c>
      <c r="L886" s="20">
        <f ca="1">_xll.meDateFromTenor(K886,L$14,"Following",L$13,"Normal")</f>
        <v>43843</v>
      </c>
      <c r="M886" s="175">
        <f ca="1"/>
        <v>1.2121665102482262E-2</v>
      </c>
      <c r="N886" s="152" t="s">
        <v>4</v>
      </c>
      <c r="O886" s="174">
        <f t="shared" ca="1" si="41"/>
        <v>43658</v>
      </c>
      <c r="P886" s="20">
        <f ca="1">_xll.meDateFromTenor(O886,P$14,"Following",P$13,"Normal")</f>
        <v>43661</v>
      </c>
      <c r="Q886" s="175">
        <f ca="1"/>
        <v>8.5687175249735976E-3</v>
      </c>
      <c r="R886" s="151" t="s">
        <v>4</v>
      </c>
    </row>
    <row r="887" spans="1:18" x14ac:dyDescent="0.25">
      <c r="A887" s="153">
        <v>869</v>
      </c>
      <c r="B887" s="158"/>
      <c r="C887" s="174">
        <f ca="1">_xll.meDateFromTenor(C886,"1D","FOLLOWING",D$13,"NORMAL")</f>
        <v>43661</v>
      </c>
      <c r="D887" s="20">
        <f ca="1">_xll.meDateFromTenor(C887,D$14,"Following",D$13,"Normal")</f>
        <v>43662</v>
      </c>
      <c r="E887" s="175">
        <f ca="1"/>
        <v>7.1678470317593475E-3</v>
      </c>
      <c r="F887" s="152"/>
      <c r="G887" s="174">
        <f t="shared" ca="1" si="39"/>
        <v>43661</v>
      </c>
      <c r="H887" s="20">
        <f ca="1">_xll.meDateFromTenor(G887,H$14,"Following",H$13,"Normal")</f>
        <v>43753</v>
      </c>
      <c r="I887" s="175">
        <f ca="1"/>
        <v>1.0626033672531414E-2</v>
      </c>
      <c r="J887" s="152" t="s">
        <v>4</v>
      </c>
      <c r="K887" s="174">
        <f t="shared" ca="1" si="40"/>
        <v>43661</v>
      </c>
      <c r="L887" s="20">
        <f ca="1">_xll.meDateFromTenor(K887,L$14,"Following",L$13,"Normal")</f>
        <v>43845</v>
      </c>
      <c r="M887" s="175">
        <f ca="1"/>
        <v>1.2135086209913682E-2</v>
      </c>
      <c r="N887" s="152" t="s">
        <v>4</v>
      </c>
      <c r="O887" s="174">
        <f t="shared" ca="1" si="41"/>
        <v>43661</v>
      </c>
      <c r="P887" s="20">
        <f ca="1">_xll.meDateFromTenor(O887,P$14,"Following",P$13,"Normal")</f>
        <v>43662</v>
      </c>
      <c r="Q887" s="175">
        <f ca="1"/>
        <v>8.5816581168095107E-3</v>
      </c>
      <c r="R887" s="151" t="s">
        <v>4</v>
      </c>
    </row>
    <row r="888" spans="1:18" x14ac:dyDescent="0.25">
      <c r="A888" s="153">
        <v>870</v>
      </c>
      <c r="B888" s="158"/>
      <c r="C888" s="174">
        <f ca="1">_xll.meDateFromTenor(C887,"1D","FOLLOWING",D$13,"NORMAL")</f>
        <v>43662</v>
      </c>
      <c r="D888" s="20">
        <f ca="1">_xll.meDateFromTenor(C888,D$14,"Following",D$13,"Normal")</f>
        <v>43663</v>
      </c>
      <c r="E888" s="175">
        <f ca="1"/>
        <v>7.1719797120373381E-3</v>
      </c>
      <c r="F888" s="152"/>
      <c r="G888" s="174">
        <f t="shared" ca="1" si="39"/>
        <v>43662</v>
      </c>
      <c r="H888" s="20">
        <f ca="1">_xll.meDateFromTenor(G888,H$14,"Following",H$13,"Normal")</f>
        <v>43754</v>
      </c>
      <c r="I888" s="175">
        <f ca="1"/>
        <v>1.0631251920855391E-2</v>
      </c>
      <c r="J888" s="152" t="s">
        <v>4</v>
      </c>
      <c r="K888" s="174">
        <f t="shared" ca="1" si="40"/>
        <v>43662</v>
      </c>
      <c r="L888" s="20">
        <f ca="1">_xll.meDateFromTenor(K888,L$14,"Following",L$13,"Normal")</f>
        <v>43846</v>
      </c>
      <c r="M888" s="175">
        <f ca="1"/>
        <v>1.213955991239082E-2</v>
      </c>
      <c r="N888" s="152" t="s">
        <v>4</v>
      </c>
      <c r="O888" s="174">
        <f t="shared" ca="1" si="41"/>
        <v>43662</v>
      </c>
      <c r="P888" s="20">
        <f ca="1">_xll.meDateFromTenor(O888,P$14,"Following",P$13,"Normal")</f>
        <v>43663</v>
      </c>
      <c r="Q888" s="175">
        <f ca="1"/>
        <v>8.5859618200972033E-3</v>
      </c>
      <c r="R888" s="151" t="s">
        <v>4</v>
      </c>
    </row>
    <row r="889" spans="1:18" x14ac:dyDescent="0.25">
      <c r="A889" s="153">
        <v>871</v>
      </c>
      <c r="B889" s="158"/>
      <c r="C889" s="174">
        <f ca="1">_xll.meDateFromTenor(C888,"1D","FOLLOWING",D$13,"NORMAL")</f>
        <v>43663</v>
      </c>
      <c r="D889" s="20">
        <f ca="1">_xll.meDateFromTenor(C889,D$14,"Following",D$13,"Normal")</f>
        <v>43664</v>
      </c>
      <c r="E889" s="175">
        <f ca="1"/>
        <v>7.1761255529878805E-3</v>
      </c>
      <c r="F889" s="152"/>
      <c r="G889" s="174">
        <f t="shared" ca="1" si="39"/>
        <v>43663</v>
      </c>
      <c r="H889" s="20">
        <f ca="1">_xll.meDateFromTenor(G889,H$14,"Following",H$13,"Normal")</f>
        <v>43755</v>
      </c>
      <c r="I889" s="175">
        <f ca="1"/>
        <v>1.0636460952510298E-2</v>
      </c>
      <c r="J889" s="152" t="s">
        <v>4</v>
      </c>
      <c r="K889" s="174">
        <f t="shared" ca="1" si="40"/>
        <v>43663</v>
      </c>
      <c r="L889" s="20">
        <f ca="1">_xll.meDateFromTenor(K889,L$14,"Following",L$13,"Normal")</f>
        <v>43847</v>
      </c>
      <c r="M889" s="175">
        <f ca="1"/>
        <v>1.2144033614867961E-2</v>
      </c>
      <c r="N889" s="152" t="s">
        <v>4</v>
      </c>
      <c r="O889" s="174">
        <f t="shared" ca="1" si="41"/>
        <v>43663</v>
      </c>
      <c r="P889" s="20">
        <f ca="1">_xll.meDateFromTenor(O889,P$14,"Following",P$13,"Normal")</f>
        <v>43664</v>
      </c>
      <c r="Q889" s="175">
        <f ca="1"/>
        <v>8.5902605012155835E-3</v>
      </c>
      <c r="R889" s="151" t="s">
        <v>4</v>
      </c>
    </row>
    <row r="890" spans="1:18" x14ac:dyDescent="0.25">
      <c r="A890" s="153">
        <v>872</v>
      </c>
      <c r="B890" s="158"/>
      <c r="C890" s="174">
        <f ca="1">_xll.meDateFromTenor(C889,"1D","FOLLOWING",D$13,"NORMAL")</f>
        <v>43664</v>
      </c>
      <c r="D890" s="20">
        <f ca="1">_xll.meDateFromTenor(C890,D$14,"Following",D$13,"Normal")</f>
        <v>43665</v>
      </c>
      <c r="E890" s="175">
        <f ca="1"/>
        <v>7.1802845558899516E-3</v>
      </c>
      <c r="F890" s="152"/>
      <c r="G890" s="174">
        <f t="shared" ca="1" si="39"/>
        <v>43664</v>
      </c>
      <c r="H890" s="20">
        <f ca="1">_xll.meDateFromTenor(G890,H$14,"Following",H$13,"Normal")</f>
        <v>43756</v>
      </c>
      <c r="I890" s="175">
        <f ca="1"/>
        <v>1.0641660692109861E-2</v>
      </c>
      <c r="J890" s="152" t="s">
        <v>4</v>
      </c>
      <c r="K890" s="174">
        <f t="shared" ca="1" si="40"/>
        <v>43664</v>
      </c>
      <c r="L890" s="20">
        <f ca="1">_xll.meDateFromTenor(K890,L$14,"Following",L$13,"Normal")</f>
        <v>43850</v>
      </c>
      <c r="M890" s="175">
        <f ca="1"/>
        <v>1.2148507317345099E-2</v>
      </c>
      <c r="N890" s="152" t="s">
        <v>4</v>
      </c>
      <c r="O890" s="174">
        <f t="shared" ca="1" si="41"/>
        <v>43664</v>
      </c>
      <c r="P890" s="20">
        <f ca="1">_xll.meDateFromTenor(O890,P$14,"Following",P$13,"Normal")</f>
        <v>43665</v>
      </c>
      <c r="Q890" s="175">
        <f ca="1"/>
        <v>8.5945540950603406E-3</v>
      </c>
      <c r="R890" s="151" t="s">
        <v>4</v>
      </c>
    </row>
    <row r="891" spans="1:18" x14ac:dyDescent="0.25">
      <c r="A891" s="153">
        <v>873</v>
      </c>
      <c r="B891" s="158"/>
      <c r="C891" s="174">
        <f ca="1">_xll.meDateFromTenor(C890,"1D","FOLLOWING",D$13,"NORMAL")</f>
        <v>43665</v>
      </c>
      <c r="D891" s="20">
        <f ca="1">_xll.meDateFromTenor(C891,D$14,"Following",D$13,"Normal")</f>
        <v>43668</v>
      </c>
      <c r="E891" s="175">
        <f ca="1"/>
        <v>7.1887899875555912E-3</v>
      </c>
      <c r="F891" s="152"/>
      <c r="G891" s="174">
        <f t="shared" ca="1" si="39"/>
        <v>43665</v>
      </c>
      <c r="H891" s="20">
        <f ca="1">_xll.meDateFromTenor(G891,H$14,"Following",H$13,"Normal")</f>
        <v>43759</v>
      </c>
      <c r="I891" s="175">
        <f ca="1"/>
        <v>1.0646851064267817E-2</v>
      </c>
      <c r="J891" s="152" t="s">
        <v>4</v>
      </c>
      <c r="K891" s="174">
        <f t="shared" ca="1" si="40"/>
        <v>43665</v>
      </c>
      <c r="L891" s="20">
        <f ca="1">_xll.meDateFromTenor(K891,L$14,"Following",L$13,"Normal")</f>
        <v>43850</v>
      </c>
      <c r="M891" s="175">
        <f ca="1"/>
        <v>1.215298101982224E-2</v>
      </c>
      <c r="N891" s="152" t="s">
        <v>4</v>
      </c>
      <c r="O891" s="174">
        <f t="shared" ca="1" si="41"/>
        <v>43665</v>
      </c>
      <c r="P891" s="20">
        <f ca="1">_xll.meDateFromTenor(O891,P$14,"Following",P$13,"Normal")</f>
        <v>43668</v>
      </c>
      <c r="Q891" s="175">
        <f ca="1"/>
        <v>8.5988425365271758E-3</v>
      </c>
      <c r="R891" s="151" t="s">
        <v>4</v>
      </c>
    </row>
    <row r="892" spans="1:18" x14ac:dyDescent="0.25">
      <c r="A892" s="153">
        <v>874</v>
      </c>
      <c r="B892" s="158"/>
      <c r="C892" s="174">
        <f ca="1">_xll.meDateFromTenor(C891,"1D","FOLLOWING",D$13,"NORMAL")</f>
        <v>43668</v>
      </c>
      <c r="D892" s="20">
        <f ca="1">_xll.meDateFromTenor(C892,D$14,"Following",D$13,"Normal")</f>
        <v>43669</v>
      </c>
      <c r="E892" s="175">
        <f ca="1"/>
        <v>7.1970522097153629E-3</v>
      </c>
      <c r="F892" s="152"/>
      <c r="G892" s="174">
        <f t="shared" ca="1" si="39"/>
        <v>43668</v>
      </c>
      <c r="H892" s="20">
        <f ca="1">_xll.meDateFromTenor(G892,H$14,"Following",H$13,"Normal")</f>
        <v>43760</v>
      </c>
      <c r="I892" s="175">
        <f ca="1"/>
        <v>1.0662365222229369E-2</v>
      </c>
      <c r="J892" s="152" t="s">
        <v>4</v>
      </c>
      <c r="K892" s="174">
        <f t="shared" ca="1" si="40"/>
        <v>43668</v>
      </c>
      <c r="L892" s="20">
        <f ca="1">_xll.meDateFromTenor(K892,L$14,"Following",L$13,"Normal")</f>
        <v>43852</v>
      </c>
      <c r="M892" s="175">
        <f ca="1"/>
        <v>1.2166402127253661E-2</v>
      </c>
      <c r="N892" s="152" t="s">
        <v>4</v>
      </c>
      <c r="O892" s="174">
        <f t="shared" ca="1" si="41"/>
        <v>43668</v>
      </c>
      <c r="P892" s="20">
        <f ca="1">_xll.meDateFromTenor(O892,P$14,"Following",P$13,"Normal")</f>
        <v>43669</v>
      </c>
      <c r="Q892" s="175">
        <f ca="1"/>
        <v>8.6116762956170677E-3</v>
      </c>
      <c r="R892" s="151" t="s">
        <v>4</v>
      </c>
    </row>
    <row r="893" spans="1:18" x14ac:dyDescent="0.25">
      <c r="A893" s="153">
        <v>875</v>
      </c>
      <c r="B893" s="158"/>
      <c r="C893" s="174">
        <f ca="1">_xll.meDateFromTenor(C892,"1D","FOLLOWING",D$13,"NORMAL")</f>
        <v>43669</v>
      </c>
      <c r="D893" s="20">
        <f ca="1">_xll.meDateFromTenor(C893,D$14,"Following",D$13,"Normal")</f>
        <v>43670</v>
      </c>
      <c r="E893" s="175">
        <f ca="1"/>
        <v>7.2012770398011379E-3</v>
      </c>
      <c r="F893" s="152"/>
      <c r="G893" s="174">
        <f t="shared" ca="1" si="39"/>
        <v>43669</v>
      </c>
      <c r="H893" s="20">
        <f ca="1">_xll.meDateFromTenor(G893,H$14,"Following",H$13,"Normal")</f>
        <v>43761</v>
      </c>
      <c r="I893" s="175">
        <f ca="1"/>
        <v>1.0667517370758221E-2</v>
      </c>
      <c r="J893" s="152" t="s">
        <v>4</v>
      </c>
      <c r="K893" s="174">
        <f t="shared" ca="1" si="40"/>
        <v>43669</v>
      </c>
      <c r="L893" s="20">
        <f ca="1">_xll.meDateFromTenor(K893,L$14,"Following",L$13,"Normal")</f>
        <v>43853</v>
      </c>
      <c r="M893" s="175">
        <f ca="1"/>
        <v>1.2170875829730799E-2</v>
      </c>
      <c r="N893" s="152" t="s">
        <v>4</v>
      </c>
      <c r="O893" s="174">
        <f t="shared" ca="1" si="41"/>
        <v>43669</v>
      </c>
      <c r="P893" s="20">
        <f ca="1">_xll.meDateFromTenor(O893,P$14,"Following",P$13,"Normal")</f>
        <v>43670</v>
      </c>
      <c r="Q893" s="175">
        <f ca="1"/>
        <v>8.6159434765291452E-3</v>
      </c>
      <c r="R893" s="151" t="s">
        <v>4</v>
      </c>
    </row>
    <row r="894" spans="1:18" x14ac:dyDescent="0.25">
      <c r="A894" s="153">
        <v>876</v>
      </c>
      <c r="B894" s="158"/>
      <c r="C894" s="174">
        <f ca="1">_xll.meDateFromTenor(C893,"1D","FOLLOWING",D$13,"NORMAL")</f>
        <v>43670</v>
      </c>
      <c r="D894" s="20">
        <f ca="1">_xll.meDateFromTenor(C894,D$14,"Following",D$13,"Normal")</f>
        <v>43671</v>
      </c>
      <c r="E894" s="175">
        <f ca="1"/>
        <v>7.2055150387928795E-3</v>
      </c>
      <c r="F894" s="152"/>
      <c r="G894" s="174">
        <f t="shared" ca="1" si="39"/>
        <v>43670</v>
      </c>
      <c r="H894" s="20">
        <f ca="1">_xll.meDateFromTenor(G894,H$14,"Following",H$13,"Normal")</f>
        <v>43762</v>
      </c>
      <c r="I894" s="175">
        <f ca="1"/>
        <v>1.067265977491413E-2</v>
      </c>
      <c r="J894" s="152" t="s">
        <v>4</v>
      </c>
      <c r="K894" s="174">
        <f t="shared" ca="1" si="40"/>
        <v>43670</v>
      </c>
      <c r="L894" s="20">
        <f ca="1">_xll.meDateFromTenor(K894,L$14,"Following",L$13,"Normal")</f>
        <v>43854</v>
      </c>
      <c r="M894" s="175">
        <f ca="1"/>
        <v>1.2175349532207939E-2</v>
      </c>
      <c r="N894" s="152" t="s">
        <v>4</v>
      </c>
      <c r="O894" s="174">
        <f t="shared" ca="1" si="41"/>
        <v>43670</v>
      </c>
      <c r="P894" s="20">
        <f ca="1">_xll.meDateFromTenor(O894,P$14,"Following",P$13,"Normal")</f>
        <v>43671</v>
      </c>
      <c r="Q894" s="175">
        <f ca="1"/>
        <v>8.6202051795417709E-3</v>
      </c>
      <c r="R894" s="151" t="s">
        <v>4</v>
      </c>
    </row>
    <row r="895" spans="1:18" x14ac:dyDescent="0.25">
      <c r="A895" s="153">
        <v>877</v>
      </c>
      <c r="B895" s="158"/>
      <c r="C895" s="174">
        <f ca="1">_xll.meDateFromTenor(C894,"1D","FOLLOWING",D$13,"NORMAL")</f>
        <v>43671</v>
      </c>
      <c r="D895" s="20">
        <f ca="1">_xll.meDateFromTenor(C895,D$14,"Following",D$13,"Normal")</f>
        <v>43672</v>
      </c>
      <c r="E895" s="175">
        <f ca="1"/>
        <v>7.2097662080494989E-3</v>
      </c>
      <c r="F895" s="152"/>
      <c r="G895" s="174">
        <f t="shared" ca="1" si="39"/>
        <v>43671</v>
      </c>
      <c r="H895" s="20">
        <f ca="1">_xll.meDateFromTenor(G895,H$14,"Following",H$13,"Normal")</f>
        <v>43763</v>
      </c>
      <c r="I895" s="175">
        <f ca="1"/>
        <v>1.067779235931083E-2</v>
      </c>
      <c r="J895" s="152" t="s">
        <v>4</v>
      </c>
      <c r="K895" s="174">
        <f t="shared" ca="1" si="40"/>
        <v>43671</v>
      </c>
      <c r="L895" s="20">
        <f ca="1">_xll.meDateFromTenor(K895,L$14,"Following",L$13,"Normal")</f>
        <v>43857</v>
      </c>
      <c r="M895" s="175">
        <f ca="1"/>
        <v>1.217982323468508E-2</v>
      </c>
      <c r="N895" s="152" t="s">
        <v>4</v>
      </c>
      <c r="O895" s="174">
        <f t="shared" ca="1" si="41"/>
        <v>43671</v>
      </c>
      <c r="P895" s="20">
        <f ca="1">_xll.meDateFromTenor(O895,P$14,"Following",P$13,"Normal")</f>
        <v>43672</v>
      </c>
      <c r="Q895" s="175">
        <f ca="1"/>
        <v>8.6244613395506375E-3</v>
      </c>
      <c r="R895" s="151" t="s">
        <v>4</v>
      </c>
    </row>
    <row r="896" spans="1:18" x14ac:dyDescent="0.25">
      <c r="A896" s="153">
        <v>878</v>
      </c>
      <c r="B896" s="158"/>
      <c r="C896" s="174">
        <f ca="1">_xll.meDateFromTenor(C895,"1D","FOLLOWING",D$13,"NORMAL")</f>
        <v>43672</v>
      </c>
      <c r="D896" s="20">
        <f ca="1">_xll.meDateFromTenor(C896,D$14,"Following",D$13,"Normal")</f>
        <v>43675</v>
      </c>
      <c r="E896" s="175">
        <f ca="1"/>
        <v>7.2184571876388309E-3</v>
      </c>
      <c r="F896" s="152"/>
      <c r="G896" s="174">
        <f t="shared" ca="1" si="39"/>
        <v>43672</v>
      </c>
      <c r="H896" s="20">
        <f ca="1">_xll.meDateFromTenor(G896,H$14,"Following",H$13,"Normal")</f>
        <v>43766</v>
      </c>
      <c r="I896" s="175">
        <f ca="1"/>
        <v>1.068291504856205E-2</v>
      </c>
      <c r="J896" s="152" t="s">
        <v>4</v>
      </c>
      <c r="K896" s="174">
        <f t="shared" ca="1" si="40"/>
        <v>43672</v>
      </c>
      <c r="L896" s="20">
        <f ca="1">_xll.meDateFromTenor(K896,L$14,"Following",L$13,"Normal")</f>
        <v>43857</v>
      </c>
      <c r="M896" s="175">
        <f ca="1"/>
        <v>1.218429693716222E-2</v>
      </c>
      <c r="N896" s="152" t="s">
        <v>4</v>
      </c>
      <c r="O896" s="174">
        <f t="shared" ca="1" si="41"/>
        <v>43672</v>
      </c>
      <c r="P896" s="20">
        <f ca="1">_xll.meDateFromTenor(O896,P$14,"Following",P$13,"Normal")</f>
        <v>43675</v>
      </c>
      <c r="Q896" s="175">
        <f ca="1"/>
        <v>8.6287118914514429E-3</v>
      </c>
      <c r="R896" s="151" t="s">
        <v>4</v>
      </c>
    </row>
    <row r="897" spans="1:18" x14ac:dyDescent="0.25">
      <c r="A897" s="153">
        <v>879</v>
      </c>
      <c r="B897" s="158"/>
      <c r="C897" s="174">
        <f ca="1">_xll.meDateFromTenor(C896,"1D","FOLLOWING",D$13,"NORMAL")</f>
        <v>43675</v>
      </c>
      <c r="D897" s="20">
        <f ca="1">_xll.meDateFromTenor(C897,D$14,"Following",D$13,"Normal")</f>
        <v>43676</v>
      </c>
      <c r="E897" s="175">
        <f ca="1"/>
        <v>7.2269026110660921E-3</v>
      </c>
      <c r="F897" s="152"/>
      <c r="G897" s="174">
        <f t="shared" ca="1" si="39"/>
        <v>43675</v>
      </c>
      <c r="H897" s="20">
        <f ca="1">_xll.meDateFromTenor(G897,H$14,"Following",H$13,"Normal")</f>
        <v>43767</v>
      </c>
      <c r="I897" s="175">
        <f ca="1"/>
        <v>1.0698222991580172E-2</v>
      </c>
      <c r="J897" s="152" t="s">
        <v>4</v>
      </c>
      <c r="K897" s="174">
        <f t="shared" ca="1" si="40"/>
        <v>43675</v>
      </c>
      <c r="L897" s="20">
        <f ca="1">_xll.meDateFromTenor(K897,L$14,"Following",L$13,"Normal")</f>
        <v>43859</v>
      </c>
      <c r="M897" s="175">
        <f ca="1"/>
        <v>1.2197718044593639E-2</v>
      </c>
      <c r="N897" s="152" t="s">
        <v>4</v>
      </c>
      <c r="O897" s="174">
        <f t="shared" ca="1" si="41"/>
        <v>43675</v>
      </c>
      <c r="P897" s="20">
        <f ca="1">_xll.meDateFromTenor(O897,P$14,"Following",P$13,"Normal")</f>
        <v>43676</v>
      </c>
      <c r="Q897" s="175">
        <f ca="1"/>
        <v>8.6414292474624212E-3</v>
      </c>
      <c r="R897" s="151" t="s">
        <v>4</v>
      </c>
    </row>
    <row r="898" spans="1:18" x14ac:dyDescent="0.25">
      <c r="A898" s="153">
        <v>880</v>
      </c>
      <c r="B898" s="158"/>
      <c r="C898" s="174">
        <f ca="1">_xll.meDateFromTenor(C897,"1D","FOLLOWING",D$13,"NORMAL")</f>
        <v>43676</v>
      </c>
      <c r="D898" s="20">
        <f ca="1">_xll.meDateFromTenor(C898,D$14,"Following",D$13,"Normal")</f>
        <v>43677</v>
      </c>
      <c r="E898" s="175">
        <f ca="1"/>
        <v>7.2312196493129737E-3</v>
      </c>
      <c r="F898" s="152"/>
      <c r="G898" s="174">
        <f t="shared" ca="1" si="39"/>
        <v>43676</v>
      </c>
      <c r="H898" s="20">
        <f ca="1">_xll.meDateFromTenor(G898,H$14,"Following",H$13,"Normal")</f>
        <v>43768</v>
      </c>
      <c r="I898" s="175">
        <f ca="1"/>
        <v>1.070330534638681E-2</v>
      </c>
      <c r="J898" s="152" t="s">
        <v>4</v>
      </c>
      <c r="K898" s="174">
        <f t="shared" ca="1" si="40"/>
        <v>43676</v>
      </c>
      <c r="L898" s="20">
        <f ca="1">_xll.meDateFromTenor(K898,L$14,"Following",L$13,"Normal")</f>
        <v>43860</v>
      </c>
      <c r="M898" s="175">
        <f ca="1"/>
        <v>1.220219174707078E-2</v>
      </c>
      <c r="N898" s="152" t="s">
        <v>4</v>
      </c>
      <c r="O898" s="174">
        <f t="shared" ca="1" si="41"/>
        <v>43676</v>
      </c>
      <c r="P898" s="20">
        <f ca="1">_xll.meDateFromTenor(O898,P$14,"Following",P$13,"Normal")</f>
        <v>43677</v>
      </c>
      <c r="Q898" s="175">
        <f ca="1"/>
        <v>8.6456567158879182E-3</v>
      </c>
      <c r="R898" s="151" t="s">
        <v>4</v>
      </c>
    </row>
    <row r="899" spans="1:18" x14ac:dyDescent="0.25">
      <c r="A899" s="153">
        <v>881</v>
      </c>
      <c r="B899" s="158"/>
      <c r="C899" s="174">
        <f ca="1">_xll.meDateFromTenor(C898,"1D","FOLLOWING",D$13,"NORMAL")</f>
        <v>43677</v>
      </c>
      <c r="D899" s="20">
        <f ca="1">_xll.meDateFromTenor(C899,D$14,"Following",D$13,"Normal")</f>
        <v>43678</v>
      </c>
      <c r="E899" s="175">
        <f ca="1"/>
        <v>7.2355498650189792E-3</v>
      </c>
      <c r="F899" s="152"/>
      <c r="G899" s="174">
        <f t="shared" ca="1" si="39"/>
        <v>43677</v>
      </c>
      <c r="H899" s="20">
        <f ca="1">_xll.meDateFromTenor(G899,H$14,"Following",H$13,"Normal")</f>
        <v>43769</v>
      </c>
      <c r="I899" s="175">
        <f ca="1"/>
        <v>1.0708377429116634E-2</v>
      </c>
      <c r="J899" s="152" t="s">
        <v>4</v>
      </c>
      <c r="K899" s="174">
        <f t="shared" ca="1" si="40"/>
        <v>43677</v>
      </c>
      <c r="L899" s="20">
        <f ca="1">_xll.meDateFromTenor(K899,L$14,"Following",L$13,"Normal")</f>
        <v>43861</v>
      </c>
      <c r="M899" s="175">
        <f ca="1"/>
        <v>1.2206665449547918E-2</v>
      </c>
      <c r="N899" s="152" t="s">
        <v>4</v>
      </c>
      <c r="O899" s="174">
        <f t="shared" ca="1" si="41"/>
        <v>43677</v>
      </c>
      <c r="P899" s="20">
        <f ca="1">_xll.meDateFromTenor(O899,P$14,"Following",P$13,"Normal")</f>
        <v>43678</v>
      </c>
      <c r="Q899" s="175">
        <f ca="1"/>
        <v>8.6498782506838241E-3</v>
      </c>
      <c r="R899" s="151" t="s">
        <v>4</v>
      </c>
    </row>
    <row r="900" spans="1:18" x14ac:dyDescent="0.25">
      <c r="A900" s="153">
        <v>882</v>
      </c>
      <c r="B900" s="158"/>
      <c r="C900" s="174">
        <f ca="1">_xll.meDateFromTenor(C899,"1D","FOLLOWING",D$13,"NORMAL")</f>
        <v>43678</v>
      </c>
      <c r="D900" s="20">
        <f ca="1">_xll.meDateFromTenor(C900,D$14,"Following",D$13,"Normal")</f>
        <v>43679</v>
      </c>
      <c r="E900" s="175">
        <f ca="1"/>
        <v>7.2398932592232772E-3</v>
      </c>
      <c r="F900" s="152"/>
      <c r="G900" s="174">
        <f t="shared" ca="1" si="39"/>
        <v>43678</v>
      </c>
      <c r="H900" s="20">
        <f ca="1">_xll.meDateFromTenor(G900,H$14,"Following",H$13,"Normal")</f>
        <v>43770</v>
      </c>
      <c r="I900" s="175">
        <f ca="1"/>
        <v>1.071343916438338E-2</v>
      </c>
      <c r="J900" s="152" t="s">
        <v>4</v>
      </c>
      <c r="K900" s="174">
        <f t="shared" ca="1" si="40"/>
        <v>43678</v>
      </c>
      <c r="L900" s="20">
        <f ca="1">_xll.meDateFromTenor(K900,L$14,"Following",L$13,"Normal")</f>
        <v>43864</v>
      </c>
      <c r="M900" s="175">
        <f ca="1"/>
        <v>1.221113915202506E-2</v>
      </c>
      <c r="N900" s="152" t="s">
        <v>4</v>
      </c>
      <c r="O900" s="174">
        <f t="shared" ca="1" si="41"/>
        <v>43678</v>
      </c>
      <c r="P900" s="20">
        <f ca="1">_xll.meDateFromTenor(O900,P$14,"Following",P$13,"Normal")</f>
        <v>43679</v>
      </c>
      <c r="Q900" s="175">
        <f ca="1"/>
        <v>8.654093786745835E-3</v>
      </c>
      <c r="R900" s="151" t="s">
        <v>4</v>
      </c>
    </row>
    <row r="901" spans="1:18" x14ac:dyDescent="0.25">
      <c r="A901" s="153">
        <v>883</v>
      </c>
      <c r="B901" s="158"/>
      <c r="C901" s="174">
        <f ca="1">_xll.meDateFromTenor(C900,"1D","FOLLOWING",D$13,"NORMAL")</f>
        <v>43679</v>
      </c>
      <c r="D901" s="20">
        <f ca="1">_xll.meDateFromTenor(C901,D$14,"Following",D$13,"Normal")</f>
        <v>43682</v>
      </c>
      <c r="E901" s="175">
        <f ca="1"/>
        <v>7.248769934964398E-3</v>
      </c>
      <c r="F901" s="152"/>
      <c r="G901" s="174">
        <f t="shared" ca="1" si="39"/>
        <v>43679</v>
      </c>
      <c r="H901" s="20">
        <f ca="1">_xll.meDateFromTenor(G901,H$14,"Following",H$13,"Normal")</f>
        <v>43773</v>
      </c>
      <c r="I901" s="175">
        <f ca="1"/>
        <v>1.0718490476800775E-2</v>
      </c>
      <c r="J901" s="152" t="s">
        <v>4</v>
      </c>
      <c r="K901" s="174">
        <f t="shared" ca="1" si="40"/>
        <v>43679</v>
      </c>
      <c r="L901" s="20">
        <f ca="1">_xll.meDateFromTenor(K901,L$14,"Following",L$13,"Normal")</f>
        <v>43864</v>
      </c>
      <c r="M901" s="175">
        <f ca="1"/>
        <v>1.2215612854502199E-2</v>
      </c>
      <c r="N901" s="152" t="s">
        <v>4</v>
      </c>
      <c r="O901" s="174">
        <f t="shared" ca="1" si="41"/>
        <v>43679</v>
      </c>
      <c r="P901" s="20">
        <f ca="1">_xll.meDateFromTenor(O901,P$14,"Following",P$13,"Normal")</f>
        <v>43682</v>
      </c>
      <c r="Q901" s="175">
        <f ca="1"/>
        <v>8.6583032589696469E-3</v>
      </c>
      <c r="R901" s="151" t="s">
        <v>4</v>
      </c>
    </row>
    <row r="902" spans="1:18" x14ac:dyDescent="0.25">
      <c r="A902" s="153">
        <v>884</v>
      </c>
      <c r="B902" s="158"/>
      <c r="C902" s="174">
        <f ca="1">_xll.meDateFromTenor(C901,"1D","FOLLOWING",D$13,"NORMAL")</f>
        <v>43682</v>
      </c>
      <c r="D902" s="20">
        <f ca="1">_xll.meDateFromTenor(C902,D$14,"Following",D$13,"Normal")</f>
        <v>43683</v>
      </c>
      <c r="E902" s="175">
        <f ca="1"/>
        <v>7.2573986465229983E-3</v>
      </c>
      <c r="F902" s="152"/>
      <c r="G902" s="174">
        <f t="shared" ca="1" si="39"/>
        <v>43682</v>
      </c>
      <c r="H902" s="20">
        <f ca="1">_xll.meDateFromTenor(G902,H$14,"Following",H$13,"Normal")</f>
        <v>43774</v>
      </c>
      <c r="I902" s="175">
        <f ca="1"/>
        <v>1.0733581123094206E-2</v>
      </c>
      <c r="J902" s="152" t="s">
        <v>4</v>
      </c>
      <c r="K902" s="174">
        <f t="shared" ca="1" si="40"/>
        <v>43682</v>
      </c>
      <c r="L902" s="20">
        <f ca="1">_xll.meDateFromTenor(K902,L$14,"Following",L$13,"Normal")</f>
        <v>43866</v>
      </c>
      <c r="M902" s="175">
        <f ca="1"/>
        <v>1.2229033961933618E-2</v>
      </c>
      <c r="N902" s="152" t="s">
        <v>4</v>
      </c>
      <c r="O902" s="174">
        <f t="shared" ca="1" si="41"/>
        <v>43682</v>
      </c>
      <c r="P902" s="20">
        <f ca="1">_xll.meDateFromTenor(O902,P$14,"Following",P$13,"Normal")</f>
        <v>43683</v>
      </c>
      <c r="Q902" s="175">
        <f ca="1"/>
        <v>8.6708946415688173E-3</v>
      </c>
      <c r="R902" s="151" t="s">
        <v>4</v>
      </c>
    </row>
    <row r="903" spans="1:18" x14ac:dyDescent="0.25">
      <c r="A903" s="153">
        <v>885</v>
      </c>
      <c r="B903" s="158"/>
      <c r="C903" s="174">
        <f ca="1">_xll.meDateFromTenor(C902,"1D","FOLLOWING",D$13,"NORMAL")</f>
        <v>43683</v>
      </c>
      <c r="D903" s="20">
        <f ca="1">_xll.meDateFromTenor(C903,D$14,"Following",D$13,"Normal")</f>
        <v>43684</v>
      </c>
      <c r="E903" s="175">
        <f ca="1"/>
        <v>7.2618079519237971E-3</v>
      </c>
      <c r="F903" s="152"/>
      <c r="G903" s="174">
        <f t="shared" ca="1" si="39"/>
        <v>43683</v>
      </c>
      <c r="H903" s="20">
        <f ca="1">_xll.meDateFromTenor(G903,H$14,"Following",H$13,"Normal")</f>
        <v>43775</v>
      </c>
      <c r="I903" s="175">
        <f ca="1"/>
        <v>1.073858999025154E-2</v>
      </c>
      <c r="J903" s="152" t="s">
        <v>4</v>
      </c>
      <c r="K903" s="174">
        <f t="shared" ca="1" si="40"/>
        <v>43683</v>
      </c>
      <c r="L903" s="20">
        <f ca="1">_xll.meDateFromTenor(K903,L$14,"Following",L$13,"Normal")</f>
        <v>43867</v>
      </c>
      <c r="M903" s="175">
        <f ca="1"/>
        <v>1.2233507664410758E-2</v>
      </c>
      <c r="N903" s="152" t="s">
        <v>4</v>
      </c>
      <c r="O903" s="174">
        <f t="shared" ca="1" si="41"/>
        <v>43683</v>
      </c>
      <c r="P903" s="20">
        <f ca="1">_xll.meDateFromTenor(O903,P$14,"Following",P$13,"Normal")</f>
        <v>43684</v>
      </c>
      <c r="Q903" s="175">
        <f ca="1"/>
        <v>8.6750792073967686E-3</v>
      </c>
      <c r="R903" s="151" t="s">
        <v>4</v>
      </c>
    </row>
    <row r="904" spans="1:18" x14ac:dyDescent="0.25">
      <c r="A904" s="153">
        <v>886</v>
      </c>
      <c r="B904" s="158"/>
      <c r="C904" s="174">
        <f ca="1">_xll.meDateFromTenor(C903,"1D","FOLLOWING",D$13,"NORMAL")</f>
        <v>43684</v>
      </c>
      <c r="D904" s="20">
        <f ca="1">_xll.meDateFromTenor(C904,D$14,"Following",D$13,"Normal")</f>
        <v>43685</v>
      </c>
      <c r="E904" s="175">
        <f ca="1"/>
        <v>7.2662304432569418E-3</v>
      </c>
      <c r="F904" s="152"/>
      <c r="G904" s="174">
        <f t="shared" ca="1" si="39"/>
        <v>43684</v>
      </c>
      <c r="H904" s="20">
        <f ca="1">_xll.meDateFromTenor(G904,H$14,"Following",H$13,"Normal")</f>
        <v>43776</v>
      </c>
      <c r="I904" s="175">
        <f ca="1"/>
        <v>1.0743588057628192E-2</v>
      </c>
      <c r="J904" s="152" t="s">
        <v>4</v>
      </c>
      <c r="K904" s="174">
        <f t="shared" ca="1" si="40"/>
        <v>43684</v>
      </c>
      <c r="L904" s="20">
        <f ca="1">_xll.meDateFromTenor(K904,L$14,"Following",L$13,"Normal")</f>
        <v>43868</v>
      </c>
      <c r="M904" s="175">
        <f ca="1"/>
        <v>1.2237981366887899E-2</v>
      </c>
      <c r="N904" s="152" t="s">
        <v>4</v>
      </c>
      <c r="O904" s="174">
        <f t="shared" ca="1" si="41"/>
        <v>43684</v>
      </c>
      <c r="P904" s="20">
        <f ca="1">_xll.meDateFromTenor(O904,P$14,"Following",P$13,"Normal")</f>
        <v>43685</v>
      </c>
      <c r="Q904" s="175">
        <f ca="1"/>
        <v>8.6792573838649946E-3</v>
      </c>
      <c r="R904" s="151" t="s">
        <v>4</v>
      </c>
    </row>
    <row r="905" spans="1:18" x14ac:dyDescent="0.25">
      <c r="A905" s="153">
        <v>887</v>
      </c>
      <c r="B905" s="158"/>
      <c r="C905" s="174">
        <f ca="1">_xll.meDateFromTenor(C904,"1D","FOLLOWING",D$13,"NORMAL")</f>
        <v>43685</v>
      </c>
      <c r="D905" s="20">
        <f ca="1">_xll.meDateFromTenor(C905,D$14,"Following",D$13,"Normal")</f>
        <v>43686</v>
      </c>
      <c r="E905" s="175">
        <f ca="1"/>
        <v>7.2706661216415374E-3</v>
      </c>
      <c r="F905" s="152"/>
      <c r="G905" s="174">
        <f t="shared" ca="1" si="39"/>
        <v>43685</v>
      </c>
      <c r="H905" s="20">
        <f ca="1">_xll.meDateFromTenor(G905,H$14,"Following",H$13,"Normal")</f>
        <v>43777</v>
      </c>
      <c r="I905" s="175">
        <f ca="1"/>
        <v>1.0748575249837893E-2</v>
      </c>
      <c r="J905" s="152" t="s">
        <v>4</v>
      </c>
      <c r="K905" s="174">
        <f t="shared" ca="1" si="40"/>
        <v>43685</v>
      </c>
      <c r="L905" s="20">
        <f ca="1">_xll.meDateFromTenor(K905,L$14,"Following",L$13,"Normal")</f>
        <v>43871</v>
      </c>
      <c r="M905" s="175">
        <f ca="1"/>
        <v>1.2242455069365039E-2</v>
      </c>
      <c r="N905" s="152" t="s">
        <v>4</v>
      </c>
      <c r="O905" s="174">
        <f t="shared" ca="1" si="41"/>
        <v>43685</v>
      </c>
      <c r="P905" s="20">
        <f ca="1">_xll.meDateFromTenor(O905,P$14,"Following",P$13,"Normal")</f>
        <v>43686</v>
      </c>
      <c r="Q905" s="175">
        <f ca="1"/>
        <v>8.6834291058691844E-3</v>
      </c>
      <c r="R905" s="151" t="s">
        <v>4</v>
      </c>
    </row>
    <row r="906" spans="1:18" x14ac:dyDescent="0.25">
      <c r="A906" s="153">
        <v>888</v>
      </c>
      <c r="B906" s="158"/>
      <c r="C906" s="174">
        <f ca="1">_xll.meDateFromTenor(C905,"1D","FOLLOWING",D$13,"NORMAL")</f>
        <v>43686</v>
      </c>
      <c r="D906" s="20">
        <f ca="1">_xll.meDateFromTenor(C906,D$14,"Following",D$13,"Normal")</f>
        <v>43689</v>
      </c>
      <c r="E906" s="175">
        <f ca="1"/>
        <v>7.2797286433346192E-3</v>
      </c>
      <c r="F906" s="152"/>
      <c r="G906" s="174">
        <f t="shared" ca="1" si="39"/>
        <v>43686</v>
      </c>
      <c r="H906" s="20">
        <f ca="1">_xll.meDateFromTenor(G906,H$14,"Following",H$13,"Normal")</f>
        <v>43780</v>
      </c>
      <c r="I906" s="175">
        <f ca="1"/>
        <v>1.0753551491494375E-2</v>
      </c>
      <c r="J906" s="152" t="s">
        <v>4</v>
      </c>
      <c r="K906" s="174">
        <f t="shared" ca="1" si="40"/>
        <v>43686</v>
      </c>
      <c r="L906" s="20">
        <f ca="1">_xll.meDateFromTenor(K906,L$14,"Following",L$13,"Normal")</f>
        <v>43871</v>
      </c>
      <c r="M906" s="175">
        <f ca="1"/>
        <v>1.2246928771842178E-2</v>
      </c>
      <c r="N906" s="152" t="s">
        <v>4</v>
      </c>
      <c r="O906" s="174">
        <f t="shared" ca="1" si="41"/>
        <v>43686</v>
      </c>
      <c r="P906" s="20">
        <f ca="1">_xll.meDateFromTenor(O906,P$14,"Following",P$13,"Normal")</f>
        <v>43689</v>
      </c>
      <c r="Q906" s="175">
        <f ca="1"/>
        <v>8.6875943083050359E-3</v>
      </c>
      <c r="R906" s="151" t="s">
        <v>4</v>
      </c>
    </row>
    <row r="907" spans="1:18" x14ac:dyDescent="0.25">
      <c r="A907" s="153">
        <v>889</v>
      </c>
      <c r="B907" s="158"/>
      <c r="C907" s="174">
        <f ca="1">_xll.meDateFromTenor(C906,"1D","FOLLOWING",D$13,"NORMAL")</f>
        <v>43689</v>
      </c>
      <c r="D907" s="20">
        <f ca="1">_xll.meDateFromTenor(C907,D$14,"Following",D$13,"Normal")</f>
        <v>43690</v>
      </c>
      <c r="E907" s="175">
        <f ca="1"/>
        <v>7.2885407305545418E-3</v>
      </c>
      <c r="F907" s="152"/>
      <c r="G907" s="174">
        <f t="shared" ca="1" si="39"/>
        <v>43689</v>
      </c>
      <c r="H907" s="20">
        <f ca="1">_xll.meDateFromTenor(G907,H$14,"Following",H$13,"Normal")</f>
        <v>43781</v>
      </c>
      <c r="I907" s="175">
        <f ca="1"/>
        <v>1.076841375928185E-2</v>
      </c>
      <c r="J907" s="152" t="s">
        <v>4</v>
      </c>
      <c r="K907" s="174">
        <f t="shared" ca="1" si="40"/>
        <v>43689</v>
      </c>
      <c r="L907" s="20">
        <f ca="1">_xll.meDateFromTenor(K907,L$14,"Following",L$13,"Normal")</f>
        <v>43873</v>
      </c>
      <c r="M907" s="175">
        <f ca="1"/>
        <v>1.2260349879273597E-2</v>
      </c>
      <c r="N907" s="152" t="s">
        <v>4</v>
      </c>
      <c r="O907" s="174">
        <f t="shared" ca="1" si="41"/>
        <v>43689</v>
      </c>
      <c r="P907" s="20">
        <f ca="1">_xll.meDateFromTenor(O907,P$14,"Following",P$13,"Normal")</f>
        <v>43690</v>
      </c>
      <c r="Q907" s="175">
        <f ca="1"/>
        <v>8.7000501471595042E-3</v>
      </c>
      <c r="R907" s="151" t="s">
        <v>4</v>
      </c>
    </row>
    <row r="908" spans="1:18" x14ac:dyDescent="0.25">
      <c r="A908" s="153">
        <v>890</v>
      </c>
      <c r="B908" s="158"/>
      <c r="C908" s="174">
        <f ca="1">_xll.meDateFromTenor(C907,"1D","FOLLOWING",D$13,"NORMAL")</f>
        <v>43690</v>
      </c>
      <c r="D908" s="20">
        <f ca="1">_xll.meDateFromTenor(C908,D$14,"Following",D$13,"Normal")</f>
        <v>43691</v>
      </c>
      <c r="E908" s="175">
        <f ca="1"/>
        <v>7.2930423627415569E-3</v>
      </c>
      <c r="F908" s="152"/>
      <c r="G908" s="174">
        <f t="shared" ca="1" si="39"/>
        <v>43690</v>
      </c>
      <c r="H908" s="20">
        <f ca="1">_xll.meDateFromTenor(G908,H$14,"Following",H$13,"Normal")</f>
        <v>43782</v>
      </c>
      <c r="I908" s="175">
        <f ca="1"/>
        <v>1.0773345444862793E-2</v>
      </c>
      <c r="J908" s="152" t="s">
        <v>4</v>
      </c>
      <c r="K908" s="174">
        <f t="shared" ca="1" si="40"/>
        <v>43690</v>
      </c>
      <c r="L908" s="20">
        <f ca="1">_xll.meDateFromTenor(K908,L$14,"Following",L$13,"Normal")</f>
        <v>43874</v>
      </c>
      <c r="M908" s="175">
        <f ca="1"/>
        <v>1.2264823581750739E-2</v>
      </c>
      <c r="N908" s="152" t="s">
        <v>4</v>
      </c>
      <c r="O908" s="174">
        <f t="shared" ca="1" si="41"/>
        <v>43690</v>
      </c>
      <c r="P908" s="20">
        <f ca="1">_xll.meDateFromTenor(O908,P$14,"Following",P$13,"Normal")</f>
        <v>43691</v>
      </c>
      <c r="Q908" s="175">
        <f ca="1"/>
        <v>8.7041886202789479E-3</v>
      </c>
      <c r="R908" s="151" t="s">
        <v>4</v>
      </c>
    </row>
    <row r="909" spans="1:18" x14ac:dyDescent="0.25">
      <c r="A909" s="153">
        <v>891</v>
      </c>
      <c r="B909" s="158"/>
      <c r="C909" s="174">
        <f ca="1">_xll.meDateFromTenor(C908,"1D","FOLLOWING",D$13,"NORMAL")</f>
        <v>43691</v>
      </c>
      <c r="D909" s="20">
        <f ca="1">_xll.meDateFromTenor(C909,D$14,"Following",D$13,"Normal")</f>
        <v>43692</v>
      </c>
      <c r="E909" s="175">
        <f ca="1"/>
        <v>7.29755718933414E-3</v>
      </c>
      <c r="F909" s="152"/>
      <c r="G909" s="174">
        <f t="shared" ca="1" si="39"/>
        <v>43691</v>
      </c>
      <c r="H909" s="20">
        <f ca="1">_xll.meDateFromTenor(G909,H$14,"Following",H$13,"Normal")</f>
        <v>43783</v>
      </c>
      <c r="I909" s="175">
        <f ca="1"/>
        <v>1.0778265802959182E-2</v>
      </c>
      <c r="J909" s="152" t="s">
        <v>4</v>
      </c>
      <c r="K909" s="174">
        <f t="shared" ca="1" si="40"/>
        <v>43691</v>
      </c>
      <c r="L909" s="20">
        <f ca="1">_xll.meDateFromTenor(K909,L$14,"Following",L$13,"Normal")</f>
        <v>43875</v>
      </c>
      <c r="M909" s="175">
        <f ca="1"/>
        <v>1.2269297284227878E-2</v>
      </c>
      <c r="N909" s="152" t="s">
        <v>4</v>
      </c>
      <c r="O909" s="174">
        <f t="shared" ca="1" si="41"/>
        <v>43691</v>
      </c>
      <c r="P909" s="20">
        <f ca="1">_xll.meDateFromTenor(O909,P$14,"Following",P$13,"Normal")</f>
        <v>43692</v>
      </c>
      <c r="Q909" s="175">
        <f ca="1"/>
        <v>8.7083202483085251E-3</v>
      </c>
      <c r="R909" s="151" t="s">
        <v>4</v>
      </c>
    </row>
    <row r="910" spans="1:18" x14ac:dyDescent="0.25">
      <c r="A910" s="153">
        <v>892</v>
      </c>
      <c r="B910" s="158"/>
      <c r="C910" s="174">
        <f ca="1">_xll.meDateFromTenor(C909,"1D","FOLLOWING",D$13,"NORMAL")</f>
        <v>43692</v>
      </c>
      <c r="D910" s="20">
        <f ca="1">_xll.meDateFromTenor(C910,D$14,"Following",D$13,"Normal")</f>
        <v>43693</v>
      </c>
      <c r="E910" s="175">
        <f ca="1"/>
        <v>7.3020852116912043E-3</v>
      </c>
      <c r="F910" s="152"/>
      <c r="G910" s="174">
        <f t="shared" ca="1" si="39"/>
        <v>43692</v>
      </c>
      <c r="H910" s="20">
        <f ca="1">_xll.meDateFromTenor(G910,H$14,"Following",H$13,"Normal")</f>
        <v>43784</v>
      </c>
      <c r="I910" s="175">
        <f ca="1"/>
        <v>1.0783174758184752E-2</v>
      </c>
      <c r="J910" s="152" t="s">
        <v>4</v>
      </c>
      <c r="K910" s="174">
        <f t="shared" ca="1" si="40"/>
        <v>43692</v>
      </c>
      <c r="L910" s="20">
        <f ca="1">_xll.meDateFromTenor(K910,L$14,"Following",L$13,"Normal")</f>
        <v>43878</v>
      </c>
      <c r="M910" s="175">
        <f ca="1"/>
        <v>1.2273770986705018E-2</v>
      </c>
      <c r="N910" s="152" t="s">
        <v>4</v>
      </c>
      <c r="O910" s="174">
        <f t="shared" ca="1" si="41"/>
        <v>43692</v>
      </c>
      <c r="P910" s="20">
        <f ca="1">_xll.meDateFromTenor(O910,P$14,"Following",P$13,"Normal")</f>
        <v>43693</v>
      </c>
      <c r="Q910" s="175">
        <f ca="1"/>
        <v>8.712444966143932E-3</v>
      </c>
      <c r="R910" s="151" t="s">
        <v>4</v>
      </c>
    </row>
    <row r="911" spans="1:18" x14ac:dyDescent="0.25">
      <c r="A911" s="153">
        <v>893</v>
      </c>
      <c r="B911" s="158"/>
      <c r="C911" s="174">
        <f ca="1">_xll.meDateFromTenor(C910,"1D","FOLLOWING",D$13,"NORMAL")</f>
        <v>43693</v>
      </c>
      <c r="D911" s="20">
        <f ca="1">_xll.meDateFromTenor(C911,D$14,"Following",D$13,"Normal")</f>
        <v>43696</v>
      </c>
      <c r="E911" s="175">
        <f ca="1"/>
        <v>7.3113337305752684E-3</v>
      </c>
      <c r="F911" s="152"/>
      <c r="G911" s="174">
        <f t="shared" ca="1" si="39"/>
        <v>43693</v>
      </c>
      <c r="H911" s="20">
        <f ca="1">_xll.meDateFromTenor(G911,H$14,"Following",H$13,"Normal")</f>
        <v>43787</v>
      </c>
      <c r="I911" s="175">
        <f ca="1"/>
        <v>1.0788072235153233E-2</v>
      </c>
      <c r="J911" s="152" t="s">
        <v>4</v>
      </c>
      <c r="K911" s="174">
        <f t="shared" ca="1" si="40"/>
        <v>43693</v>
      </c>
      <c r="L911" s="20">
        <f ca="1">_xll.meDateFromTenor(K911,L$14,"Following",L$13,"Normal")</f>
        <v>43878</v>
      </c>
      <c r="M911" s="175">
        <f ca="1"/>
        <v>1.2278244689182158E-2</v>
      </c>
      <c r="N911" s="152" t="s">
        <v>4</v>
      </c>
      <c r="O911" s="174">
        <f t="shared" ca="1" si="41"/>
        <v>43693</v>
      </c>
      <c r="P911" s="20">
        <f ca="1">_xll.meDateFromTenor(O911,P$14,"Following",P$13,"Normal")</f>
        <v>43696</v>
      </c>
      <c r="Q911" s="175">
        <f ca="1"/>
        <v>8.7165627086808594E-3</v>
      </c>
      <c r="R911" s="151" t="s">
        <v>4</v>
      </c>
    </row>
    <row r="912" spans="1:18" x14ac:dyDescent="0.25">
      <c r="A912" s="153">
        <v>894</v>
      </c>
      <c r="B912" s="158"/>
      <c r="C912" s="174">
        <f ca="1">_xll.meDateFromTenor(C911,"1D","FOLLOWING",D$13,"NORMAL")</f>
        <v>43696</v>
      </c>
      <c r="D912" s="20">
        <f ca="1">_xll.meDateFromTenor(C912,D$14,"Following",D$13,"Normal")</f>
        <v>43697</v>
      </c>
      <c r="E912" s="175">
        <f ca="1"/>
        <v>7.3203292819457293E-3</v>
      </c>
      <c r="F912" s="152"/>
      <c r="G912" s="174">
        <f t="shared" ca="1" si="39"/>
        <v>43696</v>
      </c>
      <c r="H912" s="20">
        <f ca="1">_xll.meDateFromTenor(G912,H$14,"Following",H$13,"Normal")</f>
        <v>43788</v>
      </c>
      <c r="I912" s="175">
        <f ca="1"/>
        <v>1.0802695042653486E-2</v>
      </c>
      <c r="J912" s="152" t="s">
        <v>4</v>
      </c>
      <c r="K912" s="174">
        <f t="shared" ca="1" si="40"/>
        <v>43696</v>
      </c>
      <c r="L912" s="20">
        <f ca="1">_xll.meDateFromTenor(K912,L$14,"Following",L$13,"Normal")</f>
        <v>43880</v>
      </c>
      <c r="M912" s="175">
        <f ca="1"/>
        <v>1.2291665796613577E-2</v>
      </c>
      <c r="N912" s="152" t="s">
        <v>4</v>
      </c>
      <c r="O912" s="174">
        <f t="shared" ca="1" si="41"/>
        <v>43696</v>
      </c>
      <c r="P912" s="20">
        <f ca="1">_xll.meDateFromTenor(O912,P$14,"Following",P$13,"Normal")</f>
        <v>43697</v>
      </c>
      <c r="Q912" s="175">
        <f ca="1"/>
        <v>8.7288734334577348E-3</v>
      </c>
      <c r="R912" s="151" t="s">
        <v>4</v>
      </c>
    </row>
    <row r="913" spans="1:18" x14ac:dyDescent="0.25">
      <c r="A913" s="153">
        <v>895</v>
      </c>
      <c r="B913" s="158"/>
      <c r="C913" s="174">
        <f ca="1">_xll.meDateFromTenor(C912,"1D","FOLLOWING",D$13,"NORMAL")</f>
        <v>43697</v>
      </c>
      <c r="D913" s="20">
        <f ca="1">_xll.meDateFromTenor(C913,D$14,"Following",D$13,"Normal")</f>
        <v>43698</v>
      </c>
      <c r="E913" s="175">
        <f ca="1"/>
        <v>7.3249233009509401E-3</v>
      </c>
      <c r="F913" s="152"/>
      <c r="G913" s="174">
        <f t="shared" ca="1" si="39"/>
        <v>43697</v>
      </c>
      <c r="H913" s="20">
        <f ca="1">_xll.meDateFromTenor(G913,H$14,"Following",H$13,"Normal")</f>
        <v>43789</v>
      </c>
      <c r="I913" s="175">
        <f ca="1"/>
        <v>1.0807545477789586E-2</v>
      </c>
      <c r="J913" s="152" t="s">
        <v>4</v>
      </c>
      <c r="K913" s="174">
        <f t="shared" ca="1" si="40"/>
        <v>43697</v>
      </c>
      <c r="L913" s="20">
        <f ca="1">_xll.meDateFromTenor(K913,L$14,"Following",L$13,"Normal")</f>
        <v>43881</v>
      </c>
      <c r="M913" s="175">
        <f ca="1"/>
        <v>1.2296131036704672E-2</v>
      </c>
      <c r="N913" s="152" t="s">
        <v>4</v>
      </c>
      <c r="O913" s="174">
        <f t="shared" ca="1" si="41"/>
        <v>43697</v>
      </c>
      <c r="P913" s="20">
        <f ca="1">_xll.meDateFromTenor(O913,P$14,"Following",P$13,"Normal")</f>
        <v>43698</v>
      </c>
      <c r="Q913" s="175">
        <f ca="1"/>
        <v>8.7329626237577038E-3</v>
      </c>
      <c r="R913" s="151" t="s">
        <v>4</v>
      </c>
    </row>
    <row r="914" spans="1:18" x14ac:dyDescent="0.25">
      <c r="A914" s="153">
        <v>896</v>
      </c>
      <c r="B914" s="158"/>
      <c r="C914" s="174">
        <f ca="1">_xll.meDateFromTenor(C913,"1D","FOLLOWING",D$13,"NORMAL")</f>
        <v>43698</v>
      </c>
      <c r="D914" s="20">
        <f ca="1">_xll.meDateFromTenor(C914,D$14,"Following",D$13,"Normal")</f>
        <v>43699</v>
      </c>
      <c r="E914" s="175">
        <f ca="1"/>
        <v>7.3295305230747492E-3</v>
      </c>
      <c r="F914" s="152"/>
      <c r="G914" s="174">
        <f t="shared" ca="1" si="39"/>
        <v>43698</v>
      </c>
      <c r="H914" s="20">
        <f ca="1">_xll.meDateFromTenor(G914,H$14,"Following",H$13,"Normal")</f>
        <v>43790</v>
      </c>
      <c r="I914" s="175">
        <f ca="1"/>
        <v>1.0812383425402788E-2</v>
      </c>
      <c r="J914" s="152" t="s">
        <v>4</v>
      </c>
      <c r="K914" s="174">
        <f t="shared" ca="1" si="40"/>
        <v>43698</v>
      </c>
      <c r="L914" s="20">
        <f ca="1">_xll.meDateFromTenor(K914,L$14,"Following",L$13,"Normal")</f>
        <v>43882</v>
      </c>
      <c r="M914" s="175">
        <f ca="1"/>
        <v>1.2300579460502753E-2</v>
      </c>
      <c r="N914" s="152" t="s">
        <v>4</v>
      </c>
      <c r="O914" s="174">
        <f t="shared" ca="1" si="41"/>
        <v>43698</v>
      </c>
      <c r="P914" s="20">
        <f ca="1">_xll.meDateFromTenor(O914,P$14,"Following",P$13,"Normal")</f>
        <v>43699</v>
      </c>
      <c r="Q914" s="175">
        <f ca="1"/>
        <v>8.7370445132376687E-3</v>
      </c>
      <c r="R914" s="151" t="s">
        <v>4</v>
      </c>
    </row>
    <row r="915" spans="1:18" x14ac:dyDescent="0.25">
      <c r="A915" s="153">
        <v>897</v>
      </c>
      <c r="B915" s="158"/>
      <c r="C915" s="174">
        <f ca="1">_xll.meDateFromTenor(C914,"1D","FOLLOWING",D$13,"NORMAL")</f>
        <v>43699</v>
      </c>
      <c r="D915" s="20">
        <f ca="1">_xll.meDateFromTenor(C915,D$14,"Following",D$13,"Normal")</f>
        <v>43700</v>
      </c>
      <c r="E915" s="175">
        <f ca="1"/>
        <v>7.3341509494362616E-3</v>
      </c>
      <c r="F915" s="152"/>
      <c r="G915" s="174">
        <f t="shared" ca="1" si="39"/>
        <v>43699</v>
      </c>
      <c r="H915" s="20">
        <f ca="1">_xll.meDateFromTenor(G915,H$14,"Following",H$13,"Normal")</f>
        <v>43791</v>
      </c>
      <c r="I915" s="175">
        <f ca="1"/>
        <v>1.0817208986429183E-2</v>
      </c>
      <c r="J915" s="152" t="s">
        <v>4</v>
      </c>
      <c r="K915" s="174">
        <f t="shared" ca="1" si="40"/>
        <v>43699</v>
      </c>
      <c r="L915" s="20">
        <f ca="1">_xll.meDateFromTenor(K915,L$14,"Following",L$13,"Normal")</f>
        <v>43885</v>
      </c>
      <c r="M915" s="175">
        <f ca="1"/>
        <v>1.2305011230726436E-2</v>
      </c>
      <c r="N915" s="152" t="s">
        <v>4</v>
      </c>
      <c r="O915" s="174">
        <f t="shared" ca="1" si="41"/>
        <v>43699</v>
      </c>
      <c r="P915" s="20">
        <f ca="1">_xll.meDateFromTenor(O915,P$14,"Following",P$13,"Normal")</f>
        <v>43700</v>
      </c>
      <c r="Q915" s="175">
        <f ca="1"/>
        <v>8.7411190367933257E-3</v>
      </c>
      <c r="R915" s="151" t="s">
        <v>4</v>
      </c>
    </row>
    <row r="916" spans="1:18" x14ac:dyDescent="0.25">
      <c r="A916" s="153">
        <v>898</v>
      </c>
      <c r="B916" s="158"/>
      <c r="C916" s="174">
        <f ca="1">_xll.meDateFromTenor(C915,"1D","FOLLOWING",D$13,"NORMAL")</f>
        <v>43700</v>
      </c>
      <c r="D916" s="20">
        <f ca="1">_xll.meDateFromTenor(C916,D$14,"Following",D$13,"Normal")</f>
        <v>43703</v>
      </c>
      <c r="E916" s="175">
        <f ca="1"/>
        <v>7.3435856185351768E-3</v>
      </c>
      <c r="F916" s="152"/>
      <c r="G916" s="174">
        <f t="shared" ca="1" si="39"/>
        <v>43700</v>
      </c>
      <c r="H916" s="20">
        <f ca="1">_xll.meDateFromTenor(G916,H$14,"Following",H$13,"Normal")</f>
        <v>43794</v>
      </c>
      <c r="I916" s="175">
        <f ca="1"/>
        <v>1.0822022261804868E-2</v>
      </c>
      <c r="J916" s="152" t="s">
        <v>4</v>
      </c>
      <c r="K916" s="174">
        <f t="shared" ca="1" si="40"/>
        <v>43700</v>
      </c>
      <c r="L916" s="20">
        <f ca="1">_xll.meDateFromTenor(K916,L$14,"Following",L$13,"Normal")</f>
        <v>43885</v>
      </c>
      <c r="M916" s="175">
        <f ca="1"/>
        <v>1.2309426510094333E-2</v>
      </c>
      <c r="N916" s="152" t="s">
        <v>4</v>
      </c>
      <c r="O916" s="174">
        <f t="shared" ca="1" si="41"/>
        <v>43700</v>
      </c>
      <c r="P916" s="20">
        <f ca="1">_xll.meDateFromTenor(O916,P$14,"Following",P$13,"Normal")</f>
        <v>43703</v>
      </c>
      <c r="Q916" s="175">
        <f ca="1"/>
        <v>8.7451861293203672E-3</v>
      </c>
      <c r="R916" s="151" t="s">
        <v>4</v>
      </c>
    </row>
    <row r="917" spans="1:18" x14ac:dyDescent="0.25">
      <c r="A917" s="153">
        <v>899</v>
      </c>
      <c r="B917" s="158"/>
      <c r="C917" s="174">
        <f ca="1">_xll.meDateFromTenor(C916,"1D","FOLLOWING",D$13,"NORMAL")</f>
        <v>43703</v>
      </c>
      <c r="D917" s="20">
        <f ca="1">_xll.meDateFromTenor(C917,D$14,"Following",D$13,"Normal")</f>
        <v>43704</v>
      </c>
      <c r="E917" s="175">
        <f ca="1"/>
        <v>7.3527647231586262E-3</v>
      </c>
      <c r="F917" s="152"/>
      <c r="G917" s="174">
        <f t="shared" ref="G917:G980" ca="1" si="42">$C917</f>
        <v>43703</v>
      </c>
      <c r="H917" s="20">
        <f ca="1">_xll.meDateFromTenor(G917,H$14,"Following",H$13,"Normal")</f>
        <v>43795</v>
      </c>
      <c r="I917" s="175">
        <f ca="1"/>
        <v>1.0836389383388628E-2</v>
      </c>
      <c r="J917" s="152" t="s">
        <v>4</v>
      </c>
      <c r="K917" s="174">
        <f t="shared" ref="K917:K980" ca="1" si="43">$C917</f>
        <v>43703</v>
      </c>
      <c r="L917" s="20">
        <f ca="1">_xll.meDateFromTenor(K917,L$14,"Following",L$13,"Normal")</f>
        <v>43887</v>
      </c>
      <c r="M917" s="175">
        <f ca="1"/>
        <v>1.2322575030249481E-2</v>
      </c>
      <c r="N917" s="152" t="s">
        <v>4</v>
      </c>
      <c r="O917" s="174">
        <f t="shared" ref="O917:O980" ca="1" si="44">$C917</f>
        <v>43703</v>
      </c>
      <c r="P917" s="20">
        <f ca="1">_xll.meDateFromTenor(O917,P$14,"Following",P$13,"Normal")</f>
        <v>43704</v>
      </c>
      <c r="Q917" s="175">
        <f ca="1"/>
        <v>8.757342690104454E-3</v>
      </c>
      <c r="R917" s="151" t="s">
        <v>4</v>
      </c>
    </row>
    <row r="918" spans="1:18" x14ac:dyDescent="0.25">
      <c r="A918" s="153">
        <v>900</v>
      </c>
      <c r="B918" s="158"/>
      <c r="C918" s="174">
        <f ca="1">_xll.meDateFromTenor(C917,"1D","FOLLOWING",D$13,"NORMAL")</f>
        <v>43704</v>
      </c>
      <c r="D918" s="20">
        <f ca="1">_xll.meDateFromTenor(C918,D$14,"Following",D$13,"Normal")</f>
        <v>43705</v>
      </c>
      <c r="E918" s="175">
        <f ca="1"/>
        <v>7.3574511898933086E-3</v>
      </c>
      <c r="F918" s="152"/>
      <c r="G918" s="174">
        <f t="shared" ca="1" si="42"/>
        <v>43704</v>
      </c>
      <c r="H918" s="20">
        <f ca="1">_xll.meDateFromTenor(G918,H$14,"Following",H$13,"Normal")</f>
        <v>43796</v>
      </c>
      <c r="I918" s="175">
        <f ca="1"/>
        <v>1.0841154525522435E-2</v>
      </c>
      <c r="J918" s="152" t="s">
        <v>4</v>
      </c>
      <c r="K918" s="174">
        <f t="shared" ca="1" si="43"/>
        <v>43704</v>
      </c>
      <c r="L918" s="20">
        <f ca="1">_xll.meDateFromTenor(K918,L$14,"Following",L$13,"Normal")</f>
        <v>43888</v>
      </c>
      <c r="M918" s="175">
        <f ca="1"/>
        <v>1.2326925973380396E-2</v>
      </c>
      <c r="N918" s="152" t="s">
        <v>4</v>
      </c>
      <c r="O918" s="174">
        <f t="shared" ca="1" si="44"/>
        <v>43704</v>
      </c>
      <c r="P918" s="20">
        <f ca="1">_xll.meDateFromTenor(O918,P$14,"Following",P$13,"Normal")</f>
        <v>43705</v>
      </c>
      <c r="Q918" s="175">
        <f ca="1"/>
        <v>8.7613801569306534E-3</v>
      </c>
      <c r="R918" s="151" t="s">
        <v>4</v>
      </c>
    </row>
    <row r="919" spans="1:18" x14ac:dyDescent="0.25">
      <c r="A919" s="153">
        <v>901</v>
      </c>
      <c r="B919" s="158"/>
      <c r="C919" s="174">
        <f ca="1">_xll.meDateFromTenor(C918,"1D","FOLLOWING",D$13,"NORMAL")</f>
        <v>43705</v>
      </c>
      <c r="D919" s="20">
        <f ca="1">_xll.meDateFromTenor(C919,D$14,"Following",D$13,"Normal")</f>
        <v>43706</v>
      </c>
      <c r="E919" s="175">
        <f ca="1"/>
        <v>7.3621508682198116E-3</v>
      </c>
      <c r="F919" s="152"/>
      <c r="G919" s="174">
        <f t="shared" ca="1" si="42"/>
        <v>43705</v>
      </c>
      <c r="H919" s="20">
        <f ca="1">_xll.meDateFromTenor(G919,H$14,"Following",H$13,"Normal")</f>
        <v>43797</v>
      </c>
      <c r="I919" s="175">
        <f ca="1"/>
        <v>1.0845907886686015E-2</v>
      </c>
      <c r="J919" s="152" t="s">
        <v>4</v>
      </c>
      <c r="K919" s="174">
        <f t="shared" ca="1" si="43"/>
        <v>43705</v>
      </c>
      <c r="L919" s="20">
        <f ca="1">_xll.meDateFromTenor(K919,L$14,"Following",L$13,"Normal")</f>
        <v>43889</v>
      </c>
      <c r="M919" s="175">
        <f ca="1"/>
        <v>1.2331261239248603E-2</v>
      </c>
      <c r="N919" s="152" t="s">
        <v>4</v>
      </c>
      <c r="O919" s="174">
        <f t="shared" ca="1" si="44"/>
        <v>43705</v>
      </c>
      <c r="P919" s="20">
        <f ca="1">_xll.meDateFromTenor(O919,P$14,"Following",P$13,"Normal")</f>
        <v>43706</v>
      </c>
      <c r="Q919" s="175">
        <f ca="1"/>
        <v>8.7654103706283539E-3</v>
      </c>
      <c r="R919" s="151" t="s">
        <v>4</v>
      </c>
    </row>
    <row r="920" spans="1:18" x14ac:dyDescent="0.25">
      <c r="A920" s="153">
        <v>902</v>
      </c>
      <c r="B920" s="158"/>
      <c r="C920" s="174">
        <f ca="1">_xll.meDateFromTenor(C919,"1D","FOLLOWING",D$13,"NORMAL")</f>
        <v>43706</v>
      </c>
      <c r="D920" s="20">
        <f ca="1">_xll.meDateFromTenor(C920,D$14,"Following",D$13,"Normal")</f>
        <v>43707</v>
      </c>
      <c r="E920" s="175">
        <f ca="1"/>
        <v>7.3668637597368563E-3</v>
      </c>
      <c r="F920" s="152"/>
      <c r="G920" s="174">
        <f t="shared" ca="1" si="42"/>
        <v>43706</v>
      </c>
      <c r="H920" s="20">
        <f ca="1">_xll.meDateFromTenor(G920,H$14,"Following",H$13,"Normal")</f>
        <v>43798</v>
      </c>
      <c r="I920" s="175">
        <f ca="1"/>
        <v>1.0850649567815458E-2</v>
      </c>
      <c r="J920" s="152" t="s">
        <v>4</v>
      </c>
      <c r="K920" s="174">
        <f t="shared" ca="1" si="43"/>
        <v>43706</v>
      </c>
      <c r="L920" s="20">
        <f ca="1">_xll.meDateFromTenor(K920,L$14,"Following",L$13,"Normal")</f>
        <v>43892</v>
      </c>
      <c r="M920" s="175">
        <f ca="1"/>
        <v>1.2335580990572716E-2</v>
      </c>
      <c r="N920" s="152" t="s">
        <v>4</v>
      </c>
      <c r="O920" s="174">
        <f t="shared" ca="1" si="44"/>
        <v>43706</v>
      </c>
      <c r="P920" s="20">
        <f ca="1">_xll.meDateFromTenor(O920,P$14,"Following",P$13,"Normal")</f>
        <v>43707</v>
      </c>
      <c r="Q920" s="175">
        <f ca="1"/>
        <v>8.769433395351002E-3</v>
      </c>
      <c r="R920" s="151" t="s">
        <v>4</v>
      </c>
    </row>
    <row r="921" spans="1:18" x14ac:dyDescent="0.25">
      <c r="A921" s="153">
        <v>903</v>
      </c>
      <c r="B921" s="158"/>
      <c r="C921" s="174">
        <f ca="1">_xll.meDateFromTenor(C920,"1D","FOLLOWING",D$13,"NORMAL")</f>
        <v>43707</v>
      </c>
      <c r="D921" s="20">
        <f ca="1">_xll.meDateFromTenor(C921,D$14,"Following",D$13,"Normal")</f>
        <v>43710</v>
      </c>
      <c r="E921" s="175">
        <f ca="1"/>
        <v>7.3764847331947696E-3</v>
      </c>
      <c r="F921" s="152"/>
      <c r="G921" s="174">
        <f t="shared" ca="1" si="42"/>
        <v>43707</v>
      </c>
      <c r="H921" s="20">
        <f ca="1">_xll.meDateFromTenor(G921,H$14,"Following",H$13,"Normal")</f>
        <v>43801</v>
      </c>
      <c r="I921" s="175">
        <f ca="1"/>
        <v>1.0855379669846866E-2</v>
      </c>
      <c r="J921" s="152" t="s">
        <v>4</v>
      </c>
      <c r="K921" s="174">
        <f t="shared" ca="1" si="43"/>
        <v>43707</v>
      </c>
      <c r="L921" s="20">
        <f ca="1">_xll.meDateFromTenor(K921,L$14,"Following",L$13,"Normal")</f>
        <v>43892</v>
      </c>
      <c r="M921" s="175">
        <f ca="1"/>
        <v>1.2339885390071352E-2</v>
      </c>
      <c r="N921" s="152" t="s">
        <v>4</v>
      </c>
      <c r="O921" s="174">
        <f t="shared" ca="1" si="44"/>
        <v>43707</v>
      </c>
      <c r="P921" s="20">
        <f ca="1">_xll.meDateFromTenor(O921,P$14,"Following",P$13,"Normal")</f>
        <v>43710</v>
      </c>
      <c r="Q921" s="175">
        <f ca="1"/>
        <v>8.7734492952520528E-3</v>
      </c>
      <c r="R921" s="151" t="s">
        <v>4</v>
      </c>
    </row>
    <row r="922" spans="1:18" x14ac:dyDescent="0.25">
      <c r="A922" s="153">
        <v>904</v>
      </c>
      <c r="B922" s="158"/>
      <c r="C922" s="174">
        <f ca="1">_xll.meDateFromTenor(C921,"1D","FOLLOWING",D$13,"NORMAL")</f>
        <v>43710</v>
      </c>
      <c r="D922" s="20">
        <f ca="1">_xll.meDateFromTenor(C922,D$14,"Following",D$13,"Normal")</f>
        <v>43711</v>
      </c>
      <c r="E922" s="175">
        <f ca="1"/>
        <v>7.3858474812915891E-3</v>
      </c>
      <c r="F922" s="152"/>
      <c r="G922" s="174">
        <f t="shared" ca="1" si="42"/>
        <v>43710</v>
      </c>
      <c r="H922" s="20">
        <f ca="1">_xll.meDateFromTenor(G922,H$14,"Following",H$13,"Normal")</f>
        <v>43801</v>
      </c>
      <c r="I922" s="175">
        <f ca="1"/>
        <v>1.0869501510713824E-2</v>
      </c>
      <c r="J922" s="152" t="s">
        <v>4</v>
      </c>
      <c r="K922" s="174">
        <f t="shared" ca="1" si="43"/>
        <v>43710</v>
      </c>
      <c r="L922" s="20">
        <f ca="1">_xll.meDateFromTenor(K922,L$14,"Following",L$13,"Normal")</f>
        <v>43892</v>
      </c>
      <c r="M922" s="175">
        <f ca="1"/>
        <v>1.2352708104800537E-2</v>
      </c>
      <c r="N922" s="152" t="s">
        <v>4</v>
      </c>
      <c r="O922" s="174">
        <f t="shared" ca="1" si="44"/>
        <v>43710</v>
      </c>
      <c r="P922" s="20">
        <f ca="1">_xll.meDateFromTenor(O922,P$14,"Following",P$13,"Normal")</f>
        <v>43711</v>
      </c>
      <c r="Q922" s="175">
        <f ca="1"/>
        <v>8.7854548875600843E-3</v>
      </c>
      <c r="R922" s="151" t="s">
        <v>4</v>
      </c>
    </row>
    <row r="923" spans="1:18" x14ac:dyDescent="0.25">
      <c r="A923" s="153">
        <v>905</v>
      </c>
      <c r="B923" s="158"/>
      <c r="C923" s="174">
        <f ca="1">_xll.meDateFromTenor(C922,"1D","FOLLOWING",D$13,"NORMAL")</f>
        <v>43711</v>
      </c>
      <c r="D923" s="20">
        <f ca="1">_xll.meDateFromTenor(C923,D$14,"Following",D$13,"Normal")</f>
        <v>43712</v>
      </c>
      <c r="E923" s="175">
        <f ca="1"/>
        <v>7.3906264568268914E-3</v>
      </c>
      <c r="F923" s="152"/>
      <c r="G923" s="174">
        <f t="shared" ca="1" si="42"/>
        <v>43711</v>
      </c>
      <c r="H923" s="20">
        <f ca="1">_xll.meDateFromTenor(G923,H$14,"Following",H$13,"Normal")</f>
        <v>43802</v>
      </c>
      <c r="I923" s="175">
        <f ca="1"/>
        <v>1.0874186305714044E-2</v>
      </c>
      <c r="J923" s="152" t="s">
        <v>4</v>
      </c>
      <c r="K923" s="174">
        <f t="shared" ca="1" si="43"/>
        <v>43711</v>
      </c>
      <c r="L923" s="20">
        <f ca="1">_xll.meDateFromTenor(K923,L$14,"Following",L$13,"Normal")</f>
        <v>43893</v>
      </c>
      <c r="M923" s="175">
        <f ca="1"/>
        <v>1.235695272418341E-2</v>
      </c>
      <c r="N923" s="152" t="s">
        <v>4</v>
      </c>
      <c r="O923" s="174">
        <f t="shared" ca="1" si="44"/>
        <v>43711</v>
      </c>
      <c r="P923" s="20">
        <f ca="1">_xll.meDateFromTenor(O923,P$14,"Following",P$13,"Normal")</f>
        <v>43712</v>
      </c>
      <c r="Q923" s="175">
        <f ca="1"/>
        <v>8.7894429297092191E-3</v>
      </c>
      <c r="R923" s="151" t="s">
        <v>4</v>
      </c>
    </row>
    <row r="924" spans="1:18" x14ac:dyDescent="0.25">
      <c r="A924" s="153">
        <v>906</v>
      </c>
      <c r="B924" s="158"/>
      <c r="C924" s="174">
        <f ca="1">_xll.meDateFromTenor(C923,"1D","FOLLOWING",D$13,"NORMAL")</f>
        <v>43712</v>
      </c>
      <c r="D924" s="20">
        <f ca="1">_xll.meDateFromTenor(C924,D$14,"Following",D$13,"Normal")</f>
        <v>43713</v>
      </c>
      <c r="E924" s="175">
        <f ca="1"/>
        <v>7.3954186529867887E-3</v>
      </c>
      <c r="F924" s="152"/>
      <c r="G924" s="174">
        <f t="shared" ca="1" si="42"/>
        <v>43712</v>
      </c>
      <c r="H924" s="20">
        <f ca="1">_xll.meDateFromTenor(G924,H$14,"Following",H$13,"Normal")</f>
        <v>43803</v>
      </c>
      <c r="I924" s="175">
        <f ca="1"/>
        <v>1.0878860026296705E-2</v>
      </c>
      <c r="J924" s="152" t="s">
        <v>4</v>
      </c>
      <c r="K924" s="174">
        <f t="shared" ca="1" si="43"/>
        <v>43712</v>
      </c>
      <c r="L924" s="20">
        <f ca="1">_xll.meDateFromTenor(K924,L$14,"Following",L$13,"Normal")</f>
        <v>43894</v>
      </c>
      <c r="M924" s="175">
        <f ca="1"/>
        <v>1.236118280533388E-2</v>
      </c>
      <c r="N924" s="152" t="s">
        <v>4</v>
      </c>
      <c r="O924" s="174">
        <f t="shared" ca="1" si="44"/>
        <v>43712</v>
      </c>
      <c r="P924" s="20">
        <f ca="1">_xll.meDateFromTenor(O924,P$14,"Following",P$13,"Normal")</f>
        <v>43713</v>
      </c>
      <c r="Q924" s="175">
        <f ca="1"/>
        <v>8.7934241678040027E-3</v>
      </c>
      <c r="R924" s="151" t="s">
        <v>4</v>
      </c>
    </row>
    <row r="925" spans="1:18" x14ac:dyDescent="0.25">
      <c r="A925" s="153">
        <v>907</v>
      </c>
      <c r="B925" s="158"/>
      <c r="C925" s="174">
        <f ca="1">_xll.meDateFromTenor(C924,"1D","FOLLOWING",D$13,"NORMAL")</f>
        <v>43713</v>
      </c>
      <c r="D925" s="20">
        <f ca="1">_xll.meDateFromTenor(C925,D$14,"Following",D$13,"Normal")</f>
        <v>43714</v>
      </c>
      <c r="E925" s="175">
        <f ca="1"/>
        <v>7.400224070970322E-3</v>
      </c>
      <c r="F925" s="152"/>
      <c r="G925" s="174">
        <f t="shared" ca="1" si="42"/>
        <v>43713</v>
      </c>
      <c r="H925" s="20">
        <f ca="1">_xll.meDateFromTenor(G925,H$14,"Following",H$13,"Normal")</f>
        <v>43804</v>
      </c>
      <c r="I925" s="175">
        <f ca="1"/>
        <v>1.0883522773397903E-2</v>
      </c>
      <c r="J925" s="152" t="s">
        <v>4</v>
      </c>
      <c r="K925" s="174">
        <f t="shared" ca="1" si="43"/>
        <v>43713</v>
      </c>
      <c r="L925" s="20">
        <f ca="1">_xll.meDateFromTenor(K925,L$14,"Following",L$13,"Normal")</f>
        <v>43895</v>
      </c>
      <c r="M925" s="175">
        <f ca="1"/>
        <v>1.2365398510970561E-2</v>
      </c>
      <c r="N925" s="152" t="s">
        <v>4</v>
      </c>
      <c r="O925" s="174">
        <f t="shared" ca="1" si="44"/>
        <v>43713</v>
      </c>
      <c r="P925" s="20">
        <f ca="1">_xll.meDateFromTenor(O925,P$14,"Following",P$13,"Normal")</f>
        <v>43714</v>
      </c>
      <c r="Q925" s="175">
        <f ca="1"/>
        <v>8.7973986659978781E-3</v>
      </c>
      <c r="R925" s="151" t="s">
        <v>4</v>
      </c>
    </row>
    <row r="926" spans="1:18" x14ac:dyDescent="0.25">
      <c r="A926" s="153">
        <v>908</v>
      </c>
      <c r="B926" s="158"/>
      <c r="C926" s="174">
        <f ca="1">_xll.meDateFromTenor(C925,"1D","FOLLOWING",D$13,"NORMAL")</f>
        <v>43714</v>
      </c>
      <c r="D926" s="20">
        <f ca="1">_xll.meDateFromTenor(C926,D$14,"Following",D$13,"Normal")</f>
        <v>43717</v>
      </c>
      <c r="E926" s="175">
        <f ca="1"/>
        <v>7.4100315048753179E-3</v>
      </c>
      <c r="F926" s="152"/>
      <c r="G926" s="174">
        <f t="shared" ca="1" si="42"/>
        <v>43714</v>
      </c>
      <c r="H926" s="20">
        <f ca="1">_xll.meDateFromTenor(G926,H$14,"Following",H$13,"Normal")</f>
        <v>43805</v>
      </c>
      <c r="I926" s="175">
        <f ca="1"/>
        <v>1.0888174647953736E-2</v>
      </c>
      <c r="J926" s="152" t="s">
        <v>4</v>
      </c>
      <c r="K926" s="174">
        <f t="shared" ca="1" si="43"/>
        <v>43714</v>
      </c>
      <c r="L926" s="20">
        <f ca="1">_xll.meDateFromTenor(K926,L$14,"Following",L$13,"Normal")</f>
        <v>43896</v>
      </c>
      <c r="M926" s="175">
        <f ca="1"/>
        <v>1.236960000381207E-2</v>
      </c>
      <c r="N926" s="152" t="s">
        <v>4</v>
      </c>
      <c r="O926" s="174">
        <f t="shared" ca="1" si="44"/>
        <v>43714</v>
      </c>
      <c r="P926" s="20">
        <f ca="1">_xll.meDateFromTenor(O926,P$14,"Following",P$13,"Normal")</f>
        <v>43717</v>
      </c>
      <c r="Q926" s="175">
        <f ca="1"/>
        <v>8.8013664884442969E-3</v>
      </c>
      <c r="R926" s="151" t="s">
        <v>4</v>
      </c>
    </row>
    <row r="927" spans="1:18" x14ac:dyDescent="0.25">
      <c r="A927" s="153">
        <v>909</v>
      </c>
      <c r="B927" s="158"/>
      <c r="C927" s="174">
        <f ca="1">_xll.meDateFromTenor(C926,"1D","FOLLOWING",D$13,"NORMAL")</f>
        <v>43717</v>
      </c>
      <c r="D927" s="20">
        <f ca="1">_xll.meDateFromTenor(C927,D$14,"Following",D$13,"Normal")</f>
        <v>43718</v>
      </c>
      <c r="E927" s="175">
        <f ca="1"/>
        <v>7.4195779871999695E-3</v>
      </c>
      <c r="F927" s="152"/>
      <c r="G927" s="174">
        <f t="shared" ca="1" si="42"/>
        <v>43717</v>
      </c>
      <c r="H927" s="20">
        <f ca="1">_xll.meDateFromTenor(G927,H$14,"Following",H$13,"Normal")</f>
        <v>43808</v>
      </c>
      <c r="I927" s="175">
        <f ca="1"/>
        <v>1.0902066045710007E-2</v>
      </c>
      <c r="J927" s="152" t="s">
        <v>4</v>
      </c>
      <c r="K927" s="174">
        <f t="shared" ca="1" si="43"/>
        <v>43717</v>
      </c>
      <c r="L927" s="20">
        <f ca="1">_xll.meDateFromTenor(K927,L$14,"Following",L$13,"Normal")</f>
        <v>43899</v>
      </c>
      <c r="M927" s="175">
        <f ca="1"/>
        <v>1.2382120832751706E-2</v>
      </c>
      <c r="N927" s="152" t="s">
        <v>4</v>
      </c>
      <c r="O927" s="174">
        <f t="shared" ca="1" si="44"/>
        <v>43717</v>
      </c>
      <c r="P927" s="20">
        <f ca="1">_xll.meDateFromTenor(O927,P$14,"Following",P$13,"Normal")</f>
        <v>43718</v>
      </c>
      <c r="Q927" s="175">
        <f ca="1"/>
        <v>8.8132305428333078E-3</v>
      </c>
      <c r="R927" s="151" t="s">
        <v>4</v>
      </c>
    </row>
    <row r="928" spans="1:18" x14ac:dyDescent="0.25">
      <c r="A928" s="153">
        <v>910</v>
      </c>
      <c r="B928" s="158"/>
      <c r="C928" s="174">
        <f ca="1">_xll.meDateFromTenor(C927,"1D","FOLLOWING",D$13,"NORMAL")</f>
        <v>43718</v>
      </c>
      <c r="D928" s="20">
        <f ca="1">_xll.meDateFromTenor(C928,D$14,"Following",D$13,"Normal")</f>
        <v>43719</v>
      </c>
      <c r="E928" s="175">
        <f ca="1"/>
        <v>7.4244495336462085E-3</v>
      </c>
      <c r="F928" s="152"/>
      <c r="G928" s="174">
        <f t="shared" ca="1" si="42"/>
        <v>43718</v>
      </c>
      <c r="H928" s="20">
        <f ca="1">_xll.meDateFromTenor(G928,H$14,"Following",H$13,"Normal")</f>
        <v>43809</v>
      </c>
      <c r="I928" s="175">
        <f ca="1"/>
        <v>1.0906675439445339E-2</v>
      </c>
      <c r="J928" s="152" t="s">
        <v>4</v>
      </c>
      <c r="K928" s="174">
        <f t="shared" ca="1" si="43"/>
        <v>43718</v>
      </c>
      <c r="L928" s="20">
        <f ca="1">_xll.meDateFromTenor(K928,L$14,"Following",L$13,"Normal")</f>
        <v>43900</v>
      </c>
      <c r="M928" s="175">
        <f ca="1"/>
        <v>1.2386267101598673E-2</v>
      </c>
      <c r="N928" s="152" t="s">
        <v>4</v>
      </c>
      <c r="O928" s="174">
        <f t="shared" ca="1" si="44"/>
        <v>43718</v>
      </c>
      <c r="P928" s="20">
        <f ca="1">_xll.meDateFromTenor(O928,P$14,"Following",P$13,"Normal")</f>
        <v>43719</v>
      </c>
      <c r="Q928" s="175">
        <f ca="1"/>
        <v>8.8171723038243943E-3</v>
      </c>
      <c r="R928" s="151" t="s">
        <v>4</v>
      </c>
    </row>
    <row r="929" spans="1:18" x14ac:dyDescent="0.25">
      <c r="A929" s="153">
        <v>911</v>
      </c>
      <c r="B929" s="158"/>
      <c r="C929" s="174">
        <f ca="1">_xll.meDateFromTenor(C928,"1D","FOLLOWING",D$13,"NORMAL")</f>
        <v>43719</v>
      </c>
      <c r="D929" s="20">
        <f ca="1">_xll.meDateFromTenor(C929,D$14,"Following",D$13,"Normal")</f>
        <v>43720</v>
      </c>
      <c r="E929" s="175">
        <f ca="1"/>
        <v>7.4293343095899449E-3</v>
      </c>
      <c r="F929" s="152"/>
      <c r="G929" s="174">
        <f t="shared" ca="1" si="42"/>
        <v>43719</v>
      </c>
      <c r="H929" s="20">
        <f ca="1">_xll.meDateFromTenor(G929,H$14,"Following",H$13,"Normal")</f>
        <v>43810</v>
      </c>
      <c r="I929" s="175">
        <f ca="1"/>
        <v>1.0911274465315786E-2</v>
      </c>
      <c r="J929" s="152" t="s">
        <v>4</v>
      </c>
      <c r="K929" s="174">
        <f t="shared" ca="1" si="43"/>
        <v>43719</v>
      </c>
      <c r="L929" s="20">
        <f ca="1">_xll.meDateFromTenor(K929,L$14,"Following",L$13,"Normal")</f>
        <v>43901</v>
      </c>
      <c r="M929" s="175">
        <f ca="1"/>
        <v>1.2390399971243544E-2</v>
      </c>
      <c r="N929" s="152" t="s">
        <v>4</v>
      </c>
      <c r="O929" s="174">
        <f t="shared" ca="1" si="44"/>
        <v>43719</v>
      </c>
      <c r="P929" s="20">
        <f ca="1">_xll.meDateFromTenor(O929,P$14,"Following",P$13,"Normal")</f>
        <v>43720</v>
      </c>
      <c r="Q929" s="175">
        <f ca="1"/>
        <v>8.8211077098352686E-3</v>
      </c>
      <c r="R929" s="151" t="s">
        <v>4</v>
      </c>
    </row>
    <row r="930" spans="1:18" x14ac:dyDescent="0.25">
      <c r="A930" s="153">
        <v>912</v>
      </c>
      <c r="B930" s="158"/>
      <c r="C930" s="174">
        <f ca="1">_xll.meDateFromTenor(C929,"1D","FOLLOWING",D$13,"NORMAL")</f>
        <v>43720</v>
      </c>
      <c r="D930" s="20">
        <f ca="1">_xll.meDateFromTenor(C930,D$14,"Following",D$13,"Normal")</f>
        <v>43721</v>
      </c>
      <c r="E930" s="175">
        <f ca="1"/>
        <v>7.4342323163101558E-3</v>
      </c>
      <c r="F930" s="152"/>
      <c r="G930" s="174">
        <f t="shared" ca="1" si="42"/>
        <v>43720</v>
      </c>
      <c r="H930" s="20">
        <f ca="1">_xll.meDateFromTenor(G930,H$14,"Following",H$13,"Normal")</f>
        <v>43811</v>
      </c>
      <c r="I930" s="175">
        <f ca="1"/>
        <v>1.0915863224257444E-2</v>
      </c>
      <c r="J930" s="152" t="s">
        <v>4</v>
      </c>
      <c r="K930" s="174">
        <f t="shared" ca="1" si="43"/>
        <v>43720</v>
      </c>
      <c r="L930" s="20">
        <f ca="1">_xll.meDateFromTenor(K930,L$14,"Following",L$13,"Normal")</f>
        <v>43902</v>
      </c>
      <c r="M930" s="175">
        <f ca="1"/>
        <v>1.239451960440493E-2</v>
      </c>
      <c r="N930" s="152" t="s">
        <v>4</v>
      </c>
      <c r="O930" s="174">
        <f t="shared" ca="1" si="44"/>
        <v>43720</v>
      </c>
      <c r="P930" s="20">
        <f ca="1">_xll.meDateFromTenor(O930,P$14,"Following",P$13,"Normal")</f>
        <v>43721</v>
      </c>
      <c r="Q930" s="175">
        <f ca="1"/>
        <v>8.8250368250193841E-3</v>
      </c>
      <c r="R930" s="151" t="s">
        <v>4</v>
      </c>
    </row>
    <row r="931" spans="1:18" x14ac:dyDescent="0.25">
      <c r="A931" s="153">
        <v>913</v>
      </c>
      <c r="B931" s="158"/>
      <c r="C931" s="174">
        <f ca="1">_xll.meDateFromTenor(C930,"1D","FOLLOWING",D$13,"NORMAL")</f>
        <v>43721</v>
      </c>
      <c r="D931" s="20">
        <f ca="1">_xll.meDateFromTenor(C931,D$14,"Following",D$13,"Normal")</f>
        <v>43724</v>
      </c>
      <c r="E931" s="175">
        <f ca="1"/>
        <v>7.4442263681096226E-3</v>
      </c>
      <c r="F931" s="152"/>
      <c r="G931" s="174">
        <f t="shared" ca="1" si="42"/>
        <v>43721</v>
      </c>
      <c r="H931" s="20">
        <f ca="1">_xll.meDateFromTenor(G931,H$14,"Following",H$13,"Normal")</f>
        <v>43812</v>
      </c>
      <c r="I931" s="175">
        <f ca="1"/>
        <v>1.092044181720641E-2</v>
      </c>
      <c r="J931" s="152" t="s">
        <v>4</v>
      </c>
      <c r="K931" s="174">
        <f t="shared" ca="1" si="43"/>
        <v>43721</v>
      </c>
      <c r="L931" s="20">
        <f ca="1">_xll.meDateFromTenor(K931,L$14,"Following",L$13,"Normal")</f>
        <v>43903</v>
      </c>
      <c r="M931" s="175">
        <f ca="1"/>
        <v>1.2398626163801449E-2</v>
      </c>
      <c r="N931" s="152" t="s">
        <v>4</v>
      </c>
      <c r="O931" s="174">
        <f t="shared" ca="1" si="44"/>
        <v>43721</v>
      </c>
      <c r="P931" s="20">
        <f ca="1">_xll.meDateFromTenor(O931,P$14,"Following",P$13,"Normal")</f>
        <v>43724</v>
      </c>
      <c r="Q931" s="175">
        <f ca="1"/>
        <v>8.8289597135301854E-3</v>
      </c>
      <c r="R931" s="151" t="s">
        <v>4</v>
      </c>
    </row>
    <row r="932" spans="1:18" x14ac:dyDescent="0.25">
      <c r="A932" s="153">
        <v>914</v>
      </c>
      <c r="B932" s="158"/>
      <c r="C932" s="174">
        <f ca="1">_xll.meDateFromTenor(C931,"1D","FOLLOWING",D$13,"NORMAL")</f>
        <v>43724</v>
      </c>
      <c r="D932" s="20">
        <f ca="1">_xll.meDateFromTenor(C932,D$14,"Following",D$13,"Normal")</f>
        <v>43725</v>
      </c>
      <c r="E932" s="175">
        <f ca="1"/>
        <v>7.453956676615219E-3</v>
      </c>
      <c r="F932" s="152"/>
      <c r="G932" s="174">
        <f t="shared" ca="1" si="42"/>
        <v>43724</v>
      </c>
      <c r="H932" s="20">
        <f ca="1">_xll.meDateFromTenor(G932,H$14,"Following",H$13,"Normal")</f>
        <v>43815</v>
      </c>
      <c r="I932" s="175">
        <f ca="1"/>
        <v>1.09341176094581E-2</v>
      </c>
      <c r="J932" s="152" t="s">
        <v>4</v>
      </c>
      <c r="K932" s="174">
        <f t="shared" ca="1" si="43"/>
        <v>43724</v>
      </c>
      <c r="L932" s="20">
        <f ca="1">_xll.meDateFromTenor(K932,L$14,"Following",L$13,"Normal")</f>
        <v>43906</v>
      </c>
      <c r="M932" s="175">
        <f ca="1"/>
        <v>1.2410869026587949E-2</v>
      </c>
      <c r="N932" s="152" t="s">
        <v>4</v>
      </c>
      <c r="O932" s="174">
        <f t="shared" ca="1" si="44"/>
        <v>43724</v>
      </c>
      <c r="P932" s="20">
        <f ca="1">_xll.meDateFromTenor(O932,P$14,"Following",P$13,"Normal")</f>
        <v>43725</v>
      </c>
      <c r="Q932" s="175">
        <f ca="1"/>
        <v>8.8406916605572108E-3</v>
      </c>
      <c r="R932" s="151" t="s">
        <v>4</v>
      </c>
    </row>
    <row r="933" spans="1:18" x14ac:dyDescent="0.25">
      <c r="A933" s="153">
        <v>915</v>
      </c>
      <c r="B933" s="158"/>
      <c r="C933" s="174">
        <f ca="1">_xll.meDateFromTenor(C932,"1D","FOLLOWING",D$13,"NORMAL")</f>
        <v>43725</v>
      </c>
      <c r="D933" s="20">
        <f ca="1">_xll.meDateFromTenor(C933,D$14,"Following",D$13,"Normal")</f>
        <v>43726</v>
      </c>
      <c r="E933" s="175">
        <f ca="1"/>
        <v>7.4589208564024559E-3</v>
      </c>
      <c r="F933" s="152"/>
      <c r="G933" s="174">
        <f t="shared" ca="1" si="42"/>
        <v>43725</v>
      </c>
      <c r="H933" s="20">
        <f ca="1">_xll.meDateFromTenor(G933,H$14,"Following",H$13,"Normal")</f>
        <v>43816</v>
      </c>
      <c r="I933" s="175">
        <f ca="1"/>
        <v>1.0938656547797253E-2</v>
      </c>
      <c r="J933" s="152" t="s">
        <v>4</v>
      </c>
      <c r="K933" s="174">
        <f t="shared" ca="1" si="43"/>
        <v>43725</v>
      </c>
      <c r="L933" s="20">
        <f ca="1">_xll.meDateFromTenor(K933,L$14,"Following",L$13,"Normal")</f>
        <v>43907</v>
      </c>
      <c r="M933" s="175">
        <f ca="1"/>
        <v>1.2414924918111147E-2</v>
      </c>
      <c r="N933" s="152" t="s">
        <v>4</v>
      </c>
      <c r="O933" s="174">
        <f t="shared" ca="1" si="44"/>
        <v>43725</v>
      </c>
      <c r="P933" s="20">
        <f ca="1">_xll.meDateFromTenor(O933,P$14,"Following",P$13,"Normal")</f>
        <v>43726</v>
      </c>
      <c r="Q933" s="175">
        <f ca="1"/>
        <v>8.8445902839092566E-3</v>
      </c>
      <c r="R933" s="151" t="s">
        <v>4</v>
      </c>
    </row>
    <row r="934" spans="1:18" x14ac:dyDescent="0.25">
      <c r="A934" s="153">
        <v>916</v>
      </c>
      <c r="B934" s="158"/>
      <c r="C934" s="174">
        <f ca="1">_xll.meDateFromTenor(C933,"1D","FOLLOWING",D$13,"NORMAL")</f>
        <v>43726</v>
      </c>
      <c r="D934" s="20">
        <f ca="1">_xll.meDateFromTenor(C934,D$14,"Following",D$13,"Normal")</f>
        <v>43727</v>
      </c>
      <c r="E934" s="175">
        <f ca="1"/>
        <v>7.4638982747999008E-3</v>
      </c>
      <c r="F934" s="152"/>
      <c r="G934" s="174">
        <f t="shared" ca="1" si="42"/>
        <v>43726</v>
      </c>
      <c r="H934" s="20">
        <f ca="1">_xll.meDateFromTenor(G934,H$14,"Following",H$13,"Normal")</f>
        <v>43817</v>
      </c>
      <c r="I934" s="175">
        <f ca="1"/>
        <v>1.0943185824824191E-2</v>
      </c>
      <c r="J934" s="152" t="s">
        <v>4</v>
      </c>
      <c r="K934" s="174">
        <f t="shared" ca="1" si="43"/>
        <v>43726</v>
      </c>
      <c r="L934" s="20">
        <f ca="1">_xll.meDateFromTenor(K934,L$14,"Following",L$13,"Normal")</f>
        <v>43908</v>
      </c>
      <c r="M934" s="175">
        <f ca="1"/>
        <v>1.2418968549462553E-2</v>
      </c>
      <c r="N934" s="152" t="s">
        <v>4</v>
      </c>
      <c r="O934" s="174">
        <f t="shared" ca="1" si="44"/>
        <v>43726</v>
      </c>
      <c r="P934" s="20">
        <f ca="1">_xll.meDateFromTenor(O934,P$14,"Following",P$13,"Normal")</f>
        <v>43727</v>
      </c>
      <c r="Q934" s="175">
        <f ca="1"/>
        <v>8.8484830013552378E-3</v>
      </c>
      <c r="R934" s="151" t="s">
        <v>4</v>
      </c>
    </row>
    <row r="935" spans="1:18" x14ac:dyDescent="0.25">
      <c r="A935" s="153">
        <v>917</v>
      </c>
      <c r="B935" s="158"/>
      <c r="C935" s="174">
        <f ca="1">_xll.meDateFromTenor(C934,"1D","FOLLOWING",D$13,"NORMAL")</f>
        <v>43727</v>
      </c>
      <c r="D935" s="20">
        <f ca="1">_xll.meDateFromTenor(C935,D$14,"Following",D$13,"Normal")</f>
        <v>43728</v>
      </c>
      <c r="E935" s="175">
        <f ca="1"/>
        <v>7.4688889328467225E-3</v>
      </c>
      <c r="F935" s="152"/>
      <c r="G935" s="174">
        <f t="shared" ca="1" si="42"/>
        <v>43727</v>
      </c>
      <c r="H935" s="20">
        <f ca="1">_xll.meDateFromTenor(G935,H$14,"Following",H$13,"Normal")</f>
        <v>43818</v>
      </c>
      <c r="I935" s="175">
        <f ca="1"/>
        <v>1.0947705541475013E-2</v>
      </c>
      <c r="J935" s="152" t="s">
        <v>4</v>
      </c>
      <c r="K935" s="174">
        <f t="shared" ca="1" si="43"/>
        <v>43727</v>
      </c>
      <c r="L935" s="20">
        <f ca="1">_xll.meDateFromTenor(K935,L$14,"Following",L$13,"Normal")</f>
        <v>43909</v>
      </c>
      <c r="M935" s="175">
        <f ca="1"/>
        <v>1.2423000083360782E-2</v>
      </c>
      <c r="N935" s="152" t="s">
        <v>4</v>
      </c>
      <c r="O935" s="174">
        <f t="shared" ca="1" si="44"/>
        <v>43727</v>
      </c>
      <c r="P935" s="20">
        <f ca="1">_xll.meDateFromTenor(O935,P$14,"Following",P$13,"Normal")</f>
        <v>43728</v>
      </c>
      <c r="Q935" s="175">
        <f ca="1"/>
        <v>8.852369877048601E-3</v>
      </c>
      <c r="R935" s="151" t="s">
        <v>4</v>
      </c>
    </row>
    <row r="936" spans="1:18" x14ac:dyDescent="0.25">
      <c r="A936" s="153">
        <v>918</v>
      </c>
      <c r="B936" s="158"/>
      <c r="C936" s="174">
        <f ca="1">_xll.meDateFromTenor(C935,"1D","FOLLOWING",D$13,"NORMAL")</f>
        <v>43728</v>
      </c>
      <c r="D936" s="20">
        <f ca="1">_xll.meDateFromTenor(C936,D$14,"Following",D$13,"Normal")</f>
        <v>43731</v>
      </c>
      <c r="E936" s="175">
        <f ca="1"/>
        <v>7.4790697619864501E-3</v>
      </c>
      <c r="F936" s="152"/>
      <c r="G936" s="174">
        <f t="shared" ca="1" si="42"/>
        <v>43728</v>
      </c>
      <c r="H936" s="20">
        <f ca="1">_xll.meDateFromTenor(G936,H$14,"Following",H$13,"Normal")</f>
        <v>43819</v>
      </c>
      <c r="I936" s="175">
        <f ca="1"/>
        <v>1.0952215798685811E-2</v>
      </c>
      <c r="J936" s="152" t="s">
        <v>4</v>
      </c>
      <c r="K936" s="174">
        <f t="shared" ca="1" si="43"/>
        <v>43728</v>
      </c>
      <c r="L936" s="20">
        <f ca="1">_xll.meDateFromTenor(K936,L$14,"Following",L$13,"Normal")</f>
        <v>43910</v>
      </c>
      <c r="M936" s="175">
        <f ca="1"/>
        <v>1.2427019682524448E-2</v>
      </c>
      <c r="N936" s="152" t="s">
        <v>4</v>
      </c>
      <c r="O936" s="174">
        <f t="shared" ca="1" si="44"/>
        <v>43728</v>
      </c>
      <c r="P936" s="20">
        <f ca="1">_xll.meDateFromTenor(O936,P$14,"Following",P$13,"Normal")</f>
        <v>43731</v>
      </c>
      <c r="Q936" s="175">
        <f ca="1"/>
        <v>8.8562509751427976E-3</v>
      </c>
      <c r="R936" s="151" t="s">
        <v>4</v>
      </c>
    </row>
    <row r="937" spans="1:18" x14ac:dyDescent="0.25">
      <c r="A937" s="153">
        <v>919</v>
      </c>
      <c r="B937" s="158"/>
      <c r="C937" s="174">
        <f ca="1">_xll.meDateFromTenor(C936,"1D","FOLLOWING",D$13,"NORMAL")</f>
        <v>43731</v>
      </c>
      <c r="D937" s="20">
        <f ca="1">_xll.meDateFromTenor(C937,D$14,"Following",D$13,"Normal")</f>
        <v>43732</v>
      </c>
      <c r="E937" s="175">
        <f ca="1"/>
        <v>7.4889839891057177E-3</v>
      </c>
      <c r="F937" s="152"/>
      <c r="G937" s="174">
        <f t="shared" ca="1" si="42"/>
        <v>43731</v>
      </c>
      <c r="H937" s="20">
        <f ca="1">_xll.meDateFromTenor(G937,H$14,"Following",H$13,"Normal")</f>
        <v>43822</v>
      </c>
      <c r="I937" s="175">
        <f ca="1"/>
        <v>1.0965690823039042E-2</v>
      </c>
      <c r="J937" s="152" t="s">
        <v>4</v>
      </c>
      <c r="K937" s="174">
        <f t="shared" ca="1" si="43"/>
        <v>43731</v>
      </c>
      <c r="L937" s="20">
        <f ca="1">_xll.meDateFromTenor(K937,L$14,"Following",L$13,"Normal")</f>
        <v>43913</v>
      </c>
      <c r="M937" s="175">
        <f ca="1"/>
        <v>1.2439008498794224E-2</v>
      </c>
      <c r="N937" s="152" t="s">
        <v>4</v>
      </c>
      <c r="O937" s="174">
        <f t="shared" ca="1" si="44"/>
        <v>43731</v>
      </c>
      <c r="P937" s="20">
        <f ca="1">_xll.meDateFromTenor(O937,P$14,"Following",P$13,"Normal")</f>
        <v>43732</v>
      </c>
      <c r="Q937" s="175">
        <f ca="1"/>
        <v>8.8678602453648725E-3</v>
      </c>
      <c r="R937" s="151" t="s">
        <v>4</v>
      </c>
    </row>
    <row r="938" spans="1:18" x14ac:dyDescent="0.25">
      <c r="A938" s="153">
        <v>920</v>
      </c>
      <c r="B938" s="158"/>
      <c r="C938" s="174">
        <f ca="1">_xll.meDateFromTenor(C937,"1D","FOLLOWING",D$13,"NORMAL")</f>
        <v>43732</v>
      </c>
      <c r="D938" s="20">
        <f ca="1">_xll.meDateFromTenor(C938,D$14,"Following",D$13,"Normal")</f>
        <v>43733</v>
      </c>
      <c r="E938" s="175">
        <f ca="1"/>
        <v>7.4940408657031823E-3</v>
      </c>
      <c r="F938" s="152"/>
      <c r="G938" s="174">
        <f t="shared" ca="1" si="42"/>
        <v>43732</v>
      </c>
      <c r="H938" s="20">
        <f ca="1">_xll.meDateFromTenor(G938,H$14,"Following",H$13,"Normal")</f>
        <v>43823</v>
      </c>
      <c r="I938" s="175">
        <f ca="1"/>
        <v>1.0970164251850717E-2</v>
      </c>
      <c r="J938" s="152" t="s">
        <v>4</v>
      </c>
      <c r="K938" s="174">
        <f t="shared" ca="1" si="43"/>
        <v>43732</v>
      </c>
      <c r="L938" s="20">
        <f ca="1">_xll.meDateFromTenor(K938,L$14,"Following",L$13,"Normal")</f>
        <v>43914</v>
      </c>
      <c r="M938" s="175">
        <f ca="1"/>
        <v>1.2442981986205791E-2</v>
      </c>
      <c r="N938" s="152" t="s">
        <v>4</v>
      </c>
      <c r="O938" s="174">
        <f t="shared" ca="1" si="44"/>
        <v>43732</v>
      </c>
      <c r="P938" s="20">
        <f ca="1">_xll.meDateFromTenor(O938,P$14,"Following",P$13,"Normal")</f>
        <v>43733</v>
      </c>
      <c r="Q938" s="175">
        <f ca="1"/>
        <v>8.8717188745968904E-3</v>
      </c>
      <c r="R938" s="151" t="s">
        <v>4</v>
      </c>
    </row>
    <row r="939" spans="1:18" x14ac:dyDescent="0.25">
      <c r="A939" s="153">
        <v>921</v>
      </c>
      <c r="B939" s="158"/>
      <c r="C939" s="174">
        <f ca="1">_xll.meDateFromTenor(C938,"1D","FOLLOWING",D$13,"NORMAL")</f>
        <v>43733</v>
      </c>
      <c r="D939" s="20">
        <f ca="1">_xll.meDateFromTenor(C939,D$14,"Following",D$13,"Normal")</f>
        <v>43734</v>
      </c>
      <c r="E939" s="175">
        <f ca="1"/>
        <v>7.4991109897038213E-3</v>
      </c>
      <c r="F939" s="152"/>
      <c r="G939" s="174">
        <f t="shared" ca="1" si="42"/>
        <v>43733</v>
      </c>
      <c r="H939" s="20">
        <f ca="1">_xll.meDateFromTenor(G939,H$14,"Following",H$13,"Normal")</f>
        <v>43826</v>
      </c>
      <c r="I939" s="175">
        <f ca="1"/>
        <v>1.0974628725902848E-2</v>
      </c>
      <c r="J939" s="152" t="s">
        <v>4</v>
      </c>
      <c r="K939" s="174">
        <f t="shared" ca="1" si="43"/>
        <v>43733</v>
      </c>
      <c r="L939" s="20">
        <f ca="1">_xll.meDateFromTenor(K939,L$14,"Following",L$13,"Normal")</f>
        <v>43915</v>
      </c>
      <c r="M939" s="175">
        <f ca="1"/>
        <v>1.2446944352475869E-2</v>
      </c>
      <c r="N939" s="152" t="s">
        <v>4</v>
      </c>
      <c r="O939" s="174">
        <f t="shared" ca="1" si="44"/>
        <v>43733</v>
      </c>
      <c r="P939" s="20">
        <f ca="1">_xll.meDateFromTenor(O939,P$14,"Following",P$13,"Normal")</f>
        <v>43734</v>
      </c>
      <c r="Q939" s="175">
        <f ca="1"/>
        <v>8.8755720469969861E-3</v>
      </c>
      <c r="R939" s="151" t="s">
        <v>4</v>
      </c>
    </row>
    <row r="940" spans="1:18" x14ac:dyDescent="0.25">
      <c r="A940" s="153">
        <v>922</v>
      </c>
      <c r="B940" s="158"/>
      <c r="C940" s="174">
        <f ca="1">_xll.meDateFromTenor(C939,"1D","FOLLOWING",D$13,"NORMAL")</f>
        <v>43734</v>
      </c>
      <c r="D940" s="20">
        <f ca="1">_xll.meDateFromTenor(C940,D$14,"Following",D$13,"Normal")</f>
        <v>43735</v>
      </c>
      <c r="E940" s="175">
        <f ca="1"/>
        <v>7.5041943626264198E-3</v>
      </c>
      <c r="F940" s="152"/>
      <c r="G940" s="174">
        <f t="shared" ca="1" si="42"/>
        <v>43734</v>
      </c>
      <c r="H940" s="20">
        <f ca="1">_xll.meDateFromTenor(G940,H$14,"Following",H$13,"Normal")</f>
        <v>43826</v>
      </c>
      <c r="I940" s="175">
        <f ca="1"/>
        <v>1.0979084346131537E-2</v>
      </c>
      <c r="J940" s="152" t="s">
        <v>4</v>
      </c>
      <c r="K940" s="174">
        <f t="shared" ca="1" si="43"/>
        <v>43734</v>
      </c>
      <c r="L940" s="20">
        <f ca="1">_xll.meDateFromTenor(K940,L$14,"Following",L$13,"Normal")</f>
        <v>43916</v>
      </c>
      <c r="M940" s="175">
        <f ca="1"/>
        <v>1.2450895760323077E-2</v>
      </c>
      <c r="N940" s="152" t="s">
        <v>4</v>
      </c>
      <c r="O940" s="174">
        <f t="shared" ca="1" si="44"/>
        <v>43734</v>
      </c>
      <c r="P940" s="20">
        <f ca="1">_xll.meDateFromTenor(O940,P$14,"Following",P$13,"Normal")</f>
        <v>43735</v>
      </c>
      <c r="Q940" s="175">
        <f ca="1"/>
        <v>8.8794198267186115E-3</v>
      </c>
      <c r="R940" s="151" t="s">
        <v>4</v>
      </c>
    </row>
    <row r="941" spans="1:18" x14ac:dyDescent="0.25">
      <c r="A941" s="153">
        <v>923</v>
      </c>
      <c r="B941" s="158"/>
      <c r="C941" s="174">
        <f ca="1">_xll.meDateFromTenor(C940,"1D","FOLLOWING",D$13,"NORMAL")</f>
        <v>43735</v>
      </c>
      <c r="D941" s="20">
        <f ca="1">_xll.meDateFromTenor(C941,D$14,"Following",D$13,"Normal")</f>
        <v>43738</v>
      </c>
      <c r="E941" s="175">
        <f ca="1"/>
        <v>7.5145621298578205E-3</v>
      </c>
      <c r="F941" s="152"/>
      <c r="G941" s="174">
        <f t="shared" ca="1" si="42"/>
        <v>43735</v>
      </c>
      <c r="H941" s="20">
        <f ca="1">_xll.meDateFromTenor(G941,H$14,"Following",H$13,"Normal")</f>
        <v>43826</v>
      </c>
      <c r="I941" s="175">
        <f ca="1"/>
        <v>1.0983531213472874E-2</v>
      </c>
      <c r="J941" s="152" t="s">
        <v>4</v>
      </c>
      <c r="K941" s="174">
        <f t="shared" ca="1" si="43"/>
        <v>43735</v>
      </c>
      <c r="L941" s="20">
        <f ca="1">_xll.meDateFromTenor(K941,L$14,"Following",L$13,"Normal")</f>
        <v>43917</v>
      </c>
      <c r="M941" s="175">
        <f ca="1"/>
        <v>1.2454836372466027E-2</v>
      </c>
      <c r="N941" s="152" t="s">
        <v>4</v>
      </c>
      <c r="O941" s="174">
        <f t="shared" ca="1" si="44"/>
        <v>43735</v>
      </c>
      <c r="P941" s="20">
        <f ca="1">_xll.meDateFromTenor(O941,P$14,"Following",P$13,"Normal")</f>
        <v>43738</v>
      </c>
      <c r="Q941" s="175">
        <f ca="1"/>
        <v>8.8832622779152128E-3</v>
      </c>
      <c r="R941" s="151" t="s">
        <v>4</v>
      </c>
    </row>
    <row r="942" spans="1:18" x14ac:dyDescent="0.25">
      <c r="A942" s="153">
        <v>924</v>
      </c>
      <c r="B942" s="158"/>
      <c r="C942" s="174">
        <f ca="1">_xll.meDateFromTenor(C941,"1D","FOLLOWING",D$13,"NORMAL")</f>
        <v>43738</v>
      </c>
      <c r="D942" s="20">
        <f ca="1">_xll.meDateFromTenor(C942,D$14,"Following",D$13,"Normal")</f>
        <v>43739</v>
      </c>
      <c r="E942" s="175">
        <f ca="1"/>
        <v>7.524660369435692E-3</v>
      </c>
      <c r="F942" s="152"/>
      <c r="G942" s="174">
        <f t="shared" ca="1" si="42"/>
        <v>43738</v>
      </c>
      <c r="H942" s="20">
        <f ca="1">_xll.meDateFromTenor(G942,H$14,"Following",H$13,"Normal")</f>
        <v>43829</v>
      </c>
      <c r="I942" s="175">
        <f ca="1"/>
        <v>1.0996820307533755E-2</v>
      </c>
      <c r="J942" s="152" t="s">
        <v>4</v>
      </c>
      <c r="K942" s="174">
        <f t="shared" ca="1" si="43"/>
        <v>43738</v>
      </c>
      <c r="L942" s="20">
        <f ca="1">_xll.meDateFromTenor(K942,L$14,"Following",L$13,"Normal")</f>
        <v>43920</v>
      </c>
      <c r="M942" s="175">
        <f ca="1"/>
        <v>1.2466595061855488E-2</v>
      </c>
      <c r="N942" s="152" t="s">
        <v>4</v>
      </c>
      <c r="O942" s="174">
        <f t="shared" ca="1" si="44"/>
        <v>43738</v>
      </c>
      <c r="P942" s="20">
        <f ca="1">_xll.meDateFromTenor(O942,P$14,"Following",P$13,"Normal")</f>
        <v>43739</v>
      </c>
      <c r="Q942" s="175">
        <f ca="1"/>
        <v>8.8947583018893737E-3</v>
      </c>
      <c r="R942" s="151" t="s">
        <v>4</v>
      </c>
    </row>
    <row r="943" spans="1:18" x14ac:dyDescent="0.25">
      <c r="A943" s="153">
        <v>925</v>
      </c>
      <c r="B943" s="158"/>
      <c r="C943" s="174">
        <f ca="1">_xll.meDateFromTenor(C942,"1D","FOLLOWING",D$13,"NORMAL")</f>
        <v>43739</v>
      </c>
      <c r="D943" s="20">
        <f ca="1">_xll.meDateFromTenor(C943,D$14,"Following",D$13,"Normal")</f>
        <v>43740</v>
      </c>
      <c r="E943" s="175">
        <f ca="1"/>
        <v>7.5298100063126141E-3</v>
      </c>
      <c r="F943" s="152"/>
      <c r="G943" s="174">
        <f t="shared" ca="1" si="42"/>
        <v>43739</v>
      </c>
      <c r="H943" s="20">
        <f ca="1">_xll.meDateFromTenor(G943,H$14,"Following",H$13,"Normal")</f>
        <v>43832</v>
      </c>
      <c r="I943" s="175">
        <f ca="1"/>
        <v>1.1001233172686658E-2</v>
      </c>
      <c r="J943" s="152" t="s">
        <v>4</v>
      </c>
      <c r="K943" s="174">
        <f t="shared" ca="1" si="43"/>
        <v>43739</v>
      </c>
      <c r="L943" s="20">
        <f ca="1">_xll.meDateFromTenor(K943,L$14,"Following",L$13,"Normal")</f>
        <v>43922</v>
      </c>
      <c r="M943" s="175">
        <f ca="1"/>
        <v>1.2470494118367561E-2</v>
      </c>
      <c r="N943" s="152" t="s">
        <v>4</v>
      </c>
      <c r="O943" s="174">
        <f t="shared" ca="1" si="44"/>
        <v>43739</v>
      </c>
      <c r="P943" s="20">
        <f ca="1">_xll.meDateFromTenor(O943,P$14,"Following",P$13,"Normal")</f>
        <v>43740</v>
      </c>
      <c r="Q943" s="175">
        <f ca="1"/>
        <v>8.8985800805203748E-3</v>
      </c>
      <c r="R943" s="151" t="s">
        <v>4</v>
      </c>
    </row>
    <row r="944" spans="1:18" x14ac:dyDescent="0.25">
      <c r="A944" s="153">
        <v>926</v>
      </c>
      <c r="B944" s="158"/>
      <c r="C944" s="174">
        <f ca="1">_xll.meDateFromTenor(C943,"1D","FOLLOWING",D$13,"NORMAL")</f>
        <v>43740</v>
      </c>
      <c r="D944" s="20">
        <f ca="1">_xll.meDateFromTenor(C944,D$14,"Following",D$13,"Normal")</f>
        <v>43741</v>
      </c>
      <c r="E944" s="175">
        <f ca="1"/>
        <v>7.5349729001051016E-3</v>
      </c>
      <c r="F944" s="152"/>
      <c r="G944" s="174">
        <f t="shared" ca="1" si="42"/>
        <v>43740</v>
      </c>
      <c r="H944" s="20">
        <f ca="1">_xll.meDateFromTenor(G944,H$14,"Following",H$13,"Normal")</f>
        <v>43832</v>
      </c>
      <c r="I944" s="175">
        <f ca="1"/>
        <v>1.1005637789632688E-2</v>
      </c>
      <c r="J944" s="152" t="s">
        <v>4</v>
      </c>
      <c r="K944" s="174">
        <f t="shared" ca="1" si="43"/>
        <v>43740</v>
      </c>
      <c r="L944" s="20">
        <f ca="1">_xll.meDateFromTenor(K944,L$14,"Following",L$13,"Normal")</f>
        <v>43923</v>
      </c>
      <c r="M944" s="175">
        <f ca="1"/>
        <v>1.2474383192768453E-2</v>
      </c>
      <c r="N944" s="152" t="s">
        <v>4</v>
      </c>
      <c r="O944" s="174">
        <f t="shared" ca="1" si="44"/>
        <v>43740</v>
      </c>
      <c r="P944" s="20">
        <f ca="1">_xll.meDateFromTenor(O944,P$14,"Following",P$13,"Normal")</f>
        <v>43741</v>
      </c>
      <c r="Q944" s="175">
        <f ca="1"/>
        <v>8.9023968513935979E-3</v>
      </c>
      <c r="R944" s="151" t="s">
        <v>4</v>
      </c>
    </row>
    <row r="945" spans="1:18" x14ac:dyDescent="0.25">
      <c r="A945" s="153">
        <v>927</v>
      </c>
      <c r="B945" s="158"/>
      <c r="C945" s="174">
        <f ca="1">_xll.meDateFromTenor(C944,"1D","FOLLOWING",D$13,"NORMAL")</f>
        <v>43741</v>
      </c>
      <c r="D945" s="20">
        <f ca="1">_xll.meDateFromTenor(C945,D$14,"Following",D$13,"Normal")</f>
        <v>43742</v>
      </c>
      <c r="E945" s="175">
        <f ca="1"/>
        <v>7.5401490519322592E-3</v>
      </c>
      <c r="F945" s="152"/>
      <c r="G945" s="174">
        <f t="shared" ca="1" si="42"/>
        <v>43741</v>
      </c>
      <c r="H945" s="20">
        <f ca="1">_xll.meDateFromTenor(G945,H$14,"Following",H$13,"Normal")</f>
        <v>43833</v>
      </c>
      <c r="I945" s="175">
        <f ca="1"/>
        <v>1.1010034259307947E-2</v>
      </c>
      <c r="J945" s="152" t="s">
        <v>4</v>
      </c>
      <c r="K945" s="174">
        <f t="shared" ca="1" si="43"/>
        <v>43741</v>
      </c>
      <c r="L945" s="20">
        <f ca="1">_xll.meDateFromTenor(K945,L$14,"Following",L$13,"Normal")</f>
        <v>43924</v>
      </c>
      <c r="M945" s="175">
        <f ca="1"/>
        <v>1.2478262447776776E-2</v>
      </c>
      <c r="N945" s="152" t="s">
        <v>4</v>
      </c>
      <c r="O945" s="174">
        <f t="shared" ca="1" si="44"/>
        <v>43741</v>
      </c>
      <c r="P945" s="20">
        <f ca="1">_xll.meDateFromTenor(O945,P$14,"Following",P$13,"Normal")</f>
        <v>43742</v>
      </c>
      <c r="Q945" s="175">
        <f ca="1"/>
        <v>8.9062086786624965E-3</v>
      </c>
      <c r="R945" s="151" t="s">
        <v>4</v>
      </c>
    </row>
    <row r="946" spans="1:18" x14ac:dyDescent="0.25">
      <c r="A946" s="153">
        <v>928</v>
      </c>
      <c r="B946" s="158"/>
      <c r="C946" s="174">
        <f ca="1">_xll.meDateFromTenor(C945,"1D","FOLLOWING",D$13,"NORMAL")</f>
        <v>43742</v>
      </c>
      <c r="D946" s="20">
        <f ca="1">_xll.meDateFromTenor(C946,D$14,"Following",D$13,"Normal")</f>
        <v>43745</v>
      </c>
      <c r="E946" s="175">
        <f ca="1"/>
        <v>7.5507039199518558E-3</v>
      </c>
      <c r="F946" s="152"/>
      <c r="G946" s="174">
        <f t="shared" ca="1" si="42"/>
        <v>43742</v>
      </c>
      <c r="H946" s="20">
        <f ca="1">_xll.meDateFromTenor(G946,H$14,"Following",H$13,"Normal")</f>
        <v>43836</v>
      </c>
      <c r="I946" s="175">
        <f ca="1"/>
        <v>1.1014422682648527E-2</v>
      </c>
      <c r="J946" s="152" t="s">
        <v>4</v>
      </c>
      <c r="K946" s="174">
        <f t="shared" ca="1" si="43"/>
        <v>43742</v>
      </c>
      <c r="L946" s="20">
        <f ca="1">_xll.meDateFromTenor(K946,L$14,"Following",L$13,"Normal")</f>
        <v>43927</v>
      </c>
      <c r="M946" s="175">
        <f ca="1"/>
        <v>1.2482132046111146E-2</v>
      </c>
      <c r="N946" s="152" t="s">
        <v>4</v>
      </c>
      <c r="O946" s="174">
        <f t="shared" ca="1" si="44"/>
        <v>43742</v>
      </c>
      <c r="P946" s="20">
        <f ca="1">_xll.meDateFromTenor(O946,P$14,"Following",P$13,"Normal")</f>
        <v>43745</v>
      </c>
      <c r="Q946" s="175">
        <f ca="1"/>
        <v>8.9100156264805136E-3</v>
      </c>
      <c r="R946" s="151" t="s">
        <v>4</v>
      </c>
    </row>
    <row r="947" spans="1:18" x14ac:dyDescent="0.25">
      <c r="A947" s="153">
        <v>929</v>
      </c>
      <c r="B947" s="158"/>
      <c r="C947" s="174">
        <f ca="1">_xll.meDateFromTenor(C946,"1D","FOLLOWING",D$13,"NORMAL")</f>
        <v>43745</v>
      </c>
      <c r="D947" s="20">
        <f ca="1">_xll.meDateFromTenor(C947,D$14,"Following",D$13,"Normal")</f>
        <v>43746</v>
      </c>
      <c r="E947" s="175">
        <f ca="1"/>
        <v>7.560986266286234E-3</v>
      </c>
      <c r="F947" s="152"/>
      <c r="G947" s="174">
        <f t="shared" ca="1" si="42"/>
        <v>43745</v>
      </c>
      <c r="H947" s="20">
        <f ca="1">_xll.meDateFromTenor(G947,H$14,"Following",H$13,"Normal")</f>
        <v>43837</v>
      </c>
      <c r="I947" s="175">
        <f ca="1"/>
        <v>1.1027540684023172E-2</v>
      </c>
      <c r="J947" s="152" t="s">
        <v>4</v>
      </c>
      <c r="K947" s="174">
        <f t="shared" ca="1" si="43"/>
        <v>43745</v>
      </c>
      <c r="L947" s="20">
        <f ca="1">_xll.meDateFromTenor(K947,L$14,"Following",L$13,"Normal")</f>
        <v>43928</v>
      </c>
      <c r="M947" s="175">
        <f ca="1"/>
        <v>1.2493684528256704E-2</v>
      </c>
      <c r="N947" s="152" t="s">
        <v>4</v>
      </c>
      <c r="O947" s="174">
        <f t="shared" ca="1" si="44"/>
        <v>43745</v>
      </c>
      <c r="P947" s="20">
        <f ca="1">_xll.meDateFromTenor(O947,P$14,"Following",P$13,"Normal")</f>
        <v>43746</v>
      </c>
      <c r="Q947" s="175">
        <f ca="1"/>
        <v>8.9214078347637921E-3</v>
      </c>
      <c r="R947" s="151" t="s">
        <v>4</v>
      </c>
    </row>
    <row r="948" spans="1:18" x14ac:dyDescent="0.25">
      <c r="A948" s="153">
        <v>930</v>
      </c>
      <c r="B948" s="158"/>
      <c r="C948" s="174">
        <f ca="1">_xll.meDateFromTenor(C947,"1D","FOLLOWING",D$13,"NORMAL")</f>
        <v>43746</v>
      </c>
      <c r="D948" s="20">
        <f ca="1">_xll.meDateFromTenor(C948,D$14,"Following",D$13,"Normal")</f>
        <v>43747</v>
      </c>
      <c r="E948" s="175">
        <f ca="1"/>
        <v>7.5662287282695466E-3</v>
      </c>
      <c r="F948" s="152"/>
      <c r="G948" s="174">
        <f t="shared" ca="1" si="42"/>
        <v>43746</v>
      </c>
      <c r="H948" s="20">
        <f ca="1">_xll.meDateFromTenor(G948,H$14,"Following",H$13,"Normal")</f>
        <v>43838</v>
      </c>
      <c r="I948" s="175">
        <f ca="1"/>
        <v>1.1031897931386004E-2</v>
      </c>
      <c r="J948" s="152" t="s">
        <v>4</v>
      </c>
      <c r="K948" s="174">
        <f t="shared" ca="1" si="43"/>
        <v>43746</v>
      </c>
      <c r="L948" s="20">
        <f ca="1">_xll.meDateFromTenor(K948,L$14,"Following",L$13,"Normal")</f>
        <v>43929</v>
      </c>
      <c r="M948" s="175">
        <f ca="1"/>
        <v>1.2497517127081418E-2</v>
      </c>
      <c r="N948" s="152" t="s">
        <v>4</v>
      </c>
      <c r="O948" s="174">
        <f t="shared" ca="1" si="44"/>
        <v>43746</v>
      </c>
      <c r="P948" s="20">
        <f ca="1">_xll.meDateFromTenor(O948,P$14,"Following",P$13,"Normal")</f>
        <v>43747</v>
      </c>
      <c r="Q948" s="175">
        <f ca="1"/>
        <v>8.9251959063127891E-3</v>
      </c>
      <c r="R948" s="151" t="s">
        <v>4</v>
      </c>
    </row>
    <row r="949" spans="1:18" x14ac:dyDescent="0.25">
      <c r="A949" s="153">
        <v>931</v>
      </c>
      <c r="B949" s="158"/>
      <c r="C949" s="174">
        <f ca="1">_xll.meDateFromTenor(C948,"1D","FOLLOWING",D$13,"NORMAL")</f>
        <v>43747</v>
      </c>
      <c r="D949" s="20">
        <f ca="1">_xll.meDateFromTenor(C949,D$14,"Following",D$13,"Normal")</f>
        <v>43748</v>
      </c>
      <c r="E949" s="175">
        <f ca="1"/>
        <v>7.5714844562835551E-3</v>
      </c>
      <c r="F949" s="152"/>
      <c r="G949" s="174">
        <f t="shared" ca="1" si="42"/>
        <v>43747</v>
      </c>
      <c r="H949" s="20">
        <f ca="1">_xll.meDateFromTenor(G949,H$14,"Following",H$13,"Normal")</f>
        <v>43839</v>
      </c>
      <c r="I949" s="175">
        <f ca="1"/>
        <v>1.103624763709464E-2</v>
      </c>
      <c r="J949" s="152" t="s">
        <v>4</v>
      </c>
      <c r="K949" s="174">
        <f t="shared" ca="1" si="43"/>
        <v>43747</v>
      </c>
      <c r="L949" s="20">
        <f ca="1">_xll.meDateFromTenor(K949,L$14,"Following",L$13,"Normal")</f>
        <v>43930</v>
      </c>
      <c r="M949" s="175">
        <f ca="1"/>
        <v>1.2501340882825257E-2</v>
      </c>
      <c r="N949" s="152" t="s">
        <v>4</v>
      </c>
      <c r="O949" s="174">
        <f t="shared" ca="1" si="44"/>
        <v>43747</v>
      </c>
      <c r="P949" s="20">
        <f ca="1">_xll.meDateFromTenor(O949,P$14,"Following",P$13,"Normal")</f>
        <v>43748</v>
      </c>
      <c r="Q949" s="175">
        <f ca="1"/>
        <v>8.9289794191781541E-3</v>
      </c>
      <c r="R949" s="151" t="s">
        <v>4</v>
      </c>
    </row>
    <row r="950" spans="1:18" x14ac:dyDescent="0.25">
      <c r="A950" s="153">
        <v>932</v>
      </c>
      <c r="B950" s="158"/>
      <c r="C950" s="174">
        <f ca="1">_xll.meDateFromTenor(C949,"1D","FOLLOWING",D$13,"NORMAL")</f>
        <v>43748</v>
      </c>
      <c r="D950" s="20">
        <f ca="1">_xll.meDateFromTenor(C950,D$14,"Following",D$13,"Normal")</f>
        <v>43749</v>
      </c>
      <c r="E950" s="175">
        <f ca="1"/>
        <v>7.5767534516835424E-3</v>
      </c>
      <c r="F950" s="152"/>
      <c r="G950" s="174">
        <f t="shared" ca="1" si="42"/>
        <v>43748</v>
      </c>
      <c r="H950" s="20">
        <f ca="1">_xll.meDateFromTenor(G950,H$14,"Following",H$13,"Normal")</f>
        <v>43840</v>
      </c>
      <c r="I950" s="175">
        <f ca="1"/>
        <v>1.1040589902085176E-2</v>
      </c>
      <c r="J950" s="152" t="s">
        <v>4</v>
      </c>
      <c r="K950" s="174">
        <f t="shared" ca="1" si="43"/>
        <v>43748</v>
      </c>
      <c r="L950" s="20">
        <f ca="1">_xll.meDateFromTenor(K950,L$14,"Following",L$13,"Normal")</f>
        <v>43935</v>
      </c>
      <c r="M950" s="175">
        <f ca="1"/>
        <v>1.2505155958206835E-2</v>
      </c>
      <c r="N950" s="152" t="s">
        <v>4</v>
      </c>
      <c r="O950" s="174">
        <f t="shared" ca="1" si="44"/>
        <v>43748</v>
      </c>
      <c r="P950" s="20">
        <f ca="1">_xll.meDateFromTenor(O950,P$14,"Following",P$13,"Normal")</f>
        <v>43749</v>
      </c>
      <c r="Q950" s="175">
        <f ca="1"/>
        <v>8.9327584375133353E-3</v>
      </c>
      <c r="R950" s="151" t="s">
        <v>4</v>
      </c>
    </row>
    <row r="951" spans="1:18" x14ac:dyDescent="0.25">
      <c r="A951" s="153">
        <v>933</v>
      </c>
      <c r="B951" s="158"/>
      <c r="C951" s="174">
        <f ca="1">_xll.meDateFromTenor(C950,"1D","FOLLOWING",D$13,"NORMAL")</f>
        <v>43749</v>
      </c>
      <c r="D951" s="20">
        <f ca="1">_xll.meDateFromTenor(C951,D$14,"Following",D$13,"Normal")</f>
        <v>43752</v>
      </c>
      <c r="E951" s="175">
        <f ca="1"/>
        <v>7.5874955848931605E-3</v>
      </c>
      <c r="F951" s="152"/>
      <c r="G951" s="174">
        <f t="shared" ca="1" si="42"/>
        <v>43749</v>
      </c>
      <c r="H951" s="20">
        <f ca="1">_xll.meDateFromTenor(G951,H$14,"Following",H$13,"Normal")</f>
        <v>43843</v>
      </c>
      <c r="I951" s="175">
        <f ca="1"/>
        <v>1.1044924827293703E-2</v>
      </c>
      <c r="J951" s="152" t="s">
        <v>4</v>
      </c>
      <c r="K951" s="174">
        <f t="shared" ca="1" si="43"/>
        <v>43749</v>
      </c>
      <c r="L951" s="20">
        <f ca="1">_xll.meDateFromTenor(K951,L$14,"Following",L$13,"Normal")</f>
        <v>43935</v>
      </c>
      <c r="M951" s="175">
        <f ca="1"/>
        <v>1.2508962515944766E-2</v>
      </c>
      <c r="N951" s="152" t="s">
        <v>4</v>
      </c>
      <c r="O951" s="174">
        <f t="shared" ca="1" si="44"/>
        <v>43749</v>
      </c>
      <c r="P951" s="20">
        <f ca="1">_xll.meDateFromTenor(O951,P$14,"Following",P$13,"Normal")</f>
        <v>43752</v>
      </c>
      <c r="Q951" s="175">
        <f ca="1"/>
        <v>8.9365330254717826E-3</v>
      </c>
      <c r="R951" s="151" t="s">
        <v>4</v>
      </c>
    </row>
    <row r="952" spans="1:18" x14ac:dyDescent="0.25">
      <c r="A952" s="153">
        <v>934</v>
      </c>
      <c r="B952" s="158"/>
      <c r="C952" s="174">
        <f ca="1">_xll.meDateFromTenor(C951,"1D","FOLLOWING",D$13,"NORMAL")</f>
        <v>43752</v>
      </c>
      <c r="D952" s="20">
        <f ca="1">_xll.meDateFromTenor(C952,D$14,"Following",D$13,"Normal")</f>
        <v>43753</v>
      </c>
      <c r="E952" s="175">
        <f ca="1"/>
        <v>7.5979621335342798E-3</v>
      </c>
      <c r="F952" s="152"/>
      <c r="G952" s="174">
        <f t="shared" ca="1" si="42"/>
        <v>43752</v>
      </c>
      <c r="H952" s="20">
        <f ca="1">_xll.meDateFromTenor(G952,H$14,"Following",H$13,"Normal")</f>
        <v>43844</v>
      </c>
      <c r="I952" s="175">
        <f ca="1"/>
        <v>1.105788657358822E-2</v>
      </c>
      <c r="J952" s="152" t="s">
        <v>4</v>
      </c>
      <c r="K952" s="174">
        <f t="shared" ca="1" si="43"/>
        <v>43752</v>
      </c>
      <c r="L952" s="20">
        <f ca="1">_xll.meDateFromTenor(K952,L$14,"Following",L$13,"Normal")</f>
        <v>43935</v>
      </c>
      <c r="M952" s="175">
        <f ca="1"/>
        <v>1.2520332710482827E-2</v>
      </c>
      <c r="N952" s="152" t="s">
        <v>4</v>
      </c>
      <c r="O952" s="174">
        <f t="shared" ca="1" si="44"/>
        <v>43752</v>
      </c>
      <c r="P952" s="20">
        <f ca="1">_xll.meDateFromTenor(O952,P$14,"Following",P$13,"Normal")</f>
        <v>43753</v>
      </c>
      <c r="Q952" s="175">
        <f ca="1"/>
        <v>8.9478308486212136E-3</v>
      </c>
      <c r="R952" s="151" t="s">
        <v>4</v>
      </c>
    </row>
    <row r="953" spans="1:18" x14ac:dyDescent="0.25">
      <c r="A953" s="153">
        <v>935</v>
      </c>
      <c r="B953" s="158"/>
      <c r="C953" s="174">
        <f ca="1">_xll.meDateFromTenor(C952,"1D","FOLLOWING",D$13,"NORMAL")</f>
        <v>43753</v>
      </c>
      <c r="D953" s="20">
        <f ca="1">_xll.meDateFromTenor(C953,D$14,"Following",D$13,"Normal")</f>
        <v>43754</v>
      </c>
      <c r="E953" s="175">
        <f ca="1"/>
        <v>7.6032974856943538E-3</v>
      </c>
      <c r="F953" s="152"/>
      <c r="G953" s="174">
        <f t="shared" ca="1" si="42"/>
        <v>43753</v>
      </c>
      <c r="H953" s="20">
        <f ca="1">_xll.meDateFromTenor(G953,H$14,"Following",H$13,"Normal")</f>
        <v>43845</v>
      </c>
      <c r="I953" s="175">
        <f ca="1"/>
        <v>1.1062193149029689E-2</v>
      </c>
      <c r="J953" s="152" t="s">
        <v>4</v>
      </c>
      <c r="K953" s="174">
        <f t="shared" ca="1" si="43"/>
        <v>43753</v>
      </c>
      <c r="L953" s="20">
        <f ca="1">_xll.meDateFromTenor(K953,L$14,"Following",L$13,"Normal")</f>
        <v>43936</v>
      </c>
      <c r="M953" s="175">
        <f ca="1"/>
        <v>1.2524106824832322E-2</v>
      </c>
      <c r="N953" s="152" t="s">
        <v>4</v>
      </c>
      <c r="O953" s="174">
        <f t="shared" ca="1" si="44"/>
        <v>43753</v>
      </c>
      <c r="P953" s="20">
        <f ca="1">_xll.meDateFromTenor(O953,P$14,"Following",P$13,"Normal")</f>
        <v>43754</v>
      </c>
      <c r="Q953" s="175">
        <f ca="1"/>
        <v>8.9515883566072159E-3</v>
      </c>
      <c r="R953" s="151" t="s">
        <v>4</v>
      </c>
    </row>
    <row r="954" spans="1:18" x14ac:dyDescent="0.25">
      <c r="A954" s="153">
        <v>936</v>
      </c>
      <c r="B954" s="158"/>
      <c r="C954" s="174">
        <f ca="1">_xll.meDateFromTenor(C953,"1D","FOLLOWING",D$13,"NORMAL")</f>
        <v>43754</v>
      </c>
      <c r="D954" s="20">
        <f ca="1">_xll.meDateFromTenor(C954,D$14,"Following",D$13,"Normal")</f>
        <v>43755</v>
      </c>
      <c r="E954" s="175">
        <f ca="1"/>
        <v>7.6086461133950947E-3</v>
      </c>
      <c r="F954" s="152"/>
      <c r="G954" s="174">
        <f t="shared" ca="1" si="42"/>
        <v>43754</v>
      </c>
      <c r="H954" s="20">
        <f ca="1">_xll.meDateFromTenor(G954,H$14,"Following",H$13,"Normal")</f>
        <v>43846</v>
      </c>
      <c r="I954" s="175">
        <f ca="1"/>
        <v>1.1066492889369632E-2</v>
      </c>
      <c r="J954" s="152" t="s">
        <v>4</v>
      </c>
      <c r="K954" s="174">
        <f t="shared" ca="1" si="43"/>
        <v>43754</v>
      </c>
      <c r="L954" s="20">
        <f ca="1">_xll.meDateFromTenor(K954,L$14,"Following",L$13,"Normal")</f>
        <v>43937</v>
      </c>
      <c r="M954" s="175">
        <f ca="1"/>
        <v>1.2527873235131246E-2</v>
      </c>
      <c r="N954" s="152" t="s">
        <v>4</v>
      </c>
      <c r="O954" s="174">
        <f t="shared" ca="1" si="44"/>
        <v>43754</v>
      </c>
      <c r="P954" s="20">
        <f ca="1">_xll.meDateFromTenor(O954,P$14,"Following",P$13,"Normal")</f>
        <v>43755</v>
      </c>
      <c r="Q954" s="175">
        <f ca="1"/>
        <v>8.9553417549837321E-3</v>
      </c>
      <c r="R954" s="151" t="s">
        <v>4</v>
      </c>
    </row>
    <row r="955" spans="1:18" x14ac:dyDescent="0.25">
      <c r="A955" s="153">
        <v>937</v>
      </c>
      <c r="B955" s="158"/>
      <c r="C955" s="174">
        <f ca="1">_xll.meDateFromTenor(C954,"1D","FOLLOWING",D$13,"NORMAL")</f>
        <v>43755</v>
      </c>
      <c r="D955" s="20">
        <f ca="1">_xll.meDateFromTenor(C955,D$14,"Following",D$13,"Normal")</f>
        <v>43756</v>
      </c>
      <c r="E955" s="175">
        <f ca="1"/>
        <v>7.6140080176756711E-3</v>
      </c>
      <c r="F955" s="152"/>
      <c r="G955" s="174">
        <f t="shared" ca="1" si="42"/>
        <v>43755</v>
      </c>
      <c r="H955" s="20">
        <f ca="1">_xll.meDateFromTenor(G955,H$14,"Following",H$13,"Normal")</f>
        <v>43847</v>
      </c>
      <c r="I955" s="175">
        <f ca="1"/>
        <v>1.1070785895544145E-2</v>
      </c>
      <c r="J955" s="152" t="s">
        <v>4</v>
      </c>
      <c r="K955" s="174">
        <f t="shared" ca="1" si="43"/>
        <v>43755</v>
      </c>
      <c r="L955" s="20">
        <f ca="1">_xll.meDateFromTenor(K955,L$14,"Following",L$13,"Normal")</f>
        <v>43938</v>
      </c>
      <c r="M955" s="175">
        <f ca="1"/>
        <v>1.2531632104098214E-2</v>
      </c>
      <c r="N955" s="152" t="s">
        <v>4</v>
      </c>
      <c r="O955" s="174">
        <f t="shared" ca="1" si="44"/>
        <v>43755</v>
      </c>
      <c r="P955" s="20">
        <f ca="1">_xll.meDateFromTenor(O955,P$14,"Following",P$13,"Normal")</f>
        <v>43756</v>
      </c>
      <c r="Q955" s="175">
        <f ca="1"/>
        <v>8.9590911079042088E-3</v>
      </c>
      <c r="R955" s="151" t="s">
        <v>4</v>
      </c>
    </row>
    <row r="956" spans="1:18" x14ac:dyDescent="0.25">
      <c r="A956" s="153">
        <v>938</v>
      </c>
      <c r="B956" s="158"/>
      <c r="C956" s="174">
        <f ca="1">_xll.meDateFromTenor(C955,"1D","FOLLOWING",D$13,"NORMAL")</f>
        <v>43756</v>
      </c>
      <c r="D956" s="20">
        <f ca="1">_xll.meDateFromTenor(C956,D$14,"Following",D$13,"Normal")</f>
        <v>43759</v>
      </c>
      <c r="E956" s="175">
        <f ca="1"/>
        <v>7.6249375823156653E-3</v>
      </c>
      <c r="F956" s="152"/>
      <c r="G956" s="174">
        <f t="shared" ca="1" si="42"/>
        <v>43756</v>
      </c>
      <c r="H956" s="20">
        <f ca="1">_xll.meDateFromTenor(G956,H$14,"Following",H$13,"Normal")</f>
        <v>43850</v>
      </c>
      <c r="I956" s="175">
        <f ca="1"/>
        <v>1.1075072268489328E-2</v>
      </c>
      <c r="J956" s="152" t="s">
        <v>4</v>
      </c>
      <c r="K956" s="174">
        <f t="shared" ca="1" si="43"/>
        <v>43756</v>
      </c>
      <c r="L956" s="20">
        <f ca="1">_xll.meDateFromTenor(K956,L$14,"Following",L$13,"Normal")</f>
        <v>43941</v>
      </c>
      <c r="M956" s="175">
        <f ca="1"/>
        <v>1.2535383594451841E-2</v>
      </c>
      <c r="N956" s="152" t="s">
        <v>4</v>
      </c>
      <c r="O956" s="174">
        <f t="shared" ca="1" si="44"/>
        <v>43756</v>
      </c>
      <c r="P956" s="20">
        <f ca="1">_xll.meDateFromTenor(O956,P$14,"Following",P$13,"Normal")</f>
        <v>43759</v>
      </c>
      <c r="Q956" s="175">
        <f ca="1"/>
        <v>8.9628364795220974E-3</v>
      </c>
      <c r="R956" s="151" t="s">
        <v>4</v>
      </c>
    </row>
    <row r="957" spans="1:18" x14ac:dyDescent="0.25">
      <c r="A957" s="153">
        <v>939</v>
      </c>
      <c r="B957" s="158"/>
      <c r="C957" s="174">
        <f ca="1">_xll.meDateFromTenor(C956,"1D","FOLLOWING",D$13,"NORMAL")</f>
        <v>43759</v>
      </c>
      <c r="D957" s="20">
        <f ca="1">_xll.meDateFromTenor(C957,D$14,"Following",D$13,"Normal")</f>
        <v>43760</v>
      </c>
      <c r="E957" s="175">
        <f ca="1"/>
        <v>7.6355884294532486E-3</v>
      </c>
      <c r="F957" s="152"/>
      <c r="G957" s="174">
        <f t="shared" ca="1" si="42"/>
        <v>43759</v>
      </c>
      <c r="H957" s="20">
        <f ca="1">_xll.meDateFromTenor(G957,H$14,"Following",H$13,"Normal")</f>
        <v>43851</v>
      </c>
      <c r="I957" s="175">
        <f ca="1"/>
        <v>1.1087892597309832E-2</v>
      </c>
      <c r="J957" s="152" t="s">
        <v>4</v>
      </c>
      <c r="K957" s="174">
        <f t="shared" ca="1" si="43"/>
        <v>43759</v>
      </c>
      <c r="L957" s="20">
        <f ca="1">_xll.meDateFromTenor(K957,L$14,"Following",L$13,"Normal")</f>
        <v>43942</v>
      </c>
      <c r="M957" s="175">
        <f ca="1"/>
        <v>1.2546595421018823E-2</v>
      </c>
      <c r="N957" s="152" t="s">
        <v>4</v>
      </c>
      <c r="O957" s="174">
        <f t="shared" ca="1" si="44"/>
        <v>43759</v>
      </c>
      <c r="P957" s="20">
        <f ca="1">_xll.meDateFromTenor(O957,P$14,"Following",P$13,"Normal")</f>
        <v>43760</v>
      </c>
      <c r="Q957" s="175">
        <f ca="1"/>
        <v>8.9740493480947158E-3</v>
      </c>
      <c r="R957" s="151" t="s">
        <v>4</v>
      </c>
    </row>
    <row r="958" spans="1:18" x14ac:dyDescent="0.25">
      <c r="A958" s="153">
        <v>940</v>
      </c>
      <c r="B958" s="158"/>
      <c r="C958" s="174">
        <f ca="1">_xll.meDateFromTenor(C957,"1D","FOLLOWING",D$13,"NORMAL")</f>
        <v>43760</v>
      </c>
      <c r="D958" s="20">
        <f ca="1">_xll.meDateFromTenor(C958,D$14,"Following",D$13,"Normal")</f>
        <v>43761</v>
      </c>
      <c r="E958" s="175">
        <f ca="1"/>
        <v>7.6410167378160579E-3</v>
      </c>
      <c r="F958" s="152"/>
      <c r="G958" s="174">
        <f t="shared" ca="1" si="42"/>
        <v>43760</v>
      </c>
      <c r="H958" s="20">
        <f ca="1">_xll.meDateFromTenor(G958,H$14,"Following",H$13,"Normal")</f>
        <v>43852</v>
      </c>
      <c r="I958" s="175">
        <f ca="1"/>
        <v>1.109215344669864E-2</v>
      </c>
      <c r="J958" s="152" t="s">
        <v>4</v>
      </c>
      <c r="K958" s="174">
        <f t="shared" ca="1" si="43"/>
        <v>43760</v>
      </c>
      <c r="L958" s="20">
        <f ca="1">_xll.meDateFromTenor(K958,L$14,"Following",L$13,"Normal")</f>
        <v>43943</v>
      </c>
      <c r="M958" s="175">
        <f ca="1"/>
        <v>1.2550319024105232E-2</v>
      </c>
      <c r="N958" s="152" t="s">
        <v>4</v>
      </c>
      <c r="O958" s="174">
        <f t="shared" ca="1" si="44"/>
        <v>43760</v>
      </c>
      <c r="P958" s="20">
        <f ca="1">_xll.meDateFromTenor(O958,P$14,"Following",P$13,"Normal")</f>
        <v>43761</v>
      </c>
      <c r="Q958" s="175">
        <f ca="1"/>
        <v>8.9777794360367379E-3</v>
      </c>
      <c r="R958" s="151" t="s">
        <v>4</v>
      </c>
    </row>
    <row r="959" spans="1:18" x14ac:dyDescent="0.25">
      <c r="A959" s="153">
        <v>941</v>
      </c>
      <c r="B959" s="158"/>
      <c r="C959" s="174">
        <f ca="1">_xll.meDateFromTenor(C958,"1D","FOLLOWING",D$13,"NORMAL")</f>
        <v>43761</v>
      </c>
      <c r="D959" s="20">
        <f ca="1">_xll.meDateFromTenor(C959,D$14,"Following",D$13,"Normal")</f>
        <v>43762</v>
      </c>
      <c r="E959" s="175">
        <f ca="1"/>
        <v>7.6464583309921166E-3</v>
      </c>
      <c r="F959" s="152"/>
      <c r="G959" s="174">
        <f t="shared" ca="1" si="42"/>
        <v>43761</v>
      </c>
      <c r="H959" s="20">
        <f ca="1">_xll.meDateFromTenor(G959,H$14,"Following",H$13,"Normal")</f>
        <v>43853</v>
      </c>
      <c r="I959" s="175">
        <f ca="1"/>
        <v>1.1096408167538596E-2</v>
      </c>
      <c r="J959" s="152" t="s">
        <v>4</v>
      </c>
      <c r="K959" s="174">
        <f t="shared" ca="1" si="43"/>
        <v>43761</v>
      </c>
      <c r="L959" s="20">
        <f ca="1">_xll.meDateFromTenor(K959,L$14,"Following",L$13,"Normal")</f>
        <v>43944</v>
      </c>
      <c r="M959" s="175">
        <f ca="1"/>
        <v>1.2554036062171378E-2</v>
      </c>
      <c r="N959" s="152" t="s">
        <v>4</v>
      </c>
      <c r="O959" s="174">
        <f t="shared" ca="1" si="44"/>
        <v>43761</v>
      </c>
      <c r="P959" s="20">
        <f ca="1">_xll.meDateFromTenor(O959,P$14,"Following",P$13,"Normal")</f>
        <v>43762</v>
      </c>
      <c r="Q959" s="175">
        <f ca="1"/>
        <v>8.9815058634434165E-3</v>
      </c>
      <c r="R959" s="151" t="s">
        <v>4</v>
      </c>
    </row>
    <row r="960" spans="1:18" x14ac:dyDescent="0.25">
      <c r="A960" s="153">
        <v>942</v>
      </c>
      <c r="B960" s="158"/>
      <c r="C960" s="174">
        <f ca="1">_xll.meDateFromTenor(C959,"1D","FOLLOWING",D$13,"NORMAL")</f>
        <v>43762</v>
      </c>
      <c r="D960" s="20">
        <f ca="1">_xll.meDateFromTenor(C960,D$14,"Following",D$13,"Normal")</f>
        <v>43763</v>
      </c>
      <c r="E960" s="175">
        <f ca="1"/>
        <v>7.6519132105002099E-3</v>
      </c>
      <c r="F960" s="152"/>
      <c r="G960" s="174">
        <f t="shared" ca="1" si="42"/>
        <v>43762</v>
      </c>
      <c r="H960" s="20">
        <f ca="1">_xll.meDateFromTenor(G960,H$14,"Following",H$13,"Normal")</f>
        <v>43854</v>
      </c>
      <c r="I960" s="175">
        <f ca="1"/>
        <v>1.1100656860765794E-2</v>
      </c>
      <c r="J960" s="152" t="s">
        <v>4</v>
      </c>
      <c r="K960" s="174">
        <f t="shared" ca="1" si="43"/>
        <v>43762</v>
      </c>
      <c r="L960" s="20">
        <f ca="1">_xll.meDateFromTenor(K960,L$14,"Following",L$13,"Normal")</f>
        <v>43945</v>
      </c>
      <c r="M960" s="175">
        <f ca="1"/>
        <v>1.2557746697935874E-2</v>
      </c>
      <c r="N960" s="152" t="s">
        <v>4</v>
      </c>
      <c r="O960" s="174">
        <f t="shared" ca="1" si="44"/>
        <v>43762</v>
      </c>
      <c r="P960" s="20">
        <f ca="1">_xll.meDateFromTenor(O960,P$14,"Following",P$13,"Normal")</f>
        <v>43763</v>
      </c>
      <c r="Q960" s="175">
        <f ca="1"/>
        <v>8.9852286944682013E-3</v>
      </c>
      <c r="R960" s="151" t="s">
        <v>4</v>
      </c>
    </row>
    <row r="961" spans="1:18" x14ac:dyDescent="0.25">
      <c r="A961" s="153">
        <v>943</v>
      </c>
      <c r="B961" s="158"/>
      <c r="C961" s="174">
        <f ca="1">_xll.meDateFromTenor(C960,"1D","FOLLOWING",D$13,"NORMAL")</f>
        <v>43763</v>
      </c>
      <c r="D961" s="20">
        <f ca="1">_xll.meDateFromTenor(C961,D$14,"Following",D$13,"Normal")</f>
        <v>43766</v>
      </c>
      <c r="E961" s="175">
        <f ca="1"/>
        <v>7.6630303744363018E-3</v>
      </c>
      <c r="F961" s="152"/>
      <c r="G961" s="174">
        <f t="shared" ca="1" si="42"/>
        <v>43763</v>
      </c>
      <c r="H961" s="20">
        <f ca="1">_xll.meDateFromTenor(G961,H$14,"Following",H$13,"Normal")</f>
        <v>43857</v>
      </c>
      <c r="I961" s="175">
        <f ca="1"/>
        <v>1.1104899627316332E-2</v>
      </c>
      <c r="J961" s="152" t="s">
        <v>4</v>
      </c>
      <c r="K961" s="174">
        <f t="shared" ca="1" si="43"/>
        <v>43763</v>
      </c>
      <c r="L961" s="20">
        <f ca="1">_xll.meDateFromTenor(K961,L$14,"Following",L$13,"Normal")</f>
        <v>43948</v>
      </c>
      <c r="M961" s="175">
        <f ca="1"/>
        <v>1.2561451094117333E-2</v>
      </c>
      <c r="N961" s="152" t="s">
        <v>4</v>
      </c>
      <c r="O961" s="174">
        <f t="shared" ca="1" si="44"/>
        <v>43763</v>
      </c>
      <c r="P961" s="20">
        <f ca="1">_xll.meDateFromTenor(O961,P$14,"Following",P$13,"Normal")</f>
        <v>43766</v>
      </c>
      <c r="Q961" s="175">
        <f ca="1"/>
        <v>8.9889479932645407E-3</v>
      </c>
      <c r="R961" s="151" t="s">
        <v>4</v>
      </c>
    </row>
    <row r="962" spans="1:18" x14ac:dyDescent="0.25">
      <c r="A962" s="153">
        <v>944</v>
      </c>
      <c r="B962" s="158"/>
      <c r="C962" s="174">
        <f ca="1">_xll.meDateFromTenor(C961,"1D","FOLLOWING",D$13,"NORMAL")</f>
        <v>43766</v>
      </c>
      <c r="D962" s="20">
        <f ca="1">_xll.meDateFromTenor(C962,D$14,"Following",D$13,"Normal")</f>
        <v>43767</v>
      </c>
      <c r="E962" s="175">
        <f ca="1"/>
        <v>7.6738656176722755E-3</v>
      </c>
      <c r="F962" s="152"/>
      <c r="G962" s="174">
        <f t="shared" ca="1" si="42"/>
        <v>43766</v>
      </c>
      <c r="H962" s="20">
        <f ca="1">_xll.meDateFromTenor(G962,H$14,"Following",H$13,"Normal")</f>
        <v>43858</v>
      </c>
      <c r="I962" s="175">
        <f ca="1"/>
        <v>1.1117593376268936E-2</v>
      </c>
      <c r="J962" s="152" t="s">
        <v>4</v>
      </c>
      <c r="K962" s="174">
        <f t="shared" ca="1" si="43"/>
        <v>43766</v>
      </c>
      <c r="L962" s="20">
        <f ca="1">_xll.meDateFromTenor(K962,L$14,"Following",L$13,"Normal")</f>
        <v>43949</v>
      </c>
      <c r="M962" s="175">
        <f ca="1"/>
        <v>1.2572528472349645E-2</v>
      </c>
      <c r="N962" s="152" t="s">
        <v>4</v>
      </c>
      <c r="O962" s="174">
        <f t="shared" ca="1" si="44"/>
        <v>43766</v>
      </c>
      <c r="P962" s="20">
        <f ca="1">_xll.meDateFromTenor(O962,P$14,"Following",P$13,"Normal")</f>
        <v>43767</v>
      </c>
      <c r="Q962" s="175">
        <f ca="1"/>
        <v>9.0000853378173814E-3</v>
      </c>
      <c r="R962" s="151" t="s">
        <v>4</v>
      </c>
    </row>
    <row r="963" spans="1:18" x14ac:dyDescent="0.25">
      <c r="A963" s="153">
        <v>945</v>
      </c>
      <c r="B963" s="158"/>
      <c r="C963" s="174">
        <f ca="1">_xll.meDateFromTenor(C962,"1D","FOLLOWING",D$13,"NORMAL")</f>
        <v>43767</v>
      </c>
      <c r="D963" s="20">
        <f ca="1">_xll.meDateFromTenor(C963,D$14,"Following",D$13,"Normal")</f>
        <v>43768</v>
      </c>
      <c r="E963" s="175">
        <f ca="1"/>
        <v>7.679386948664684E-3</v>
      </c>
      <c r="F963" s="152"/>
      <c r="G963" s="174">
        <f t="shared" ca="1" si="42"/>
        <v>43767</v>
      </c>
      <c r="H963" s="20">
        <f ca="1">_xll.meDateFromTenor(G963,H$14,"Following",H$13,"Normal")</f>
        <v>43859</v>
      </c>
      <c r="I963" s="175">
        <f ca="1"/>
        <v>1.1121813445473789E-2</v>
      </c>
      <c r="J963" s="152" t="s">
        <v>4</v>
      </c>
      <c r="K963" s="174">
        <f t="shared" ca="1" si="43"/>
        <v>43767</v>
      </c>
      <c r="L963" s="20">
        <f ca="1">_xll.meDateFromTenor(K963,L$14,"Following",L$13,"Normal")</f>
        <v>43950</v>
      </c>
      <c r="M963" s="175">
        <f ca="1"/>
        <v>1.257620953738511E-2</v>
      </c>
      <c r="N963" s="152" t="s">
        <v>4</v>
      </c>
      <c r="O963" s="174">
        <f t="shared" ca="1" si="44"/>
        <v>43767</v>
      </c>
      <c r="P963" s="20">
        <f ca="1">_xll.meDateFromTenor(O963,P$14,"Following",P$13,"Normal")</f>
        <v>43768</v>
      </c>
      <c r="Q963" s="175">
        <f ca="1"/>
        <v>9.0037911492344344E-3</v>
      </c>
      <c r="R963" s="151" t="s">
        <v>4</v>
      </c>
    </row>
    <row r="964" spans="1:18" x14ac:dyDescent="0.25">
      <c r="A964" s="153">
        <v>946</v>
      </c>
      <c r="B964" s="158"/>
      <c r="C964" s="174">
        <f ca="1">_xll.meDateFromTenor(C963,"1D","FOLLOWING",D$13,"NORMAL")</f>
        <v>43768</v>
      </c>
      <c r="D964" s="20">
        <f ca="1">_xll.meDateFromTenor(C964,D$14,"Following",D$13,"Normal")</f>
        <v>43769</v>
      </c>
      <c r="E964" s="175">
        <f ca="1"/>
        <v>7.6849215740626689E-3</v>
      </c>
      <c r="F964" s="152"/>
      <c r="G964" s="174">
        <f t="shared" ca="1" si="42"/>
        <v>43768</v>
      </c>
      <c r="H964" s="20">
        <f ca="1">_xll.meDateFromTenor(G964,H$14,"Following",H$13,"Normal")</f>
        <v>43860</v>
      </c>
      <c r="I964" s="175">
        <f ca="1"/>
        <v>1.1126028092682462E-2</v>
      </c>
      <c r="J964" s="152" t="s">
        <v>4</v>
      </c>
      <c r="K964" s="174">
        <f t="shared" ca="1" si="43"/>
        <v>43768</v>
      </c>
      <c r="L964" s="20">
        <f ca="1">_xll.meDateFromTenor(K964,L$14,"Following",L$13,"Normal")</f>
        <v>43951</v>
      </c>
      <c r="M964" s="175">
        <f ca="1"/>
        <v>1.2579885176430616E-2</v>
      </c>
      <c r="N964" s="152" t="s">
        <v>4</v>
      </c>
      <c r="O964" s="174">
        <f t="shared" ca="1" si="44"/>
        <v>43768</v>
      </c>
      <c r="P964" s="20">
        <f ca="1">_xll.meDateFromTenor(O964,P$14,"Following",P$13,"Normal")</f>
        <v>43769</v>
      </c>
      <c r="Q964" s="175">
        <f ca="1"/>
        <v>9.0074937491902863E-3</v>
      </c>
      <c r="R964" s="151" t="s">
        <v>4</v>
      </c>
    </row>
    <row r="965" spans="1:18" x14ac:dyDescent="0.25">
      <c r="A965" s="153">
        <v>947</v>
      </c>
      <c r="B965" s="158"/>
      <c r="C965" s="174">
        <f ca="1">_xll.meDateFromTenor(C964,"1D","FOLLOWING",D$13,"NORMAL")</f>
        <v>43769</v>
      </c>
      <c r="D965" s="20">
        <f ca="1">_xll.meDateFromTenor(C965,D$14,"Following",D$13,"Normal")</f>
        <v>43770</v>
      </c>
      <c r="E965" s="175">
        <f ca="1"/>
        <v>7.6904694953850161E-3</v>
      </c>
      <c r="F965" s="152"/>
      <c r="G965" s="174">
        <f t="shared" ca="1" si="42"/>
        <v>43769</v>
      </c>
      <c r="H965" s="20">
        <f ca="1">_xll.meDateFromTenor(G965,H$14,"Following",H$13,"Normal")</f>
        <v>43861</v>
      </c>
      <c r="I965" s="175">
        <f ca="1"/>
        <v>1.1130237418831047E-2</v>
      </c>
      <c r="J965" s="152" t="s">
        <v>4</v>
      </c>
      <c r="K965" s="174">
        <f t="shared" ca="1" si="43"/>
        <v>43769</v>
      </c>
      <c r="L965" s="20">
        <f ca="1">_xll.meDateFromTenor(K965,L$14,"Following",L$13,"Normal")</f>
        <v>43951</v>
      </c>
      <c r="M965" s="175">
        <f ca="1"/>
        <v>1.2583555552204773E-2</v>
      </c>
      <c r="N965" s="152" t="s">
        <v>4</v>
      </c>
      <c r="O965" s="174">
        <f t="shared" ca="1" si="44"/>
        <v>43769</v>
      </c>
      <c r="P965" s="20">
        <f ca="1">_xll.meDateFromTenor(O965,P$14,"Following",P$13,"Normal")</f>
        <v>43770</v>
      </c>
      <c r="Q965" s="175">
        <f ca="1"/>
        <v>9.0111932018383887E-3</v>
      </c>
      <c r="R965" s="151" t="s">
        <v>4</v>
      </c>
    </row>
    <row r="966" spans="1:18" x14ac:dyDescent="0.25">
      <c r="A966" s="153">
        <v>948</v>
      </c>
      <c r="B966" s="158"/>
      <c r="C966" s="174">
        <f ca="1">_xll.meDateFromTenor(C965,"1D","FOLLOWING",D$13,"NORMAL")</f>
        <v>43770</v>
      </c>
      <c r="D966" s="20">
        <f ca="1">_xll.meDateFromTenor(C966,D$14,"Following",D$13,"Normal")</f>
        <v>43773</v>
      </c>
      <c r="E966" s="175">
        <f ca="1"/>
        <v>7.7017744286412004E-3</v>
      </c>
      <c r="F966" s="152"/>
      <c r="G966" s="174">
        <f t="shared" ca="1" si="42"/>
        <v>43770</v>
      </c>
      <c r="H966" s="20">
        <f ca="1">_xll.meDateFromTenor(G966,H$14,"Following",H$13,"Normal")</f>
        <v>43864</v>
      </c>
      <c r="I966" s="175">
        <f ca="1"/>
        <v>1.1134441524855645E-2</v>
      </c>
      <c r="J966" s="152" t="s">
        <v>4</v>
      </c>
      <c r="K966" s="174">
        <f t="shared" ca="1" si="43"/>
        <v>43770</v>
      </c>
      <c r="L966" s="20">
        <f ca="1">_xll.meDateFromTenor(K966,L$14,"Following",L$13,"Normal")</f>
        <v>43955</v>
      </c>
      <c r="M966" s="175">
        <f ca="1"/>
        <v>1.2587220827426202E-2</v>
      </c>
      <c r="N966" s="152" t="s">
        <v>4</v>
      </c>
      <c r="O966" s="174">
        <f t="shared" ca="1" si="44"/>
        <v>43770</v>
      </c>
      <c r="P966" s="20">
        <f ca="1">_xll.meDateFromTenor(O966,P$14,"Following",P$13,"Normal")</f>
        <v>43773</v>
      </c>
      <c r="Q966" s="175">
        <f ca="1"/>
        <v>9.0148895713321932E-3</v>
      </c>
      <c r="R966" s="151" t="s">
        <v>4</v>
      </c>
    </row>
    <row r="967" spans="1:18" x14ac:dyDescent="0.25">
      <c r="A967" s="153">
        <v>949</v>
      </c>
      <c r="B967" s="158"/>
      <c r="C967" s="174">
        <f ca="1">_xll.meDateFromTenor(C966,"1D","FOLLOWING",D$13,"NORMAL")</f>
        <v>43773</v>
      </c>
      <c r="D967" s="20">
        <f ca="1">_xll.meDateFromTenor(C967,D$14,"Following",D$13,"Normal")</f>
        <v>43774</v>
      </c>
      <c r="E967" s="175">
        <f ca="1"/>
        <v>7.7127941660571075E-3</v>
      </c>
      <c r="F967" s="152"/>
      <c r="G967" s="174">
        <f t="shared" ca="1" si="42"/>
        <v>43773</v>
      </c>
      <c r="H967" s="20">
        <f ca="1">_xll.meDateFromTenor(G967,H$14,"Following",H$13,"Normal")</f>
        <v>43865</v>
      </c>
      <c r="I967" s="175">
        <f ca="1"/>
        <v>1.1147023531546462E-2</v>
      </c>
      <c r="J967" s="152" t="s">
        <v>4</v>
      </c>
      <c r="K967" s="174">
        <f t="shared" ca="1" si="43"/>
        <v>43773</v>
      </c>
      <c r="L967" s="20">
        <f ca="1">_xll.meDateFromTenor(K967,L$14,"Following",L$13,"Normal")</f>
        <v>43955</v>
      </c>
      <c r="M967" s="175">
        <f ca="1"/>
        <v>1.2598187676960254E-2</v>
      </c>
      <c r="N967" s="152" t="s">
        <v>4</v>
      </c>
      <c r="O967" s="174">
        <f t="shared" ca="1" si="44"/>
        <v>43773</v>
      </c>
      <c r="P967" s="20">
        <f ca="1">_xll.meDateFromTenor(O967,P$14,"Following",P$13,"Normal")</f>
        <v>43774</v>
      </c>
      <c r="Q967" s="175">
        <f ca="1"/>
        <v>9.0259608224222913E-3</v>
      </c>
      <c r="R967" s="151" t="s">
        <v>4</v>
      </c>
    </row>
    <row r="968" spans="1:18" x14ac:dyDescent="0.25">
      <c r="A968" s="153">
        <v>950</v>
      </c>
      <c r="B968" s="158"/>
      <c r="C968" s="174">
        <f ca="1">_xll.meDateFromTenor(C967,"1D","FOLLOWING",D$13,"NORMAL")</f>
        <v>43774</v>
      </c>
      <c r="D968" s="20">
        <f ca="1">_xll.meDateFromTenor(C968,D$14,"Following",D$13,"Normal")</f>
        <v>43775</v>
      </c>
      <c r="E968" s="175">
        <f ca="1"/>
        <v>7.718408587225084E-3</v>
      </c>
      <c r="F968" s="152"/>
      <c r="G968" s="174">
        <f t="shared" ca="1" si="42"/>
        <v>43774</v>
      </c>
      <c r="H968" s="20">
        <f ca="1">_xll.meDateFromTenor(G968,H$14,"Following",H$13,"Normal")</f>
        <v>43866</v>
      </c>
      <c r="I968" s="175">
        <f ca="1"/>
        <v>1.1151207766436064E-2</v>
      </c>
      <c r="J968" s="152" t="s">
        <v>4</v>
      </c>
      <c r="K968" s="174">
        <f t="shared" ca="1" si="43"/>
        <v>43774</v>
      </c>
      <c r="L968" s="20">
        <f ca="1">_xll.meDateFromTenor(K968,L$14,"Following",L$13,"Normal")</f>
        <v>43956</v>
      </c>
      <c r="M968" s="175">
        <f ca="1"/>
        <v>1.260183417715691E-2</v>
      </c>
      <c r="N968" s="152" t="s">
        <v>4</v>
      </c>
      <c r="O968" s="174">
        <f t="shared" ca="1" si="44"/>
        <v>43774</v>
      </c>
      <c r="P968" s="20">
        <f ca="1">_xll.meDateFromTenor(O968,P$14,"Following",P$13,"Normal")</f>
        <v>43775</v>
      </c>
      <c r="Q968" s="175">
        <f ca="1"/>
        <v>9.0296455008333863E-3</v>
      </c>
      <c r="R968" s="151" t="s">
        <v>4</v>
      </c>
    </row>
    <row r="969" spans="1:18" x14ac:dyDescent="0.25">
      <c r="A969" s="153">
        <v>951</v>
      </c>
      <c r="B969" s="158"/>
      <c r="C969" s="174">
        <f ca="1">_xll.meDateFromTenor(C968,"1D","FOLLOWING",D$13,"NORMAL")</f>
        <v>43775</v>
      </c>
      <c r="D969" s="20">
        <f ca="1">_xll.meDateFromTenor(C969,D$14,"Following",D$13,"Normal")</f>
        <v>43776</v>
      </c>
      <c r="E969" s="175">
        <f ca="1"/>
        <v>7.7240363123110278E-3</v>
      </c>
      <c r="F969" s="152"/>
      <c r="G969" s="174">
        <f t="shared" ca="1" si="42"/>
        <v>43775</v>
      </c>
      <c r="H969" s="20">
        <f ca="1">_xll.meDateFromTenor(G969,H$14,"Following",H$13,"Normal")</f>
        <v>43867</v>
      </c>
      <c r="I969" s="175">
        <f ca="1"/>
        <v>1.1155387285882156E-2</v>
      </c>
      <c r="J969" s="152" t="s">
        <v>4</v>
      </c>
      <c r="K969" s="174">
        <f t="shared" ca="1" si="43"/>
        <v>43775</v>
      </c>
      <c r="L969" s="20">
        <f ca="1">_xll.meDateFromTenor(K969,L$14,"Following",L$13,"Normal")</f>
        <v>43957</v>
      </c>
      <c r="M969" s="175">
        <f ca="1"/>
        <v>1.2605476390393911E-2</v>
      </c>
      <c r="N969" s="152" t="s">
        <v>4</v>
      </c>
      <c r="O969" s="174">
        <f t="shared" ca="1" si="44"/>
        <v>43775</v>
      </c>
      <c r="P969" s="20">
        <f ca="1">_xll.meDateFromTenor(O969,P$14,"Following",P$13,"Normal")</f>
        <v>43776</v>
      </c>
      <c r="Q969" s="175">
        <f ca="1"/>
        <v>9.0333274168574243E-3</v>
      </c>
      <c r="R969" s="151" t="s">
        <v>4</v>
      </c>
    </row>
    <row r="970" spans="1:18" x14ac:dyDescent="0.25">
      <c r="A970" s="153">
        <v>952</v>
      </c>
      <c r="B970" s="158"/>
      <c r="C970" s="174">
        <f ca="1">_xll.meDateFromTenor(C969,"1D","FOLLOWING",D$13,"NORMAL")</f>
        <v>43776</v>
      </c>
      <c r="D970" s="20">
        <f ca="1">_xll.meDateFromTenor(C970,D$14,"Following",D$13,"Normal")</f>
        <v>43777</v>
      </c>
      <c r="E970" s="175">
        <f ca="1"/>
        <v>7.72967734291366E-3</v>
      </c>
      <c r="F970" s="152"/>
      <c r="G970" s="174">
        <f t="shared" ca="1" si="42"/>
        <v>43776</v>
      </c>
      <c r="H970" s="20">
        <f ca="1">_xll.meDateFromTenor(G970,H$14,"Following",H$13,"Normal")</f>
        <v>43868</v>
      </c>
      <c r="I970" s="175">
        <f ca="1"/>
        <v>1.1159562190820834E-2</v>
      </c>
      <c r="J970" s="152" t="s">
        <v>4</v>
      </c>
      <c r="K970" s="174">
        <f t="shared" ca="1" si="43"/>
        <v>43776</v>
      </c>
      <c r="L970" s="20">
        <f ca="1">_xll.meDateFromTenor(K970,L$14,"Following",L$13,"Normal")</f>
        <v>43958</v>
      </c>
      <c r="M970" s="175">
        <f ca="1"/>
        <v>1.2609114479389873E-2</v>
      </c>
      <c r="N970" s="152" t="s">
        <v>4</v>
      </c>
      <c r="O970" s="174">
        <f t="shared" ca="1" si="44"/>
        <v>43776</v>
      </c>
      <c r="P970" s="20">
        <f ca="1">_xll.meDateFromTenor(O970,P$14,"Following",P$13,"Normal")</f>
        <v>43777</v>
      </c>
      <c r="Q970" s="175">
        <f ca="1"/>
        <v>9.0370066346478588E-3</v>
      </c>
      <c r="R970" s="151" t="s">
        <v>4</v>
      </c>
    </row>
    <row r="971" spans="1:18" x14ac:dyDescent="0.25">
      <c r="A971" s="153">
        <v>953</v>
      </c>
      <c r="B971" s="158"/>
      <c r="C971" s="174">
        <f ca="1">_xll.meDateFromTenor(C970,"1D","FOLLOWING",D$13,"NORMAL")</f>
        <v>43777</v>
      </c>
      <c r="D971" s="20">
        <f ca="1">_xll.meDateFromTenor(C971,D$14,"Following",D$13,"Normal")</f>
        <v>43780</v>
      </c>
      <c r="E971" s="175">
        <f ca="1"/>
        <v>7.7411702171392982E-3</v>
      </c>
      <c r="F971" s="152"/>
      <c r="G971" s="174">
        <f t="shared" ca="1" si="42"/>
        <v>43777</v>
      </c>
      <c r="H971" s="20">
        <f ca="1">_xll.meDateFromTenor(G971,H$14,"Following",H$13,"Normal")</f>
        <v>43871</v>
      </c>
      <c r="I971" s="175">
        <f ca="1"/>
        <v>1.1163732582188196E-2</v>
      </c>
      <c r="J971" s="152" t="s">
        <v>4</v>
      </c>
      <c r="K971" s="174">
        <f t="shared" ca="1" si="43"/>
        <v>43777</v>
      </c>
      <c r="L971" s="20">
        <f ca="1">_xll.meDateFromTenor(K971,L$14,"Following",L$13,"Normal")</f>
        <v>43959</v>
      </c>
      <c r="M971" s="175">
        <f ca="1"/>
        <v>1.2612748606863405E-2</v>
      </c>
      <c r="N971" s="152" t="s">
        <v>4</v>
      </c>
      <c r="O971" s="174">
        <f t="shared" ca="1" si="44"/>
        <v>43777</v>
      </c>
      <c r="P971" s="20">
        <f ca="1">_xll.meDateFromTenor(O971,P$14,"Following",P$13,"Normal")</f>
        <v>43780</v>
      </c>
      <c r="Q971" s="175">
        <f ca="1"/>
        <v>9.0406832183581361E-3</v>
      </c>
      <c r="R971" s="151" t="s">
        <v>4</v>
      </c>
    </row>
    <row r="972" spans="1:18" x14ac:dyDescent="0.25">
      <c r="A972" s="153">
        <v>954</v>
      </c>
      <c r="B972" s="158"/>
      <c r="C972" s="174">
        <f ca="1">_xll.meDateFromTenor(C971,"1D","FOLLOWING",D$13,"NORMAL")</f>
        <v>43780</v>
      </c>
      <c r="D972" s="20">
        <f ca="1">_xll.meDateFromTenor(C972,D$14,"Following",D$13,"Normal")</f>
        <v>43781</v>
      </c>
      <c r="E972" s="175">
        <f ca="1"/>
        <v>7.7523745483088213E-3</v>
      </c>
      <c r="F972" s="152"/>
      <c r="G972" s="174">
        <f t="shared" ca="1" si="42"/>
        <v>43780</v>
      </c>
      <c r="H972" s="20">
        <f ca="1">_xll.meDateFromTenor(G972,H$14,"Following",H$13,"Normal")</f>
        <v>43872</v>
      </c>
      <c r="I972" s="175">
        <f ca="1"/>
        <v>1.1176217684223342E-2</v>
      </c>
      <c r="J972" s="152" t="s">
        <v>4</v>
      </c>
      <c r="K972" s="174">
        <f t="shared" ca="1" si="43"/>
        <v>43780</v>
      </c>
      <c r="L972" s="20">
        <f ca="1">_xll.meDateFromTenor(K972,L$14,"Following",L$13,"Normal")</f>
        <v>43962</v>
      </c>
      <c r="M972" s="175">
        <f ca="1"/>
        <v>1.2623628847335609E-2</v>
      </c>
      <c r="N972" s="152" t="s">
        <v>4</v>
      </c>
      <c r="O972" s="174">
        <f t="shared" ca="1" si="44"/>
        <v>43780</v>
      </c>
      <c r="P972" s="20">
        <f ca="1">_xll.meDateFromTenor(O972,P$14,"Following",P$13,"Normal")</f>
        <v>43781</v>
      </c>
      <c r="Q972" s="175">
        <f ca="1"/>
        <v>9.0516978065425281E-3</v>
      </c>
      <c r="R972" s="151" t="s">
        <v>4</v>
      </c>
    </row>
    <row r="973" spans="1:18" x14ac:dyDescent="0.25">
      <c r="A973" s="153">
        <v>955</v>
      </c>
      <c r="B973" s="158"/>
      <c r="C973" s="174">
        <f ca="1">_xll.meDateFromTenor(C972,"1D","FOLLOWING",D$13,"NORMAL")</f>
        <v>43781</v>
      </c>
      <c r="D973" s="20">
        <f ca="1">_xll.meDateFromTenor(C973,D$14,"Following",D$13,"Normal")</f>
        <v>43782</v>
      </c>
      <c r="E973" s="175">
        <f ca="1"/>
        <v>7.7580821274381428E-3</v>
      </c>
      <c r="F973" s="152"/>
      <c r="G973" s="174">
        <f t="shared" ca="1" si="42"/>
        <v>43781</v>
      </c>
      <c r="H973" s="20">
        <f ca="1">_xll.meDateFromTenor(G973,H$14,"Following",H$13,"Normal")</f>
        <v>43873</v>
      </c>
      <c r="I973" s="175">
        <f ca="1"/>
        <v>1.1180371030666396E-2</v>
      </c>
      <c r="J973" s="152" t="s">
        <v>4</v>
      </c>
      <c r="K973" s="174">
        <f t="shared" ca="1" si="43"/>
        <v>43781</v>
      </c>
      <c r="L973" s="20">
        <f ca="1">_xll.meDateFromTenor(K973,L$14,"Following",L$13,"Normal")</f>
        <v>43963</v>
      </c>
      <c r="M973" s="175">
        <f ca="1"/>
        <v>1.2627248755905594E-2</v>
      </c>
      <c r="N973" s="152" t="s">
        <v>4</v>
      </c>
      <c r="O973" s="174">
        <f t="shared" ca="1" si="44"/>
        <v>43781</v>
      </c>
      <c r="P973" s="20">
        <f ca="1">_xll.meDateFromTenor(O973,P$14,"Following",P$13,"Normal")</f>
        <v>43782</v>
      </c>
      <c r="Q973" s="175">
        <f ca="1"/>
        <v>9.0553644954666727E-3</v>
      </c>
      <c r="R973" s="151" t="s">
        <v>4</v>
      </c>
    </row>
    <row r="974" spans="1:18" x14ac:dyDescent="0.25">
      <c r="A974" s="153">
        <v>956</v>
      </c>
      <c r="B974" s="158"/>
      <c r="C974" s="174">
        <f ca="1">_xll.meDateFromTenor(C973,"1D","FOLLOWING",D$13,"NORMAL")</f>
        <v>43782</v>
      </c>
      <c r="D974" s="20">
        <f ca="1">_xll.meDateFromTenor(C974,D$14,"Following",D$13,"Normal")</f>
        <v>43783</v>
      </c>
      <c r="E974" s="175">
        <f ca="1"/>
        <v>7.7638030203175667E-3</v>
      </c>
      <c r="F974" s="152"/>
      <c r="G974" s="174">
        <f t="shared" ca="1" si="42"/>
        <v>43782</v>
      </c>
      <c r="H974" s="20">
        <f ca="1">_xll.meDateFromTenor(G974,H$14,"Following",H$13,"Normal")</f>
        <v>43874</v>
      </c>
      <c r="I974" s="175">
        <f ca="1"/>
        <v>1.1184520368218612E-2</v>
      </c>
      <c r="J974" s="152" t="s">
        <v>4</v>
      </c>
      <c r="K974" s="174">
        <f t="shared" ca="1" si="43"/>
        <v>43782</v>
      </c>
      <c r="L974" s="20">
        <f ca="1">_xll.meDateFromTenor(K974,L$14,"Following",L$13,"Normal")</f>
        <v>43964</v>
      </c>
      <c r="M974" s="175">
        <f ca="1"/>
        <v>1.2630865516546227E-2</v>
      </c>
      <c r="N974" s="152" t="s">
        <v>4</v>
      </c>
      <c r="O974" s="174">
        <f t="shared" ca="1" si="44"/>
        <v>43782</v>
      </c>
      <c r="P974" s="20">
        <f ca="1">_xll.meDateFromTenor(O974,P$14,"Following",P$13,"Normal")</f>
        <v>43783</v>
      </c>
      <c r="Q974" s="175">
        <f ca="1"/>
        <v>9.0590288710779114E-3</v>
      </c>
      <c r="R974" s="151" t="s">
        <v>4</v>
      </c>
    </row>
    <row r="975" spans="1:18" x14ac:dyDescent="0.25">
      <c r="A975" s="153">
        <v>957</v>
      </c>
      <c r="B975" s="158"/>
      <c r="C975" s="174">
        <f ca="1">_xll.meDateFromTenor(C974,"1D","FOLLOWING",D$13,"NORMAL")</f>
        <v>43783</v>
      </c>
      <c r="D975" s="20">
        <f ca="1">_xll.meDateFromTenor(C975,D$14,"Following",D$13,"Normal")</f>
        <v>43784</v>
      </c>
      <c r="E975" s="175">
        <f ca="1"/>
        <v>7.7695372286257502E-3</v>
      </c>
      <c r="F975" s="152"/>
      <c r="G975" s="174">
        <f t="shared" ca="1" si="42"/>
        <v>43783</v>
      </c>
      <c r="H975" s="20">
        <f ca="1">_xll.meDateFromTenor(G975,H$14,"Following",H$13,"Normal")</f>
        <v>43875</v>
      </c>
      <c r="I975" s="175">
        <f ca="1"/>
        <v>1.1188665797816088E-2</v>
      </c>
      <c r="J975" s="152" t="s">
        <v>4</v>
      </c>
      <c r="K975" s="174">
        <f t="shared" ca="1" si="43"/>
        <v>43783</v>
      </c>
      <c r="L975" s="20">
        <f ca="1">_xll.meDateFromTenor(K975,L$14,"Following",L$13,"Normal")</f>
        <v>43965</v>
      </c>
      <c r="M975" s="175">
        <f ca="1"/>
        <v>1.2634479291976128E-2</v>
      </c>
      <c r="N975" s="152" t="s">
        <v>4</v>
      </c>
      <c r="O975" s="174">
        <f t="shared" ca="1" si="44"/>
        <v>43783</v>
      </c>
      <c r="P975" s="20">
        <f ca="1">_xll.meDateFromTenor(O975,P$14,"Following",P$13,"Normal")</f>
        <v>43784</v>
      </c>
      <c r="Q975" s="175">
        <f ca="1"/>
        <v>9.0626909975296856E-3</v>
      </c>
      <c r="R975" s="151" t="s">
        <v>4</v>
      </c>
    </row>
    <row r="976" spans="1:18" x14ac:dyDescent="0.25">
      <c r="A976" s="153">
        <v>958</v>
      </c>
      <c r="B976" s="158"/>
      <c r="C976" s="174">
        <f ca="1">_xll.meDateFromTenor(C975,"1D","FOLLOWING",D$13,"NORMAL")</f>
        <v>43784</v>
      </c>
      <c r="D976" s="20">
        <f ca="1">_xll.meDateFromTenor(C976,D$14,"Following",D$13,"Normal")</f>
        <v>43787</v>
      </c>
      <c r="E976" s="175">
        <f ca="1"/>
        <v>7.7812182174153144E-3</v>
      </c>
      <c r="F976" s="152"/>
      <c r="G976" s="174">
        <f t="shared" ca="1" si="42"/>
        <v>43784</v>
      </c>
      <c r="H976" s="20">
        <f ca="1">_xll.meDateFromTenor(G976,H$14,"Following",H$13,"Normal")</f>
        <v>43878</v>
      </c>
      <c r="I976" s="175">
        <f ca="1"/>
        <v>1.1192807420394918E-2</v>
      </c>
      <c r="J976" s="152" t="s">
        <v>4</v>
      </c>
      <c r="K976" s="174">
        <f t="shared" ca="1" si="43"/>
        <v>43784</v>
      </c>
      <c r="L976" s="20">
        <f ca="1">_xll.meDateFromTenor(K976,L$14,"Following",L$13,"Normal")</f>
        <v>43966</v>
      </c>
      <c r="M976" s="175">
        <f ca="1"/>
        <v>1.2638090244913906E-2</v>
      </c>
      <c r="N976" s="152" t="s">
        <v>4</v>
      </c>
      <c r="O976" s="174">
        <f t="shared" ca="1" si="44"/>
        <v>43784</v>
      </c>
      <c r="P976" s="20">
        <f ca="1">_xll.meDateFromTenor(O976,P$14,"Following",P$13,"Normal")</f>
        <v>43787</v>
      </c>
      <c r="Q976" s="175">
        <f ca="1"/>
        <v>9.0663509389754503E-3</v>
      </c>
      <c r="R976" s="151" t="s">
        <v>4</v>
      </c>
    </row>
    <row r="977" spans="1:18" x14ac:dyDescent="0.25">
      <c r="A977" s="153">
        <v>959</v>
      </c>
      <c r="B977" s="158"/>
      <c r="C977" s="174">
        <f ca="1">_xll.meDateFromTenor(C976,"1D","FOLLOWING",D$13,"NORMAL")</f>
        <v>43787</v>
      </c>
      <c r="D977" s="20">
        <f ca="1">_xll.meDateFromTenor(C977,D$14,"Following",D$13,"Normal")</f>
        <v>43788</v>
      </c>
      <c r="E977" s="175">
        <f ca="1"/>
        <v>7.7926072426848514E-3</v>
      </c>
      <c r="F977" s="152"/>
      <c r="G977" s="174">
        <f t="shared" ca="1" si="42"/>
        <v>43787</v>
      </c>
      <c r="H977" s="20">
        <f ca="1">_xll.meDateFromTenor(G977,H$14,"Following",H$13,"Normal")</f>
        <v>43879</v>
      </c>
      <c r="I977" s="175">
        <f ca="1"/>
        <v>1.1205210455380499E-2</v>
      </c>
      <c r="J977" s="152" t="s">
        <v>4</v>
      </c>
      <c r="K977" s="174">
        <f t="shared" ca="1" si="43"/>
        <v>43787</v>
      </c>
      <c r="L977" s="20">
        <f ca="1">_xll.meDateFromTenor(K977,L$14,"Following",L$13,"Normal")</f>
        <v>43969</v>
      </c>
      <c r="M977" s="175">
        <f ca="1"/>
        <v>1.2648907795960672E-2</v>
      </c>
      <c r="N977" s="152" t="s">
        <v>4</v>
      </c>
      <c r="O977" s="174">
        <f t="shared" ca="1" si="44"/>
        <v>43787</v>
      </c>
      <c r="P977" s="20">
        <f ca="1">_xll.meDateFromTenor(O977,P$14,"Following",P$13,"Normal")</f>
        <v>43788</v>
      </c>
      <c r="Q977" s="175">
        <f ca="1"/>
        <v>9.0773182948111677E-3</v>
      </c>
      <c r="R977" s="151" t="s">
        <v>4</v>
      </c>
    </row>
    <row r="978" spans="1:18" x14ac:dyDescent="0.25">
      <c r="A978" s="153">
        <v>960</v>
      </c>
      <c r="B978" s="158"/>
      <c r="C978" s="174">
        <f ca="1">_xll.meDateFromTenor(C977,"1D","FOLLOWING",D$13,"NORMAL")</f>
        <v>43788</v>
      </c>
      <c r="D978" s="20">
        <f ca="1">_xll.meDateFromTenor(C978,D$14,"Following",D$13,"Normal")</f>
        <v>43789</v>
      </c>
      <c r="E978" s="175">
        <f ca="1"/>
        <v>7.7984080484405915E-3</v>
      </c>
      <c r="F978" s="152"/>
      <c r="G978" s="174">
        <f t="shared" ca="1" si="42"/>
        <v>43788</v>
      </c>
      <c r="H978" s="20">
        <f ca="1">_xll.meDateFromTenor(G978,H$14,"Following",H$13,"Normal")</f>
        <v>43880</v>
      </c>
      <c r="I978" s="175">
        <f ca="1"/>
        <v>1.1209337859245711E-2</v>
      </c>
      <c r="J978" s="152" t="s">
        <v>4</v>
      </c>
      <c r="K978" s="174">
        <f t="shared" ca="1" si="43"/>
        <v>43788</v>
      </c>
      <c r="L978" s="20">
        <f ca="1">_xll.meDateFromTenor(K978,L$14,"Following",L$13,"Normal")</f>
        <v>43970</v>
      </c>
      <c r="M978" s="175">
        <f ca="1"/>
        <v>1.265250908611612E-2</v>
      </c>
      <c r="N978" s="152" t="s">
        <v>4</v>
      </c>
      <c r="O978" s="174">
        <f t="shared" ca="1" si="44"/>
        <v>43788</v>
      </c>
      <c r="P978" s="20">
        <f ca="1">_xll.meDateFromTenor(O978,P$14,"Following",P$13,"Normal")</f>
        <v>43789</v>
      </c>
      <c r="Q978" s="175">
        <f ca="1"/>
        <v>9.0809701377673798E-3</v>
      </c>
      <c r="R978" s="151" t="s">
        <v>4</v>
      </c>
    </row>
    <row r="979" spans="1:18" x14ac:dyDescent="0.25">
      <c r="A979" s="153">
        <v>961</v>
      </c>
      <c r="B979" s="158"/>
      <c r="C979" s="174">
        <f ca="1">_xll.meDateFromTenor(C978,"1D","FOLLOWING",D$13,"NORMAL")</f>
        <v>43789</v>
      </c>
      <c r="D979" s="20">
        <f ca="1">_xll.meDateFromTenor(C979,D$14,"Following",D$13,"Normal")</f>
        <v>43790</v>
      </c>
      <c r="E979" s="175">
        <f ca="1"/>
        <v>7.8042221781782495E-3</v>
      </c>
      <c r="F979" s="152"/>
      <c r="G979" s="174">
        <f t="shared" ca="1" si="42"/>
        <v>43789</v>
      </c>
      <c r="H979" s="20">
        <f ca="1">_xll.meDateFromTenor(G979,H$14,"Following",H$13,"Normal")</f>
        <v>43881</v>
      </c>
      <c r="I979" s="175">
        <f ca="1"/>
        <v>1.1213454682860592E-2</v>
      </c>
      <c r="J979" s="152" t="s">
        <v>4</v>
      </c>
      <c r="K979" s="174">
        <f t="shared" ca="1" si="43"/>
        <v>43789</v>
      </c>
      <c r="L979" s="20">
        <f ca="1">_xll.meDateFromTenor(K979,L$14,"Following",L$13,"Normal")</f>
        <v>43971</v>
      </c>
      <c r="M979" s="175">
        <f ca="1"/>
        <v>1.2656108367372526E-2</v>
      </c>
      <c r="N979" s="152" t="s">
        <v>4</v>
      </c>
      <c r="O979" s="174">
        <f t="shared" ca="1" si="44"/>
        <v>43789</v>
      </c>
      <c r="P979" s="20">
        <f ca="1">_xll.meDateFromTenor(O979,P$14,"Following",P$13,"Normal")</f>
        <v>43790</v>
      </c>
      <c r="Q979" s="175">
        <f ca="1"/>
        <v>9.0846201164848251E-3</v>
      </c>
      <c r="R979" s="151" t="s">
        <v>4</v>
      </c>
    </row>
    <row r="980" spans="1:18" x14ac:dyDescent="0.25">
      <c r="A980" s="153">
        <v>962</v>
      </c>
      <c r="B980" s="158"/>
      <c r="C980" s="174">
        <f ca="1">_xll.meDateFromTenor(C979,"1D","FOLLOWING",D$13,"NORMAL")</f>
        <v>43790</v>
      </c>
      <c r="D980" s="20">
        <f ca="1">_xll.meDateFromTenor(C980,D$14,"Following",D$13,"Normal")</f>
        <v>43791</v>
      </c>
      <c r="E980" s="175">
        <f ca="1"/>
        <v>7.8100496329369939E-3</v>
      </c>
      <c r="F980" s="152"/>
      <c r="G980" s="174">
        <f t="shared" ca="1" si="42"/>
        <v>43790</v>
      </c>
      <c r="H980" s="20">
        <f ca="1">_xll.meDateFromTenor(G980,H$14,"Following",H$13,"Normal")</f>
        <v>43882</v>
      </c>
      <c r="I980" s="175">
        <f ca="1"/>
        <v>1.121755391691037E-2</v>
      </c>
      <c r="J980" s="152" t="s">
        <v>4</v>
      </c>
      <c r="K980" s="174">
        <f t="shared" ca="1" si="43"/>
        <v>43790</v>
      </c>
      <c r="L980" s="20">
        <f ca="1">_xll.meDateFromTenor(K980,L$14,"Following",L$13,"Normal")</f>
        <v>43972</v>
      </c>
      <c r="M980" s="175">
        <f ca="1"/>
        <v>1.26597058024485E-2</v>
      </c>
      <c r="N980" s="152" t="s">
        <v>4</v>
      </c>
      <c r="O980" s="174">
        <f t="shared" ca="1" si="44"/>
        <v>43790</v>
      </c>
      <c r="P980" s="20">
        <f ca="1">_xll.meDateFromTenor(O980,P$14,"Following",P$13,"Normal")</f>
        <v>43791</v>
      </c>
      <c r="Q980" s="175">
        <f ca="1"/>
        <v>9.0882682951169552E-3</v>
      </c>
      <c r="R980" s="151" t="s">
        <v>4</v>
      </c>
    </row>
    <row r="981" spans="1:18" x14ac:dyDescent="0.25">
      <c r="A981" s="153">
        <v>963</v>
      </c>
      <c r="B981" s="158"/>
      <c r="C981" s="174">
        <f ca="1">_xll.meDateFromTenor(C980,"1D","FOLLOWING",D$13,"NORMAL")</f>
        <v>43791</v>
      </c>
      <c r="D981" s="20">
        <f ca="1">_xll.meDateFromTenor(C981,D$14,"Following",D$13,"Normal")</f>
        <v>43794</v>
      </c>
      <c r="E981" s="175">
        <f ca="1"/>
        <v>7.8219189120428134E-3</v>
      </c>
      <c r="F981" s="152"/>
      <c r="G981" s="174">
        <f t="shared" ref="G981:G1044" ca="1" si="45">$C981</f>
        <v>43791</v>
      </c>
      <c r="H981" s="20">
        <f ca="1">_xll.meDateFromTenor(G981,H$14,"Following",H$13,"Normal")</f>
        <v>43885</v>
      </c>
      <c r="I981" s="175">
        <f ca="1"/>
        <v>1.1221635913823094E-2</v>
      </c>
      <c r="J981" s="152" t="s">
        <v>4</v>
      </c>
      <c r="K981" s="174">
        <f t="shared" ref="K981:K1044" ca="1" si="46">$C981</f>
        <v>43791</v>
      </c>
      <c r="L981" s="20">
        <f ca="1">_xll.meDateFromTenor(K981,L$14,"Following",L$13,"Normal")</f>
        <v>43973</v>
      </c>
      <c r="M981" s="175">
        <f ca="1"/>
        <v>1.266330155406266E-2</v>
      </c>
      <c r="N981" s="152" t="s">
        <v>4</v>
      </c>
      <c r="O981" s="174">
        <f t="shared" ref="O981:O1044" ca="1" si="47">$C981</f>
        <v>43791</v>
      </c>
      <c r="P981" s="20">
        <f ca="1">_xll.meDateFromTenor(O981,P$14,"Following",P$13,"Normal")</f>
        <v>43794</v>
      </c>
      <c r="Q981" s="175">
        <f ca="1"/>
        <v>9.0919147378172166E-3</v>
      </c>
      <c r="R981" s="151" t="s">
        <v>4</v>
      </c>
    </row>
    <row r="982" spans="1:18" x14ac:dyDescent="0.25">
      <c r="A982" s="153">
        <v>964</v>
      </c>
      <c r="B982" s="158"/>
      <c r="C982" s="174">
        <f ca="1">_xll.meDateFromTenor(C981,"1D","FOLLOWING",D$13,"NORMAL")</f>
        <v>43794</v>
      </c>
      <c r="D982" s="20">
        <f ca="1">_xll.meDateFromTenor(C982,D$14,"Following",D$13,"Normal")</f>
        <v>43795</v>
      </c>
      <c r="E982" s="175">
        <f ca="1"/>
        <v>7.8334927327184112E-3</v>
      </c>
      <c r="F982" s="152"/>
      <c r="G982" s="174">
        <f t="shared" ca="1" si="45"/>
        <v>43794</v>
      </c>
      <c r="H982" s="20">
        <f ca="1">_xll.meDateFromTenor(G982,H$14,"Following",H$13,"Normal")</f>
        <v>43886</v>
      </c>
      <c r="I982" s="175">
        <f ca="1"/>
        <v>1.1233782006019381E-2</v>
      </c>
      <c r="J982" s="152" t="s">
        <v>4</v>
      </c>
      <c r="K982" s="174">
        <f t="shared" ca="1" si="46"/>
        <v>43794</v>
      </c>
      <c r="L982" s="20">
        <f ca="1">_xll.meDateFromTenor(K982,L$14,"Following",L$13,"Normal")</f>
        <v>43976</v>
      </c>
      <c r="M982" s="175">
        <f ca="1"/>
        <v>1.2674080335320399E-2</v>
      </c>
      <c r="N982" s="152" t="s">
        <v>4</v>
      </c>
      <c r="O982" s="174">
        <f t="shared" ca="1" si="47"/>
        <v>43794</v>
      </c>
      <c r="P982" s="20">
        <f ca="1">_xll.meDateFromTenor(O982,P$14,"Following",P$13,"Normal")</f>
        <v>43795</v>
      </c>
      <c r="Q982" s="175">
        <f ca="1"/>
        <v>9.1028442918612961E-3</v>
      </c>
      <c r="R982" s="151" t="s">
        <v>4</v>
      </c>
    </row>
    <row r="983" spans="1:18" x14ac:dyDescent="0.25">
      <c r="A983" s="153">
        <v>965</v>
      </c>
      <c r="B983" s="158"/>
      <c r="C983" s="174">
        <f ca="1">_xll.meDateFromTenor(C982,"1D","FOLLOWING",D$13,"NORMAL")</f>
        <v>43795</v>
      </c>
      <c r="D983" s="20">
        <f ca="1">_xll.meDateFromTenor(C983,D$14,"Following",D$13,"Normal")</f>
        <v>43796</v>
      </c>
      <c r="E983" s="175">
        <f ca="1"/>
        <v>7.8393868349646845E-3</v>
      </c>
      <c r="F983" s="152"/>
      <c r="G983" s="174">
        <f t="shared" ca="1" si="45"/>
        <v>43795</v>
      </c>
      <c r="H983" s="20">
        <f ca="1">_xll.meDateFromTenor(G983,H$14,"Following",H$13,"Normal")</f>
        <v>43887</v>
      </c>
      <c r="I983" s="175">
        <f ca="1"/>
        <v>1.1237798578664328E-2</v>
      </c>
      <c r="J983" s="152" t="s">
        <v>4</v>
      </c>
      <c r="K983" s="174">
        <f t="shared" ca="1" si="46"/>
        <v>43795</v>
      </c>
      <c r="L983" s="20">
        <f ca="1">_xll.meDateFromTenor(K983,L$14,"Following",L$13,"Normal")</f>
        <v>43977</v>
      </c>
      <c r="M983" s="175">
        <f ca="1"/>
        <v>1.2677670980273451E-2</v>
      </c>
      <c r="N983" s="152" t="s">
        <v>4</v>
      </c>
      <c r="O983" s="174">
        <f t="shared" ca="1" si="47"/>
        <v>43795</v>
      </c>
      <c r="P983" s="20">
        <f ca="1">_xll.meDateFromTenor(O983,P$14,"Following",P$13,"Normal")</f>
        <v>43796</v>
      </c>
      <c r="Q983" s="175">
        <f ca="1"/>
        <v>9.1064798467588651E-3</v>
      </c>
      <c r="R983" s="151" t="s">
        <v>4</v>
      </c>
    </row>
    <row r="984" spans="1:18" x14ac:dyDescent="0.25">
      <c r="A984" s="153">
        <v>966</v>
      </c>
      <c r="B984" s="158"/>
      <c r="C984" s="174">
        <f ca="1">_xll.meDateFromTenor(C983,"1D","FOLLOWING",D$13,"NORMAL")</f>
        <v>43796</v>
      </c>
      <c r="D984" s="20">
        <f ca="1">_xll.meDateFromTenor(C984,D$14,"Following",D$13,"Normal")</f>
        <v>43797</v>
      </c>
      <c r="E984" s="175">
        <f ca="1"/>
        <v>7.8452942708651385E-3</v>
      </c>
      <c r="F984" s="152"/>
      <c r="G984" s="174">
        <f t="shared" ca="1" si="45"/>
        <v>43796</v>
      </c>
      <c r="H984" s="20">
        <f ca="1">_xll.meDateFromTenor(G984,H$14,"Following",H$13,"Normal")</f>
        <v>43888</v>
      </c>
      <c r="I984" s="175">
        <f ca="1"/>
        <v>1.1241799676312447E-2</v>
      </c>
      <c r="J984" s="152" t="s">
        <v>4</v>
      </c>
      <c r="K984" s="174">
        <f t="shared" ca="1" si="46"/>
        <v>43796</v>
      </c>
      <c r="L984" s="20">
        <f ca="1">_xll.meDateFromTenor(K984,L$14,"Following",L$13,"Normal")</f>
        <v>43978</v>
      </c>
      <c r="M984" s="175">
        <f ca="1"/>
        <v>1.2681260755357762E-2</v>
      </c>
      <c r="N984" s="152" t="s">
        <v>4</v>
      </c>
      <c r="O984" s="174">
        <f t="shared" ca="1" si="47"/>
        <v>43796</v>
      </c>
      <c r="P984" s="20">
        <f ca="1">_xll.meDateFromTenor(O984,P$14,"Following",P$13,"Normal")</f>
        <v>43797</v>
      </c>
      <c r="Q984" s="175">
        <f ca="1"/>
        <v>9.1101049351458557E-3</v>
      </c>
      <c r="R984" s="151" t="s">
        <v>4</v>
      </c>
    </row>
    <row r="985" spans="1:18" x14ac:dyDescent="0.25">
      <c r="A985" s="153">
        <v>967</v>
      </c>
      <c r="B985" s="158"/>
      <c r="C985" s="174">
        <f ca="1">_xll.meDateFromTenor(C984,"1D","FOLLOWING",D$13,"NORMAL")</f>
        <v>43797</v>
      </c>
      <c r="D985" s="20">
        <f ca="1">_xll.meDateFromTenor(C985,D$14,"Following",D$13,"Normal")</f>
        <v>43798</v>
      </c>
      <c r="E985" s="175">
        <f ca="1"/>
        <v>7.8512150420184945E-3</v>
      </c>
      <c r="F985" s="152"/>
      <c r="G985" s="174">
        <f t="shared" ca="1" si="45"/>
        <v>43797</v>
      </c>
      <c r="H985" s="20">
        <f ca="1">_xll.meDateFromTenor(G985,H$14,"Following",H$13,"Normal")</f>
        <v>43889</v>
      </c>
      <c r="I985" s="175">
        <f ca="1"/>
        <v>1.1245785651391779E-2</v>
      </c>
      <c r="J985" s="152" t="s">
        <v>4</v>
      </c>
      <c r="K985" s="174">
        <f t="shared" ca="1" si="46"/>
        <v>43797</v>
      </c>
      <c r="L985" s="20">
        <f ca="1">_xll.meDateFromTenor(K985,L$14,"Following",L$13,"Normal")</f>
        <v>43979</v>
      </c>
      <c r="M985" s="175">
        <f ca="1"/>
        <v>1.268484982329195E-2</v>
      </c>
      <c r="N985" s="152" t="s">
        <v>4</v>
      </c>
      <c r="O985" s="174">
        <f t="shared" ca="1" si="47"/>
        <v>43797</v>
      </c>
      <c r="P985" s="20">
        <f ca="1">_xll.meDateFromTenor(O985,P$14,"Following",P$13,"Normal")</f>
        <v>43798</v>
      </c>
      <c r="Q985" s="175">
        <f ca="1"/>
        <v>9.1137198009859297E-3</v>
      </c>
      <c r="R985" s="151" t="s">
        <v>4</v>
      </c>
    </row>
    <row r="986" spans="1:18" x14ac:dyDescent="0.25">
      <c r="A986" s="153">
        <v>968</v>
      </c>
      <c r="B986" s="158"/>
      <c r="C986" s="174">
        <f ca="1">_xll.meDateFromTenor(C985,"1D","FOLLOWING",D$13,"NORMAL")</f>
        <v>43798</v>
      </c>
      <c r="D986" s="20">
        <f ca="1">_xll.meDateFromTenor(C986,D$14,"Following",D$13,"Normal")</f>
        <v>43801</v>
      </c>
      <c r="E986" s="175">
        <f ca="1"/>
        <v>7.8632727888461595E-3</v>
      </c>
      <c r="F986" s="152"/>
      <c r="G986" s="174">
        <f t="shared" ca="1" si="45"/>
        <v>43798</v>
      </c>
      <c r="H986" s="20">
        <f ca="1">_xll.meDateFromTenor(G986,H$14,"Following",H$13,"Normal")</f>
        <v>43892</v>
      </c>
      <c r="I986" s="175">
        <f ca="1"/>
        <v>1.1249756856330366E-2</v>
      </c>
      <c r="J986" s="152" t="s">
        <v>4</v>
      </c>
      <c r="K986" s="174">
        <f t="shared" ca="1" si="46"/>
        <v>43798</v>
      </c>
      <c r="L986" s="20">
        <f ca="1">_xll.meDateFromTenor(K986,L$14,"Following",L$13,"Normal")</f>
        <v>43980</v>
      </c>
      <c r="M986" s="175">
        <f ca="1"/>
        <v>1.2688438346794628E-2</v>
      </c>
      <c r="N986" s="152" t="s">
        <v>4</v>
      </c>
      <c r="O986" s="174">
        <f t="shared" ca="1" si="47"/>
        <v>43798</v>
      </c>
      <c r="P986" s="20">
        <f ca="1">_xll.meDateFromTenor(O986,P$14,"Following",P$13,"Normal")</f>
        <v>43801</v>
      </c>
      <c r="Q986" s="175">
        <f ca="1"/>
        <v>9.1173246882427592E-3</v>
      </c>
      <c r="R986" s="151" t="s">
        <v>4</v>
      </c>
    </row>
    <row r="987" spans="1:18" x14ac:dyDescent="0.25">
      <c r="A987" s="153">
        <v>969</v>
      </c>
      <c r="B987" s="158"/>
      <c r="C987" s="174">
        <f ca="1">_xll.meDateFromTenor(C986,"1D","FOLLOWING",D$13,"NORMAL")</f>
        <v>43801</v>
      </c>
      <c r="D987" s="20">
        <f ca="1">_xll.meDateFromTenor(C987,D$14,"Following",D$13,"Normal")</f>
        <v>43802</v>
      </c>
      <c r="E987" s="175">
        <f ca="1"/>
        <v>7.8750315074583022E-3</v>
      </c>
      <c r="F987" s="152"/>
      <c r="G987" s="174">
        <f t="shared" ca="1" si="45"/>
        <v>43801</v>
      </c>
      <c r="H987" s="20">
        <f ca="1">_xll.meDateFromTenor(G987,H$14,"Following",H$13,"Normal")</f>
        <v>43892</v>
      </c>
      <c r="I987" s="175">
        <f ca="1"/>
        <v>1.1261585374582132E-2</v>
      </c>
      <c r="J987" s="152" t="s">
        <v>4</v>
      </c>
      <c r="K987" s="174">
        <f t="shared" ca="1" si="46"/>
        <v>43801</v>
      </c>
      <c r="L987" s="20">
        <f ca="1">_xll.meDateFromTenor(K987,L$14,"Following",L$13,"Normal")</f>
        <v>43984</v>
      </c>
      <c r="M987" s="175">
        <f ca="1"/>
        <v>1.2699202285984401E-2</v>
      </c>
      <c r="N987" s="152" t="s">
        <v>4</v>
      </c>
      <c r="O987" s="174">
        <f t="shared" ca="1" si="47"/>
        <v>43801</v>
      </c>
      <c r="P987" s="20">
        <f ca="1">_xll.meDateFromTenor(O987,P$14,"Following",P$13,"Normal")</f>
        <v>43802</v>
      </c>
      <c r="Q987" s="175">
        <f ca="1"/>
        <v>9.128081918150394E-3</v>
      </c>
      <c r="R987" s="151" t="s">
        <v>4</v>
      </c>
    </row>
    <row r="988" spans="1:18" x14ac:dyDescent="0.25">
      <c r="A988" s="153">
        <v>970</v>
      </c>
      <c r="B988" s="158"/>
      <c r="C988" s="174">
        <f ca="1">_xll.meDateFromTenor(C987,"1D","FOLLOWING",D$13,"NORMAL")</f>
        <v>43802</v>
      </c>
      <c r="D988" s="20">
        <f ca="1">_xll.meDateFromTenor(C988,D$14,"Following",D$13,"Normal")</f>
        <v>43803</v>
      </c>
      <c r="E988" s="175">
        <f ca="1"/>
        <v>7.8810189762990313E-3</v>
      </c>
      <c r="F988" s="152"/>
      <c r="G988" s="174">
        <f t="shared" ca="1" si="45"/>
        <v>43802</v>
      </c>
      <c r="H988" s="20">
        <f ca="1">_xll.meDateFromTenor(G988,H$14,"Following",H$13,"Normal")</f>
        <v>43893</v>
      </c>
      <c r="I988" s="175">
        <f ca="1"/>
        <v>1.1265501023238202E-2</v>
      </c>
      <c r="J988" s="152" t="s">
        <v>4</v>
      </c>
      <c r="K988" s="174">
        <f t="shared" ca="1" si="46"/>
        <v>43802</v>
      </c>
      <c r="L988" s="20">
        <f ca="1">_xll.meDateFromTenor(K988,L$14,"Following",L$13,"Normal")</f>
        <v>43985</v>
      </c>
      <c r="M988" s="175">
        <f ca="1"/>
        <v>1.2702790381584797E-2</v>
      </c>
      <c r="N988" s="152" t="s">
        <v>4</v>
      </c>
      <c r="O988" s="174">
        <f t="shared" ca="1" si="47"/>
        <v>43802</v>
      </c>
      <c r="P988" s="20">
        <f ca="1">_xll.meDateFromTenor(O988,P$14,"Following",P$13,"Normal")</f>
        <v>43803</v>
      </c>
      <c r="Q988" s="175">
        <f ca="1"/>
        <v>9.1316493307108757E-3</v>
      </c>
      <c r="R988" s="151" t="s">
        <v>4</v>
      </c>
    </row>
    <row r="989" spans="1:18" x14ac:dyDescent="0.25">
      <c r="A989" s="153">
        <v>971</v>
      </c>
      <c r="B989" s="158"/>
      <c r="C989" s="174">
        <f ca="1">_xll.meDateFromTenor(C988,"1D","FOLLOWING",D$13,"NORMAL")</f>
        <v>43803</v>
      </c>
      <c r="D989" s="20">
        <f ca="1">_xll.meDateFromTenor(C989,D$14,"Following",D$13,"Normal")</f>
        <v>43804</v>
      </c>
      <c r="E989" s="175">
        <f ca="1"/>
        <v>7.8870197889458205E-3</v>
      </c>
      <c r="F989" s="152"/>
      <c r="G989" s="174">
        <f t="shared" ca="1" si="45"/>
        <v>43803</v>
      </c>
      <c r="H989" s="20">
        <f ca="1">_xll.meDateFromTenor(G989,H$14,"Following",H$13,"Normal")</f>
        <v>43894</v>
      </c>
      <c r="I989" s="175">
        <f ca="1"/>
        <v>1.1269403663893753E-2</v>
      </c>
      <c r="J989" s="152" t="s">
        <v>4</v>
      </c>
      <c r="K989" s="174">
        <f t="shared" ca="1" si="46"/>
        <v>43803</v>
      </c>
      <c r="L989" s="20">
        <f ca="1">_xll.meDateFromTenor(K989,L$14,"Following",L$13,"Normal")</f>
        <v>43986</v>
      </c>
      <c r="M989" s="175">
        <f ca="1"/>
        <v>1.2706379032994928E-2</v>
      </c>
      <c r="N989" s="152" t="s">
        <v>4</v>
      </c>
      <c r="O989" s="174">
        <f t="shared" ca="1" si="47"/>
        <v>43803</v>
      </c>
      <c r="P989" s="20">
        <f ca="1">_xll.meDateFromTenor(O989,P$14,"Following",P$13,"Normal")</f>
        <v>43804</v>
      </c>
      <c r="Q989" s="175">
        <f ca="1"/>
        <v>9.1352079845064323E-3</v>
      </c>
      <c r="R989" s="151" t="s">
        <v>4</v>
      </c>
    </row>
    <row r="990" spans="1:18" x14ac:dyDescent="0.25">
      <c r="A990" s="153">
        <v>972</v>
      </c>
      <c r="B990" s="158"/>
      <c r="C990" s="174">
        <f ca="1">_xll.meDateFromTenor(C989,"1D","FOLLOWING",D$13,"NORMAL")</f>
        <v>43804</v>
      </c>
      <c r="D990" s="20">
        <f ca="1">_xll.meDateFromTenor(C990,D$14,"Following",D$13,"Normal")</f>
        <v>43805</v>
      </c>
      <c r="E990" s="175">
        <f ca="1"/>
        <v>7.8930339469174549E-3</v>
      </c>
      <c r="F990" s="152"/>
      <c r="G990" s="174">
        <f t="shared" ca="1" si="45"/>
        <v>43804</v>
      </c>
      <c r="H990" s="20">
        <f ca="1">_xll.meDateFromTenor(G990,H$14,"Following",H$13,"Normal")</f>
        <v>43895</v>
      </c>
      <c r="I990" s="175">
        <f ca="1"/>
        <v>1.1273293648976834E-2</v>
      </c>
      <c r="J990" s="152" t="s">
        <v>4</v>
      </c>
      <c r="K990" s="174">
        <f t="shared" ca="1" si="46"/>
        <v>43804</v>
      </c>
      <c r="L990" s="20">
        <f ca="1">_xll.meDateFromTenor(K990,L$14,"Following",L$13,"Normal")</f>
        <v>43987</v>
      </c>
      <c r="M990" s="175">
        <f ca="1"/>
        <v>1.2709968576223352E-2</v>
      </c>
      <c r="N990" s="152" t="s">
        <v>4</v>
      </c>
      <c r="O990" s="174">
        <f t="shared" ca="1" si="47"/>
        <v>43804</v>
      </c>
      <c r="P990" s="20">
        <f ca="1">_xll.meDateFromTenor(O990,P$14,"Following",P$13,"Normal")</f>
        <v>43805</v>
      </c>
      <c r="Q990" s="175">
        <f ca="1"/>
        <v>9.1387581235007325E-3</v>
      </c>
      <c r="R990" s="151" t="s">
        <v>4</v>
      </c>
    </row>
    <row r="991" spans="1:18" x14ac:dyDescent="0.25">
      <c r="A991" s="153">
        <v>973</v>
      </c>
      <c r="B991" s="158"/>
      <c r="C991" s="174">
        <f ca="1">_xll.meDateFromTenor(C990,"1D","FOLLOWING",D$13,"NORMAL")</f>
        <v>43805</v>
      </c>
      <c r="D991" s="20">
        <f ca="1">_xll.meDateFromTenor(C991,D$14,"Following",D$13,"Normal")</f>
        <v>43808</v>
      </c>
      <c r="E991" s="175">
        <f ca="1"/>
        <v>7.905280341162807E-3</v>
      </c>
      <c r="F991" s="152"/>
      <c r="G991" s="174">
        <f t="shared" ca="1" si="45"/>
        <v>43805</v>
      </c>
      <c r="H991" s="20">
        <f ca="1">_xll.meDateFromTenor(G991,H$14,"Following",H$13,"Normal")</f>
        <v>43896</v>
      </c>
      <c r="I991" s="175">
        <f ca="1"/>
        <v>1.1277171330915485E-2</v>
      </c>
      <c r="J991" s="152" t="s">
        <v>4</v>
      </c>
      <c r="K991" s="174">
        <f t="shared" ca="1" si="46"/>
        <v>43805</v>
      </c>
      <c r="L991" s="20">
        <f ca="1">_xll.meDateFromTenor(K991,L$14,"Following",L$13,"Normal")</f>
        <v>43990</v>
      </c>
      <c r="M991" s="175">
        <f ca="1"/>
        <v>1.2713559347278629E-2</v>
      </c>
      <c r="N991" s="152" t="s">
        <v>4</v>
      </c>
      <c r="O991" s="174">
        <f t="shared" ca="1" si="47"/>
        <v>43805</v>
      </c>
      <c r="P991" s="20">
        <f ca="1">_xll.meDateFromTenor(O991,P$14,"Following",P$13,"Normal")</f>
        <v>43808</v>
      </c>
      <c r="Q991" s="175">
        <f ca="1"/>
        <v>9.142299991657438E-3</v>
      </c>
      <c r="R991" s="151" t="s">
        <v>4</v>
      </c>
    </row>
    <row r="992" spans="1:18" x14ac:dyDescent="0.25">
      <c r="A992" s="153">
        <v>974</v>
      </c>
      <c r="B992" s="158"/>
      <c r="C992" s="174">
        <f ca="1">_xll.meDateFromTenor(C991,"1D","FOLLOWING",D$13,"NORMAL")</f>
        <v>43808</v>
      </c>
      <c r="D992" s="20">
        <f ca="1">_xll.meDateFromTenor(C992,D$14,"Following",D$13,"Normal")</f>
        <v>43809</v>
      </c>
      <c r="E992" s="175">
        <f ca="1"/>
        <v>7.9172240612291056E-3</v>
      </c>
      <c r="F992" s="152"/>
      <c r="G992" s="174">
        <f t="shared" ca="1" si="45"/>
        <v>43808</v>
      </c>
      <c r="H992" s="20">
        <f ca="1">_xll.meDateFromTenor(G992,H$14,"Following",H$13,"Normal")</f>
        <v>43899</v>
      </c>
      <c r="I992" s="175">
        <f ca="1"/>
        <v>1.1288734082145323E-2</v>
      </c>
      <c r="J992" s="152" t="s">
        <v>4</v>
      </c>
      <c r="K992" s="174">
        <f t="shared" ca="1" si="46"/>
        <v>43808</v>
      </c>
      <c r="L992" s="20">
        <f ca="1">_xll.meDateFromTenor(K992,L$14,"Following",L$13,"Normal")</f>
        <v>43991</v>
      </c>
      <c r="M992" s="175">
        <f ca="1"/>
        <v>1.2724342387491165E-2</v>
      </c>
      <c r="N992" s="152" t="s">
        <v>4</v>
      </c>
      <c r="O992" s="174">
        <f t="shared" ca="1" si="47"/>
        <v>43808</v>
      </c>
      <c r="P992" s="20">
        <f ca="1">_xll.meDateFromTenor(O992,P$14,"Following",P$13,"Normal")</f>
        <v>43809</v>
      </c>
      <c r="Q992" s="175">
        <f ca="1"/>
        <v>9.1528784107386494E-3</v>
      </c>
      <c r="R992" s="151" t="s">
        <v>4</v>
      </c>
    </row>
    <row r="993" spans="1:18" x14ac:dyDescent="0.25">
      <c r="A993" s="153">
        <v>975</v>
      </c>
      <c r="B993" s="158"/>
      <c r="C993" s="174">
        <f ca="1">_xll.meDateFromTenor(C992,"1D","FOLLOWING",D$13,"NORMAL")</f>
        <v>43809</v>
      </c>
      <c r="D993" s="20">
        <f ca="1">_xll.meDateFromTenor(C993,D$14,"Following",D$13,"Normal")</f>
        <v>43810</v>
      </c>
      <c r="E993" s="175">
        <f ca="1"/>
        <v>7.9233049677274459E-3</v>
      </c>
      <c r="F993" s="152"/>
      <c r="G993" s="174">
        <f t="shared" ca="1" si="45"/>
        <v>43809</v>
      </c>
      <c r="H993" s="20">
        <f ca="1">_xll.meDateFromTenor(G993,H$14,"Following",H$13,"Normal")</f>
        <v>43900</v>
      </c>
      <c r="I993" s="175">
        <f ca="1"/>
        <v>1.1292566075786712E-2</v>
      </c>
      <c r="J993" s="152" t="s">
        <v>4</v>
      </c>
      <c r="K993" s="174">
        <f t="shared" ca="1" si="46"/>
        <v>43809</v>
      </c>
      <c r="L993" s="20">
        <f ca="1">_xll.meDateFromTenor(K993,L$14,"Following",L$13,"Normal")</f>
        <v>43992</v>
      </c>
      <c r="M993" s="175">
        <f ca="1"/>
        <v>1.2727941429939445E-2</v>
      </c>
      <c r="N993" s="152" t="s">
        <v>4</v>
      </c>
      <c r="O993" s="174">
        <f t="shared" ca="1" si="47"/>
        <v>43809</v>
      </c>
      <c r="P993" s="20">
        <f ca="1">_xll.meDateFromTenor(O993,P$14,"Following",P$13,"Normal")</f>
        <v>43810</v>
      </c>
      <c r="Q993" s="175">
        <f ca="1"/>
        <v>9.1563896351816339E-3</v>
      </c>
      <c r="R993" s="151" t="s">
        <v>4</v>
      </c>
    </row>
    <row r="994" spans="1:18" x14ac:dyDescent="0.25">
      <c r="A994" s="153">
        <v>976</v>
      </c>
      <c r="B994" s="158"/>
      <c r="C994" s="174">
        <f ca="1">_xll.meDateFromTenor(C993,"1D","FOLLOWING",D$13,"NORMAL")</f>
        <v>43810</v>
      </c>
      <c r="D994" s="20">
        <f ca="1">_xll.meDateFromTenor(C994,D$14,"Following",D$13,"Normal")</f>
        <v>43811</v>
      </c>
      <c r="E994" s="175">
        <f ca="1"/>
        <v>7.9293992282636616E-3</v>
      </c>
      <c r="F994" s="152"/>
      <c r="G994" s="174">
        <f t="shared" ca="1" si="45"/>
        <v>43810</v>
      </c>
      <c r="H994" s="20">
        <f ca="1">_xll.meDateFromTenor(G994,H$14,"Following",H$13,"Normal")</f>
        <v>43901</v>
      </c>
      <c r="I994" s="175">
        <f ca="1"/>
        <v>1.1296387528423898E-2</v>
      </c>
      <c r="J994" s="152" t="s">
        <v>4</v>
      </c>
      <c r="K994" s="174">
        <f t="shared" ca="1" si="46"/>
        <v>43810</v>
      </c>
      <c r="L994" s="20">
        <f ca="1">_xll.meDateFromTenor(K994,L$14,"Following",L$13,"Normal")</f>
        <v>43993</v>
      </c>
      <c r="M994" s="175">
        <f ca="1"/>
        <v>1.2731543380257376E-2</v>
      </c>
      <c r="N994" s="152" t="s">
        <v>4</v>
      </c>
      <c r="O994" s="174">
        <f t="shared" ca="1" si="47"/>
        <v>43810</v>
      </c>
      <c r="P994" s="20">
        <f ca="1">_xll.meDateFromTenor(O994,P$14,"Following",P$13,"Normal")</f>
        <v>43811</v>
      </c>
      <c r="Q994" s="175">
        <f ca="1"/>
        <v>9.1598938086053534E-3</v>
      </c>
      <c r="R994" s="151" t="s">
        <v>4</v>
      </c>
    </row>
    <row r="995" spans="1:18" x14ac:dyDescent="0.25">
      <c r="A995" s="153">
        <v>977</v>
      </c>
      <c r="B995" s="158"/>
      <c r="C995" s="174">
        <f ca="1">_xll.meDateFromTenor(C994,"1D","FOLLOWING",D$13,"NORMAL")</f>
        <v>43811</v>
      </c>
      <c r="D995" s="20">
        <f ca="1">_xll.meDateFromTenor(C995,D$14,"Following",D$13,"Normal")</f>
        <v>43812</v>
      </c>
      <c r="E995" s="175">
        <f ca="1"/>
        <v>7.935506844436474E-3</v>
      </c>
      <c r="F995" s="152"/>
      <c r="G995" s="174">
        <f t="shared" ca="1" si="45"/>
        <v>43811</v>
      </c>
      <c r="H995" s="20">
        <f ca="1">_xll.meDateFromTenor(G995,H$14,"Following",H$13,"Normal")</f>
        <v>43902</v>
      </c>
      <c r="I995" s="175">
        <f ca="1"/>
        <v>1.1300198792484924E-2</v>
      </c>
      <c r="J995" s="152" t="s">
        <v>4</v>
      </c>
      <c r="K995" s="174">
        <f t="shared" ca="1" si="46"/>
        <v>43811</v>
      </c>
      <c r="L995" s="20">
        <f ca="1">_xll.meDateFromTenor(K995,L$14,"Following",L$13,"Normal")</f>
        <v>43994</v>
      </c>
      <c r="M995" s="175">
        <f ca="1"/>
        <v>1.2735148574453514E-2</v>
      </c>
      <c r="N995" s="152" t="s">
        <v>4</v>
      </c>
      <c r="O995" s="174">
        <f t="shared" ca="1" si="47"/>
        <v>43811</v>
      </c>
      <c r="P995" s="20">
        <f ca="1">_xll.meDateFromTenor(O995,P$14,"Following",P$13,"Normal")</f>
        <v>43812</v>
      </c>
      <c r="Q995" s="175">
        <f ca="1"/>
        <v>9.1633911749734662E-3</v>
      </c>
      <c r="R995" s="151" t="s">
        <v>4</v>
      </c>
    </row>
    <row r="996" spans="1:18" x14ac:dyDescent="0.25">
      <c r="A996" s="153">
        <v>978</v>
      </c>
      <c r="B996" s="158"/>
      <c r="C996" s="174">
        <f ca="1">_xll.meDateFromTenor(C995,"1D","FOLLOWING",D$13,"NORMAL")</f>
        <v>43812</v>
      </c>
      <c r="D996" s="20">
        <f ca="1">_xll.meDateFromTenor(C996,D$14,"Following",D$13,"Normal")</f>
        <v>43815</v>
      </c>
      <c r="E996" s="175">
        <f ca="1"/>
        <v>7.9479420676343004E-3</v>
      </c>
      <c r="F996" s="152"/>
      <c r="G996" s="174">
        <f t="shared" ca="1" si="45"/>
        <v>43812</v>
      </c>
      <c r="H996" s="20">
        <f ca="1">_xll.meDateFromTenor(G996,H$14,"Following",H$13,"Normal")</f>
        <v>43903</v>
      </c>
      <c r="I996" s="175">
        <f ca="1"/>
        <v>1.1304000220397837E-2</v>
      </c>
      <c r="J996" s="152" t="s">
        <v>4</v>
      </c>
      <c r="K996" s="174">
        <f t="shared" ca="1" si="46"/>
        <v>43812</v>
      </c>
      <c r="L996" s="20">
        <f ca="1">_xll.meDateFromTenor(K996,L$14,"Following",L$13,"Normal")</f>
        <v>43997</v>
      </c>
      <c r="M996" s="175">
        <f ca="1"/>
        <v>1.2738757348536425E-2</v>
      </c>
      <c r="N996" s="152" t="s">
        <v>4</v>
      </c>
      <c r="O996" s="174">
        <f t="shared" ca="1" si="47"/>
        <v>43812</v>
      </c>
      <c r="P996" s="20">
        <f ca="1">_xll.meDateFromTenor(O996,P$14,"Following",P$13,"Normal")</f>
        <v>43815</v>
      </c>
      <c r="Q996" s="175">
        <f ca="1"/>
        <v>9.1668819782496445E-3</v>
      </c>
      <c r="R996" s="151" t="s">
        <v>4</v>
      </c>
    </row>
    <row r="997" spans="1:18" x14ac:dyDescent="0.25">
      <c r="A997" s="153">
        <v>979</v>
      </c>
      <c r="B997" s="158"/>
      <c r="C997" s="174">
        <f ca="1">_xll.meDateFromTenor(C996,"1D","FOLLOWING",D$13,"NORMAL")</f>
        <v>43815</v>
      </c>
      <c r="D997" s="20">
        <f ca="1">_xll.meDateFromTenor(C997,D$14,"Following",D$13,"Normal")</f>
        <v>43816</v>
      </c>
      <c r="E997" s="175">
        <f ca="1"/>
        <v>7.9600708938709908E-3</v>
      </c>
      <c r="F997" s="152"/>
      <c r="G997" s="174">
        <f t="shared" ca="1" si="45"/>
        <v>43815</v>
      </c>
      <c r="H997" s="20">
        <f ca="1">_xll.meDateFromTenor(G997,H$14,"Following",H$13,"Normal")</f>
        <v>43906</v>
      </c>
      <c r="I997" s="175">
        <f ca="1"/>
        <v>1.1315349011528341E-2</v>
      </c>
      <c r="J997" s="152" t="s">
        <v>4</v>
      </c>
      <c r="K997" s="174">
        <f t="shared" ca="1" si="46"/>
        <v>43815</v>
      </c>
      <c r="L997" s="20">
        <f ca="1">_xll.meDateFromTenor(K997,L$14,"Following",L$13,"Normal")</f>
        <v>43998</v>
      </c>
      <c r="M997" s="175">
        <f ca="1"/>
        <v>1.2749608510191366E-2</v>
      </c>
      <c r="N997" s="152" t="s">
        <v>4</v>
      </c>
      <c r="O997" s="174">
        <f t="shared" ca="1" si="47"/>
        <v>43815</v>
      </c>
      <c r="P997" s="20">
        <f ca="1">_xll.meDateFromTenor(O997,P$14,"Following",P$13,"Normal")</f>
        <v>43816</v>
      </c>
      <c r="Q997" s="175">
        <f ca="1"/>
        <v>9.1773174491632022E-3</v>
      </c>
      <c r="R997" s="151" t="s">
        <v>4</v>
      </c>
    </row>
    <row r="998" spans="1:18" x14ac:dyDescent="0.25">
      <c r="A998" s="153">
        <v>980</v>
      </c>
      <c r="B998" s="158"/>
      <c r="C998" s="174">
        <f ca="1">_xll.meDateFromTenor(C997,"1D","FOLLOWING",D$13,"NORMAL")</f>
        <v>43816</v>
      </c>
      <c r="D998" s="20">
        <f ca="1">_xll.meDateFromTenor(C998,D$14,"Following",D$13,"Normal")</f>
        <v>43817</v>
      </c>
      <c r="E998" s="175">
        <f ca="1"/>
        <v>7.9662453098095221E-3</v>
      </c>
      <c r="F998" s="152"/>
      <c r="G998" s="174">
        <f t="shared" ca="1" si="45"/>
        <v>43816</v>
      </c>
      <c r="H998" s="20">
        <f ca="1">_xll.meDateFromTenor(G998,H$14,"Following",H$13,"Normal")</f>
        <v>43907</v>
      </c>
      <c r="I998" s="175">
        <f ca="1"/>
        <v>1.1319114619129244E-2</v>
      </c>
      <c r="J998" s="152" t="s">
        <v>4</v>
      </c>
      <c r="K998" s="174">
        <f t="shared" ca="1" si="46"/>
        <v>43816</v>
      </c>
      <c r="L998" s="20">
        <f ca="1">_xll.meDateFromTenor(K998,L$14,"Following",L$13,"Normal")</f>
        <v>43999</v>
      </c>
      <c r="M998" s="175">
        <f ca="1"/>
        <v>1.2753234963906948E-2</v>
      </c>
      <c r="N998" s="152" t="s">
        <v>4</v>
      </c>
      <c r="O998" s="174">
        <f t="shared" ca="1" si="47"/>
        <v>43816</v>
      </c>
      <c r="P998" s="20">
        <f ca="1">_xll.meDateFromTenor(O998,P$14,"Following",P$13,"Normal")</f>
        <v>43817</v>
      </c>
      <c r="Q998" s="175">
        <f ca="1"/>
        <v>9.1807844397082811E-3</v>
      </c>
      <c r="R998" s="151" t="s">
        <v>4</v>
      </c>
    </row>
    <row r="999" spans="1:18" x14ac:dyDescent="0.25">
      <c r="A999" s="153">
        <v>981</v>
      </c>
      <c r="B999" s="158"/>
      <c r="C999" s="174">
        <f ca="1">_xll.meDateFromTenor(C998,"1D","FOLLOWING",D$13,"NORMAL")</f>
        <v>43817</v>
      </c>
      <c r="D999" s="20">
        <f ca="1">_xll.meDateFromTenor(C999,D$14,"Following",D$13,"Normal")</f>
        <v>43818</v>
      </c>
      <c r="E999" s="175">
        <f ca="1"/>
        <v>7.9724330902575524E-3</v>
      </c>
      <c r="F999" s="152"/>
      <c r="G999" s="174">
        <f t="shared" ca="1" si="45"/>
        <v>43817</v>
      </c>
      <c r="H999" s="20">
        <f ca="1">_xll.meDateFromTenor(G999,H$14,"Following",H$13,"Normal")</f>
        <v>43908</v>
      </c>
      <c r="I999" s="175">
        <f ca="1"/>
        <v>1.1322872152722261E-2</v>
      </c>
      <c r="J999" s="152" t="s">
        <v>4</v>
      </c>
      <c r="K999" s="174">
        <f t="shared" ca="1" si="46"/>
        <v>43817</v>
      </c>
      <c r="L999" s="20">
        <f ca="1">_xll.meDateFromTenor(K999,L$14,"Following",L$13,"Normal")</f>
        <v>44000</v>
      </c>
      <c r="M999" s="175">
        <f ca="1"/>
        <v>1.2756866677552098E-2</v>
      </c>
      <c r="N999" s="152" t="s">
        <v>4</v>
      </c>
      <c r="O999" s="174">
        <f t="shared" ca="1" si="47"/>
        <v>43817</v>
      </c>
      <c r="P999" s="20">
        <f ca="1">_xll.meDateFromTenor(O999,P$14,"Following",P$13,"Normal")</f>
        <v>43818</v>
      </c>
      <c r="Q999" s="175">
        <f ca="1"/>
        <v>9.1842460869797481E-3</v>
      </c>
      <c r="R999" s="151" t="s">
        <v>4</v>
      </c>
    </row>
    <row r="1000" spans="1:18" x14ac:dyDescent="0.25">
      <c r="A1000" s="153">
        <v>982</v>
      </c>
      <c r="B1000" s="158"/>
      <c r="C1000" s="174">
        <f ca="1">_xll.meDateFromTenor(C999,"1D","FOLLOWING",D$13,"NORMAL")</f>
        <v>43818</v>
      </c>
      <c r="D1000" s="20">
        <f ca="1">_xll.meDateFromTenor(C1000,D$14,"Following",D$13,"Normal")</f>
        <v>43819</v>
      </c>
      <c r="E1000" s="175">
        <f ca="1"/>
        <v>7.9786342365739948E-3</v>
      </c>
      <c r="F1000" s="152"/>
      <c r="G1000" s="174">
        <f t="shared" ca="1" si="45"/>
        <v>43818</v>
      </c>
      <c r="H1000" s="20">
        <f ca="1">_xll.meDateFromTenor(G1000,H$14,"Following",H$13,"Normal")</f>
        <v>43909</v>
      </c>
      <c r="I1000" s="175">
        <f ca="1"/>
        <v>1.1326621964735434E-2</v>
      </c>
      <c r="J1000" s="152" t="s">
        <v>4</v>
      </c>
      <c r="K1000" s="174">
        <f t="shared" ca="1" si="46"/>
        <v>43818</v>
      </c>
      <c r="L1000" s="20">
        <f ca="1">_xll.meDateFromTenor(K1000,L$14,"Following",L$13,"Normal")</f>
        <v>44001</v>
      </c>
      <c r="M1000" s="175">
        <f ca="1"/>
        <v>1.2760503987135375E-2</v>
      </c>
      <c r="N1000" s="152" t="s">
        <v>4</v>
      </c>
      <c r="O1000" s="174">
        <f t="shared" ca="1" si="47"/>
        <v>43818</v>
      </c>
      <c r="P1000" s="20">
        <f ca="1">_xll.meDateFromTenor(O1000,P$14,"Following",P$13,"Normal")</f>
        <v>43819</v>
      </c>
      <c r="Q1000" s="175">
        <f ca="1"/>
        <v>9.1877026349412687E-3</v>
      </c>
      <c r="R1000" s="151" t="s">
        <v>4</v>
      </c>
    </row>
    <row r="1001" spans="1:18" x14ac:dyDescent="0.25">
      <c r="A1001" s="153">
        <v>983</v>
      </c>
      <c r="B1001" s="158"/>
      <c r="C1001" s="174">
        <f ca="1">_xll.meDateFromTenor(C1000,"1D","FOLLOWING",D$13,"NORMAL")</f>
        <v>43819</v>
      </c>
      <c r="D1001" s="20">
        <f ca="1">_xll.meDateFromTenor(C1001,D$14,"Following",D$13,"Normal")</f>
        <v>43822</v>
      </c>
      <c r="E1001" s="175">
        <f ca="1"/>
        <v>7.9912584725505831E-3</v>
      </c>
      <c r="F1001" s="152"/>
      <c r="G1001" s="174">
        <f t="shared" ca="1" si="45"/>
        <v>43819</v>
      </c>
      <c r="H1001" s="20">
        <f ca="1">_xll.meDateFromTenor(G1001,H$14,"Following",H$13,"Normal")</f>
        <v>43910</v>
      </c>
      <c r="I1001" s="175">
        <f ca="1"/>
        <v>1.1330364407596804E-2</v>
      </c>
      <c r="J1001" s="152" t="s">
        <v>4</v>
      </c>
      <c r="K1001" s="174">
        <f t="shared" ca="1" si="46"/>
        <v>43819</v>
      </c>
      <c r="L1001" s="20">
        <f ca="1">_xll.meDateFromTenor(K1001,L$14,"Following",L$13,"Normal")</f>
        <v>44004</v>
      </c>
      <c r="M1001" s="175">
        <f ca="1"/>
        <v>1.2764147228665337E-2</v>
      </c>
      <c r="N1001" s="152" t="s">
        <v>4</v>
      </c>
      <c r="O1001" s="174">
        <f t="shared" ca="1" si="47"/>
        <v>43819</v>
      </c>
      <c r="P1001" s="20">
        <f ca="1">_xll.meDateFromTenor(O1001,P$14,"Following",P$13,"Normal")</f>
        <v>43822</v>
      </c>
      <c r="Q1001" s="175">
        <f ca="1"/>
        <v>9.1911543275565079E-3</v>
      </c>
      <c r="R1001" s="151" t="s">
        <v>4</v>
      </c>
    </row>
    <row r="1002" spans="1:18" x14ac:dyDescent="0.25">
      <c r="A1002" s="153">
        <v>984</v>
      </c>
      <c r="B1002" s="158"/>
      <c r="C1002" s="174">
        <f ca="1">_xll.meDateFromTenor(C1001,"1D","FOLLOWING",D$13,"NORMAL")</f>
        <v>43822</v>
      </c>
      <c r="D1002" s="20">
        <f ca="1">_xll.meDateFromTenor(C1002,D$14,"Following",D$13,"Normal")</f>
        <v>43823</v>
      </c>
      <c r="E1002" s="175">
        <f ca="1"/>
        <v>8.0035725106597788E-3</v>
      </c>
      <c r="F1002" s="152"/>
      <c r="G1002" s="174">
        <f t="shared" ca="1" si="45"/>
        <v>43822</v>
      </c>
      <c r="H1002" s="20">
        <f ca="1">_xll.meDateFromTenor(G1002,H$14,"Following",H$13,"Normal")</f>
        <v>43913</v>
      </c>
      <c r="I1002" s="175">
        <f ca="1"/>
        <v>1.1341551045550565E-2</v>
      </c>
      <c r="J1002" s="152" t="s">
        <v>4</v>
      </c>
      <c r="K1002" s="174">
        <f t="shared" ca="1" si="46"/>
        <v>43822</v>
      </c>
      <c r="L1002" s="20">
        <f ca="1">_xll.meDateFromTenor(K1002,L$14,"Following",L$13,"Normal")</f>
        <v>44005</v>
      </c>
      <c r="M1002" s="175">
        <f ca="1"/>
        <v>1.2775115905020937E-2</v>
      </c>
      <c r="N1002" s="152" t="s">
        <v>4</v>
      </c>
      <c r="O1002" s="174">
        <f t="shared" ca="1" si="47"/>
        <v>43822</v>
      </c>
      <c r="P1002" s="20">
        <f ca="1">_xll.meDateFromTenor(O1002,P$14,"Following",P$13,"Normal")</f>
        <v>43823</v>
      </c>
      <c r="Q1002" s="175">
        <f ca="1"/>
        <v>9.201482712961187E-3</v>
      </c>
      <c r="R1002" s="151" t="s">
        <v>4</v>
      </c>
    </row>
    <row r="1003" spans="1:18" x14ac:dyDescent="0.25">
      <c r="A1003" s="153">
        <v>985</v>
      </c>
      <c r="B1003" s="158"/>
      <c r="C1003" s="174">
        <f ca="1">_xll.meDateFromTenor(C1002,"1D","FOLLOWING",D$13,"NORMAL")</f>
        <v>43823</v>
      </c>
      <c r="D1003" s="20">
        <f ca="1">_xll.meDateFromTenor(C1003,D$14,"Following",D$13,"Normal")</f>
        <v>43826</v>
      </c>
      <c r="E1003" s="175">
        <f ca="1"/>
        <v>8.0163048371595658E-3</v>
      </c>
      <c r="F1003" s="152"/>
      <c r="G1003" s="174">
        <f t="shared" ca="1" si="45"/>
        <v>43823</v>
      </c>
      <c r="H1003" s="20">
        <f ca="1">_xll.meDateFromTenor(G1003,H$14,"Following",H$13,"Normal")</f>
        <v>43914</v>
      </c>
      <c r="I1003" s="175">
        <f ca="1"/>
        <v>1.1345267536085184E-2</v>
      </c>
      <c r="J1003" s="152" t="s">
        <v>4</v>
      </c>
      <c r="K1003" s="174">
        <f t="shared" ca="1" si="46"/>
        <v>43823</v>
      </c>
      <c r="L1003" s="20">
        <f ca="1">_xll.meDateFromTenor(K1003,L$14,"Following",L$13,"Normal")</f>
        <v>44006</v>
      </c>
      <c r="M1003" s="175">
        <f ca="1"/>
        <v>1.2778786234423242E-2</v>
      </c>
      <c r="N1003" s="152" t="s">
        <v>4</v>
      </c>
      <c r="O1003" s="174">
        <f t="shared" ca="1" si="47"/>
        <v>43823</v>
      </c>
      <c r="P1003" s="20">
        <f ca="1">_xll.meDateFromTenor(O1003,P$14,"Following",P$13,"Normal")</f>
        <v>43826</v>
      </c>
      <c r="Q1003" s="175">
        <f ca="1"/>
        <v>9.2049174238279519E-3</v>
      </c>
      <c r="R1003" s="151" t="s">
        <v>4</v>
      </c>
    </row>
    <row r="1004" spans="1:18" x14ac:dyDescent="0.25">
      <c r="A1004" s="153">
        <v>986</v>
      </c>
      <c r="B1004" s="158"/>
      <c r="C1004" s="174">
        <f ca="1">_xll.meDateFromTenor(C1003,"1D","FOLLOWING",D$13,"NORMAL")</f>
        <v>43826</v>
      </c>
      <c r="D1004" s="20">
        <f ca="1">_xll.meDateFromTenor(C1004,D$14,"Following",D$13,"Normal")</f>
        <v>43829</v>
      </c>
      <c r="E1004" s="175">
        <f ca="1"/>
        <v>8.0352300657438314E-3</v>
      </c>
      <c r="F1004" s="152"/>
      <c r="G1004" s="174">
        <f t="shared" ca="1" si="45"/>
        <v>43826</v>
      </c>
      <c r="H1004" s="20">
        <f ca="1">_xll.meDateFromTenor(G1004,H$14,"Following",H$13,"Normal")</f>
        <v>43917</v>
      </c>
      <c r="I1004" s="175">
        <f ca="1"/>
        <v>1.135638477533177E-2</v>
      </c>
      <c r="J1004" s="152" t="s">
        <v>4</v>
      </c>
      <c r="K1004" s="174">
        <f t="shared" ca="1" si="46"/>
        <v>43826</v>
      </c>
      <c r="L1004" s="20">
        <f ca="1">_xll.meDateFromTenor(K1004,L$14,"Following",L$13,"Normal")</f>
        <v>44011</v>
      </c>
      <c r="M1004" s="175">
        <f ca="1"/>
        <v>1.2789844238601297E-2</v>
      </c>
      <c r="N1004" s="152" t="s">
        <v>4</v>
      </c>
      <c r="O1004" s="174">
        <f t="shared" ca="1" si="47"/>
        <v>43826</v>
      </c>
      <c r="P1004" s="20">
        <f ca="1">_xll.meDateFromTenor(O1004,P$14,"Following",P$13,"Normal")</f>
        <v>43829</v>
      </c>
      <c r="Q1004" s="175">
        <f ca="1"/>
        <v>9.21520071911517E-3</v>
      </c>
      <c r="R1004" s="151" t="s">
        <v>4</v>
      </c>
    </row>
    <row r="1005" spans="1:18" x14ac:dyDescent="0.25">
      <c r="A1005" s="153">
        <v>987</v>
      </c>
      <c r="B1005" s="158"/>
      <c r="C1005" s="174">
        <f ca="1">_xll.meDateFromTenor(C1004,"1D","FOLLOWING",D$13,"NORMAL")</f>
        <v>43829</v>
      </c>
      <c r="D1005" s="20">
        <f ca="1">_xll.meDateFromTenor(C1005,D$14,"Following",D$13,"Normal")</f>
        <v>43830</v>
      </c>
      <c r="E1005" s="175">
        <f ca="1"/>
        <v>8.0477294226266871E-3</v>
      </c>
      <c r="F1005" s="152"/>
      <c r="G1005" s="174">
        <f t="shared" ca="1" si="45"/>
        <v>43829</v>
      </c>
      <c r="H1005" s="20">
        <f ca="1">_xll.meDateFromTenor(G1005,H$14,"Following",H$13,"Normal")</f>
        <v>43920</v>
      </c>
      <c r="I1005" s="175">
        <f ca="1"/>
        <v>1.1367461067031384E-2</v>
      </c>
      <c r="J1005" s="152" t="s">
        <v>4</v>
      </c>
      <c r="K1005" s="174">
        <f t="shared" ca="1" si="46"/>
        <v>43829</v>
      </c>
      <c r="L1005" s="20">
        <f ca="1">_xll.meDateFromTenor(K1005,L$14,"Following",L$13,"Normal")</f>
        <v>44012</v>
      </c>
      <c r="M1005" s="175">
        <f ca="1"/>
        <v>1.2800979822915816E-2</v>
      </c>
      <c r="N1005" s="152" t="s">
        <v>4</v>
      </c>
      <c r="O1005" s="174">
        <f t="shared" ca="1" si="47"/>
        <v>43829</v>
      </c>
      <c r="P1005" s="20">
        <f ca="1">_xll.meDateFromTenor(O1005,P$14,"Following",P$13,"Normal")</f>
        <v>43830</v>
      </c>
      <c r="Q1005" s="175">
        <f ca="1"/>
        <v>9.2254578816697436E-3</v>
      </c>
      <c r="R1005" s="151" t="s">
        <v>4</v>
      </c>
    </row>
    <row r="1006" spans="1:18" x14ac:dyDescent="0.25">
      <c r="A1006" s="153">
        <v>988</v>
      </c>
      <c r="B1006" s="158"/>
      <c r="C1006" s="174">
        <f ca="1">_xll.meDateFromTenor(C1005,"1D","FOLLOWING",D$13,"NORMAL")</f>
        <v>43830</v>
      </c>
      <c r="D1006" s="20">
        <f ca="1">_xll.meDateFromTenor(C1006,D$14,"Following",D$13,"Normal")</f>
        <v>43832</v>
      </c>
      <c r="E1006" s="175">
        <f ca="1"/>
        <v>8.0353362192031874E-3</v>
      </c>
      <c r="F1006" s="152"/>
      <c r="G1006" s="174">
        <f t="shared" ca="1" si="45"/>
        <v>43830</v>
      </c>
      <c r="H1006" s="20">
        <f ca="1">_xll.meDateFromTenor(G1006,H$14,"Following",H$13,"Normal")</f>
        <v>43921</v>
      </c>
      <c r="I1006" s="175">
        <f ca="1"/>
        <v>1.1371145709473916E-2</v>
      </c>
      <c r="J1006" s="152" t="s">
        <v>4</v>
      </c>
      <c r="K1006" s="174">
        <f t="shared" ca="1" si="46"/>
        <v>43830</v>
      </c>
      <c r="L1006" s="20">
        <f ca="1">_xll.meDateFromTenor(K1006,L$14,"Following",L$13,"Normal")</f>
        <v>44012</v>
      </c>
      <c r="M1006" s="175">
        <f ca="1"/>
        <v>1.280471049242426E-2</v>
      </c>
      <c r="N1006" s="152" t="s">
        <v>4</v>
      </c>
      <c r="O1006" s="174">
        <f t="shared" ca="1" si="47"/>
        <v>43830</v>
      </c>
      <c r="P1006" s="20">
        <f ca="1">_xll.meDateFromTenor(O1006,P$14,"Following",P$13,"Normal")</f>
        <v>43832</v>
      </c>
      <c r="Q1006" s="175">
        <f ca="1"/>
        <v>9.2288722670777843E-3</v>
      </c>
      <c r="R1006" s="151" t="s">
        <v>4</v>
      </c>
    </row>
    <row r="1007" spans="1:18" x14ac:dyDescent="0.25">
      <c r="A1007" s="153">
        <v>989</v>
      </c>
      <c r="B1007" s="158"/>
      <c r="C1007" s="174">
        <f ca="1">_xll.meDateFromTenor(C1006,"1D","FOLLOWING",D$13,"NORMAL")</f>
        <v>43832</v>
      </c>
      <c r="D1007" s="20">
        <f ca="1">_xll.meDateFromTenor(C1007,D$14,"Following",D$13,"Normal")</f>
        <v>43833</v>
      </c>
      <c r="E1007" s="175">
        <f ca="1"/>
        <v>8.0447701435648888E-3</v>
      </c>
      <c r="F1007" s="152"/>
      <c r="G1007" s="174">
        <f t="shared" ca="1" si="45"/>
        <v>43832</v>
      </c>
      <c r="H1007" s="20">
        <f ca="1">_xll.meDateFromTenor(G1007,H$14,"Following",H$13,"Normal")</f>
        <v>43923</v>
      </c>
      <c r="I1007" s="175">
        <f ca="1"/>
        <v>1.13784858314124E-2</v>
      </c>
      <c r="J1007" s="152" t="s">
        <v>4</v>
      </c>
      <c r="K1007" s="174">
        <f t="shared" ca="1" si="46"/>
        <v>43832</v>
      </c>
      <c r="L1007" s="20">
        <f ca="1">_xll.meDateFromTenor(K1007,L$14,"Following",L$13,"Normal")</f>
        <v>44014</v>
      </c>
      <c r="M1007" s="175">
        <f ca="1"/>
        <v>1.2812181534097425E-2</v>
      </c>
      <c r="N1007" s="152" t="s">
        <v>4</v>
      </c>
      <c r="O1007" s="174">
        <f t="shared" ca="1" si="47"/>
        <v>43832</v>
      </c>
      <c r="P1007" s="20">
        <f ca="1">_xll.meDateFromTenor(O1007,P$14,"Following",P$13,"Normal")</f>
        <v>43833</v>
      </c>
      <c r="Q1007" s="175">
        <f ca="1"/>
        <v>9.235676864537112E-3</v>
      </c>
      <c r="R1007" s="151" t="s">
        <v>4</v>
      </c>
    </row>
    <row r="1008" spans="1:18" x14ac:dyDescent="0.25">
      <c r="A1008" s="153">
        <v>990</v>
      </c>
      <c r="B1008" s="158"/>
      <c r="C1008" s="174">
        <f ca="1">_xll.meDateFromTenor(C1007,"1D","FOLLOWING",D$13,"NORMAL")</f>
        <v>43833</v>
      </c>
      <c r="D1008" s="20">
        <f ca="1">_xll.meDateFromTenor(C1008,D$14,"Following",D$13,"Normal")</f>
        <v>43836</v>
      </c>
      <c r="E1008" s="175">
        <f ca="1"/>
        <v>8.0577017368277676E-3</v>
      </c>
      <c r="F1008" s="152"/>
      <c r="G1008" s="174">
        <f t="shared" ca="1" si="45"/>
        <v>43833</v>
      </c>
      <c r="H1008" s="20">
        <f ca="1">_xll.meDateFromTenor(G1008,H$14,"Following",H$13,"Normal")</f>
        <v>43924</v>
      </c>
      <c r="I1008" s="175">
        <f ca="1"/>
        <v>1.1382152081929357E-2</v>
      </c>
      <c r="J1008" s="152" t="s">
        <v>4</v>
      </c>
      <c r="K1008" s="174">
        <f t="shared" ca="1" si="46"/>
        <v>43833</v>
      </c>
      <c r="L1008" s="20">
        <f ca="1">_xll.meDateFromTenor(K1008,L$14,"Following",L$13,"Normal")</f>
        <v>44015</v>
      </c>
      <c r="M1008" s="175">
        <f ca="1"/>
        <v>1.281593275260192E-2</v>
      </c>
      <c r="N1008" s="152" t="s">
        <v>4</v>
      </c>
      <c r="O1008" s="174">
        <f t="shared" ca="1" si="47"/>
        <v>43833</v>
      </c>
      <c r="P1008" s="20">
        <f ca="1">_xll.meDateFromTenor(O1008,P$14,"Following",P$13,"Normal")</f>
        <v>43836</v>
      </c>
      <c r="Q1008" s="175">
        <f ca="1"/>
        <v>9.2390768922967874E-3</v>
      </c>
      <c r="R1008" s="151" t="s">
        <v>4</v>
      </c>
    </row>
    <row r="1009" spans="1:18" x14ac:dyDescent="0.25">
      <c r="A1009" s="153">
        <v>991</v>
      </c>
      <c r="B1009" s="158"/>
      <c r="C1009" s="174">
        <f ca="1">_xll.meDateFromTenor(C1008,"1D","FOLLOWING",D$13,"NORMAL")</f>
        <v>43836</v>
      </c>
      <c r="D1009" s="20">
        <f ca="1">_xll.meDateFromTenor(C1009,D$14,"Following",D$13,"Normal")</f>
        <v>43837</v>
      </c>
      <c r="E1009" s="175">
        <f ca="1"/>
        <v>8.0703169140226728E-3</v>
      </c>
      <c r="F1009" s="152"/>
      <c r="G1009" s="174">
        <f t="shared" ca="1" si="45"/>
        <v>43836</v>
      </c>
      <c r="H1009" s="20">
        <f ca="1">_xll.meDateFromTenor(G1009,H$14,"Following",H$13,"Normal")</f>
        <v>43927</v>
      </c>
      <c r="I1009" s="175">
        <f ca="1"/>
        <v>1.1393139786237209E-2</v>
      </c>
      <c r="J1009" s="152" t="s">
        <v>4</v>
      </c>
      <c r="K1009" s="174">
        <f t="shared" ca="1" si="46"/>
        <v>43836</v>
      </c>
      <c r="L1009" s="20">
        <f ca="1">_xll.meDateFromTenor(K1009,L$14,"Following",L$13,"Normal")</f>
        <v>44018</v>
      </c>
      <c r="M1009" s="175">
        <f ca="1"/>
        <v>1.2827253197929975E-2</v>
      </c>
      <c r="N1009" s="152" t="s">
        <v>4</v>
      </c>
      <c r="O1009" s="174">
        <f t="shared" ca="1" si="47"/>
        <v>43836</v>
      </c>
      <c r="P1009" s="20">
        <f ca="1">_xll.meDateFromTenor(O1009,P$14,"Following",P$13,"Normal")</f>
        <v>43837</v>
      </c>
      <c r="Q1009" s="175">
        <f ca="1"/>
        <v>9.2492707953289177E-3</v>
      </c>
      <c r="R1009" s="151" t="s">
        <v>4</v>
      </c>
    </row>
    <row r="1010" spans="1:18" x14ac:dyDescent="0.25">
      <c r="A1010" s="153">
        <v>992</v>
      </c>
      <c r="B1010" s="158"/>
      <c r="C1010" s="174">
        <f ca="1">_xll.meDateFromTenor(C1009,"1D","FOLLOWING",D$13,"NORMAL")</f>
        <v>43837</v>
      </c>
      <c r="D1010" s="20">
        <f ca="1">_xll.meDateFromTenor(C1010,D$14,"Following",D$13,"Normal")</f>
        <v>43838</v>
      </c>
      <c r="E1010" s="175">
        <f ca="1"/>
        <v>8.076736815434445E-3</v>
      </c>
      <c r="F1010" s="152"/>
      <c r="G1010" s="174">
        <f t="shared" ca="1" si="45"/>
        <v>43837</v>
      </c>
      <c r="H1010" s="20">
        <f ca="1">_xll.meDateFromTenor(G1010,H$14,"Following",H$13,"Normal")</f>
        <v>43928</v>
      </c>
      <c r="I1010" s="175">
        <f ca="1"/>
        <v>1.1396799837082739E-2</v>
      </c>
      <c r="J1010" s="152" t="s">
        <v>4</v>
      </c>
      <c r="K1010" s="174">
        <f t="shared" ca="1" si="46"/>
        <v>43837</v>
      </c>
      <c r="L1010" s="20">
        <f ca="1">_xll.meDateFromTenor(K1010,L$14,"Following",L$13,"Normal")</f>
        <v>44019</v>
      </c>
      <c r="M1010" s="175">
        <f ca="1"/>
        <v>1.2831050053850544E-2</v>
      </c>
      <c r="N1010" s="152" t="s">
        <v>4</v>
      </c>
      <c r="O1010" s="174">
        <f t="shared" ca="1" si="47"/>
        <v>43837</v>
      </c>
      <c r="P1010" s="20">
        <f ca="1">_xll.meDateFromTenor(O1010,P$14,"Following",P$13,"Normal")</f>
        <v>43838</v>
      </c>
      <c r="Q1010" s="175">
        <f ca="1"/>
        <v>9.2526675094887368E-3</v>
      </c>
      <c r="R1010" s="151" t="s">
        <v>4</v>
      </c>
    </row>
    <row r="1011" spans="1:18" x14ac:dyDescent="0.25">
      <c r="A1011" s="153">
        <v>993</v>
      </c>
      <c r="B1011" s="158"/>
      <c r="C1011" s="174">
        <f ca="1">_xll.meDateFromTenor(C1010,"1D","FOLLOWING",D$13,"NORMAL")</f>
        <v>43838</v>
      </c>
      <c r="D1011" s="20">
        <f ca="1">_xll.meDateFromTenor(C1011,D$14,"Following",D$13,"Normal")</f>
        <v>43839</v>
      </c>
      <c r="E1011" s="175">
        <f ca="1"/>
        <v>8.0831700034967053E-3</v>
      </c>
      <c r="F1011" s="152"/>
      <c r="G1011" s="174">
        <f t="shared" ca="1" si="45"/>
        <v>43838</v>
      </c>
      <c r="H1011" s="20">
        <f ca="1">_xll.meDateFromTenor(G1011,H$14,"Following",H$13,"Normal")</f>
        <v>43929</v>
      </c>
      <c r="I1011" s="175">
        <f ca="1"/>
        <v>1.1400459211878352E-2</v>
      </c>
      <c r="J1011" s="152" t="s">
        <v>4</v>
      </c>
      <c r="K1011" s="174">
        <f t="shared" ca="1" si="46"/>
        <v>43838</v>
      </c>
      <c r="L1011" s="20">
        <f ca="1">_xll.meDateFromTenor(K1011,L$14,"Following",L$13,"Normal")</f>
        <v>44020</v>
      </c>
      <c r="M1011" s="175">
        <f ca="1"/>
        <v>1.2834859152279905E-2</v>
      </c>
      <c r="N1011" s="152" t="s">
        <v>4</v>
      </c>
      <c r="O1011" s="174">
        <f t="shared" ca="1" si="47"/>
        <v>43838</v>
      </c>
      <c r="P1011" s="20">
        <f ca="1">_xll.meDateFromTenor(O1011,P$14,"Following",P$13,"Normal")</f>
        <v>43839</v>
      </c>
      <c r="Q1011" s="175">
        <f ca="1"/>
        <v>9.2560640001691941E-3</v>
      </c>
      <c r="R1011" s="151" t="s">
        <v>4</v>
      </c>
    </row>
    <row r="1012" spans="1:18" x14ac:dyDescent="0.25">
      <c r="A1012" s="153">
        <v>994</v>
      </c>
      <c r="B1012" s="158"/>
      <c r="C1012" s="174">
        <f ca="1">_xll.meDateFromTenor(C1011,"1D","FOLLOWING",D$13,"NORMAL")</f>
        <v>43839</v>
      </c>
      <c r="D1012" s="20">
        <f ca="1">_xll.meDateFromTenor(C1012,D$14,"Following",D$13,"Normal")</f>
        <v>43840</v>
      </c>
      <c r="E1012" s="175">
        <f ca="1"/>
        <v>8.0896164795696574E-3</v>
      </c>
      <c r="F1012" s="152"/>
      <c r="G1012" s="174">
        <f t="shared" ca="1" si="45"/>
        <v>43839</v>
      </c>
      <c r="H1012" s="20">
        <f ca="1">_xll.meDateFromTenor(G1012,H$14,"Following",H$13,"Normal")</f>
        <v>43930</v>
      </c>
      <c r="I1012" s="175">
        <f ca="1"/>
        <v>1.140411826018436E-2</v>
      </c>
      <c r="J1012" s="152" t="s">
        <v>4</v>
      </c>
      <c r="K1012" s="174">
        <f t="shared" ca="1" si="46"/>
        <v>43839</v>
      </c>
      <c r="L1012" s="20">
        <f ca="1">_xll.meDateFromTenor(K1012,L$14,"Following",L$13,"Normal")</f>
        <v>44021</v>
      </c>
      <c r="M1012" s="175">
        <f ca="1"/>
        <v>1.2838680826479968E-2</v>
      </c>
      <c r="N1012" s="152" t="s">
        <v>4</v>
      </c>
      <c r="O1012" s="174">
        <f t="shared" ca="1" si="47"/>
        <v>43839</v>
      </c>
      <c r="P1012" s="20">
        <f ca="1">_xll.meDateFromTenor(O1012,P$14,"Following",P$13,"Normal")</f>
        <v>43840</v>
      </c>
      <c r="Q1012" s="175">
        <f ca="1"/>
        <v>9.2594605011097116E-3</v>
      </c>
      <c r="R1012" s="151" t="s">
        <v>4</v>
      </c>
    </row>
    <row r="1013" spans="1:18" x14ac:dyDescent="0.25">
      <c r="A1013" s="153">
        <v>995</v>
      </c>
      <c r="B1013" s="158"/>
      <c r="C1013" s="174">
        <f ca="1">_xll.meDateFromTenor(C1012,"1D","FOLLOWING",D$13,"NORMAL")</f>
        <v>43840</v>
      </c>
      <c r="D1013" s="20">
        <f ca="1">_xll.meDateFromTenor(C1013,D$14,"Following",D$13,"Normal")</f>
        <v>43843</v>
      </c>
      <c r="E1013" s="175">
        <f ca="1"/>
        <v>8.1027360993069248E-3</v>
      </c>
      <c r="F1013" s="152"/>
      <c r="G1013" s="174">
        <f t="shared" ca="1" si="45"/>
        <v>43840</v>
      </c>
      <c r="H1013" s="20">
        <f ca="1">_xll.meDateFromTenor(G1013,H$14,"Following",H$13,"Normal")</f>
        <v>43935</v>
      </c>
      <c r="I1013" s="175">
        <f ca="1"/>
        <v>1.1407777387037485E-2</v>
      </c>
      <c r="J1013" s="152" t="s">
        <v>4</v>
      </c>
      <c r="K1013" s="174">
        <f t="shared" ca="1" si="46"/>
        <v>43840</v>
      </c>
      <c r="L1013" s="20">
        <f ca="1">_xll.meDateFromTenor(K1013,L$14,"Following",L$13,"Normal")</f>
        <v>44022</v>
      </c>
      <c r="M1013" s="175">
        <f ca="1"/>
        <v>1.2842515409712639E-2</v>
      </c>
      <c r="N1013" s="152" t="s">
        <v>4</v>
      </c>
      <c r="O1013" s="174">
        <f t="shared" ca="1" si="47"/>
        <v>43840</v>
      </c>
      <c r="P1013" s="20">
        <f ca="1">_xll.meDateFromTenor(O1013,P$14,"Following",P$13,"Normal")</f>
        <v>43843</v>
      </c>
      <c r="Q1013" s="175">
        <f ca="1"/>
        <v>9.2628572198499241E-3</v>
      </c>
      <c r="R1013" s="151" t="s">
        <v>4</v>
      </c>
    </row>
    <row r="1014" spans="1:18" x14ac:dyDescent="0.25">
      <c r="A1014" s="153">
        <v>996</v>
      </c>
      <c r="B1014" s="158"/>
      <c r="C1014" s="174">
        <f ca="1">_xll.meDateFromTenor(C1013,"1D","FOLLOWING",D$13,"NORMAL")</f>
        <v>43843</v>
      </c>
      <c r="D1014" s="20">
        <f ca="1">_xll.meDateFromTenor(C1014,D$14,"Following",D$13,"Normal")</f>
        <v>43844</v>
      </c>
      <c r="E1014" s="175">
        <f ca="1"/>
        <v>8.1155352953832544E-3</v>
      </c>
      <c r="F1014" s="152"/>
      <c r="G1014" s="174">
        <f t="shared" ca="1" si="45"/>
        <v>43843</v>
      </c>
      <c r="H1014" s="20">
        <f ca="1">_xll.meDateFromTenor(G1014,H$14,"Following",H$13,"Normal")</f>
        <v>43935</v>
      </c>
      <c r="I1014" s="175">
        <f ca="1"/>
        <v>1.1418761261142687E-2</v>
      </c>
      <c r="J1014" s="152" t="s">
        <v>4</v>
      </c>
      <c r="K1014" s="174">
        <f t="shared" ca="1" si="46"/>
        <v>43843</v>
      </c>
      <c r="L1014" s="20">
        <f ca="1">_xll.meDateFromTenor(K1014,L$14,"Following",L$13,"Normal")</f>
        <v>44025</v>
      </c>
      <c r="M1014" s="175">
        <f ca="1"/>
        <v>1.285409994622541E-2</v>
      </c>
      <c r="N1014" s="152" t="s">
        <v>4</v>
      </c>
      <c r="O1014" s="174">
        <f t="shared" ca="1" si="47"/>
        <v>43843</v>
      </c>
      <c r="P1014" s="20">
        <f ca="1">_xll.meDateFromTenor(O1014,P$14,"Following",P$13,"Normal")</f>
        <v>43844</v>
      </c>
      <c r="Q1014" s="175">
        <f ca="1"/>
        <v>9.2730507062264121E-3</v>
      </c>
      <c r="R1014" s="151" t="s">
        <v>4</v>
      </c>
    </row>
    <row r="1015" spans="1:18" x14ac:dyDescent="0.25">
      <c r="A1015" s="153">
        <v>997</v>
      </c>
      <c r="B1015" s="158"/>
      <c r="C1015" s="174">
        <f ca="1">_xll.meDateFromTenor(C1014,"1D","FOLLOWING",D$13,"NORMAL")</f>
        <v>43844</v>
      </c>
      <c r="D1015" s="20">
        <f ca="1">_xll.meDateFromTenor(C1015,D$14,"Following",D$13,"Normal")</f>
        <v>43845</v>
      </c>
      <c r="E1015" s="175">
        <f ca="1"/>
        <v>8.1220482347710583E-3</v>
      </c>
      <c r="F1015" s="152"/>
      <c r="G1015" s="174">
        <f t="shared" ca="1" si="45"/>
        <v>43844</v>
      </c>
      <c r="H1015" s="20">
        <f ca="1">_xll.meDateFromTenor(G1015,H$14,"Following",H$13,"Normal")</f>
        <v>43935</v>
      </c>
      <c r="I1015" s="175">
        <f ca="1"/>
        <v>1.1422426799180128E-2</v>
      </c>
      <c r="J1015" s="152" t="s">
        <v>4</v>
      </c>
      <c r="K1015" s="174">
        <f t="shared" ca="1" si="46"/>
        <v>43844</v>
      </c>
      <c r="L1015" s="20">
        <f ca="1">_xll.meDateFromTenor(K1015,L$14,"Following",L$13,"Normal")</f>
        <v>44026</v>
      </c>
      <c r="M1015" s="175">
        <f ca="1"/>
        <v>1.2857989498207614E-2</v>
      </c>
      <c r="N1015" s="152" t="s">
        <v>4</v>
      </c>
      <c r="O1015" s="174">
        <f t="shared" ca="1" si="47"/>
        <v>43844</v>
      </c>
      <c r="P1015" s="20">
        <f ca="1">_xll.meDateFromTenor(O1015,P$14,"Following",P$13,"Normal")</f>
        <v>43845</v>
      </c>
      <c r="Q1015" s="175">
        <f ca="1"/>
        <v>9.2764503195230837E-3</v>
      </c>
      <c r="R1015" s="151" t="s">
        <v>4</v>
      </c>
    </row>
    <row r="1016" spans="1:18" x14ac:dyDescent="0.25">
      <c r="A1016" s="153">
        <v>998</v>
      </c>
      <c r="B1016" s="158"/>
      <c r="C1016" s="174">
        <f ca="1">_xll.meDateFromTenor(C1015,"1D","FOLLOWING",D$13,"NORMAL")</f>
        <v>43845</v>
      </c>
      <c r="D1016" s="20">
        <f ca="1">_xll.meDateFromTenor(C1016,D$14,"Following",D$13,"Normal")</f>
        <v>43846</v>
      </c>
      <c r="E1016" s="175">
        <f ca="1"/>
        <v>8.1285744715220726E-3</v>
      </c>
      <c r="F1016" s="152"/>
      <c r="G1016" s="174">
        <f t="shared" ca="1" si="45"/>
        <v>43845</v>
      </c>
      <c r="H1016" s="20">
        <f ca="1">_xll.meDateFromTenor(G1016,H$14,"Following",H$13,"Normal")</f>
        <v>43936</v>
      </c>
      <c r="I1016" s="175">
        <f ca="1"/>
        <v>1.1426095501628972E-2</v>
      </c>
      <c r="J1016" s="152" t="s">
        <v>4</v>
      </c>
      <c r="K1016" s="174">
        <f t="shared" ca="1" si="46"/>
        <v>43845</v>
      </c>
      <c r="L1016" s="20">
        <f ca="1">_xll.meDateFromTenor(K1016,L$14,"Following",L$13,"Normal")</f>
        <v>44027</v>
      </c>
      <c r="M1016" s="175">
        <f ca="1"/>
        <v>1.2861893625531976E-2</v>
      </c>
      <c r="N1016" s="152" t="s">
        <v>4</v>
      </c>
      <c r="O1016" s="174">
        <f t="shared" ca="1" si="47"/>
        <v>43845</v>
      </c>
      <c r="P1016" s="20">
        <f ca="1">_xll.meDateFromTenor(O1016,P$14,"Following",P$13,"Normal")</f>
        <v>43846</v>
      </c>
      <c r="Q1016" s="175">
        <f ca="1"/>
        <v>9.2798511622982915E-3</v>
      </c>
      <c r="R1016" s="151" t="s">
        <v>4</v>
      </c>
    </row>
    <row r="1017" spans="1:18" x14ac:dyDescent="0.25">
      <c r="A1017" s="153">
        <v>999</v>
      </c>
      <c r="B1017" s="158"/>
      <c r="C1017" s="174">
        <f ca="1">_xll.meDateFromTenor(C1016,"1D","FOLLOWING",D$13,"NORMAL")</f>
        <v>43846</v>
      </c>
      <c r="D1017" s="20">
        <f ca="1">_xll.meDateFromTenor(C1017,D$14,"Following",D$13,"Normal")</f>
        <v>43847</v>
      </c>
      <c r="E1017" s="175">
        <f ca="1"/>
        <v>8.1351140069952105E-3</v>
      </c>
      <c r="F1017" s="152"/>
      <c r="G1017" s="174">
        <f t="shared" ca="1" si="45"/>
        <v>43846</v>
      </c>
      <c r="H1017" s="20">
        <f ca="1">_xll.meDateFromTenor(G1017,H$14,"Following",H$13,"Normal")</f>
        <v>43937</v>
      </c>
      <c r="I1017" s="175">
        <f ca="1"/>
        <v>1.1429767993135349E-2</v>
      </c>
      <c r="J1017" s="152" t="s">
        <v>4</v>
      </c>
      <c r="K1017" s="174">
        <f t="shared" ca="1" si="46"/>
        <v>43846</v>
      </c>
      <c r="L1017" s="20">
        <f ca="1">_xll.meDateFromTenor(K1017,L$14,"Following",L$13,"Normal")</f>
        <v>44028</v>
      </c>
      <c r="M1017" s="175">
        <f ca="1"/>
        <v>1.2865812661460405E-2</v>
      </c>
      <c r="N1017" s="152" t="s">
        <v>4</v>
      </c>
      <c r="O1017" s="174">
        <f t="shared" ca="1" si="47"/>
        <v>43846</v>
      </c>
      <c r="P1017" s="20">
        <f ca="1">_xll.meDateFromTenor(O1017,P$14,"Following",P$13,"Normal")</f>
        <v>43847</v>
      </c>
      <c r="Q1017" s="175">
        <f ca="1"/>
        <v>9.2832534368878002E-3</v>
      </c>
      <c r="R1017" s="151" t="s">
        <v>4</v>
      </c>
    </row>
    <row r="1018" spans="1:18" x14ac:dyDescent="0.25">
      <c r="A1018" s="153">
        <v>1000</v>
      </c>
      <c r="B1018" s="158"/>
      <c r="C1018" s="174">
        <f ca="1">_xll.meDateFromTenor(C1017,"1D","FOLLOWING",D$13,"NORMAL")</f>
        <v>43847</v>
      </c>
      <c r="D1018" s="20">
        <f ca="1">_xll.meDateFromTenor(C1018,D$14,"Following",D$13,"Normal")</f>
        <v>43850</v>
      </c>
      <c r="E1018" s="175">
        <f ca="1"/>
        <v>8.1484218434280404E-3</v>
      </c>
      <c r="F1018" s="152"/>
      <c r="G1018" s="174">
        <f t="shared" ca="1" si="45"/>
        <v>43847</v>
      </c>
      <c r="H1018" s="20">
        <f ca="1">_xll.meDateFromTenor(G1018,H$14,"Following",H$13,"Normal")</f>
        <v>43938</v>
      </c>
      <c r="I1018" s="175">
        <f ca="1"/>
        <v>1.1433444898345389E-2</v>
      </c>
      <c r="J1018" s="152" t="s">
        <v>4</v>
      </c>
      <c r="K1018" s="174">
        <f t="shared" ca="1" si="46"/>
        <v>43847</v>
      </c>
      <c r="L1018" s="20">
        <f ca="1">_xll.meDateFromTenor(K1018,L$14,"Following",L$13,"Normal")</f>
        <v>44029</v>
      </c>
      <c r="M1018" s="175">
        <f ca="1"/>
        <v>1.2869746939254807E-2</v>
      </c>
      <c r="N1018" s="152" t="s">
        <v>4</v>
      </c>
      <c r="O1018" s="174">
        <f t="shared" ca="1" si="47"/>
        <v>43847</v>
      </c>
      <c r="P1018" s="20">
        <f ca="1">_xll.meDateFromTenor(O1018,P$14,"Following",P$13,"Normal")</f>
        <v>43850</v>
      </c>
      <c r="Q1018" s="175">
        <f ca="1"/>
        <v>9.2866573456273794E-3</v>
      </c>
      <c r="R1018" s="151" t="s">
        <v>4</v>
      </c>
    </row>
    <row r="1019" spans="1:18" x14ac:dyDescent="0.25">
      <c r="A1019" s="153">
        <v>1001</v>
      </c>
      <c r="B1019" s="158"/>
      <c r="C1019" s="174">
        <f ca="1">_xll.meDateFromTenor(C1018,"1D","FOLLOWING",D$13,"NORMAL")</f>
        <v>43850</v>
      </c>
      <c r="D1019" s="20">
        <f ca="1">_xll.meDateFromTenor(C1019,D$14,"Following",D$13,"Normal")</f>
        <v>43851</v>
      </c>
      <c r="E1019" s="175">
        <f ca="1"/>
        <v>8.1614051675238681E-3</v>
      </c>
      <c r="F1019" s="152"/>
      <c r="G1019" s="174">
        <f t="shared" ca="1" si="45"/>
        <v>43850</v>
      </c>
      <c r="H1019" s="20">
        <f ca="1">_xll.meDateFromTenor(G1019,H$14,"Following",H$13,"Normal")</f>
        <v>43941</v>
      </c>
      <c r="I1019" s="175">
        <f ca="1"/>
        <v>1.1444508342658768E-2</v>
      </c>
      <c r="J1019" s="152" t="s">
        <v>4</v>
      </c>
      <c r="K1019" s="174">
        <f t="shared" ca="1" si="46"/>
        <v>43850</v>
      </c>
      <c r="L1019" s="20">
        <f ca="1">_xll.meDateFromTenor(K1019,L$14,"Following",L$13,"Normal")</f>
        <v>44032</v>
      </c>
      <c r="M1019" s="175">
        <f ca="1"/>
        <v>1.2881644556452954E-2</v>
      </c>
      <c r="N1019" s="152" t="s">
        <v>4</v>
      </c>
      <c r="O1019" s="174">
        <f t="shared" ca="1" si="47"/>
        <v>43850</v>
      </c>
      <c r="P1019" s="20">
        <f ca="1">_xll.meDateFromTenor(O1019,P$14,"Following",P$13,"Normal")</f>
        <v>43851</v>
      </c>
      <c r="Q1019" s="175">
        <f ca="1"/>
        <v>9.2968809001042121E-3</v>
      </c>
      <c r="R1019" s="151" t="s">
        <v>4</v>
      </c>
    </row>
    <row r="1020" spans="1:18" x14ac:dyDescent="0.25">
      <c r="A1020" s="153">
        <v>1002</v>
      </c>
      <c r="B1020" s="158"/>
      <c r="C1020" s="174">
        <f ca="1">_xll.meDateFromTenor(C1019,"1D","FOLLOWING",D$13,"NORMAL")</f>
        <v>43851</v>
      </c>
      <c r="D1020" s="20">
        <f ca="1">_xll.meDateFromTenor(C1020,D$14,"Following",D$13,"Normal")</f>
        <v>43852</v>
      </c>
      <c r="E1020" s="175">
        <f ca="1"/>
        <v>8.1680112201088246E-3</v>
      </c>
      <c r="F1020" s="152"/>
      <c r="G1020" s="174">
        <f t="shared" ca="1" si="45"/>
        <v>43851</v>
      </c>
      <c r="H1020" s="20">
        <f ca="1">_xll.meDateFromTenor(G1020,H$14,"Following",H$13,"Normal")</f>
        <v>43942</v>
      </c>
      <c r="I1020" s="175">
        <f ca="1"/>
        <v>1.1448209149144746E-2</v>
      </c>
      <c r="J1020" s="152" t="s">
        <v>4</v>
      </c>
      <c r="K1020" s="174">
        <f t="shared" ca="1" si="46"/>
        <v>43851</v>
      </c>
      <c r="L1020" s="20">
        <f ca="1">_xll.meDateFromTenor(K1020,L$14,"Following",L$13,"Normal")</f>
        <v>44033</v>
      </c>
      <c r="M1020" s="175">
        <f ca="1"/>
        <v>1.2885643134330349E-2</v>
      </c>
      <c r="N1020" s="152" t="s">
        <v>4</v>
      </c>
      <c r="O1020" s="174">
        <f t="shared" ca="1" si="47"/>
        <v>43851</v>
      </c>
      <c r="P1020" s="20">
        <f ca="1">_xll.meDateFromTenor(O1020,P$14,"Following",P$13,"Normal")</f>
        <v>43852</v>
      </c>
      <c r="Q1020" s="175">
        <f ca="1"/>
        <v>9.3002933688017472E-3</v>
      </c>
      <c r="R1020" s="151" t="s">
        <v>4</v>
      </c>
    </row>
    <row r="1021" spans="1:18" x14ac:dyDescent="0.25">
      <c r="A1021" s="153">
        <v>1003</v>
      </c>
      <c r="B1021" s="158"/>
      <c r="C1021" s="174">
        <f ca="1">_xll.meDateFromTenor(C1020,"1D","FOLLOWING",D$13,"NORMAL")</f>
        <v>43852</v>
      </c>
      <c r="D1021" s="20">
        <f ca="1">_xll.meDateFromTenor(C1021,D$14,"Following",D$13,"Normal")</f>
        <v>43853</v>
      </c>
      <c r="E1021" s="175">
        <f ca="1"/>
        <v>8.1746305808483594E-3</v>
      </c>
      <c r="F1021" s="152"/>
      <c r="G1021" s="174">
        <f t="shared" ca="1" si="45"/>
        <v>43852</v>
      </c>
      <c r="H1021" s="20">
        <f ca="1">_xll.meDateFromTenor(G1021,H$14,"Following",H$13,"Normal")</f>
        <v>43943</v>
      </c>
      <c r="I1021" s="175">
        <f ca="1"/>
        <v>1.1451917492565036E-2</v>
      </c>
      <c r="J1021" s="152" t="s">
        <v>4</v>
      </c>
      <c r="K1021" s="174">
        <f t="shared" ca="1" si="46"/>
        <v>43852</v>
      </c>
      <c r="L1021" s="20">
        <f ca="1">_xll.meDateFromTenor(K1021,L$14,"Following",L$13,"Normal")</f>
        <v>44034</v>
      </c>
      <c r="M1021" s="175">
        <f ca="1"/>
        <v>1.2889658620383264E-2</v>
      </c>
      <c r="N1021" s="152" t="s">
        <v>4</v>
      </c>
      <c r="O1021" s="174">
        <f t="shared" ca="1" si="47"/>
        <v>43852</v>
      </c>
      <c r="P1021" s="20">
        <f ca="1">_xll.meDateFromTenor(O1021,P$14,"Following",P$13,"Normal")</f>
        <v>43853</v>
      </c>
      <c r="Q1021" s="175">
        <f ca="1"/>
        <v>9.3037084833281925E-3</v>
      </c>
      <c r="R1021" s="151" t="s">
        <v>4</v>
      </c>
    </row>
    <row r="1022" spans="1:18" x14ac:dyDescent="0.25">
      <c r="A1022" s="153">
        <v>1004</v>
      </c>
      <c r="B1022" s="158"/>
      <c r="C1022" s="174">
        <f ca="1">_xll.meDateFromTenor(C1021,"1D","FOLLOWING",D$13,"NORMAL")</f>
        <v>43853</v>
      </c>
      <c r="D1022" s="20">
        <f ca="1">_xll.meDateFromTenor(C1022,D$14,"Following",D$13,"Normal")</f>
        <v>43854</v>
      </c>
      <c r="E1022" s="175">
        <f ca="1"/>
        <v>8.1812632510214495E-3</v>
      </c>
      <c r="F1022" s="152"/>
      <c r="G1022" s="174">
        <f t="shared" ca="1" si="45"/>
        <v>43853</v>
      </c>
      <c r="H1022" s="20">
        <f ca="1">_xll.meDateFromTenor(G1022,H$14,"Following",H$13,"Normal")</f>
        <v>43944</v>
      </c>
      <c r="I1022" s="175">
        <f ca="1"/>
        <v>1.1455633997565762E-2</v>
      </c>
      <c r="J1022" s="152" t="s">
        <v>4</v>
      </c>
      <c r="K1022" s="174">
        <f t="shared" ca="1" si="46"/>
        <v>43853</v>
      </c>
      <c r="L1022" s="20">
        <f ca="1">_xll.meDateFromTenor(K1022,L$14,"Following",L$13,"Normal")</f>
        <v>44035</v>
      </c>
      <c r="M1022" s="175">
        <f ca="1"/>
        <v>1.2893691347873609E-2</v>
      </c>
      <c r="N1022" s="152" t="s">
        <v>4</v>
      </c>
      <c r="O1022" s="174">
        <f t="shared" ca="1" si="47"/>
        <v>43853</v>
      </c>
      <c r="P1022" s="20">
        <f ca="1">_xll.meDateFromTenor(O1022,P$14,"Following",P$13,"Normal")</f>
        <v>43854</v>
      </c>
      <c r="Q1022" s="175">
        <f ca="1"/>
        <v>9.3071264460193141E-3</v>
      </c>
      <c r="R1022" s="151" t="s">
        <v>4</v>
      </c>
    </row>
    <row r="1023" spans="1:18" x14ac:dyDescent="0.25">
      <c r="A1023" s="153">
        <v>1005</v>
      </c>
      <c r="B1023" s="158"/>
      <c r="C1023" s="174">
        <f ca="1">_xll.meDateFromTenor(C1022,"1D","FOLLOWING",D$13,"NORMAL")</f>
        <v>43854</v>
      </c>
      <c r="D1023" s="20">
        <f ca="1">_xll.meDateFromTenor(C1023,D$14,"Following",D$13,"Normal")</f>
        <v>43857</v>
      </c>
      <c r="E1023" s="175">
        <f ca="1"/>
        <v>8.1947594966625143E-3</v>
      </c>
      <c r="F1023" s="152"/>
      <c r="G1023" s="174">
        <f t="shared" ca="1" si="45"/>
        <v>43854</v>
      </c>
      <c r="H1023" s="20">
        <f ca="1">_xll.meDateFromTenor(G1023,H$14,"Following",H$13,"Normal")</f>
        <v>43945</v>
      </c>
      <c r="I1023" s="175">
        <f ca="1"/>
        <v>1.1459359288793054E-2</v>
      </c>
      <c r="J1023" s="152" t="s">
        <v>4</v>
      </c>
      <c r="K1023" s="174">
        <f t="shared" ca="1" si="46"/>
        <v>43854</v>
      </c>
      <c r="L1023" s="20">
        <f ca="1">_xll.meDateFromTenor(K1023,L$14,"Following",L$13,"Normal")</f>
        <v>44036</v>
      </c>
      <c r="M1023" s="175">
        <f ca="1"/>
        <v>1.2897741650063294E-2</v>
      </c>
      <c r="N1023" s="152" t="s">
        <v>4</v>
      </c>
      <c r="O1023" s="174">
        <f t="shared" ca="1" si="47"/>
        <v>43854</v>
      </c>
      <c r="P1023" s="20">
        <f ca="1">_xll.meDateFromTenor(O1023,P$14,"Following",P$13,"Normal")</f>
        <v>43857</v>
      </c>
      <c r="Q1023" s="175">
        <f ca="1"/>
        <v>9.3105474592108783E-3</v>
      </c>
      <c r="R1023" s="151" t="s">
        <v>4</v>
      </c>
    </row>
    <row r="1024" spans="1:18" x14ac:dyDescent="0.25">
      <c r="A1024" s="153">
        <v>1006</v>
      </c>
      <c r="B1024" s="158"/>
      <c r="C1024" s="174">
        <f ca="1">_xll.meDateFromTenor(C1023,"1D","FOLLOWING",D$13,"NORMAL")</f>
        <v>43857</v>
      </c>
      <c r="D1024" s="20">
        <f ca="1">_xll.meDateFromTenor(C1024,D$14,"Following",D$13,"Normal")</f>
        <v>43858</v>
      </c>
      <c r="E1024" s="175">
        <f ca="1"/>
        <v>8.2079270593027626E-3</v>
      </c>
      <c r="F1024" s="152"/>
      <c r="G1024" s="174">
        <f t="shared" ca="1" si="45"/>
        <v>43857</v>
      </c>
      <c r="H1024" s="20">
        <f ca="1">_xll.meDateFromTenor(G1024,H$14,"Following",H$13,"Normal")</f>
        <v>43948</v>
      </c>
      <c r="I1024" s="175">
        <f ca="1"/>
        <v>1.1470594126295634E-2</v>
      </c>
      <c r="J1024" s="152" t="s">
        <v>4</v>
      </c>
      <c r="K1024" s="174">
        <f t="shared" ca="1" si="46"/>
        <v>43857</v>
      </c>
      <c r="L1024" s="20">
        <f ca="1">_xll.meDateFromTenor(K1024,L$14,"Following",L$13,"Normal")</f>
        <v>44039</v>
      </c>
      <c r="M1024" s="175">
        <f ca="1"/>
        <v>1.291000133744748E-2</v>
      </c>
      <c r="N1024" s="152" t="s">
        <v>4</v>
      </c>
      <c r="O1024" s="174">
        <f t="shared" ca="1" si="47"/>
        <v>43857</v>
      </c>
      <c r="P1024" s="20">
        <f ca="1">_xll.meDateFromTenor(O1024,P$14,"Following",P$13,"Normal")</f>
        <v>43858</v>
      </c>
      <c r="Q1024" s="175">
        <f ca="1"/>
        <v>9.3208308251459173E-3</v>
      </c>
      <c r="R1024" s="151" t="s">
        <v>4</v>
      </c>
    </row>
    <row r="1025" spans="1:18" x14ac:dyDescent="0.25">
      <c r="A1025" s="153">
        <v>1007</v>
      </c>
      <c r="B1025" s="158"/>
      <c r="C1025" s="174">
        <f ca="1">_xll.meDateFromTenor(C1024,"1D","FOLLOWING",D$13,"NORMAL")</f>
        <v>43858</v>
      </c>
      <c r="D1025" s="20">
        <f ca="1">_xll.meDateFromTenor(C1025,D$14,"Following",D$13,"Normal")</f>
        <v>43859</v>
      </c>
      <c r="E1025" s="175">
        <f ca="1"/>
        <v>8.2146263010241267E-3</v>
      </c>
      <c r="F1025" s="152"/>
      <c r="G1025" s="174">
        <f t="shared" ca="1" si="45"/>
        <v>43858</v>
      </c>
      <c r="H1025" s="20">
        <f ca="1">_xll.meDateFromTenor(G1025,H$14,"Following",H$13,"Normal")</f>
        <v>43949</v>
      </c>
      <c r="I1025" s="175">
        <f ca="1"/>
        <v>1.1474360808890492E-2</v>
      </c>
      <c r="J1025" s="152" t="s">
        <v>4</v>
      </c>
      <c r="K1025" s="174">
        <f t="shared" ca="1" si="46"/>
        <v>43858</v>
      </c>
      <c r="L1025" s="20">
        <f ca="1">_xll.meDateFromTenor(K1025,L$14,"Following",L$13,"Normal")</f>
        <v>44040</v>
      </c>
      <c r="M1025" s="175">
        <f ca="1"/>
        <v>1.2914125271053617E-2</v>
      </c>
      <c r="N1025" s="152" t="s">
        <v>4</v>
      </c>
      <c r="O1025" s="174">
        <f t="shared" ca="1" si="47"/>
        <v>43858</v>
      </c>
      <c r="P1025" s="20">
        <f ca="1">_xll.meDateFromTenor(O1025,P$14,"Following",P$13,"Normal")</f>
        <v>43859</v>
      </c>
      <c r="Q1025" s="175">
        <f ca="1"/>
        <v>9.3242660636969361E-3</v>
      </c>
      <c r="R1025" s="151" t="s">
        <v>4</v>
      </c>
    </row>
    <row r="1026" spans="1:18" x14ac:dyDescent="0.25">
      <c r="A1026" s="153">
        <v>1008</v>
      </c>
      <c r="B1026" s="158"/>
      <c r="C1026" s="174">
        <f ca="1">_xll.meDateFromTenor(C1025,"1D","FOLLOWING",D$13,"NORMAL")</f>
        <v>43859</v>
      </c>
      <c r="D1026" s="20">
        <f ca="1">_xll.meDateFromTenor(C1026,D$14,"Following",D$13,"Normal")</f>
        <v>43860</v>
      </c>
      <c r="E1026" s="175">
        <f ca="1"/>
        <v>8.2213388616901219E-3</v>
      </c>
      <c r="F1026" s="152"/>
      <c r="G1026" s="174">
        <f t="shared" ca="1" si="45"/>
        <v>43859</v>
      </c>
      <c r="H1026" s="20">
        <f ca="1">_xll.meDateFromTenor(G1026,H$14,"Following",H$13,"Normal")</f>
        <v>43950</v>
      </c>
      <c r="I1026" s="175">
        <f ca="1"/>
        <v>1.1478139400942562E-2</v>
      </c>
      <c r="J1026" s="152" t="s">
        <v>4</v>
      </c>
      <c r="K1026" s="174">
        <f t="shared" ca="1" si="46"/>
        <v>43859</v>
      </c>
      <c r="L1026" s="20">
        <f ca="1">_xll.meDateFromTenor(K1026,L$14,"Following",L$13,"Normal")</f>
        <v>44041</v>
      </c>
      <c r="M1026" s="175">
        <f ca="1"/>
        <v>1.2918268445668639E-2</v>
      </c>
      <c r="N1026" s="152" t="s">
        <v>4</v>
      </c>
      <c r="O1026" s="174">
        <f t="shared" ca="1" si="47"/>
        <v>43859</v>
      </c>
      <c r="P1026" s="20">
        <f ca="1">_xll.meDateFromTenor(O1026,P$14,"Following",P$13,"Normal")</f>
        <v>43860</v>
      </c>
      <c r="Q1026" s="175">
        <f ca="1"/>
        <v>9.3277053644272405E-3</v>
      </c>
      <c r="R1026" s="151" t="s">
        <v>4</v>
      </c>
    </row>
    <row r="1027" spans="1:18" x14ac:dyDescent="0.25">
      <c r="A1027" s="153">
        <v>1009</v>
      </c>
      <c r="B1027" s="158"/>
      <c r="C1027" s="174">
        <f ca="1">_xll.meDateFromTenor(C1026,"1D","FOLLOWING",D$13,"NORMAL")</f>
        <v>43860</v>
      </c>
      <c r="D1027" s="20">
        <f ca="1">_xll.meDateFromTenor(C1027,D$14,"Following",D$13,"Normal")</f>
        <v>43861</v>
      </c>
      <c r="E1027" s="175">
        <f ca="1"/>
        <v>8.2280647429846653E-3</v>
      </c>
      <c r="F1027" s="152"/>
      <c r="G1027" s="174">
        <f t="shared" ca="1" si="45"/>
        <v>43860</v>
      </c>
      <c r="H1027" s="20">
        <f ca="1">_xll.meDateFromTenor(G1027,H$14,"Following",H$13,"Normal")</f>
        <v>43951</v>
      </c>
      <c r="I1027" s="175">
        <f ca="1"/>
        <v>1.1481930527097978E-2</v>
      </c>
      <c r="J1027" s="152" t="s">
        <v>4</v>
      </c>
      <c r="K1027" s="174">
        <f t="shared" ca="1" si="46"/>
        <v>43860</v>
      </c>
      <c r="L1027" s="20">
        <f ca="1">_xll.meDateFromTenor(K1027,L$14,"Following",L$13,"Normal")</f>
        <v>44042</v>
      </c>
      <c r="M1027" s="175">
        <f ca="1"/>
        <v>1.2922431194554456E-2</v>
      </c>
      <c r="N1027" s="152" t="s">
        <v>4</v>
      </c>
      <c r="O1027" s="174">
        <f t="shared" ca="1" si="47"/>
        <v>43860</v>
      </c>
      <c r="P1027" s="20">
        <f ca="1">_xll.meDateFromTenor(O1027,P$14,"Following",P$13,"Normal")</f>
        <v>43861</v>
      </c>
      <c r="Q1027" s="175">
        <f ca="1"/>
        <v>9.3311489296725916E-3</v>
      </c>
      <c r="R1027" s="151" t="s">
        <v>4</v>
      </c>
    </row>
    <row r="1028" spans="1:18" x14ac:dyDescent="0.25">
      <c r="A1028" s="153">
        <v>1010</v>
      </c>
      <c r="B1028" s="158"/>
      <c r="C1028" s="174">
        <f ca="1">_xll.meDateFromTenor(C1027,"1D","FOLLOWING",D$13,"NORMAL")</f>
        <v>43861</v>
      </c>
      <c r="D1028" s="20">
        <f ca="1">_xll.meDateFromTenor(C1028,D$14,"Following",D$13,"Normal")</f>
        <v>43864</v>
      </c>
      <c r="E1028" s="175">
        <f ca="1"/>
        <v>8.2417495925830933E-3</v>
      </c>
      <c r="F1028" s="152"/>
      <c r="G1028" s="174">
        <f t="shared" ca="1" si="45"/>
        <v>43861</v>
      </c>
      <c r="H1028" s="20">
        <f ca="1">_xll.meDateFromTenor(G1028,H$14,"Following",H$13,"Normal")</f>
        <v>43951</v>
      </c>
      <c r="I1028" s="175">
        <f ca="1"/>
        <v>1.1485734812002869E-2</v>
      </c>
      <c r="J1028" s="152" t="s">
        <v>4</v>
      </c>
      <c r="K1028" s="174">
        <f t="shared" ca="1" si="46"/>
        <v>43861</v>
      </c>
      <c r="L1028" s="20">
        <f ca="1">_xll.meDateFromTenor(K1028,L$14,"Following",L$13,"Normal")</f>
        <v>44043</v>
      </c>
      <c r="M1028" s="175">
        <f ca="1"/>
        <v>1.292661385097298E-2</v>
      </c>
      <c r="N1028" s="152" t="s">
        <v>4</v>
      </c>
      <c r="O1028" s="174">
        <f t="shared" ca="1" si="47"/>
        <v>43861</v>
      </c>
      <c r="P1028" s="20">
        <f ca="1">_xll.meDateFromTenor(O1028,P$14,"Following",P$13,"Normal")</f>
        <v>43864</v>
      </c>
      <c r="Q1028" s="175">
        <f ca="1"/>
        <v>9.3345969617687641E-3</v>
      </c>
      <c r="R1028" s="151" t="s">
        <v>4</v>
      </c>
    </row>
    <row r="1029" spans="1:18" x14ac:dyDescent="0.25">
      <c r="A1029" s="153">
        <v>1011</v>
      </c>
      <c r="B1029" s="158"/>
      <c r="C1029" s="174">
        <f ca="1">_xll.meDateFromTenor(C1028,"1D","FOLLOWING",D$13,"NORMAL")</f>
        <v>43864</v>
      </c>
      <c r="D1029" s="20">
        <f ca="1">_xll.meDateFromTenor(C1029,D$14,"Following",D$13,"Normal")</f>
        <v>43865</v>
      </c>
      <c r="E1029" s="175">
        <f ca="1"/>
        <v>8.2551015052536765E-3</v>
      </c>
      <c r="F1029" s="152"/>
      <c r="G1029" s="174">
        <f t="shared" ca="1" si="45"/>
        <v>43864</v>
      </c>
      <c r="H1029" s="20">
        <f ca="1">_xll.meDateFromTenor(G1029,H$14,"Following",H$13,"Normal")</f>
        <v>43955</v>
      </c>
      <c r="I1029" s="175">
        <f ca="1"/>
        <v>1.1497232865675666E-2</v>
      </c>
      <c r="J1029" s="152" t="s">
        <v>4</v>
      </c>
      <c r="K1029" s="174">
        <f t="shared" ca="1" si="46"/>
        <v>43864</v>
      </c>
      <c r="L1029" s="20">
        <f ca="1">_xll.meDateFromTenor(K1029,L$14,"Following",L$13,"Normal")</f>
        <v>44046</v>
      </c>
      <c r="M1029" s="175">
        <f ca="1"/>
        <v>1.2939284598043863E-2</v>
      </c>
      <c r="N1029" s="152" t="s">
        <v>4</v>
      </c>
      <c r="O1029" s="174">
        <f t="shared" ca="1" si="47"/>
        <v>43864</v>
      </c>
      <c r="P1029" s="20">
        <f ca="1">_xll.meDateFromTenor(O1029,P$14,"Following",P$13,"Normal")</f>
        <v>43865</v>
      </c>
      <c r="Q1029" s="175">
        <f ca="1"/>
        <v>9.3449698825198678E-3</v>
      </c>
      <c r="R1029" s="151" t="s">
        <v>4</v>
      </c>
    </row>
    <row r="1030" spans="1:18" x14ac:dyDescent="0.25">
      <c r="A1030" s="153">
        <v>1012</v>
      </c>
      <c r="B1030" s="158"/>
      <c r="C1030" s="174">
        <f ca="1">_xll.meDateFromTenor(C1029,"1D","FOLLOWING",D$13,"NORMAL")</f>
        <v>43865</v>
      </c>
      <c r="D1030" s="20">
        <f ca="1">_xll.meDateFromTenor(C1030,D$14,"Following",D$13,"Normal")</f>
        <v>43866</v>
      </c>
      <c r="E1030" s="175">
        <f ca="1"/>
        <v>8.2618940129273594E-3</v>
      </c>
      <c r="F1030" s="152"/>
      <c r="G1030" s="174">
        <f t="shared" ca="1" si="45"/>
        <v>43865</v>
      </c>
      <c r="H1030" s="20">
        <f ca="1">_xll.meDateFromTenor(G1030,H$14,"Following",H$13,"Normal")</f>
        <v>43955</v>
      </c>
      <c r="I1030" s="175">
        <f ca="1"/>
        <v>1.1501096032039745E-2</v>
      </c>
      <c r="J1030" s="152" t="s">
        <v>4</v>
      </c>
      <c r="K1030" s="174">
        <f t="shared" ca="1" si="46"/>
        <v>43865</v>
      </c>
      <c r="L1030" s="20">
        <f ca="1">_xll.meDateFromTenor(K1030,L$14,"Following",L$13,"Normal")</f>
        <v>44047</v>
      </c>
      <c r="M1030" s="175">
        <f ca="1"/>
        <v>1.2943550217212295E-2</v>
      </c>
      <c r="N1030" s="152" t="s">
        <v>4</v>
      </c>
      <c r="O1030" s="174">
        <f t="shared" ca="1" si="47"/>
        <v>43865</v>
      </c>
      <c r="P1030" s="20">
        <f ca="1">_xll.meDateFromTenor(O1030,P$14,"Following",P$13,"Normal")</f>
        <v>43866</v>
      </c>
      <c r="Q1030" s="175">
        <f ca="1"/>
        <v>9.3484378053769902E-3</v>
      </c>
      <c r="R1030" s="151" t="s">
        <v>4</v>
      </c>
    </row>
    <row r="1031" spans="1:18" x14ac:dyDescent="0.25">
      <c r="A1031" s="153">
        <v>1013</v>
      </c>
      <c r="B1031" s="158"/>
      <c r="C1031" s="174">
        <f ca="1">_xll.meDateFromTenor(C1030,"1D","FOLLOWING",D$13,"NORMAL")</f>
        <v>43866</v>
      </c>
      <c r="D1031" s="20">
        <f ca="1">_xll.meDateFromTenor(C1031,D$14,"Following",D$13,"Normal")</f>
        <v>43867</v>
      </c>
      <c r="E1031" s="175">
        <f ca="1"/>
        <v>8.2686998507433187E-3</v>
      </c>
      <c r="F1031" s="152"/>
      <c r="G1031" s="174">
        <f t="shared" ca="1" si="45"/>
        <v>43866</v>
      </c>
      <c r="H1031" s="20">
        <f ca="1">_xll.meDateFromTenor(G1031,H$14,"Following",H$13,"Normal")</f>
        <v>43956</v>
      </c>
      <c r="I1031" s="175">
        <f ca="1"/>
        <v>1.150497548038394E-2</v>
      </c>
      <c r="J1031" s="152" t="s">
        <v>4</v>
      </c>
      <c r="K1031" s="174">
        <f t="shared" ca="1" si="46"/>
        <v>43866</v>
      </c>
      <c r="L1031" s="20">
        <f ca="1">_xll.meDateFromTenor(K1031,L$14,"Following",L$13,"Normal")</f>
        <v>44048</v>
      </c>
      <c r="M1031" s="175">
        <f ca="1"/>
        <v>1.2947837410222977E-2</v>
      </c>
      <c r="N1031" s="152" t="s">
        <v>4</v>
      </c>
      <c r="O1031" s="174">
        <f t="shared" ca="1" si="47"/>
        <v>43866</v>
      </c>
      <c r="P1031" s="20">
        <f ca="1">_xll.meDateFromTenor(O1031,P$14,"Following",P$13,"Normal")</f>
        <v>43867</v>
      </c>
      <c r="Q1031" s="175">
        <f ca="1"/>
        <v>9.351911206763772E-3</v>
      </c>
      <c r="R1031" s="151" t="s">
        <v>4</v>
      </c>
    </row>
    <row r="1032" spans="1:18" x14ac:dyDescent="0.25">
      <c r="A1032" s="153">
        <v>1014</v>
      </c>
      <c r="B1032" s="158"/>
      <c r="C1032" s="174">
        <f ca="1">_xll.meDateFromTenor(C1031,"1D","FOLLOWING",D$13,"NORMAL")</f>
        <v>43867</v>
      </c>
      <c r="D1032" s="20">
        <f ca="1">_xll.meDateFromTenor(C1032,D$14,"Following",D$13,"Normal")</f>
        <v>43868</v>
      </c>
      <c r="E1032" s="175">
        <f ca="1"/>
        <v>8.2755190202097699E-3</v>
      </c>
      <c r="F1032" s="152"/>
      <c r="G1032" s="174">
        <f t="shared" ca="1" si="45"/>
        <v>43867</v>
      </c>
      <c r="H1032" s="20">
        <f ca="1">_xll.meDateFromTenor(G1032,H$14,"Following",H$13,"Normal")</f>
        <v>43957</v>
      </c>
      <c r="I1032" s="175">
        <f ca="1"/>
        <v>1.1508871835354385E-2</v>
      </c>
      <c r="J1032" s="152" t="s">
        <v>4</v>
      </c>
      <c r="K1032" s="174">
        <f t="shared" ca="1" si="46"/>
        <v>43867</v>
      </c>
      <c r="L1032" s="20">
        <f ca="1">_xll.meDateFromTenor(K1032,L$14,"Following",L$13,"Normal")</f>
        <v>44049</v>
      </c>
      <c r="M1032" s="175">
        <f ca="1"/>
        <v>1.295214651033782E-2</v>
      </c>
      <c r="N1032" s="152" t="s">
        <v>4</v>
      </c>
      <c r="O1032" s="174">
        <f t="shared" ca="1" si="47"/>
        <v>43867</v>
      </c>
      <c r="P1032" s="20">
        <f ca="1">_xll.meDateFromTenor(O1032,P$14,"Following",P$13,"Normal")</f>
        <v>43868</v>
      </c>
      <c r="Q1032" s="175">
        <f ca="1"/>
        <v>9.3553902890159777E-3</v>
      </c>
      <c r="R1032" s="151" t="s">
        <v>4</v>
      </c>
    </row>
    <row r="1033" spans="1:18" x14ac:dyDescent="0.25">
      <c r="A1033" s="153">
        <v>1015</v>
      </c>
      <c r="B1033" s="158"/>
      <c r="C1033" s="174">
        <f ca="1">_xll.meDateFromTenor(C1032,"1D","FOLLOWING",D$13,"NORMAL")</f>
        <v>43868</v>
      </c>
      <c r="D1033" s="20">
        <f ca="1">_xll.meDateFromTenor(C1033,D$14,"Following",D$13,"Normal")</f>
        <v>43871</v>
      </c>
      <c r="E1033" s="175">
        <f ca="1"/>
        <v>8.289392670733281E-3</v>
      </c>
      <c r="F1033" s="152"/>
      <c r="G1033" s="174">
        <f t="shared" ca="1" si="45"/>
        <v>43868</v>
      </c>
      <c r="H1033" s="20">
        <f ca="1">_xll.meDateFromTenor(G1033,H$14,"Following",H$13,"Normal")</f>
        <v>43958</v>
      </c>
      <c r="I1033" s="175">
        <f ca="1"/>
        <v>1.1512785721597208E-2</v>
      </c>
      <c r="J1033" s="152" t="s">
        <v>4</v>
      </c>
      <c r="K1033" s="174">
        <f t="shared" ca="1" si="46"/>
        <v>43868</v>
      </c>
      <c r="L1033" s="20">
        <f ca="1">_xll.meDateFromTenor(K1033,L$14,"Following",L$13,"Normal")</f>
        <v>44050</v>
      </c>
      <c r="M1033" s="175">
        <f ca="1"/>
        <v>1.2956477850818732E-2</v>
      </c>
      <c r="N1033" s="152" t="s">
        <v>4</v>
      </c>
      <c r="O1033" s="174">
        <f t="shared" ca="1" si="47"/>
        <v>43868</v>
      </c>
      <c r="P1033" s="20">
        <f ca="1">_xll.meDateFromTenor(O1033,P$14,"Following",P$13,"Normal")</f>
        <v>43871</v>
      </c>
      <c r="Q1033" s="175">
        <f ca="1"/>
        <v>9.3588752544693753E-3</v>
      </c>
      <c r="R1033" s="151" t="s">
        <v>4</v>
      </c>
    </row>
    <row r="1034" spans="1:18" x14ac:dyDescent="0.25">
      <c r="A1034" s="153">
        <v>1016</v>
      </c>
      <c r="B1034" s="158"/>
      <c r="C1034" s="174">
        <f ca="1">_xll.meDateFromTenor(C1033,"1D","FOLLOWING",D$13,"NORMAL")</f>
        <v>43871</v>
      </c>
      <c r="D1034" s="20">
        <f ca="1">_xll.meDateFromTenor(C1034,D$14,"Following",D$13,"Normal")</f>
        <v>43872</v>
      </c>
      <c r="E1034" s="175">
        <f ca="1"/>
        <v>8.3029290461387531E-3</v>
      </c>
      <c r="F1034" s="152"/>
      <c r="G1034" s="174">
        <f t="shared" ca="1" si="45"/>
        <v>43871</v>
      </c>
      <c r="H1034" s="20">
        <f ca="1">_xll.meDateFromTenor(G1034,H$14,"Following",H$13,"Normal")</f>
        <v>43962</v>
      </c>
      <c r="I1034" s="175">
        <f ca="1"/>
        <v>1.1524638814421251E-2</v>
      </c>
      <c r="J1034" s="152" t="s">
        <v>4</v>
      </c>
      <c r="K1034" s="174">
        <f t="shared" ca="1" si="46"/>
        <v>43871</v>
      </c>
      <c r="L1034" s="20">
        <f ca="1">_xll.meDateFromTenor(K1034,L$14,"Following",L$13,"Normal")</f>
        <v>44053</v>
      </c>
      <c r="M1034" s="175">
        <f ca="1"/>
        <v>1.2969608647076974E-2</v>
      </c>
      <c r="N1034" s="152" t="s">
        <v>4</v>
      </c>
      <c r="O1034" s="174">
        <f t="shared" ca="1" si="47"/>
        <v>43871</v>
      </c>
      <c r="P1034" s="20">
        <f ca="1">_xll.meDateFromTenor(O1034,P$14,"Following",P$13,"Normal")</f>
        <v>43872</v>
      </c>
      <c r="Q1034" s="175">
        <f ca="1"/>
        <v>9.3693674733944035E-3</v>
      </c>
      <c r="R1034" s="151" t="s">
        <v>4</v>
      </c>
    </row>
    <row r="1035" spans="1:18" x14ac:dyDescent="0.25">
      <c r="A1035" s="153">
        <v>1017</v>
      </c>
      <c r="B1035" s="158"/>
      <c r="C1035" s="174">
        <f ca="1">_xll.meDateFromTenor(C1034,"1D","FOLLOWING",D$13,"NORMAL")</f>
        <v>43872</v>
      </c>
      <c r="D1035" s="20">
        <f ca="1">_xll.meDateFromTenor(C1035,D$14,"Following",D$13,"Normal")</f>
        <v>43873</v>
      </c>
      <c r="E1035" s="175">
        <f ca="1"/>
        <v>8.3098148977103475E-3</v>
      </c>
      <c r="F1035" s="152"/>
      <c r="G1035" s="174">
        <f t="shared" ca="1" si="45"/>
        <v>43872</v>
      </c>
      <c r="H1035" s="20">
        <f ca="1">_xll.meDateFromTenor(G1035,H$14,"Following",H$13,"Normal")</f>
        <v>43962</v>
      </c>
      <c r="I1035" s="175">
        <f ca="1"/>
        <v>1.1528629072214885E-2</v>
      </c>
      <c r="J1035" s="152" t="s">
        <v>4</v>
      </c>
      <c r="K1035" s="174">
        <f t="shared" ca="1" si="46"/>
        <v>43872</v>
      </c>
      <c r="L1035" s="20">
        <f ca="1">_xll.meDateFromTenor(K1035,L$14,"Following",L$13,"Normal")</f>
        <v>44054</v>
      </c>
      <c r="M1035" s="175">
        <f ca="1"/>
        <v>1.2974032281641255E-2</v>
      </c>
      <c r="N1035" s="152" t="s">
        <v>4</v>
      </c>
      <c r="O1035" s="174">
        <f t="shared" ca="1" si="47"/>
        <v>43872</v>
      </c>
      <c r="P1035" s="20">
        <f ca="1">_xll.meDateFromTenor(O1035,P$14,"Following",P$13,"Normal")</f>
        <v>43873</v>
      </c>
      <c r="Q1035" s="175">
        <f ca="1"/>
        <v>9.3728779950102512E-3</v>
      </c>
      <c r="R1035" s="151" t="s">
        <v>4</v>
      </c>
    </row>
    <row r="1036" spans="1:18" x14ac:dyDescent="0.25">
      <c r="A1036" s="153">
        <v>1018</v>
      </c>
      <c r="B1036" s="158"/>
      <c r="C1036" s="174">
        <f ca="1">_xll.meDateFromTenor(C1035,"1D","FOLLOWING",D$13,"NORMAL")</f>
        <v>43873</v>
      </c>
      <c r="D1036" s="20">
        <f ca="1">_xll.meDateFromTenor(C1036,D$14,"Following",D$13,"Normal")</f>
        <v>43874</v>
      </c>
      <c r="E1036" s="175">
        <f ca="1"/>
        <v>8.3167140904447986E-3</v>
      </c>
      <c r="F1036" s="152"/>
      <c r="G1036" s="174">
        <f t="shared" ca="1" si="45"/>
        <v>43873</v>
      </c>
      <c r="H1036" s="20">
        <f ca="1">_xll.meDateFromTenor(G1036,H$14,"Following",H$13,"Normal")</f>
        <v>43963</v>
      </c>
      <c r="I1036" s="175">
        <f ca="1"/>
        <v>1.1532639984511546E-2</v>
      </c>
      <c r="J1036" s="152" t="s">
        <v>4</v>
      </c>
      <c r="K1036" s="174">
        <f t="shared" ca="1" si="46"/>
        <v>43873</v>
      </c>
      <c r="L1036" s="20">
        <f ca="1">_xll.meDateFromTenor(K1036,L$14,"Following",L$13,"Normal")</f>
        <v>44055</v>
      </c>
      <c r="M1036" s="175">
        <f ca="1"/>
        <v>1.2978479822881153E-2</v>
      </c>
      <c r="N1036" s="152" t="s">
        <v>4</v>
      </c>
      <c r="O1036" s="174">
        <f t="shared" ca="1" si="47"/>
        <v>43873</v>
      </c>
      <c r="P1036" s="20">
        <f ca="1">_xll.meDateFromTenor(O1036,P$14,"Following",P$13,"Normal")</f>
        <v>43874</v>
      </c>
      <c r="Q1036" s="175">
        <f ca="1"/>
        <v>9.3763954115061304E-3</v>
      </c>
      <c r="R1036" s="151" t="s">
        <v>4</v>
      </c>
    </row>
    <row r="1037" spans="1:18" x14ac:dyDescent="0.25">
      <c r="A1037" s="153">
        <v>1019</v>
      </c>
      <c r="B1037" s="158"/>
      <c r="C1037" s="174">
        <f ca="1">_xll.meDateFromTenor(C1036,"1D","FOLLOWING",D$13,"NORMAL")</f>
        <v>43874</v>
      </c>
      <c r="D1037" s="20">
        <f ca="1">_xll.meDateFromTenor(C1037,D$14,"Following",D$13,"Normal")</f>
        <v>43875</v>
      </c>
      <c r="E1037" s="175">
        <f ca="1"/>
        <v>8.323626626031394E-3</v>
      </c>
      <c r="F1037" s="152"/>
      <c r="G1037" s="174">
        <f t="shared" ca="1" si="45"/>
        <v>43874</v>
      </c>
      <c r="H1037" s="20">
        <f ca="1">_xll.meDateFromTenor(G1037,H$14,"Following",H$13,"Normal")</f>
        <v>43964</v>
      </c>
      <c r="I1037" s="175">
        <f ca="1"/>
        <v>1.1536672175957363E-2</v>
      </c>
      <c r="J1037" s="152" t="s">
        <v>4</v>
      </c>
      <c r="K1037" s="174">
        <f t="shared" ca="1" si="46"/>
        <v>43874</v>
      </c>
      <c r="L1037" s="20">
        <f ca="1">_xll.meDateFromTenor(K1037,L$14,"Following",L$13,"Normal")</f>
        <v>44056</v>
      </c>
      <c r="M1037" s="175">
        <f ca="1"/>
        <v>1.2982951604058574E-2</v>
      </c>
      <c r="N1037" s="152" t="s">
        <v>4</v>
      </c>
      <c r="O1037" s="174">
        <f t="shared" ca="1" si="47"/>
        <v>43874</v>
      </c>
      <c r="P1037" s="20">
        <f ca="1">_xll.meDateFromTenor(O1037,P$14,"Following",P$13,"Normal")</f>
        <v>43875</v>
      </c>
      <c r="Q1037" s="175">
        <f ca="1"/>
        <v>9.3799199252178073E-3</v>
      </c>
      <c r="R1037" s="151" t="s">
        <v>4</v>
      </c>
    </row>
    <row r="1038" spans="1:18" x14ac:dyDescent="0.25">
      <c r="A1038" s="153">
        <v>1020</v>
      </c>
      <c r="B1038" s="158"/>
      <c r="C1038" s="174">
        <f ca="1">_xll.meDateFromTenor(C1037,"1D","FOLLOWING",D$13,"NORMAL")</f>
        <v>43875</v>
      </c>
      <c r="D1038" s="20">
        <f ca="1">_xll.meDateFromTenor(C1038,D$14,"Following",D$13,"Normal")</f>
        <v>43878</v>
      </c>
      <c r="E1038" s="175">
        <f ca="1"/>
        <v>8.3376892768601014E-3</v>
      </c>
      <c r="F1038" s="152"/>
      <c r="G1038" s="174">
        <f t="shared" ca="1" si="45"/>
        <v>43875</v>
      </c>
      <c r="H1038" s="20">
        <f ca="1">_xll.meDateFromTenor(G1038,H$14,"Following",H$13,"Normal")</f>
        <v>43965</v>
      </c>
      <c r="I1038" s="175">
        <f ca="1"/>
        <v>1.1540726271198462E-2</v>
      </c>
      <c r="J1038" s="152" t="s">
        <v>4</v>
      </c>
      <c r="K1038" s="174">
        <f t="shared" ca="1" si="46"/>
        <v>43875</v>
      </c>
      <c r="L1038" s="20">
        <f ca="1">_xll.meDateFromTenor(K1038,L$14,"Following",L$13,"Normal")</f>
        <v>44057</v>
      </c>
      <c r="M1038" s="175">
        <f ca="1"/>
        <v>1.2987447958435429E-2</v>
      </c>
      <c r="N1038" s="152" t="s">
        <v>4</v>
      </c>
      <c r="O1038" s="174">
        <f t="shared" ca="1" si="47"/>
        <v>43875</v>
      </c>
      <c r="P1038" s="20">
        <f ca="1">_xll.meDateFromTenor(O1038,P$14,"Following",P$13,"Normal")</f>
        <v>43878</v>
      </c>
      <c r="Q1038" s="175">
        <f ca="1"/>
        <v>9.3834517384810516E-3</v>
      </c>
      <c r="R1038" s="151" t="s">
        <v>4</v>
      </c>
    </row>
    <row r="1039" spans="1:18" x14ac:dyDescent="0.25">
      <c r="A1039" s="153">
        <v>1021</v>
      </c>
      <c r="B1039" s="158"/>
      <c r="C1039" s="174">
        <f ca="1">_xll.meDateFromTenor(C1038,"1D","FOLLOWING",D$13,"NORMAL")</f>
        <v>43878</v>
      </c>
      <c r="D1039" s="20">
        <f ca="1">_xll.meDateFromTenor(C1039,D$14,"Following",D$13,"Normal")</f>
        <v>43879</v>
      </c>
      <c r="E1039" s="175">
        <f ca="1"/>
        <v>8.3514102291295852E-3</v>
      </c>
      <c r="F1039" s="152"/>
      <c r="G1039" s="174">
        <f t="shared" ca="1" si="45"/>
        <v>43878</v>
      </c>
      <c r="H1039" s="20">
        <f ca="1">_xll.meDateFromTenor(G1039,H$14,"Following",H$13,"Normal")</f>
        <v>43969</v>
      </c>
      <c r="I1039" s="175">
        <f ca="1"/>
        <v>1.1553026226154768E-2</v>
      </c>
      <c r="J1039" s="152" t="s">
        <v>4</v>
      </c>
      <c r="K1039" s="174">
        <f t="shared" ca="1" si="46"/>
        <v>43878</v>
      </c>
      <c r="L1039" s="20">
        <f ca="1">_xll.meDateFromTenor(K1039,L$14,"Following",L$13,"Normal")</f>
        <v>44060</v>
      </c>
      <c r="M1039" s="175">
        <f ca="1"/>
        <v>1.3001087793381688E-2</v>
      </c>
      <c r="N1039" s="152" t="s">
        <v>4</v>
      </c>
      <c r="O1039" s="174">
        <f t="shared" ca="1" si="47"/>
        <v>43878</v>
      </c>
      <c r="P1039" s="20">
        <f ca="1">_xll.meDateFromTenor(O1039,P$14,"Following",P$13,"Normal")</f>
        <v>43879</v>
      </c>
      <c r="Q1039" s="175">
        <f ca="1"/>
        <v>9.3940929989378644E-3</v>
      </c>
      <c r="R1039" s="151" t="s">
        <v>4</v>
      </c>
    </row>
    <row r="1040" spans="1:18" x14ac:dyDescent="0.25">
      <c r="A1040" s="153">
        <v>1022</v>
      </c>
      <c r="B1040" s="158"/>
      <c r="C1040" s="174">
        <f ca="1">_xll.meDateFromTenor(C1039,"1D","FOLLOWING",D$13,"NORMAL")</f>
        <v>43879</v>
      </c>
      <c r="D1040" s="20">
        <f ca="1">_xll.meDateFromTenor(C1040,D$14,"Following",D$13,"Normal")</f>
        <v>43880</v>
      </c>
      <c r="E1040" s="175">
        <f ca="1"/>
        <v>8.3583895030057403E-3</v>
      </c>
      <c r="F1040" s="152"/>
      <c r="G1040" s="174">
        <f t="shared" ca="1" si="45"/>
        <v>43879</v>
      </c>
      <c r="H1040" s="20">
        <f ca="1">_xll.meDateFromTenor(G1040,H$14,"Following",H$13,"Normal")</f>
        <v>43969</v>
      </c>
      <c r="I1040" s="175">
        <f ca="1"/>
        <v>1.1557174183038303E-2</v>
      </c>
      <c r="J1040" s="152" t="s">
        <v>4</v>
      </c>
      <c r="K1040" s="174">
        <f t="shared" ca="1" si="46"/>
        <v>43879</v>
      </c>
      <c r="L1040" s="20">
        <f ca="1">_xll.meDateFromTenor(K1040,L$14,"Following",L$13,"Normal")</f>
        <v>44061</v>
      </c>
      <c r="M1040" s="175">
        <f ca="1"/>
        <v>1.3005685773175372E-2</v>
      </c>
      <c r="N1040" s="152" t="s">
        <v>4</v>
      </c>
      <c r="O1040" s="174">
        <f t="shared" ca="1" si="47"/>
        <v>43879</v>
      </c>
      <c r="P1040" s="20">
        <f ca="1">_xll.meDateFromTenor(O1040,P$14,"Following",P$13,"Normal")</f>
        <v>43880</v>
      </c>
      <c r="Q1040" s="175">
        <f ca="1"/>
        <v>9.3976560337650557E-3</v>
      </c>
      <c r="R1040" s="151" t="s">
        <v>4</v>
      </c>
    </row>
    <row r="1041" spans="1:18" x14ac:dyDescent="0.25">
      <c r="A1041" s="153">
        <v>1023</v>
      </c>
      <c r="B1041" s="158"/>
      <c r="C1041" s="174">
        <f ca="1">_xll.meDateFromTenor(C1040,"1D","FOLLOWING",D$13,"NORMAL")</f>
        <v>43880</v>
      </c>
      <c r="D1041" s="20">
        <f ca="1">_xll.meDateFromTenor(C1041,D$14,"Following",D$13,"Normal")</f>
        <v>43881</v>
      </c>
      <c r="E1041" s="175">
        <f ca="1"/>
        <v>8.3653821296461386E-3</v>
      </c>
      <c r="F1041" s="152"/>
      <c r="G1041" s="174">
        <f t="shared" ca="1" si="45"/>
        <v>43880</v>
      </c>
      <c r="H1041" s="20">
        <f ca="1">_xll.meDateFromTenor(G1041,H$14,"Following",H$13,"Normal")</f>
        <v>43970</v>
      </c>
      <c r="I1041" s="175">
        <f ca="1"/>
        <v>1.1561347166947768E-2</v>
      </c>
      <c r="J1041" s="152" t="s">
        <v>4</v>
      </c>
      <c r="K1041" s="174">
        <f t="shared" ca="1" si="46"/>
        <v>43880</v>
      </c>
      <c r="L1041" s="20">
        <f ca="1">_xll.meDateFromTenor(K1041,L$14,"Following",L$13,"Normal")</f>
        <v>44062</v>
      </c>
      <c r="M1041" s="175">
        <f ca="1"/>
        <v>1.3010309992478035E-2</v>
      </c>
      <c r="N1041" s="152" t="s">
        <v>4</v>
      </c>
      <c r="O1041" s="174">
        <f t="shared" ca="1" si="47"/>
        <v>43880</v>
      </c>
      <c r="P1041" s="20">
        <f ca="1">_xll.meDateFromTenor(O1041,P$14,"Following",P$13,"Normal")</f>
        <v>43881</v>
      </c>
      <c r="Q1041" s="175">
        <f ca="1"/>
        <v>9.4012273798226523E-3</v>
      </c>
      <c r="R1041" s="151" t="s">
        <v>4</v>
      </c>
    </row>
    <row r="1042" spans="1:18" x14ac:dyDescent="0.25">
      <c r="A1042" s="153">
        <v>1024</v>
      </c>
      <c r="B1042" s="158"/>
      <c r="C1042" s="174">
        <f ca="1">_xll.meDateFromTenor(C1041,"1D","FOLLOWING",D$13,"NORMAL")</f>
        <v>43881</v>
      </c>
      <c r="D1042" s="20">
        <f ca="1">_xll.meDateFromTenor(C1042,D$14,"Following",D$13,"Normal")</f>
        <v>43882</v>
      </c>
      <c r="E1042" s="175">
        <f ca="1"/>
        <v>8.3723881102391283E-3</v>
      </c>
      <c r="F1042" s="152"/>
      <c r="G1042" s="174">
        <f t="shared" ca="1" si="45"/>
        <v>43881</v>
      </c>
      <c r="H1042" s="20">
        <f ca="1">_xll.meDateFromTenor(G1042,H$14,"Following",H$13,"Normal")</f>
        <v>43971</v>
      </c>
      <c r="I1042" s="175">
        <f ca="1"/>
        <v>1.1565536221840988E-2</v>
      </c>
      <c r="J1042" s="152" t="s">
        <v>4</v>
      </c>
      <c r="K1042" s="174">
        <f t="shared" ca="1" si="46"/>
        <v>43881</v>
      </c>
      <c r="L1042" s="20">
        <f ca="1">_xll.meDateFromTenor(K1042,L$14,"Following",L$13,"Normal")</f>
        <v>44063</v>
      </c>
      <c r="M1042" s="175">
        <f ca="1"/>
        <v>1.3014952504046554E-2</v>
      </c>
      <c r="N1042" s="152" t="s">
        <v>4</v>
      </c>
      <c r="O1042" s="174">
        <f t="shared" ca="1" si="47"/>
        <v>43881</v>
      </c>
      <c r="P1042" s="20">
        <f ca="1">_xll.meDateFromTenor(O1042,P$14,"Following",P$13,"Normal")</f>
        <v>43882</v>
      </c>
      <c r="Q1042" s="175">
        <f ca="1"/>
        <v>9.4048072394464222E-3</v>
      </c>
      <c r="R1042" s="151" t="s">
        <v>4</v>
      </c>
    </row>
    <row r="1043" spans="1:18" x14ac:dyDescent="0.25">
      <c r="A1043" s="153">
        <v>1025</v>
      </c>
      <c r="B1043" s="158"/>
      <c r="C1043" s="174">
        <f ca="1">_xll.meDateFromTenor(C1042,"1D","FOLLOWING",D$13,"NORMAL")</f>
        <v>43882</v>
      </c>
      <c r="D1043" s="20">
        <f ca="1">_xll.meDateFromTenor(C1043,D$14,"Following",D$13,"Normal")</f>
        <v>43885</v>
      </c>
      <c r="E1043" s="175">
        <f ca="1"/>
        <v>8.3866399630854512E-3</v>
      </c>
      <c r="F1043" s="152"/>
      <c r="G1043" s="174">
        <f t="shared" ca="1" si="45"/>
        <v>43882</v>
      </c>
      <c r="H1043" s="20">
        <f ca="1">_xll.meDateFromTenor(G1043,H$14,"Following",H$13,"Normal")</f>
        <v>43972</v>
      </c>
      <c r="I1043" s="175">
        <f ca="1"/>
        <v>1.1569732002460743E-2</v>
      </c>
      <c r="J1043" s="152" t="s">
        <v>4</v>
      </c>
      <c r="K1043" s="174">
        <f t="shared" ca="1" si="46"/>
        <v>43882</v>
      </c>
      <c r="L1043" s="20">
        <f ca="1">_xll.meDateFromTenor(K1043,L$14,"Following",L$13,"Normal")</f>
        <v>44064</v>
      </c>
      <c r="M1043" s="175">
        <f ca="1"/>
        <v>1.3019605115256109E-2</v>
      </c>
      <c r="N1043" s="152" t="s">
        <v>4</v>
      </c>
      <c r="O1043" s="174">
        <f t="shared" ca="1" si="47"/>
        <v>43882</v>
      </c>
      <c r="P1043" s="20">
        <f ca="1">_xll.meDateFromTenor(O1043,P$14,"Following",P$13,"Normal")</f>
        <v>43885</v>
      </c>
      <c r="Q1043" s="175">
        <f ca="1"/>
        <v>9.4083958149721331E-3</v>
      </c>
      <c r="R1043" s="151" t="s">
        <v>4</v>
      </c>
    </row>
    <row r="1044" spans="1:18" x14ac:dyDescent="0.25">
      <c r="A1044" s="153">
        <v>1026</v>
      </c>
      <c r="B1044" s="158"/>
      <c r="C1044" s="174">
        <f ca="1">_xll.meDateFromTenor(C1043,"1D","FOLLOWING",D$13,"NORMAL")</f>
        <v>43885</v>
      </c>
      <c r="D1044" s="20">
        <f ca="1">_xll.meDateFromTenor(C1044,D$14,"Following",D$13,"Normal")</f>
        <v>43886</v>
      </c>
      <c r="E1044" s="175">
        <f ca="1"/>
        <v>8.3992598760116634E-3</v>
      </c>
      <c r="F1044" s="152"/>
      <c r="G1044" s="174">
        <f t="shared" ca="1" si="45"/>
        <v>43885</v>
      </c>
      <c r="H1044" s="20">
        <f ca="1">_xll.meDateFromTenor(G1044,H$14,"Following",H$13,"Normal")</f>
        <v>43976</v>
      </c>
      <c r="I1044" s="175">
        <f ca="1"/>
        <v>1.1582360106914729E-2</v>
      </c>
      <c r="J1044" s="152" t="s">
        <v>4</v>
      </c>
      <c r="K1044" s="174">
        <f t="shared" ca="1" si="46"/>
        <v>43885</v>
      </c>
      <c r="L1044" s="20">
        <f ca="1">_xll.meDateFromTenor(K1044,L$14,"Following",L$13,"Normal")</f>
        <v>44067</v>
      </c>
      <c r="M1044" s="175">
        <f ca="1"/>
        <v>1.3033623198624519E-2</v>
      </c>
      <c r="N1044" s="152" t="s">
        <v>4</v>
      </c>
      <c r="O1044" s="174">
        <f t="shared" ca="1" si="47"/>
        <v>43885</v>
      </c>
      <c r="P1044" s="20">
        <f ca="1">_xll.meDateFromTenor(O1044,P$14,"Following",P$13,"Normal")</f>
        <v>43886</v>
      </c>
      <c r="Q1044" s="175">
        <f ca="1"/>
        <v>9.4192158603185923E-3</v>
      </c>
      <c r="R1044" s="151" t="s">
        <v>4</v>
      </c>
    </row>
    <row r="1045" spans="1:18" x14ac:dyDescent="0.25">
      <c r="A1045" s="153">
        <v>1027</v>
      </c>
      <c r="B1045" s="158"/>
      <c r="C1045" s="174">
        <f ca="1">_xll.meDateFromTenor(C1044,"1D","FOLLOWING",D$13,"NORMAL")</f>
        <v>43886</v>
      </c>
      <c r="D1045" s="20">
        <f ca="1">_xll.meDateFromTenor(C1045,D$14,"Following",D$13,"Normal")</f>
        <v>43887</v>
      </c>
      <c r="E1045" s="175">
        <f ca="1"/>
        <v>8.4037579333009899E-3</v>
      </c>
      <c r="F1045" s="152"/>
      <c r="G1045" s="174">
        <f t="shared" ref="G1045:G1108" ca="1" si="48">$C1045</f>
        <v>43886</v>
      </c>
      <c r="H1045" s="20">
        <f ca="1">_xll.meDateFromTenor(G1045,H$14,"Following",H$13,"Normal")</f>
        <v>43976</v>
      </c>
      <c r="I1045" s="175">
        <f ca="1"/>
        <v>1.1586583198676151E-2</v>
      </c>
      <c r="J1045" s="152" t="s">
        <v>4</v>
      </c>
      <c r="K1045" s="174">
        <f t="shared" ref="K1045:K1108" ca="1" si="49">$C1045</f>
        <v>43886</v>
      </c>
      <c r="L1045" s="20">
        <f ca="1">_xll.meDateFromTenor(K1045,L$14,"Following",L$13,"Normal")</f>
        <v>44068</v>
      </c>
      <c r="M1045" s="175">
        <f ca="1"/>
        <v>1.3038315860291761E-2</v>
      </c>
      <c r="N1045" s="152" t="s">
        <v>4</v>
      </c>
      <c r="O1045" s="174">
        <f t="shared" ref="O1045:O1108" ca="1" si="50">$C1045</f>
        <v>43886</v>
      </c>
      <c r="P1045" s="20">
        <f ca="1">_xll.meDateFromTenor(O1045,P$14,"Following",P$13,"Normal")</f>
        <v>43887</v>
      </c>
      <c r="Q1045" s="175">
        <f ca="1"/>
        <v>9.4228365264646119E-3</v>
      </c>
      <c r="R1045" s="151" t="s">
        <v>4</v>
      </c>
    </row>
    <row r="1046" spans="1:18" x14ac:dyDescent="0.25">
      <c r="A1046" s="153">
        <v>1028</v>
      </c>
      <c r="B1046" s="158"/>
      <c r="C1046" s="174">
        <f ca="1">_xll.meDateFromTenor(C1045,"1D","FOLLOWING",D$13,"NORMAL")</f>
        <v>43887</v>
      </c>
      <c r="D1046" s="20">
        <f ca="1">_xll.meDateFromTenor(C1046,D$14,"Following",D$13,"Normal")</f>
        <v>43888</v>
      </c>
      <c r="E1046" s="175">
        <f ca="1"/>
        <v>8.4082644702019489E-3</v>
      </c>
      <c r="F1046" s="152"/>
      <c r="G1046" s="174">
        <f t="shared" ca="1" si="48"/>
        <v>43887</v>
      </c>
      <c r="H1046" s="20">
        <f ca="1">_xll.meDateFromTenor(G1046,H$14,"Following",H$13,"Normal")</f>
        <v>43977</v>
      </c>
      <c r="I1046" s="175">
        <f ca="1"/>
        <v>1.159081322028188E-2</v>
      </c>
      <c r="J1046" s="152" t="s">
        <v>4</v>
      </c>
      <c r="K1046" s="174">
        <f t="shared" ca="1" si="49"/>
        <v>43887</v>
      </c>
      <c r="L1046" s="20">
        <f ca="1">_xll.meDateFromTenor(K1046,L$14,"Following",L$13,"Normal")</f>
        <v>44069</v>
      </c>
      <c r="M1046" s="175">
        <f ca="1"/>
        <v>1.3043018447546816E-2</v>
      </c>
      <c r="N1046" s="152" t="s">
        <v>4</v>
      </c>
      <c r="O1046" s="174">
        <f t="shared" ca="1" si="50"/>
        <v>43887</v>
      </c>
      <c r="P1046" s="20">
        <f ca="1">_xll.meDateFromTenor(O1046,P$14,"Following",P$13,"Normal")</f>
        <v>43888</v>
      </c>
      <c r="Q1046" s="175">
        <f ca="1"/>
        <v>9.4264571926106315E-3</v>
      </c>
      <c r="R1046" s="151" t="s">
        <v>4</v>
      </c>
    </row>
    <row r="1047" spans="1:18" x14ac:dyDescent="0.25">
      <c r="A1047" s="153">
        <v>1029</v>
      </c>
      <c r="B1047" s="158"/>
      <c r="C1047" s="174">
        <f ca="1">_xll.meDateFromTenor(C1046,"1D","FOLLOWING",D$13,"NORMAL")</f>
        <v>43888</v>
      </c>
      <c r="D1047" s="20">
        <f ca="1">_xll.meDateFromTenor(C1047,D$14,"Following",D$13,"Normal")</f>
        <v>43889</v>
      </c>
      <c r="E1047" s="175">
        <f ca="1"/>
        <v>8.4127794874447204E-3</v>
      </c>
      <c r="F1047" s="152"/>
      <c r="G1047" s="174">
        <f t="shared" ca="1" si="48"/>
        <v>43888</v>
      </c>
      <c r="H1047" s="20">
        <f ca="1">_xll.meDateFromTenor(G1047,H$14,"Following",H$13,"Normal")</f>
        <v>43978</v>
      </c>
      <c r="I1047" s="175">
        <f ca="1"/>
        <v>1.1595050212555471E-2</v>
      </c>
      <c r="J1047" s="152" t="s">
        <v>4</v>
      </c>
      <c r="K1047" s="174">
        <f t="shared" ca="1" si="49"/>
        <v>43888</v>
      </c>
      <c r="L1047" s="20">
        <f ca="1">_xll.meDateFromTenor(K1047,L$14,"Following",L$13,"Normal")</f>
        <v>44070</v>
      </c>
      <c r="M1047" s="175">
        <f ca="1"/>
        <v>1.3047730925579039E-2</v>
      </c>
      <c r="N1047" s="152" t="s">
        <v>4</v>
      </c>
      <c r="O1047" s="174">
        <f t="shared" ca="1" si="50"/>
        <v>43888</v>
      </c>
      <c r="P1047" s="20">
        <f ca="1">_xll.meDateFromTenor(O1047,P$14,"Following",P$13,"Normal")</f>
        <v>43889</v>
      </c>
      <c r="Q1047" s="175">
        <f ca="1"/>
        <v>9.4300778587566511E-3</v>
      </c>
      <c r="R1047" s="151" t="s">
        <v>4</v>
      </c>
    </row>
    <row r="1048" spans="1:18" x14ac:dyDescent="0.25">
      <c r="A1048" s="153">
        <v>1030</v>
      </c>
      <c r="B1048" s="158"/>
      <c r="C1048" s="174">
        <f ca="1">_xll.meDateFromTenor(C1047,"1D","FOLLOWING",D$13,"NORMAL")</f>
        <v>43889</v>
      </c>
      <c r="D1048" s="20">
        <f ca="1">_xll.meDateFromTenor(C1048,D$14,"Following",D$13,"Normal")</f>
        <v>43892</v>
      </c>
      <c r="E1048" s="175">
        <f ca="1"/>
        <v>8.422034816719241E-3</v>
      </c>
      <c r="F1048" s="152"/>
      <c r="G1048" s="174">
        <f t="shared" ca="1" si="48"/>
        <v>43889</v>
      </c>
      <c r="H1048" s="20">
        <f ca="1">_xll.meDateFromTenor(G1048,H$14,"Following",H$13,"Normal")</f>
        <v>43979</v>
      </c>
      <c r="I1048" s="175">
        <f ca="1"/>
        <v>1.1599294216320475E-2</v>
      </c>
      <c r="J1048" s="152" t="s">
        <v>4</v>
      </c>
      <c r="K1048" s="174">
        <f t="shared" ca="1" si="49"/>
        <v>43889</v>
      </c>
      <c r="L1048" s="20">
        <f ca="1">_xll.meDateFromTenor(K1048,L$14,"Following",L$13,"Normal")</f>
        <v>44071</v>
      </c>
      <c r="M1048" s="175">
        <f ca="1"/>
        <v>1.3052453259577787E-2</v>
      </c>
      <c r="N1048" s="152" t="s">
        <v>4</v>
      </c>
      <c r="O1048" s="174">
        <f t="shared" ca="1" si="50"/>
        <v>43889</v>
      </c>
      <c r="P1048" s="20">
        <f ca="1">_xll.meDateFromTenor(O1048,P$14,"Following",P$13,"Normal")</f>
        <v>43892</v>
      </c>
      <c r="Q1048" s="175">
        <f ca="1"/>
        <v>9.4336985249026725E-3</v>
      </c>
      <c r="R1048" s="151" t="s">
        <v>4</v>
      </c>
    </row>
    <row r="1049" spans="1:18" x14ac:dyDescent="0.25">
      <c r="A1049" s="153">
        <v>1031</v>
      </c>
      <c r="B1049" s="158"/>
      <c r="C1049" s="174">
        <f ca="1">_xll.meDateFromTenor(C1048,"1D","FOLLOWING",D$13,"NORMAL")</f>
        <v>43892</v>
      </c>
      <c r="D1049" s="20">
        <f ca="1">_xll.meDateFromTenor(C1049,D$14,"Following",D$13,"Normal")</f>
        <v>43893</v>
      </c>
      <c r="E1049" s="175">
        <f ca="1"/>
        <v>8.4309243796734552E-3</v>
      </c>
      <c r="F1049" s="152"/>
      <c r="G1049" s="174">
        <f t="shared" ca="1" si="48"/>
        <v>43892</v>
      </c>
      <c r="H1049" s="20">
        <f ca="1">_xll.meDateFromTenor(G1049,H$14,"Following",H$13,"Normal")</f>
        <v>43984</v>
      </c>
      <c r="I1049" s="175">
        <f ca="1"/>
        <v>1.1612068704799534E-2</v>
      </c>
      <c r="J1049" s="152" t="s">
        <v>4</v>
      </c>
      <c r="K1049" s="174">
        <f t="shared" ca="1" si="49"/>
        <v>43892</v>
      </c>
      <c r="L1049" s="20">
        <f ca="1">_xll.meDateFromTenor(K1049,L$14,"Following",L$13,"Normal")</f>
        <v>44076</v>
      </c>
      <c r="M1049" s="175">
        <f ca="1"/>
        <v>1.3066679049266743E-2</v>
      </c>
      <c r="N1049" s="152" t="s">
        <v>4</v>
      </c>
      <c r="O1049" s="174">
        <f t="shared" ca="1" si="50"/>
        <v>43892</v>
      </c>
      <c r="P1049" s="20">
        <f ca="1">_xll.meDateFromTenor(O1049,P$14,"Following",P$13,"Normal")</f>
        <v>43893</v>
      </c>
      <c r="Q1049" s="175">
        <f ca="1"/>
        <v>9.4445605233407313E-3</v>
      </c>
      <c r="R1049" s="151" t="s">
        <v>4</v>
      </c>
    </row>
    <row r="1050" spans="1:18" x14ac:dyDescent="0.25">
      <c r="A1050" s="153">
        <v>1032</v>
      </c>
      <c r="B1050" s="158"/>
      <c r="C1050" s="174">
        <f ca="1">_xll.meDateFromTenor(C1049,"1D","FOLLOWING",D$13,"NORMAL")</f>
        <v>43893</v>
      </c>
      <c r="D1050" s="20">
        <f ca="1">_xll.meDateFromTenor(C1050,D$14,"Following",D$13,"Normal")</f>
        <v>43894</v>
      </c>
      <c r="E1050" s="175">
        <f ca="1"/>
        <v>8.4354818133012405E-3</v>
      </c>
      <c r="F1050" s="152"/>
      <c r="G1050" s="174">
        <f t="shared" ca="1" si="48"/>
        <v>43893</v>
      </c>
      <c r="H1050" s="20">
        <f ca="1">_xll.meDateFromTenor(G1050,H$14,"Following",H$13,"Normal")</f>
        <v>43985</v>
      </c>
      <c r="I1050" s="175">
        <f ca="1"/>
        <v>1.1616341162765755E-2</v>
      </c>
      <c r="J1050" s="152" t="s">
        <v>4</v>
      </c>
      <c r="K1050" s="174">
        <f t="shared" ca="1" si="49"/>
        <v>43893</v>
      </c>
      <c r="L1050" s="20">
        <f ca="1">_xll.meDateFromTenor(K1050,L$14,"Following",L$13,"Normal")</f>
        <v>44077</v>
      </c>
      <c r="M1050" s="175">
        <f ca="1"/>
        <v>1.3071440459025153E-2</v>
      </c>
      <c r="N1050" s="152" t="s">
        <v>4</v>
      </c>
      <c r="O1050" s="174">
        <f t="shared" ca="1" si="50"/>
        <v>43893</v>
      </c>
      <c r="P1050" s="20">
        <f ca="1">_xll.meDateFromTenor(O1050,P$14,"Following",P$13,"Normal")</f>
        <v>43894</v>
      </c>
      <c r="Q1050" s="175">
        <f ca="1"/>
        <v>9.4481811894867509E-3</v>
      </c>
      <c r="R1050" s="151" t="s">
        <v>4</v>
      </c>
    </row>
    <row r="1051" spans="1:18" x14ac:dyDescent="0.25">
      <c r="A1051" s="153">
        <v>1033</v>
      </c>
      <c r="B1051" s="158"/>
      <c r="C1051" s="174">
        <f ca="1">_xll.meDateFromTenor(C1050,"1D","FOLLOWING",D$13,"NORMAL")</f>
        <v>43894</v>
      </c>
      <c r="D1051" s="20">
        <f ca="1">_xll.meDateFromTenor(C1051,D$14,"Following",D$13,"Normal")</f>
        <v>43895</v>
      </c>
      <c r="E1051" s="175">
        <f ca="1"/>
        <v>8.4400477330262482E-3</v>
      </c>
      <c r="F1051" s="152"/>
      <c r="G1051" s="174">
        <f t="shared" ca="1" si="48"/>
        <v>43894</v>
      </c>
      <c r="H1051" s="20">
        <f ca="1">_xll.meDateFromTenor(G1051,H$14,"Following",H$13,"Normal")</f>
        <v>43986</v>
      </c>
      <c r="I1051" s="175">
        <f ca="1"/>
        <v>1.1620620836341165E-2</v>
      </c>
      <c r="J1051" s="152" t="s">
        <v>4</v>
      </c>
      <c r="K1051" s="174">
        <f t="shared" ca="1" si="49"/>
        <v>43894</v>
      </c>
      <c r="L1051" s="20">
        <f ca="1">_xll.meDateFromTenor(K1051,L$14,"Following",L$13,"Normal")</f>
        <v>44078</v>
      </c>
      <c r="M1051" s="175">
        <f ca="1"/>
        <v>1.3076211550696867E-2</v>
      </c>
      <c r="N1051" s="152" t="s">
        <v>4</v>
      </c>
      <c r="O1051" s="174">
        <f t="shared" ca="1" si="50"/>
        <v>43894</v>
      </c>
      <c r="P1051" s="20">
        <f ca="1">_xll.meDateFromTenor(O1051,P$14,"Following",P$13,"Normal")</f>
        <v>43895</v>
      </c>
      <c r="Q1051" s="175">
        <f ca="1"/>
        <v>9.4518018556327705E-3</v>
      </c>
      <c r="R1051" s="151" t="s">
        <v>4</v>
      </c>
    </row>
    <row r="1052" spans="1:18" x14ac:dyDescent="0.25">
      <c r="A1052" s="153">
        <v>1034</v>
      </c>
      <c r="B1052" s="158"/>
      <c r="C1052" s="174">
        <f ca="1">_xll.meDateFromTenor(C1051,"1D","FOLLOWING",D$13,"NORMAL")</f>
        <v>43895</v>
      </c>
      <c r="D1052" s="20">
        <f ca="1">_xll.meDateFromTenor(C1052,D$14,"Following",D$13,"Normal")</f>
        <v>43896</v>
      </c>
      <c r="E1052" s="175">
        <f ca="1"/>
        <v>8.4446221398768572E-3</v>
      </c>
      <c r="F1052" s="152"/>
      <c r="G1052" s="174">
        <f t="shared" ca="1" si="48"/>
        <v>43895</v>
      </c>
      <c r="H1052" s="20">
        <f ca="1">_xll.meDateFromTenor(G1052,H$14,"Following",H$13,"Normal")</f>
        <v>43987</v>
      </c>
      <c r="I1052" s="175">
        <f ca="1"/>
        <v>1.1624907766349319E-2</v>
      </c>
      <c r="J1052" s="152" t="s">
        <v>4</v>
      </c>
      <c r="K1052" s="174">
        <f t="shared" ca="1" si="49"/>
        <v>43895</v>
      </c>
      <c r="L1052" s="20">
        <f ca="1">_xll.meDateFromTenor(K1052,L$14,"Following",L$13,"Normal")</f>
        <v>44081</v>
      </c>
      <c r="M1052" s="175">
        <f ca="1"/>
        <v>1.3080992289471245E-2</v>
      </c>
      <c r="N1052" s="152" t="s">
        <v>4</v>
      </c>
      <c r="O1052" s="174">
        <f t="shared" ca="1" si="50"/>
        <v>43895</v>
      </c>
      <c r="P1052" s="20">
        <f ca="1">_xll.meDateFromTenor(O1052,P$14,"Following",P$13,"Normal")</f>
        <v>43896</v>
      </c>
      <c r="Q1052" s="175">
        <f ca="1"/>
        <v>9.4554225217787918E-3</v>
      </c>
      <c r="R1052" s="151" t="s">
        <v>4</v>
      </c>
    </row>
    <row r="1053" spans="1:18" x14ac:dyDescent="0.25">
      <c r="A1053" s="153">
        <v>1035</v>
      </c>
      <c r="B1053" s="158"/>
      <c r="C1053" s="174">
        <f ca="1">_xll.meDateFromTenor(C1052,"1D","FOLLOWING",D$13,"NORMAL")</f>
        <v>43896</v>
      </c>
      <c r="D1053" s="20">
        <f ca="1">_xll.meDateFromTenor(C1053,D$14,"Following",D$13,"Normal")</f>
        <v>43899</v>
      </c>
      <c r="E1053" s="175">
        <f ca="1"/>
        <v>8.4539977688185362E-3</v>
      </c>
      <c r="F1053" s="152"/>
      <c r="G1053" s="174">
        <f t="shared" ca="1" si="48"/>
        <v>43896</v>
      </c>
      <c r="H1053" s="20">
        <f ca="1">_xll.meDateFromTenor(G1053,H$14,"Following",H$13,"Normal")</f>
        <v>43990</v>
      </c>
      <c r="I1053" s="175">
        <f ca="1"/>
        <v>1.1629201993613775E-2</v>
      </c>
      <c r="J1053" s="152" t="s">
        <v>4</v>
      </c>
      <c r="K1053" s="174">
        <f t="shared" ca="1" si="49"/>
        <v>43896</v>
      </c>
      <c r="L1053" s="20">
        <f ca="1">_xll.meDateFromTenor(K1053,L$14,"Following",L$13,"Normal")</f>
        <v>44081</v>
      </c>
      <c r="M1053" s="175">
        <f ca="1"/>
        <v>1.3085782640537639E-2</v>
      </c>
      <c r="N1053" s="152" t="s">
        <v>4</v>
      </c>
      <c r="O1053" s="174">
        <f t="shared" ca="1" si="50"/>
        <v>43896</v>
      </c>
      <c r="P1053" s="20">
        <f ca="1">_xll.meDateFromTenor(O1053,P$14,"Following",P$13,"Normal")</f>
        <v>43899</v>
      </c>
      <c r="Q1053" s="175">
        <f ca="1"/>
        <v>9.4590431879248114E-3</v>
      </c>
      <c r="R1053" s="151" t="s">
        <v>4</v>
      </c>
    </row>
    <row r="1054" spans="1:18" x14ac:dyDescent="0.25">
      <c r="A1054" s="153">
        <v>1036</v>
      </c>
      <c r="B1054" s="158"/>
      <c r="C1054" s="174">
        <f ca="1">_xll.meDateFromTenor(C1053,"1D","FOLLOWING",D$13,"NORMAL")</f>
        <v>43899</v>
      </c>
      <c r="D1054" s="20">
        <f ca="1">_xll.meDateFromTenor(C1054,D$14,"Following",D$13,"Normal")</f>
        <v>43900</v>
      </c>
      <c r="E1054" s="175">
        <f ca="1"/>
        <v>8.463004657145232E-3</v>
      </c>
      <c r="F1054" s="152"/>
      <c r="G1054" s="174">
        <f t="shared" ca="1" si="48"/>
        <v>43899</v>
      </c>
      <c r="H1054" s="20">
        <f ca="1">_xll.meDateFromTenor(G1054,H$14,"Following",H$13,"Normal")</f>
        <v>43991</v>
      </c>
      <c r="I1054" s="175">
        <f ca="1"/>
        <v>1.1642128867180501E-2</v>
      </c>
      <c r="J1054" s="152" t="s">
        <v>4</v>
      </c>
      <c r="K1054" s="174">
        <f t="shared" ca="1" si="49"/>
        <v>43899</v>
      </c>
      <c r="L1054" s="20">
        <f ca="1">_xll.meDateFromTenor(K1054,L$14,"Following",L$13,"Normal")</f>
        <v>44083</v>
      </c>
      <c r="M1054" s="175">
        <f ca="1"/>
        <v>1.3100211019382494E-2</v>
      </c>
      <c r="N1054" s="152" t="s">
        <v>4</v>
      </c>
      <c r="O1054" s="174">
        <f t="shared" ca="1" si="50"/>
        <v>43899</v>
      </c>
      <c r="P1054" s="20">
        <f ca="1">_xll.meDateFromTenor(O1054,P$14,"Following",P$13,"Normal")</f>
        <v>43900</v>
      </c>
      <c r="Q1054" s="175">
        <f ca="1"/>
        <v>9.4699051863628703E-3</v>
      </c>
      <c r="R1054" s="151" t="s">
        <v>4</v>
      </c>
    </row>
    <row r="1055" spans="1:18" x14ac:dyDescent="0.25">
      <c r="A1055" s="153">
        <v>1037</v>
      </c>
      <c r="B1055" s="158"/>
      <c r="C1055" s="174">
        <f ca="1">_xll.meDateFromTenor(C1054,"1D","FOLLOWING",D$13,"NORMAL")</f>
        <v>43900</v>
      </c>
      <c r="D1055" s="20">
        <f ca="1">_xll.meDateFromTenor(C1055,D$14,"Following",D$13,"Normal")</f>
        <v>43901</v>
      </c>
      <c r="E1055" s="175">
        <f ca="1"/>
        <v>8.4676215138049203E-3</v>
      </c>
      <c r="F1055" s="152"/>
      <c r="G1055" s="174">
        <f t="shared" ca="1" si="48"/>
        <v>43900</v>
      </c>
      <c r="H1055" s="20">
        <f ca="1">_xll.meDateFromTenor(G1055,H$14,"Following",H$13,"Normal")</f>
        <v>43992</v>
      </c>
      <c r="I1055" s="175">
        <f ca="1"/>
        <v>1.1646452691705713E-2</v>
      </c>
      <c r="J1055" s="152" t="s">
        <v>4</v>
      </c>
      <c r="K1055" s="174">
        <f t="shared" ca="1" si="49"/>
        <v>43900</v>
      </c>
      <c r="L1055" s="20">
        <f ca="1">_xll.meDateFromTenor(K1055,L$14,"Following",L$13,"Normal")</f>
        <v>44084</v>
      </c>
      <c r="M1055" s="175">
        <f ca="1"/>
        <v>1.3105039471510522E-2</v>
      </c>
      <c r="N1055" s="152" t="s">
        <v>4</v>
      </c>
      <c r="O1055" s="174">
        <f t="shared" ca="1" si="50"/>
        <v>43900</v>
      </c>
      <c r="P1055" s="20">
        <f ca="1">_xll.meDateFromTenor(O1055,P$14,"Following",P$13,"Normal")</f>
        <v>43901</v>
      </c>
      <c r="Q1055" s="175">
        <f ca="1"/>
        <v>9.4735258525088916E-3</v>
      </c>
      <c r="R1055" s="151" t="s">
        <v>4</v>
      </c>
    </row>
    <row r="1056" spans="1:18" x14ac:dyDescent="0.25">
      <c r="A1056" s="153">
        <v>1038</v>
      </c>
      <c r="B1056" s="158"/>
      <c r="C1056" s="174">
        <f ca="1">_xll.meDateFromTenor(C1055,"1D","FOLLOWING",D$13,"NORMAL")</f>
        <v>43901</v>
      </c>
      <c r="D1056" s="20">
        <f ca="1">_xll.meDateFromTenor(C1056,D$14,"Following",D$13,"Normal")</f>
        <v>43902</v>
      </c>
      <c r="E1056" s="175">
        <f ca="1"/>
        <v>8.4722468631857149E-3</v>
      </c>
      <c r="F1056" s="152"/>
      <c r="G1056" s="174">
        <f t="shared" ca="1" si="48"/>
        <v>43901</v>
      </c>
      <c r="H1056" s="20">
        <f ca="1">_xll.meDateFromTenor(G1056,H$14,"Following",H$13,"Normal")</f>
        <v>43993</v>
      </c>
      <c r="I1056" s="175">
        <f ca="1"/>
        <v>1.1650784017605002E-2</v>
      </c>
      <c r="J1056" s="152" t="s">
        <v>4</v>
      </c>
      <c r="K1056" s="174">
        <f t="shared" ca="1" si="49"/>
        <v>43901</v>
      </c>
      <c r="L1056" s="20">
        <f ca="1">_xll.meDateFromTenor(K1056,L$14,"Following",L$13,"Normal")</f>
        <v>44085</v>
      </c>
      <c r="M1056" s="175">
        <f ca="1"/>
        <v>1.310987736187735E-2</v>
      </c>
      <c r="N1056" s="152" t="s">
        <v>4</v>
      </c>
      <c r="O1056" s="174">
        <f t="shared" ca="1" si="50"/>
        <v>43901</v>
      </c>
      <c r="P1056" s="20">
        <f ca="1">_xll.meDateFromTenor(O1056,P$14,"Following",P$13,"Normal")</f>
        <v>43902</v>
      </c>
      <c r="Q1056" s="175">
        <f ca="1"/>
        <v>9.4771465186549112E-3</v>
      </c>
      <c r="R1056" s="151" t="s">
        <v>4</v>
      </c>
    </row>
    <row r="1057" spans="1:18" x14ac:dyDescent="0.25">
      <c r="A1057" s="153">
        <v>1039</v>
      </c>
      <c r="B1057" s="158"/>
      <c r="C1057" s="174">
        <f ca="1">_xll.meDateFromTenor(C1056,"1D","FOLLOWING",D$13,"NORMAL")</f>
        <v>43902</v>
      </c>
      <c r="D1057" s="20">
        <f ca="1">_xll.meDateFromTenor(C1057,D$14,"Following",D$13,"Normal")</f>
        <v>43903</v>
      </c>
      <c r="E1057" s="175">
        <f ca="1"/>
        <v>8.4768807064974899E-3</v>
      </c>
      <c r="F1057" s="152"/>
      <c r="G1057" s="174">
        <f t="shared" ca="1" si="48"/>
        <v>43902</v>
      </c>
      <c r="H1057" s="20">
        <f ca="1">_xll.meDateFromTenor(G1057,H$14,"Following",H$13,"Normal")</f>
        <v>43994</v>
      </c>
      <c r="I1057" s="175">
        <f ca="1"/>
        <v>1.1655122885701918E-2</v>
      </c>
      <c r="J1057" s="152" t="s">
        <v>4</v>
      </c>
      <c r="K1057" s="174">
        <f t="shared" ca="1" si="49"/>
        <v>43902</v>
      </c>
      <c r="L1057" s="20">
        <f ca="1">_xll.meDateFromTenor(K1057,L$14,"Following",L$13,"Normal")</f>
        <v>44088</v>
      </c>
      <c r="M1057" s="175">
        <f ca="1"/>
        <v>1.311472465567233E-2</v>
      </c>
      <c r="N1057" s="152" t="s">
        <v>4</v>
      </c>
      <c r="O1057" s="174">
        <f t="shared" ca="1" si="50"/>
        <v>43902</v>
      </c>
      <c r="P1057" s="20">
        <f ca="1">_xll.meDateFromTenor(O1057,P$14,"Following",P$13,"Normal")</f>
        <v>43903</v>
      </c>
      <c r="Q1057" s="175">
        <f ca="1"/>
        <v>9.4807671848009308E-3</v>
      </c>
      <c r="R1057" s="151" t="s">
        <v>4</v>
      </c>
    </row>
    <row r="1058" spans="1:18" x14ac:dyDescent="0.25">
      <c r="A1058" s="153">
        <v>1040</v>
      </c>
      <c r="B1058" s="158"/>
      <c r="C1058" s="174">
        <f ca="1">_xll.meDateFromTenor(C1057,"1D","FOLLOWING",D$13,"NORMAL")</f>
        <v>43903</v>
      </c>
      <c r="D1058" s="20">
        <f ca="1">_xll.meDateFromTenor(C1058,D$14,"Following",D$13,"Normal")</f>
        <v>43906</v>
      </c>
      <c r="E1058" s="175">
        <f ca="1"/>
        <v>8.4863767541772054E-3</v>
      </c>
      <c r="F1058" s="152"/>
      <c r="G1058" s="174">
        <f t="shared" ca="1" si="48"/>
        <v>43903</v>
      </c>
      <c r="H1058" s="20">
        <f ca="1">_xll.meDateFromTenor(G1058,H$14,"Following",H$13,"Normal")</f>
        <v>43997</v>
      </c>
      <c r="I1058" s="175">
        <f ca="1"/>
        <v>1.1659469336820024E-2</v>
      </c>
      <c r="J1058" s="152" t="s">
        <v>4</v>
      </c>
      <c r="K1058" s="174">
        <f t="shared" ca="1" si="49"/>
        <v>43903</v>
      </c>
      <c r="L1058" s="20">
        <f ca="1">_xll.meDateFromTenor(K1058,L$14,"Following",L$13,"Normal")</f>
        <v>44088</v>
      </c>
      <c r="M1058" s="175">
        <f ca="1"/>
        <v>1.3119581318084822E-2</v>
      </c>
      <c r="N1058" s="152" t="s">
        <v>4</v>
      </c>
      <c r="O1058" s="174">
        <f t="shared" ca="1" si="50"/>
        <v>43903</v>
      </c>
      <c r="P1058" s="20">
        <f ca="1">_xll.meDateFromTenor(O1058,P$14,"Following",P$13,"Normal")</f>
        <v>43906</v>
      </c>
      <c r="Q1058" s="175">
        <f ca="1"/>
        <v>9.4843878509469504E-3</v>
      </c>
      <c r="R1058" s="151" t="s">
        <v>4</v>
      </c>
    </row>
    <row r="1059" spans="1:18" x14ac:dyDescent="0.25">
      <c r="A1059" s="153">
        <v>1041</v>
      </c>
      <c r="B1059" s="158"/>
      <c r="C1059" s="174">
        <f ca="1">_xll.meDateFromTenor(C1058,"1D","FOLLOWING",D$13,"NORMAL")</f>
        <v>43906</v>
      </c>
      <c r="D1059" s="20">
        <f ca="1">_xll.meDateFromTenor(C1059,D$14,"Following",D$13,"Normal")</f>
        <v>43907</v>
      </c>
      <c r="E1059" s="175">
        <f ca="1"/>
        <v>8.4955010367324703E-3</v>
      </c>
      <c r="F1059" s="152"/>
      <c r="G1059" s="174">
        <f t="shared" ca="1" si="48"/>
        <v>43906</v>
      </c>
      <c r="H1059" s="20">
        <f ca="1">_xll.meDateFromTenor(G1059,H$14,"Following",H$13,"Normal")</f>
        <v>43998</v>
      </c>
      <c r="I1059" s="175">
        <f ca="1"/>
        <v>1.1672554596537009E-2</v>
      </c>
      <c r="J1059" s="152" t="s">
        <v>4</v>
      </c>
      <c r="K1059" s="174">
        <f t="shared" ca="1" si="49"/>
        <v>43906</v>
      </c>
      <c r="L1059" s="20">
        <f ca="1">_xll.meDateFromTenor(K1059,L$14,"Following",L$13,"Normal")</f>
        <v>44090</v>
      </c>
      <c r="M1059" s="175">
        <f ca="1"/>
        <v>1.3134207168920928E-2</v>
      </c>
      <c r="N1059" s="152" t="s">
        <v>4</v>
      </c>
      <c r="O1059" s="174">
        <f t="shared" ca="1" si="50"/>
        <v>43906</v>
      </c>
      <c r="P1059" s="20">
        <f ca="1">_xll.meDateFromTenor(O1059,P$14,"Following",P$13,"Normal")</f>
        <v>43907</v>
      </c>
      <c r="Q1059" s="175">
        <f ca="1"/>
        <v>9.495249849385011E-3</v>
      </c>
      <c r="R1059" s="151" t="s">
        <v>4</v>
      </c>
    </row>
    <row r="1060" spans="1:18" x14ac:dyDescent="0.25">
      <c r="A1060" s="153">
        <v>1042</v>
      </c>
      <c r="B1060" s="158"/>
      <c r="C1060" s="174">
        <f ca="1">_xll.meDateFromTenor(C1059,"1D","FOLLOWING",D$13,"NORMAL")</f>
        <v>43907</v>
      </c>
      <c r="D1060" s="20">
        <f ca="1">_xll.meDateFromTenor(C1060,D$14,"Following",D$13,"Normal")</f>
        <v>43908</v>
      </c>
      <c r="E1060" s="175">
        <f ca="1"/>
        <v>8.5001773633411343E-3</v>
      </c>
      <c r="F1060" s="152"/>
      <c r="G1060" s="174">
        <f t="shared" ca="1" si="48"/>
        <v>43907</v>
      </c>
      <c r="H1060" s="20">
        <f ca="1">_xll.meDateFromTenor(G1060,H$14,"Following",H$13,"Normal")</f>
        <v>43999</v>
      </c>
      <c r="I1060" s="175">
        <f ca="1"/>
        <v>1.1676931787975412E-2</v>
      </c>
      <c r="J1060" s="152" t="s">
        <v>4</v>
      </c>
      <c r="K1060" s="174">
        <f t="shared" ca="1" si="49"/>
        <v>43907</v>
      </c>
      <c r="L1060" s="20">
        <f ca="1">_xll.meDateFromTenor(K1060,L$14,"Following",L$13,"Normal")</f>
        <v>44091</v>
      </c>
      <c r="M1060" s="175">
        <f ca="1"/>
        <v>1.3139100957697025E-2</v>
      </c>
      <c r="N1060" s="152" t="s">
        <v>4</v>
      </c>
      <c r="O1060" s="174">
        <f t="shared" ca="1" si="50"/>
        <v>43907</v>
      </c>
      <c r="P1060" s="20">
        <f ca="1">_xll.meDateFromTenor(O1060,P$14,"Following",P$13,"Normal")</f>
        <v>43908</v>
      </c>
      <c r="Q1060" s="175">
        <f ca="1"/>
        <v>9.4988705155310306E-3</v>
      </c>
      <c r="R1060" s="151" t="s">
        <v>4</v>
      </c>
    </row>
    <row r="1061" spans="1:18" x14ac:dyDescent="0.25">
      <c r="A1061" s="153">
        <v>1043</v>
      </c>
      <c r="B1061" s="158"/>
      <c r="C1061" s="174">
        <f ca="1">_xll.meDateFromTenor(C1060,"1D","FOLLOWING",D$13,"NORMAL")</f>
        <v>43908</v>
      </c>
      <c r="D1061" s="20">
        <f ca="1">_xll.meDateFromTenor(C1061,D$14,"Following",D$13,"Normal")</f>
        <v>43909</v>
      </c>
      <c r="E1061" s="175">
        <f ca="1"/>
        <v>8.5048621897052569E-3</v>
      </c>
      <c r="F1061" s="152"/>
      <c r="G1061" s="174">
        <f t="shared" ca="1" si="48"/>
        <v>43908</v>
      </c>
      <c r="H1061" s="20">
        <f ca="1">_xll.meDateFromTenor(G1061,H$14,"Following",H$13,"Normal")</f>
        <v>44000</v>
      </c>
      <c r="I1061" s="175">
        <f ca="1"/>
        <v>1.1681316766552773E-2</v>
      </c>
      <c r="J1061" s="152" t="s">
        <v>4</v>
      </c>
      <c r="K1061" s="174">
        <f t="shared" ca="1" si="49"/>
        <v>43908</v>
      </c>
      <c r="L1061" s="20">
        <f ca="1">_xll.meDateFromTenor(K1061,L$14,"Following",L$13,"Normal")</f>
        <v>44092</v>
      </c>
      <c r="M1061" s="175">
        <f ca="1"/>
        <v>1.3144003941037413E-2</v>
      </c>
      <c r="N1061" s="152" t="s">
        <v>4</v>
      </c>
      <c r="O1061" s="174">
        <f t="shared" ca="1" si="50"/>
        <v>43908</v>
      </c>
      <c r="P1061" s="20">
        <f ca="1">_xll.meDateFromTenor(O1061,P$14,"Following",P$13,"Normal")</f>
        <v>43909</v>
      </c>
      <c r="Q1061" s="175">
        <f ca="1"/>
        <v>9.5024911816770502E-3</v>
      </c>
      <c r="R1061" s="151" t="s">
        <v>4</v>
      </c>
    </row>
    <row r="1062" spans="1:18" x14ac:dyDescent="0.25">
      <c r="A1062" s="153">
        <v>1044</v>
      </c>
      <c r="B1062" s="158"/>
      <c r="C1062" s="174">
        <f ca="1">_xll.meDateFromTenor(C1061,"1D","FOLLOWING",D$13,"NORMAL")</f>
        <v>43909</v>
      </c>
      <c r="D1062" s="20">
        <f ca="1">_xll.meDateFromTenor(C1062,D$14,"Following",D$13,"Normal")</f>
        <v>43910</v>
      </c>
      <c r="E1062" s="175">
        <f ca="1"/>
        <v>8.5095555165551374E-3</v>
      </c>
      <c r="F1062" s="152"/>
      <c r="G1062" s="174">
        <f t="shared" ca="1" si="48"/>
        <v>43909</v>
      </c>
      <c r="H1062" s="20">
        <f ca="1">_xll.meDateFromTenor(G1062,H$14,"Following",H$13,"Normal")</f>
        <v>44001</v>
      </c>
      <c r="I1062" s="175">
        <f ca="1"/>
        <v>1.1685709573092654E-2</v>
      </c>
      <c r="J1062" s="152" t="s">
        <v>4</v>
      </c>
      <c r="K1062" s="174">
        <f t="shared" ca="1" si="49"/>
        <v>43909</v>
      </c>
      <c r="L1062" s="20">
        <f ca="1">_xll.meDateFromTenor(K1062,L$14,"Following",L$13,"Normal")</f>
        <v>44095</v>
      </c>
      <c r="M1062" s="175">
        <f ca="1"/>
        <v>1.314891608413145E-2</v>
      </c>
      <c r="N1062" s="152" t="s">
        <v>4</v>
      </c>
      <c r="O1062" s="174">
        <f t="shared" ca="1" si="50"/>
        <v>43909</v>
      </c>
      <c r="P1062" s="20">
        <f ca="1">_xll.meDateFromTenor(O1062,P$14,"Following",P$13,"Normal")</f>
        <v>43910</v>
      </c>
      <c r="Q1062" s="175">
        <f ca="1"/>
        <v>9.5061118569201263E-3</v>
      </c>
      <c r="R1062" s="151" t="s">
        <v>4</v>
      </c>
    </row>
    <row r="1063" spans="1:18" x14ac:dyDescent="0.25">
      <c r="A1063" s="153">
        <v>1045</v>
      </c>
      <c r="B1063" s="158"/>
      <c r="C1063" s="174">
        <f ca="1">_xll.meDateFromTenor(C1062,"1D","FOLLOWING",D$13,"NORMAL")</f>
        <v>43910</v>
      </c>
      <c r="D1063" s="20">
        <f ca="1">_xll.meDateFromTenor(C1063,D$14,"Following",D$13,"Normal")</f>
        <v>43913</v>
      </c>
      <c r="E1063" s="175">
        <f ca="1"/>
        <v>8.5191721032269671E-3</v>
      </c>
      <c r="F1063" s="152"/>
      <c r="G1063" s="174">
        <f t="shared" ca="1" si="48"/>
        <v>43910</v>
      </c>
      <c r="H1063" s="20">
        <f ca="1">_xll.meDateFromTenor(G1063,H$14,"Following",H$13,"Normal")</f>
        <v>44004</v>
      </c>
      <c r="I1063" s="175">
        <f ca="1"/>
        <v>1.1690110248418607E-2</v>
      </c>
      <c r="J1063" s="152" t="s">
        <v>4</v>
      </c>
      <c r="K1063" s="174">
        <f t="shared" ca="1" si="49"/>
        <v>43910</v>
      </c>
      <c r="L1063" s="20">
        <f ca="1">_xll.meDateFromTenor(K1063,L$14,"Following",L$13,"Normal")</f>
        <v>44095</v>
      </c>
      <c r="M1063" s="175">
        <f ca="1"/>
        <v>1.315383735216849E-2</v>
      </c>
      <c r="N1063" s="152" t="s">
        <v>4</v>
      </c>
      <c r="O1063" s="174">
        <f t="shared" ca="1" si="50"/>
        <v>43910</v>
      </c>
      <c r="P1063" s="20">
        <f ca="1">_xll.meDateFromTenor(O1063,P$14,"Following",P$13,"Normal")</f>
        <v>43913</v>
      </c>
      <c r="Q1063" s="175">
        <f ca="1"/>
        <v>9.509732687576402E-3</v>
      </c>
      <c r="R1063" s="151" t="s">
        <v>4</v>
      </c>
    </row>
    <row r="1064" spans="1:18" x14ac:dyDescent="0.25">
      <c r="A1064" s="153">
        <v>1046</v>
      </c>
      <c r="B1064" s="158"/>
      <c r="C1064" s="174">
        <f ca="1">_xll.meDateFromTenor(C1063,"1D","FOLLOWING",D$13,"NORMAL")</f>
        <v>43913</v>
      </c>
      <c r="D1064" s="20">
        <f ca="1">_xll.meDateFromTenor(C1064,D$14,"Following",D$13,"Normal")</f>
        <v>43914</v>
      </c>
      <c r="E1064" s="175">
        <f ca="1"/>
        <v>8.5284138492106084E-3</v>
      </c>
      <c r="F1064" s="152"/>
      <c r="G1064" s="174">
        <f t="shared" ca="1" si="48"/>
        <v>43913</v>
      </c>
      <c r="H1064" s="20">
        <f ca="1">_xll.meDateFromTenor(G1064,H$14,"Following",H$13,"Normal")</f>
        <v>44005</v>
      </c>
      <c r="I1064" s="175">
        <f ca="1"/>
        <v>1.1703359895348443E-2</v>
      </c>
      <c r="J1064" s="152" t="s">
        <v>4</v>
      </c>
      <c r="K1064" s="174">
        <f t="shared" ca="1" si="49"/>
        <v>43913</v>
      </c>
      <c r="L1064" s="20">
        <f ca="1">_xll.meDateFromTenor(K1064,L$14,"Following",L$13,"Normal")</f>
        <v>44097</v>
      </c>
      <c r="M1064" s="175">
        <f ca="1"/>
        <v>1.3168655557831196E-2</v>
      </c>
      <c r="N1064" s="152" t="s">
        <v>4</v>
      </c>
      <c r="O1064" s="174">
        <f t="shared" ca="1" si="50"/>
        <v>43913</v>
      </c>
      <c r="P1064" s="20">
        <f ca="1">_xll.meDateFromTenor(O1064,P$14,"Following",P$13,"Normal")</f>
        <v>43914</v>
      </c>
      <c r="Q1064" s="175">
        <f ca="1"/>
        <v>9.5205986482150388E-3</v>
      </c>
      <c r="R1064" s="151" t="s">
        <v>4</v>
      </c>
    </row>
    <row r="1065" spans="1:18" x14ac:dyDescent="0.25">
      <c r="A1065" s="153">
        <v>1047</v>
      </c>
      <c r="B1065" s="158"/>
      <c r="C1065" s="174">
        <f ca="1">_xll.meDateFromTenor(C1064,"1D","FOLLOWING",D$13,"NORMAL")</f>
        <v>43914</v>
      </c>
      <c r="D1065" s="20">
        <f ca="1">_xll.meDateFromTenor(C1065,D$14,"Following",D$13,"Normal")</f>
        <v>43915</v>
      </c>
      <c r="E1065" s="175">
        <f ca="1"/>
        <v>8.533149693484619E-3</v>
      </c>
      <c r="F1065" s="152"/>
      <c r="G1065" s="174">
        <f t="shared" ca="1" si="48"/>
        <v>43914</v>
      </c>
      <c r="H1065" s="20">
        <f ca="1">_xll.meDateFromTenor(G1065,H$14,"Following",H$13,"Normal")</f>
        <v>44006</v>
      </c>
      <c r="I1065" s="175">
        <f ca="1"/>
        <v>1.1707792454054233E-2</v>
      </c>
      <c r="J1065" s="152" t="s">
        <v>4</v>
      </c>
      <c r="K1065" s="174">
        <f t="shared" ca="1" si="49"/>
        <v>43914</v>
      </c>
      <c r="L1065" s="20">
        <f ca="1">_xll.meDateFromTenor(K1065,L$14,"Following",L$13,"Normal")</f>
        <v>44098</v>
      </c>
      <c r="M1065" s="175">
        <f ca="1"/>
        <v>1.3173612977533814E-2</v>
      </c>
      <c r="N1065" s="152" t="s">
        <v>4</v>
      </c>
      <c r="O1065" s="174">
        <f t="shared" ca="1" si="50"/>
        <v>43914</v>
      </c>
      <c r="P1065" s="20">
        <f ca="1">_xll.meDateFromTenor(O1065,P$14,"Following",P$13,"Normal")</f>
        <v>43915</v>
      </c>
      <c r="Q1065" s="175">
        <f ca="1"/>
        <v>9.5242226422439687E-3</v>
      </c>
      <c r="R1065" s="151" t="s">
        <v>4</v>
      </c>
    </row>
    <row r="1066" spans="1:18" x14ac:dyDescent="0.25">
      <c r="A1066" s="153">
        <v>1048</v>
      </c>
      <c r="B1066" s="158"/>
      <c r="C1066" s="174">
        <f ca="1">_xll.meDateFromTenor(C1065,"1D","FOLLOWING",D$13,"NORMAL")</f>
        <v>43915</v>
      </c>
      <c r="D1066" s="20">
        <f ca="1">_xll.meDateFromTenor(C1066,D$14,"Following",D$13,"Normal")</f>
        <v>43916</v>
      </c>
      <c r="E1066" s="175">
        <f ca="1"/>
        <v>8.5378940442396092E-3</v>
      </c>
      <c r="F1066" s="152"/>
      <c r="G1066" s="174">
        <f t="shared" ca="1" si="48"/>
        <v>43915</v>
      </c>
      <c r="H1066" s="20">
        <f ca="1">_xll.meDateFromTenor(G1066,H$14,"Following",H$13,"Normal")</f>
        <v>44007</v>
      </c>
      <c r="I1066" s="175">
        <f ca="1"/>
        <v>1.1712233085663869E-2</v>
      </c>
      <c r="J1066" s="152" t="s">
        <v>4</v>
      </c>
      <c r="K1066" s="174">
        <f t="shared" ca="1" si="49"/>
        <v>43915</v>
      </c>
      <c r="L1066" s="20">
        <f ca="1">_xll.meDateFromTenor(K1066,L$14,"Following",L$13,"Normal")</f>
        <v>44099</v>
      </c>
      <c r="M1066" s="175">
        <f ca="1"/>
        <v>1.3178579348126215E-2</v>
      </c>
      <c r="N1066" s="152" t="s">
        <v>4</v>
      </c>
      <c r="O1066" s="174">
        <f t="shared" ca="1" si="50"/>
        <v>43915</v>
      </c>
      <c r="P1066" s="20">
        <f ca="1">_xll.meDateFromTenor(O1066,P$14,"Following",P$13,"Normal")</f>
        <v>43916</v>
      </c>
      <c r="Q1066" s="175">
        <f ca="1"/>
        <v>9.5278480653106512E-3</v>
      </c>
      <c r="R1066" s="151" t="s">
        <v>4</v>
      </c>
    </row>
    <row r="1067" spans="1:18" x14ac:dyDescent="0.25">
      <c r="A1067" s="153">
        <v>1049</v>
      </c>
      <c r="B1067" s="158"/>
      <c r="C1067" s="174">
        <f ca="1">_xll.meDateFromTenor(C1066,"1D","FOLLOWING",D$13,"NORMAL")</f>
        <v>43916</v>
      </c>
      <c r="D1067" s="20">
        <f ca="1">_xll.meDateFromTenor(C1067,D$14,"Following",D$13,"Normal")</f>
        <v>43917</v>
      </c>
      <c r="E1067" s="175">
        <f ca="1"/>
        <v>8.542646902423897E-3</v>
      </c>
      <c r="F1067" s="152"/>
      <c r="G1067" s="174">
        <f t="shared" ca="1" si="48"/>
        <v>43916</v>
      </c>
      <c r="H1067" s="20">
        <f ca="1">_xll.meDateFromTenor(G1067,H$14,"Following",H$13,"Normal")</f>
        <v>44008</v>
      </c>
      <c r="I1067" s="175">
        <f ca="1"/>
        <v>1.171668183100091E-2</v>
      </c>
      <c r="J1067" s="152" t="s">
        <v>4</v>
      </c>
      <c r="K1067" s="174">
        <f t="shared" ca="1" si="49"/>
        <v>43916</v>
      </c>
      <c r="L1067" s="20">
        <f ca="1">_xll.meDateFromTenor(K1067,L$14,"Following",L$13,"Normal")</f>
        <v>44102</v>
      </c>
      <c r="M1067" s="175">
        <f ca="1"/>
        <v>1.3183554634797758E-2</v>
      </c>
      <c r="N1067" s="152" t="s">
        <v>4</v>
      </c>
      <c r="O1067" s="174">
        <f t="shared" ca="1" si="50"/>
        <v>43916</v>
      </c>
      <c r="P1067" s="20">
        <f ca="1">_xll.meDateFromTenor(O1067,P$14,"Following",P$13,"Normal")</f>
        <v>43917</v>
      </c>
      <c r="Q1067" s="175">
        <f ca="1"/>
        <v>9.5314751726929183E-3</v>
      </c>
      <c r="R1067" s="151" t="s">
        <v>4</v>
      </c>
    </row>
    <row r="1068" spans="1:18" x14ac:dyDescent="0.25">
      <c r="A1068" s="153">
        <v>1050</v>
      </c>
      <c r="B1068" s="158"/>
      <c r="C1068" s="174">
        <f ca="1">_xll.meDateFromTenor(C1067,"1D","FOLLOWING",D$13,"NORMAL")</f>
        <v>43917</v>
      </c>
      <c r="D1068" s="20">
        <f ca="1">_xll.meDateFromTenor(C1068,D$14,"Following",D$13,"Normal")</f>
        <v>43920</v>
      </c>
      <c r="E1068" s="175">
        <f ca="1"/>
        <v>8.5523841492212566E-3</v>
      </c>
      <c r="F1068" s="152"/>
      <c r="G1068" s="174">
        <f t="shared" ca="1" si="48"/>
        <v>43917</v>
      </c>
      <c r="H1068" s="20">
        <f ca="1">_xll.meDateFromTenor(G1068,H$14,"Following",H$13,"Normal")</f>
        <v>44011</v>
      </c>
      <c r="I1068" s="175">
        <f ca="1"/>
        <v>1.1721138730888906E-2</v>
      </c>
      <c r="J1068" s="152" t="s">
        <v>4</v>
      </c>
      <c r="K1068" s="174">
        <f t="shared" ca="1" si="49"/>
        <v>43917</v>
      </c>
      <c r="L1068" s="20">
        <f ca="1">_xll.meDateFromTenor(K1068,L$14,"Following",L$13,"Normal")</f>
        <v>44102</v>
      </c>
      <c r="M1068" s="175">
        <f ca="1"/>
        <v>1.3188538802737798E-2</v>
      </c>
      <c r="N1068" s="152" t="s">
        <v>4</v>
      </c>
      <c r="O1068" s="174">
        <f t="shared" ca="1" si="50"/>
        <v>43917</v>
      </c>
      <c r="P1068" s="20">
        <f ca="1">_xll.meDateFromTenor(O1068,P$14,"Following",P$13,"Normal")</f>
        <v>43920</v>
      </c>
      <c r="Q1068" s="175">
        <f ca="1"/>
        <v>9.5351042196686053E-3</v>
      </c>
      <c r="R1068" s="151" t="s">
        <v>4</v>
      </c>
    </row>
    <row r="1069" spans="1:18" x14ac:dyDescent="0.25">
      <c r="A1069" s="153">
        <v>1051</v>
      </c>
      <c r="B1069" s="158"/>
      <c r="C1069" s="174">
        <f ca="1">_xll.meDateFromTenor(C1068,"1D","FOLLOWING",D$13,"NORMAL")</f>
        <v>43920</v>
      </c>
      <c r="D1069" s="20">
        <f ca="1">_xll.meDateFromTenor(C1069,D$14,"Following",D$13,"Normal")</f>
        <v>43921</v>
      </c>
      <c r="E1069" s="175">
        <f ca="1"/>
        <v>8.5617434284643787E-3</v>
      </c>
      <c r="F1069" s="152"/>
      <c r="G1069" s="174">
        <f t="shared" ca="1" si="48"/>
        <v>43920</v>
      </c>
      <c r="H1069" s="20">
        <f ca="1">_xll.meDateFromTenor(G1069,H$14,"Following",H$13,"Normal")</f>
        <v>44012</v>
      </c>
      <c r="I1069" s="175">
        <f ca="1"/>
        <v>1.1734558766094189E-2</v>
      </c>
      <c r="J1069" s="152" t="s">
        <v>4</v>
      </c>
      <c r="K1069" s="174">
        <f t="shared" ca="1" si="49"/>
        <v>43920</v>
      </c>
      <c r="L1069" s="20">
        <f ca="1">_xll.meDateFromTenor(K1069,L$14,"Following",L$13,"Normal")</f>
        <v>44104</v>
      </c>
      <c r="M1069" s="175">
        <f ca="1"/>
        <v>1.3203544246062454E-2</v>
      </c>
      <c r="N1069" s="152" t="s">
        <v>4</v>
      </c>
      <c r="O1069" s="174">
        <f t="shared" ca="1" si="50"/>
        <v>43920</v>
      </c>
      <c r="P1069" s="20">
        <f ca="1">_xll.meDateFromTenor(O1069,P$14,"Following",P$13,"Normal")</f>
        <v>43921</v>
      </c>
      <c r="Q1069" s="175">
        <f ca="1"/>
        <v>9.5460055509345269E-3</v>
      </c>
      <c r="R1069" s="151" t="s">
        <v>4</v>
      </c>
    </row>
    <row r="1070" spans="1:18" x14ac:dyDescent="0.25">
      <c r="A1070" s="153">
        <v>1052</v>
      </c>
      <c r="B1070" s="158"/>
      <c r="C1070" s="174">
        <f ca="1">_xll.meDateFromTenor(C1069,"1D","FOLLOWING",D$13,"NORMAL")</f>
        <v>43921</v>
      </c>
      <c r="D1070" s="20">
        <f ca="1">_xll.meDateFromTenor(C1070,D$14,"Following",D$13,"Normal")</f>
        <v>43922</v>
      </c>
      <c r="E1070" s="175">
        <f ca="1"/>
        <v>8.5665388382963458E-3</v>
      </c>
      <c r="F1070" s="152"/>
      <c r="G1070" s="174">
        <f t="shared" ca="1" si="48"/>
        <v>43921</v>
      </c>
      <c r="H1070" s="20">
        <f ca="1">_xll.meDateFromTenor(G1070,H$14,"Following",H$13,"Normal")</f>
        <v>44012</v>
      </c>
      <c r="I1070" s="175">
        <f ca="1"/>
        <v>1.1739048692421563E-2</v>
      </c>
      <c r="J1070" s="152" t="s">
        <v>4</v>
      </c>
      <c r="K1070" s="174">
        <f t="shared" ca="1" si="49"/>
        <v>43921</v>
      </c>
      <c r="L1070" s="20">
        <f ca="1">_xll.meDateFromTenor(K1070,L$14,"Following",L$13,"Normal")</f>
        <v>44104</v>
      </c>
      <c r="M1070" s="175">
        <f ca="1"/>
        <v>1.3208563590970042E-2</v>
      </c>
      <c r="N1070" s="152" t="s">
        <v>4</v>
      </c>
      <c r="O1070" s="174">
        <f t="shared" ca="1" si="50"/>
        <v>43921</v>
      </c>
      <c r="P1070" s="20">
        <f ca="1">_xll.meDateFromTenor(O1070,P$14,"Following",P$13,"Normal")</f>
        <v>43922</v>
      </c>
      <c r="Q1070" s="175">
        <f ca="1"/>
        <v>9.5496449090622364E-3</v>
      </c>
      <c r="R1070" s="151" t="s">
        <v>4</v>
      </c>
    </row>
    <row r="1071" spans="1:18" x14ac:dyDescent="0.25">
      <c r="A1071" s="153">
        <v>1053</v>
      </c>
      <c r="B1071" s="158"/>
      <c r="C1071" s="174">
        <f ca="1">_xll.meDateFromTenor(C1070,"1D","FOLLOWING",D$13,"NORMAL")</f>
        <v>43922</v>
      </c>
      <c r="D1071" s="20">
        <f ca="1">_xll.meDateFromTenor(C1071,D$14,"Following",D$13,"Normal")</f>
        <v>43923</v>
      </c>
      <c r="E1071" s="175">
        <f ca="1"/>
        <v>8.5713427613129875E-3</v>
      </c>
      <c r="F1071" s="152"/>
      <c r="G1071" s="174">
        <f t="shared" ca="1" si="48"/>
        <v>43922</v>
      </c>
      <c r="H1071" s="20">
        <f ca="1">_xll.meDateFromTenor(G1071,H$14,"Following",H$13,"Normal")</f>
        <v>44013</v>
      </c>
      <c r="I1071" s="175">
        <f ca="1"/>
        <v>1.1743546977417673E-2</v>
      </c>
      <c r="J1071" s="152" t="s">
        <v>4</v>
      </c>
      <c r="K1071" s="174">
        <f t="shared" ca="1" si="49"/>
        <v>43922</v>
      </c>
      <c r="L1071" s="20">
        <f ca="1">_xll.meDateFromTenor(K1071,L$14,"Following",L$13,"Normal")</f>
        <v>44105</v>
      </c>
      <c r="M1071" s="175">
        <f ca="1"/>
        <v>1.3213591643092909E-2</v>
      </c>
      <c r="N1071" s="152" t="s">
        <v>4</v>
      </c>
      <c r="O1071" s="174">
        <f t="shared" ca="1" si="50"/>
        <v>43922</v>
      </c>
      <c r="P1071" s="20">
        <f ca="1">_xll.meDateFromTenor(O1071,P$14,"Following",P$13,"Normal")</f>
        <v>43923</v>
      </c>
      <c r="Q1071" s="175">
        <f ca="1"/>
        <v>9.5532874831725425E-3</v>
      </c>
      <c r="R1071" s="151" t="s">
        <v>4</v>
      </c>
    </row>
    <row r="1072" spans="1:18" x14ac:dyDescent="0.25">
      <c r="A1072" s="153">
        <v>1054</v>
      </c>
      <c r="B1072" s="158"/>
      <c r="C1072" s="174">
        <f ca="1">_xll.meDateFromTenor(C1071,"1D","FOLLOWING",D$13,"NORMAL")</f>
        <v>43923</v>
      </c>
      <c r="D1072" s="20">
        <f ca="1">_xll.meDateFromTenor(C1072,D$14,"Following",D$13,"Normal")</f>
        <v>43924</v>
      </c>
      <c r="E1072" s="175">
        <f ca="1"/>
        <v>8.5761551988042389E-3</v>
      </c>
      <c r="F1072" s="152"/>
      <c r="G1072" s="174">
        <f t="shared" ca="1" si="48"/>
        <v>43923</v>
      </c>
      <c r="H1072" s="20">
        <f ca="1">_xll.meDateFromTenor(G1072,H$14,"Following",H$13,"Normal")</f>
        <v>44014</v>
      </c>
      <c r="I1072" s="175">
        <f ca="1"/>
        <v>1.1748053661906068E-2</v>
      </c>
      <c r="J1072" s="152" t="s">
        <v>4</v>
      </c>
      <c r="K1072" s="174">
        <f t="shared" ca="1" si="49"/>
        <v>43923</v>
      </c>
      <c r="L1072" s="20">
        <f ca="1">_xll.meDateFromTenor(K1072,L$14,"Following",L$13,"Normal")</f>
        <v>44106</v>
      </c>
      <c r="M1072" s="175">
        <f ca="1"/>
        <v>1.3218628367620406E-2</v>
      </c>
      <c r="N1072" s="152" t="s">
        <v>4</v>
      </c>
      <c r="O1072" s="174">
        <f t="shared" ca="1" si="50"/>
        <v>43923</v>
      </c>
      <c r="P1072" s="20">
        <f ca="1">_xll.meDateFromTenor(O1072,P$14,"Following",P$13,"Normal")</f>
        <v>43924</v>
      </c>
      <c r="Q1072" s="175">
        <f ca="1"/>
        <v>9.5569335285432735E-3</v>
      </c>
      <c r="R1072" s="151" t="s">
        <v>4</v>
      </c>
    </row>
    <row r="1073" spans="1:18" x14ac:dyDescent="0.25">
      <c r="A1073" s="153">
        <v>1055</v>
      </c>
      <c r="B1073" s="158"/>
      <c r="C1073" s="174">
        <f ca="1">_xll.meDateFromTenor(C1072,"1D","FOLLOWING",D$13,"NORMAL")</f>
        <v>43924</v>
      </c>
      <c r="D1073" s="20">
        <f ca="1">_xll.meDateFromTenor(C1073,D$14,"Following",D$13,"Normal")</f>
        <v>43927</v>
      </c>
      <c r="E1073" s="175">
        <f ca="1"/>
        <v>8.5860132280486563E-3</v>
      </c>
      <c r="F1073" s="152"/>
      <c r="G1073" s="174">
        <f t="shared" ca="1" si="48"/>
        <v>43924</v>
      </c>
      <c r="H1073" s="20">
        <f ca="1">_xll.meDateFromTenor(G1073,H$14,"Following",H$13,"Normal")</f>
        <v>44015</v>
      </c>
      <c r="I1073" s="175">
        <f ca="1"/>
        <v>1.1752568786710304E-2</v>
      </c>
      <c r="J1073" s="152" t="s">
        <v>4</v>
      </c>
      <c r="K1073" s="174">
        <f t="shared" ca="1" si="49"/>
        <v>43924</v>
      </c>
      <c r="L1073" s="20">
        <f ca="1">_xll.meDateFromTenor(K1073,L$14,"Following",L$13,"Normal")</f>
        <v>44109</v>
      </c>
      <c r="M1073" s="175">
        <f ca="1"/>
        <v>1.3223673729741895E-2</v>
      </c>
      <c r="N1073" s="152" t="s">
        <v>4</v>
      </c>
      <c r="O1073" s="174">
        <f t="shared" ca="1" si="50"/>
        <v>43924</v>
      </c>
      <c r="P1073" s="20">
        <f ca="1">_xll.meDateFromTenor(O1073,P$14,"Following",P$13,"Normal")</f>
        <v>43927</v>
      </c>
      <c r="Q1073" s="175">
        <f ca="1"/>
        <v>9.5605833004522665E-3</v>
      </c>
      <c r="R1073" s="151" t="s">
        <v>4</v>
      </c>
    </row>
    <row r="1074" spans="1:18" x14ac:dyDescent="0.25">
      <c r="A1074" s="153">
        <v>1056</v>
      </c>
      <c r="B1074" s="158"/>
      <c r="C1074" s="174">
        <f ca="1">_xll.meDateFromTenor(C1073,"1D","FOLLOWING",D$13,"NORMAL")</f>
        <v>43927</v>
      </c>
      <c r="D1074" s="20">
        <f ca="1">_xll.meDateFromTenor(C1074,D$14,"Following",D$13,"Normal")</f>
        <v>43928</v>
      </c>
      <c r="E1074" s="175">
        <f ca="1"/>
        <v>8.5954901109555788E-3</v>
      </c>
      <c r="F1074" s="152"/>
      <c r="G1074" s="174">
        <f t="shared" ca="1" si="48"/>
        <v>43927</v>
      </c>
      <c r="H1074" s="20">
        <f ca="1">_xll.meDateFromTenor(G1074,H$14,"Following",H$13,"Normal")</f>
        <v>44018</v>
      </c>
      <c r="I1074" s="175">
        <f ca="1"/>
        <v>1.1766165211253628E-2</v>
      </c>
      <c r="J1074" s="152" t="s">
        <v>4</v>
      </c>
      <c r="K1074" s="174">
        <f t="shared" ca="1" si="49"/>
        <v>43927</v>
      </c>
      <c r="L1074" s="20">
        <f ca="1">_xll.meDateFromTenor(K1074,L$14,"Following",L$13,"Normal")</f>
        <v>44110</v>
      </c>
      <c r="M1074" s="175">
        <f ca="1"/>
        <v>1.3238861293563862E-2</v>
      </c>
      <c r="N1074" s="152" t="s">
        <v>4</v>
      </c>
      <c r="O1074" s="174">
        <f t="shared" ca="1" si="50"/>
        <v>43927</v>
      </c>
      <c r="P1074" s="20">
        <f ca="1">_xll.meDateFromTenor(O1074,P$14,"Following",P$13,"Normal")</f>
        <v>43928</v>
      </c>
      <c r="Q1074" s="175">
        <f ca="1"/>
        <v>9.571557528187169E-3</v>
      </c>
      <c r="R1074" s="151" t="s">
        <v>4</v>
      </c>
    </row>
    <row r="1075" spans="1:18" x14ac:dyDescent="0.25">
      <c r="A1075" s="153">
        <v>1057</v>
      </c>
      <c r="B1075" s="158"/>
      <c r="C1075" s="174">
        <f ca="1">_xll.meDateFromTenor(C1074,"1D","FOLLOWING",D$13,"NORMAL")</f>
        <v>43928</v>
      </c>
      <c r="D1075" s="20">
        <f ca="1">_xll.meDateFromTenor(C1075,D$14,"Following",D$13,"Normal")</f>
        <v>43929</v>
      </c>
      <c r="E1075" s="175">
        <f ca="1"/>
        <v>8.6003451346159266E-3</v>
      </c>
      <c r="F1075" s="152"/>
      <c r="G1075" s="174">
        <f t="shared" ca="1" si="48"/>
        <v>43928</v>
      </c>
      <c r="H1075" s="20">
        <f ca="1">_xll.meDateFromTenor(G1075,H$14,"Following",H$13,"Normal")</f>
        <v>44019</v>
      </c>
      <c r="I1075" s="175">
        <f ca="1"/>
        <v>1.1770714505556786E-2</v>
      </c>
      <c r="J1075" s="152" t="s">
        <v>4</v>
      </c>
      <c r="K1075" s="174">
        <f t="shared" ca="1" si="49"/>
        <v>43928</v>
      </c>
      <c r="L1075" s="20">
        <f ca="1">_xll.meDateFromTenor(K1075,L$14,"Following",L$13,"Normal")</f>
        <v>44111</v>
      </c>
      <c r="M1075" s="175">
        <f ca="1"/>
        <v>1.3243940857954871E-2</v>
      </c>
      <c r="N1075" s="152" t="s">
        <v>4</v>
      </c>
      <c r="O1075" s="174">
        <f t="shared" ca="1" si="50"/>
        <v>43928</v>
      </c>
      <c r="P1075" s="20">
        <f ca="1">_xll.meDateFromTenor(O1075,P$14,"Following",P$13,"Normal")</f>
        <v>43929</v>
      </c>
      <c r="Q1075" s="175">
        <f ca="1"/>
        <v>9.5752247590275581E-3</v>
      </c>
      <c r="R1075" s="151" t="s">
        <v>4</v>
      </c>
    </row>
    <row r="1076" spans="1:18" x14ac:dyDescent="0.25">
      <c r="A1076" s="153">
        <v>1058</v>
      </c>
      <c r="B1076" s="158"/>
      <c r="C1076" s="174">
        <f ca="1">_xll.meDateFromTenor(C1075,"1D","FOLLOWING",D$13,"NORMAL")</f>
        <v>43929</v>
      </c>
      <c r="D1076" s="20">
        <f ca="1">_xll.meDateFromTenor(C1076,D$14,"Following",D$13,"Normal")</f>
        <v>43930</v>
      </c>
      <c r="E1076" s="175">
        <f ca="1"/>
        <v>8.6052086785862372E-3</v>
      </c>
      <c r="F1076" s="152"/>
      <c r="G1076" s="174">
        <f t="shared" ca="1" si="48"/>
        <v>43929</v>
      </c>
      <c r="H1076" s="20">
        <f ca="1">_xll.meDateFromTenor(G1076,H$14,"Following",H$13,"Normal")</f>
        <v>44020</v>
      </c>
      <c r="I1076" s="175">
        <f ca="1"/>
        <v>1.1775272444293562E-2</v>
      </c>
      <c r="J1076" s="152" t="s">
        <v>4</v>
      </c>
      <c r="K1076" s="174">
        <f t="shared" ca="1" si="49"/>
        <v>43929</v>
      </c>
      <c r="L1076" s="20">
        <f ca="1">_xll.meDateFromTenor(K1076,L$14,"Following",L$13,"Normal")</f>
        <v>44112</v>
      </c>
      <c r="M1076" s="175">
        <f ca="1"/>
        <v>1.324902888588665E-2</v>
      </c>
      <c r="N1076" s="152" t="s">
        <v>4</v>
      </c>
      <c r="O1076" s="174">
        <f t="shared" ca="1" si="50"/>
        <v>43929</v>
      </c>
      <c r="P1076" s="20">
        <f ca="1">_xll.meDateFromTenor(O1076,P$14,"Following",P$13,"Normal")</f>
        <v>43930</v>
      </c>
      <c r="Q1076" s="175">
        <f ca="1"/>
        <v>9.578896992795384E-3</v>
      </c>
      <c r="R1076" s="151" t="s">
        <v>4</v>
      </c>
    </row>
    <row r="1077" spans="1:18" x14ac:dyDescent="0.25">
      <c r="A1077" s="153">
        <v>1059</v>
      </c>
      <c r="B1077" s="158"/>
      <c r="C1077" s="174">
        <f ca="1">_xll.meDateFromTenor(C1076,"1D","FOLLOWING",D$13,"NORMAL")</f>
        <v>43930</v>
      </c>
      <c r="D1077" s="20">
        <f ca="1">_xll.meDateFromTenor(C1077,D$14,"Following",D$13,"Normal")</f>
        <v>43935</v>
      </c>
      <c r="E1077" s="175">
        <f ca="1"/>
        <v>8.6202717641794321E-3</v>
      </c>
      <c r="F1077" s="152"/>
      <c r="G1077" s="174">
        <f t="shared" ca="1" si="48"/>
        <v>43930</v>
      </c>
      <c r="H1077" s="20">
        <f ca="1">_xll.meDateFromTenor(G1077,H$14,"Following",H$13,"Normal")</f>
        <v>44021</v>
      </c>
      <c r="I1077" s="175">
        <f ca="1"/>
        <v>1.1779839068287511E-2</v>
      </c>
      <c r="J1077" s="152" t="s">
        <v>4</v>
      </c>
      <c r="K1077" s="174">
        <f t="shared" ca="1" si="49"/>
        <v>43930</v>
      </c>
      <c r="L1077" s="20">
        <f ca="1">_xll.meDateFromTenor(K1077,L$14,"Following",L$13,"Normal")</f>
        <v>44113</v>
      </c>
      <c r="M1077" s="175">
        <f ca="1"/>
        <v>1.3254125342548556E-2</v>
      </c>
      <c r="N1077" s="152" t="s">
        <v>4</v>
      </c>
      <c r="O1077" s="174">
        <f t="shared" ca="1" si="50"/>
        <v>43930</v>
      </c>
      <c r="P1077" s="20">
        <f ca="1">_xll.meDateFromTenor(O1077,P$14,"Following",P$13,"Normal")</f>
        <v>43935</v>
      </c>
      <c r="Q1077" s="175">
        <f ca="1"/>
        <v>9.5825744847684788E-3</v>
      </c>
      <c r="R1077" s="151" t="s">
        <v>4</v>
      </c>
    </row>
    <row r="1078" spans="1:18" x14ac:dyDescent="0.25">
      <c r="A1078" s="153">
        <v>1060</v>
      </c>
      <c r="B1078" s="158"/>
      <c r="C1078" s="174">
        <f ca="1">_xll.meDateFromTenor(C1077,"1D","FOLLOWING",D$13,"NORMAL")</f>
        <v>43935</v>
      </c>
      <c r="D1078" s="20">
        <f ca="1">_xll.meDateFromTenor(C1078,D$14,"Following",D$13,"Normal")</f>
        <v>43936</v>
      </c>
      <c r="E1078" s="175">
        <f ca="1"/>
        <v>8.6345689223424563E-3</v>
      </c>
      <c r="F1078" s="152"/>
      <c r="G1078" s="174">
        <f t="shared" ca="1" si="48"/>
        <v>43935</v>
      </c>
      <c r="H1078" s="20">
        <f ca="1">_xll.meDateFromTenor(G1078,H$14,"Following",H$13,"Normal")</f>
        <v>44026</v>
      </c>
      <c r="I1078" s="175">
        <f ca="1"/>
        <v>1.1802803895939283E-2</v>
      </c>
      <c r="J1078" s="152" t="s">
        <v>4</v>
      </c>
      <c r="K1078" s="174">
        <f t="shared" ca="1" si="49"/>
        <v>43935</v>
      </c>
      <c r="L1078" s="20">
        <f ca="1">_xll.meDateFromTenor(K1078,L$14,"Following",L$13,"Normal")</f>
        <v>44118</v>
      </c>
      <c r="M1078" s="175">
        <f ca="1"/>
        <v>1.327973283843745E-2</v>
      </c>
      <c r="N1078" s="152" t="s">
        <v>4</v>
      </c>
      <c r="O1078" s="174">
        <f t="shared" ca="1" si="50"/>
        <v>43935</v>
      </c>
      <c r="P1078" s="20">
        <f ca="1">_xll.meDateFromTenor(O1078,P$14,"Following",P$13,"Normal")</f>
        <v>43936</v>
      </c>
      <c r="Q1078" s="175">
        <f ca="1"/>
        <v>9.6010497524372188E-3</v>
      </c>
      <c r="R1078" s="151" t="s">
        <v>4</v>
      </c>
    </row>
    <row r="1079" spans="1:18" x14ac:dyDescent="0.25">
      <c r="A1079" s="153">
        <v>1061</v>
      </c>
      <c r="B1079" s="158"/>
      <c r="C1079" s="174">
        <f ca="1">_xll.meDateFromTenor(C1078,"1D","FOLLOWING",D$13,"NORMAL")</f>
        <v>43936</v>
      </c>
      <c r="D1079" s="20">
        <f ca="1">_xll.meDateFromTenor(C1079,D$14,"Following",D$13,"Normal")</f>
        <v>43937</v>
      </c>
      <c r="E1079" s="175">
        <f ca="1"/>
        <v>8.6394921357766195E-3</v>
      </c>
      <c r="F1079" s="152"/>
      <c r="G1079" s="174">
        <f t="shared" ca="1" si="48"/>
        <v>43936</v>
      </c>
      <c r="H1079" s="20">
        <f ca="1">_xll.meDateFromTenor(G1079,H$14,"Following",H$13,"Normal")</f>
        <v>44027</v>
      </c>
      <c r="I1079" s="175">
        <f ca="1"/>
        <v>1.1807423488770927E-2</v>
      </c>
      <c r="J1079" s="152" t="s">
        <v>4</v>
      </c>
      <c r="K1079" s="174">
        <f t="shared" ca="1" si="49"/>
        <v>43936</v>
      </c>
      <c r="L1079" s="20">
        <f ca="1">_xll.meDateFromTenor(K1079,L$14,"Following",L$13,"Normal")</f>
        <v>44119</v>
      </c>
      <c r="M1079" s="175">
        <f ca="1"/>
        <v>1.3284879136456595E-2</v>
      </c>
      <c r="N1079" s="152" t="s">
        <v>4</v>
      </c>
      <c r="O1079" s="174">
        <f t="shared" ca="1" si="50"/>
        <v>43936</v>
      </c>
      <c r="P1079" s="20">
        <f ca="1">_xll.meDateFromTenor(O1079,P$14,"Following",P$13,"Normal")</f>
        <v>43937</v>
      </c>
      <c r="Q1079" s="175">
        <f ca="1"/>
        <v>9.6047641544764629E-3</v>
      </c>
      <c r="R1079" s="151" t="s">
        <v>4</v>
      </c>
    </row>
    <row r="1080" spans="1:18" x14ac:dyDescent="0.25">
      <c r="A1080" s="153">
        <v>1062</v>
      </c>
      <c r="B1080" s="158"/>
      <c r="C1080" s="174">
        <f ca="1">_xll.meDateFromTenor(C1079,"1D","FOLLOWING",D$13,"NORMAL")</f>
        <v>43937</v>
      </c>
      <c r="D1080" s="20">
        <f ca="1">_xll.meDateFromTenor(C1080,D$14,"Following",D$13,"Normal")</f>
        <v>43938</v>
      </c>
      <c r="E1080" s="175">
        <f ca="1"/>
        <v>8.6444238773545033E-3</v>
      </c>
      <c r="F1080" s="152"/>
      <c r="G1080" s="174">
        <f t="shared" ca="1" si="48"/>
        <v>43937</v>
      </c>
      <c r="H1080" s="20">
        <f ca="1">_xll.meDateFromTenor(G1080,H$14,"Following",H$13,"Normal")</f>
        <v>44028</v>
      </c>
      <c r="I1080" s="175">
        <f ca="1"/>
        <v>1.1812052052624629E-2</v>
      </c>
      <c r="J1080" s="152" t="s">
        <v>4</v>
      </c>
      <c r="K1080" s="174">
        <f t="shared" ca="1" si="49"/>
        <v>43937</v>
      </c>
      <c r="L1080" s="20">
        <f ca="1">_xll.meDateFromTenor(K1080,L$14,"Following",L$13,"Normal")</f>
        <v>44120</v>
      </c>
      <c r="M1080" s="175">
        <f ca="1"/>
        <v>1.3290033619531358E-2</v>
      </c>
      <c r="N1080" s="152" t="s">
        <v>4</v>
      </c>
      <c r="O1080" s="174">
        <f t="shared" ca="1" si="50"/>
        <v>43937</v>
      </c>
      <c r="P1080" s="20">
        <f ca="1">_xll.meDateFromTenor(O1080,P$14,"Following",P$13,"Normal")</f>
        <v>43938</v>
      </c>
      <c r="Q1080" s="175">
        <f ca="1"/>
        <v>9.6084856016658195E-3</v>
      </c>
      <c r="R1080" s="151" t="s">
        <v>4</v>
      </c>
    </row>
    <row r="1081" spans="1:18" x14ac:dyDescent="0.25">
      <c r="A1081" s="153">
        <v>1063</v>
      </c>
      <c r="B1081" s="158"/>
      <c r="C1081" s="174">
        <f ca="1">_xll.meDateFromTenor(C1080,"1D","FOLLOWING",D$13,"NORMAL")</f>
        <v>43938</v>
      </c>
      <c r="D1081" s="20">
        <f ca="1">_xll.meDateFromTenor(C1081,D$14,"Following",D$13,"Normal")</f>
        <v>43941</v>
      </c>
      <c r="E1081" s="175">
        <f ca="1"/>
        <v>8.6545238424036303E-3</v>
      </c>
      <c r="F1081" s="152"/>
      <c r="G1081" s="174">
        <f t="shared" ca="1" si="48"/>
        <v>43938</v>
      </c>
      <c r="H1081" s="20">
        <f ca="1">_xll.meDateFromTenor(G1081,H$14,"Following",H$13,"Normal")</f>
        <v>44029</v>
      </c>
      <c r="I1081" s="175">
        <f ca="1"/>
        <v>1.1816689628323947E-2</v>
      </c>
      <c r="J1081" s="152" t="s">
        <v>4</v>
      </c>
      <c r="K1081" s="174">
        <f t="shared" ca="1" si="49"/>
        <v>43938</v>
      </c>
      <c r="L1081" s="20">
        <f ca="1">_xll.meDateFromTenor(K1081,L$14,"Following",L$13,"Normal")</f>
        <v>44123</v>
      </c>
      <c r="M1081" s="175">
        <f ca="1"/>
        <v>1.32951962528511E-2</v>
      </c>
      <c r="N1081" s="152" t="s">
        <v>4</v>
      </c>
      <c r="O1081" s="174">
        <f t="shared" ca="1" si="50"/>
        <v>43938</v>
      </c>
      <c r="P1081" s="20">
        <f ca="1">_xll.meDateFromTenor(O1081,P$14,"Following",P$13,"Normal")</f>
        <v>43941</v>
      </c>
      <c r="Q1081" s="175">
        <f ca="1"/>
        <v>9.6122143492831241E-3</v>
      </c>
      <c r="R1081" s="151" t="s">
        <v>4</v>
      </c>
    </row>
    <row r="1082" spans="1:18" x14ac:dyDescent="0.25">
      <c r="A1082" s="153">
        <v>1064</v>
      </c>
      <c r="B1082" s="158"/>
      <c r="C1082" s="174">
        <f ca="1">_xll.meDateFromTenor(C1081,"1D","FOLLOWING",D$13,"NORMAL")</f>
        <v>43941</v>
      </c>
      <c r="D1082" s="20">
        <f ca="1">_xll.meDateFromTenor(C1082,D$14,"Following",D$13,"Normal")</f>
        <v>43942</v>
      </c>
      <c r="E1082" s="175">
        <f ca="1"/>
        <v>8.6642361462200002E-3</v>
      </c>
      <c r="F1082" s="152"/>
      <c r="G1082" s="174">
        <f t="shared" ca="1" si="48"/>
        <v>43941</v>
      </c>
      <c r="H1082" s="20">
        <f ca="1">_xll.meDateFromTenor(G1082,H$14,"Following",H$13,"Normal")</f>
        <v>44032</v>
      </c>
      <c r="I1082" s="175">
        <f ca="1"/>
        <v>1.1830656834731123E-2</v>
      </c>
      <c r="J1082" s="152" t="s">
        <v>4</v>
      </c>
      <c r="K1082" s="174">
        <f t="shared" ca="1" si="49"/>
        <v>43941</v>
      </c>
      <c r="L1082" s="20">
        <f ca="1">_xll.meDateFromTenor(K1082,L$14,"Following",L$13,"Normal")</f>
        <v>44124</v>
      </c>
      <c r="M1082" s="175">
        <f ca="1"/>
        <v>1.3310732706173735E-2</v>
      </c>
      <c r="N1082" s="152" t="s">
        <v>4</v>
      </c>
      <c r="O1082" s="174">
        <f t="shared" ca="1" si="50"/>
        <v>43941</v>
      </c>
      <c r="P1082" s="20">
        <f ca="1">_xll.meDateFromTenor(O1082,P$14,"Following",P$13,"Normal")</f>
        <v>43942</v>
      </c>
      <c r="Q1082" s="175">
        <f ca="1"/>
        <v>9.6234469474810666E-3</v>
      </c>
      <c r="R1082" s="151" t="s">
        <v>4</v>
      </c>
    </row>
    <row r="1083" spans="1:18" x14ac:dyDescent="0.25">
      <c r="A1083" s="153">
        <v>1065</v>
      </c>
      <c r="B1083" s="158"/>
      <c r="C1083" s="174">
        <f ca="1">_xll.meDateFromTenor(C1082,"1D","FOLLOWING",D$13,"NORMAL")</f>
        <v>43942</v>
      </c>
      <c r="D1083" s="20">
        <f ca="1">_xll.meDateFromTenor(C1083,D$14,"Following",D$13,"Normal")</f>
        <v>43943</v>
      </c>
      <c r="E1083" s="175">
        <f ca="1"/>
        <v>8.6692105440708597E-3</v>
      </c>
      <c r="F1083" s="152"/>
      <c r="G1083" s="174">
        <f t="shared" ca="1" si="48"/>
        <v>43942</v>
      </c>
      <c r="H1083" s="20">
        <f ca="1">_xll.meDateFromTenor(G1083,H$14,"Following",H$13,"Normal")</f>
        <v>44033</v>
      </c>
      <c r="I1083" s="175">
        <f ca="1"/>
        <v>1.1835330866048441E-2</v>
      </c>
      <c r="J1083" s="152" t="s">
        <v>4</v>
      </c>
      <c r="K1083" s="174">
        <f t="shared" ca="1" si="49"/>
        <v>43942</v>
      </c>
      <c r="L1083" s="20">
        <f ca="1">_xll.meDateFromTenor(K1083,L$14,"Following",L$13,"Normal")</f>
        <v>44125</v>
      </c>
      <c r="M1083" s="175">
        <f ca="1"/>
        <v>1.3315927592366937E-2</v>
      </c>
      <c r="N1083" s="152" t="s">
        <v>4</v>
      </c>
      <c r="O1083" s="174">
        <f t="shared" ca="1" si="50"/>
        <v>43942</v>
      </c>
      <c r="P1083" s="20">
        <f ca="1">_xll.meDateFromTenor(O1083,P$14,"Following",P$13,"Normal")</f>
        <v>43943</v>
      </c>
      <c r="Q1083" s="175">
        <f ca="1"/>
        <v>9.6272074495885058E-3</v>
      </c>
      <c r="R1083" s="151" t="s">
        <v>4</v>
      </c>
    </row>
    <row r="1084" spans="1:18" x14ac:dyDescent="0.25">
      <c r="A1084" s="153">
        <v>1066</v>
      </c>
      <c r="B1084" s="158"/>
      <c r="C1084" s="174">
        <f ca="1">_xll.meDateFromTenor(C1083,"1D","FOLLOWING",D$13,"NORMAL")</f>
        <v>43943</v>
      </c>
      <c r="D1084" s="20">
        <f ca="1">_xll.meDateFromTenor(C1084,D$14,"Following",D$13,"Normal")</f>
        <v>43944</v>
      </c>
      <c r="E1084" s="175">
        <f ca="1"/>
        <v>8.6741934761405976E-3</v>
      </c>
      <c r="F1084" s="152"/>
      <c r="G1084" s="174">
        <f t="shared" ca="1" si="48"/>
        <v>43943</v>
      </c>
      <c r="H1084" s="20">
        <f ca="1">_xll.meDateFromTenor(G1084,H$14,"Following",H$13,"Normal")</f>
        <v>44034</v>
      </c>
      <c r="I1084" s="175">
        <f ca="1"/>
        <v>1.1840014113329151E-2</v>
      </c>
      <c r="J1084" s="152" t="s">
        <v>4</v>
      </c>
      <c r="K1084" s="174">
        <f t="shared" ca="1" si="49"/>
        <v>43943</v>
      </c>
      <c r="L1084" s="20">
        <f ca="1">_xll.meDateFromTenor(K1084,L$14,"Following",L$13,"Normal")</f>
        <v>44126</v>
      </c>
      <c r="M1084" s="175">
        <f ca="1"/>
        <v>1.3321130454751898E-2</v>
      </c>
      <c r="N1084" s="152" t="s">
        <v>4</v>
      </c>
      <c r="O1084" s="174">
        <f t="shared" ca="1" si="50"/>
        <v>43943</v>
      </c>
      <c r="P1084" s="20">
        <f ca="1">_xll.meDateFromTenor(O1084,P$14,"Following",P$13,"Normal")</f>
        <v>43944</v>
      </c>
      <c r="Q1084" s="175">
        <f ca="1"/>
        <v>9.6309765285130678E-3</v>
      </c>
      <c r="R1084" s="151" t="s">
        <v>4</v>
      </c>
    </row>
    <row r="1085" spans="1:18" x14ac:dyDescent="0.25">
      <c r="A1085" s="153">
        <v>1067</v>
      </c>
      <c r="B1085" s="158"/>
      <c r="C1085" s="174">
        <f ca="1">_xll.meDateFromTenor(C1084,"1D","FOLLOWING",D$13,"NORMAL")</f>
        <v>43944</v>
      </c>
      <c r="D1085" s="20">
        <f ca="1">_xll.meDateFromTenor(C1085,D$14,"Following",D$13,"Normal")</f>
        <v>43945</v>
      </c>
      <c r="E1085" s="175">
        <f ca="1"/>
        <v>8.6791849435372305E-3</v>
      </c>
      <c r="F1085" s="152"/>
      <c r="G1085" s="174">
        <f t="shared" ca="1" si="48"/>
        <v>43944</v>
      </c>
      <c r="H1085" s="20">
        <f ca="1">_xll.meDateFromTenor(G1085,H$14,"Following",H$13,"Normal")</f>
        <v>44035</v>
      </c>
      <c r="I1085" s="175">
        <f ca="1"/>
        <v>1.1844706617396804E-2</v>
      </c>
      <c r="J1085" s="152" t="s">
        <v>4</v>
      </c>
      <c r="K1085" s="174">
        <f t="shared" ca="1" si="49"/>
        <v>43944</v>
      </c>
      <c r="L1085" s="20">
        <f ca="1">_xll.meDateFromTenor(K1085,L$14,"Following",L$13,"Normal")</f>
        <v>44127</v>
      </c>
      <c r="M1085" s="175">
        <f ca="1"/>
        <v>1.3326341258517969E-2</v>
      </c>
      <c r="N1085" s="152" t="s">
        <v>4</v>
      </c>
      <c r="O1085" s="174">
        <f t="shared" ca="1" si="50"/>
        <v>43944</v>
      </c>
      <c r="P1085" s="20">
        <f ca="1">_xll.meDateFromTenor(O1085,P$14,"Following",P$13,"Normal")</f>
        <v>43945</v>
      </c>
      <c r="Q1085" s="175">
        <f ca="1"/>
        <v>9.6347544395325828E-3</v>
      </c>
      <c r="R1085" s="151" t="s">
        <v>4</v>
      </c>
    </row>
    <row r="1086" spans="1:18" x14ac:dyDescent="0.25">
      <c r="A1086" s="153">
        <v>1068</v>
      </c>
      <c r="B1086" s="158"/>
      <c r="C1086" s="174">
        <f ca="1">_xll.meDateFromTenor(C1085,"1D","FOLLOWING",D$13,"NORMAL")</f>
        <v>43945</v>
      </c>
      <c r="D1086" s="20">
        <f ca="1">_xll.meDateFromTenor(C1086,D$14,"Following",D$13,"Normal")</f>
        <v>43948</v>
      </c>
      <c r="E1086" s="175">
        <f ca="1"/>
        <v>8.6894060641556307E-3</v>
      </c>
      <c r="F1086" s="152"/>
      <c r="G1086" s="174">
        <f t="shared" ca="1" si="48"/>
        <v>43945</v>
      </c>
      <c r="H1086" s="20">
        <f ca="1">_xll.meDateFromTenor(G1086,H$14,"Following",H$13,"Normal")</f>
        <v>44036</v>
      </c>
      <c r="I1086" s="175">
        <f ca="1"/>
        <v>1.1849408419074952E-2</v>
      </c>
      <c r="J1086" s="152" t="s">
        <v>4</v>
      </c>
      <c r="K1086" s="174">
        <f t="shared" ca="1" si="49"/>
        <v>43945</v>
      </c>
      <c r="L1086" s="20">
        <f ca="1">_xll.meDateFromTenor(K1086,L$14,"Following",L$13,"Normal")</f>
        <v>44130</v>
      </c>
      <c r="M1086" s="175">
        <f ca="1"/>
        <v>1.333155996885451E-2</v>
      </c>
      <c r="N1086" s="152" t="s">
        <v>4</v>
      </c>
      <c r="O1086" s="174">
        <f t="shared" ca="1" si="50"/>
        <v>43945</v>
      </c>
      <c r="P1086" s="20">
        <f ca="1">_xll.meDateFromTenor(O1086,P$14,"Following",P$13,"Normal")</f>
        <v>43948</v>
      </c>
      <c r="Q1086" s="175">
        <f ca="1"/>
        <v>9.6385414379248878E-3</v>
      </c>
      <c r="R1086" s="151" t="s">
        <v>4</v>
      </c>
    </row>
    <row r="1087" spans="1:18" x14ac:dyDescent="0.25">
      <c r="A1087" s="153">
        <v>1069</v>
      </c>
      <c r="B1087" s="158"/>
      <c r="C1087" s="174">
        <f ca="1">_xll.meDateFromTenor(C1086,"1D","FOLLOWING",D$13,"NORMAL")</f>
        <v>43948</v>
      </c>
      <c r="D1087" s="20">
        <f ca="1">_xll.meDateFromTenor(C1087,D$14,"Following",D$13,"Normal")</f>
        <v>43949</v>
      </c>
      <c r="E1087" s="175">
        <f ca="1"/>
        <v>8.6992361862034684E-3</v>
      </c>
      <c r="F1087" s="152"/>
      <c r="G1087" s="174">
        <f t="shared" ca="1" si="48"/>
        <v>43948</v>
      </c>
      <c r="H1087" s="20">
        <f ca="1">_xll.meDateFromTenor(G1087,H$14,"Following",H$13,"Normal")</f>
        <v>44039</v>
      </c>
      <c r="I1087" s="175">
        <f ca="1"/>
        <v>1.1863570018007948E-2</v>
      </c>
      <c r="J1087" s="152" t="s">
        <v>4</v>
      </c>
      <c r="K1087" s="174">
        <f t="shared" ca="1" si="49"/>
        <v>43948</v>
      </c>
      <c r="L1087" s="20">
        <f ca="1">_xll.meDateFromTenor(K1087,L$14,"Following",L$13,"Normal")</f>
        <v>44131</v>
      </c>
      <c r="M1087" s="175">
        <f ca="1"/>
        <v>1.3347263191180505E-2</v>
      </c>
      <c r="N1087" s="152" t="s">
        <v>4</v>
      </c>
      <c r="O1087" s="174">
        <f t="shared" ca="1" si="50"/>
        <v>43948</v>
      </c>
      <c r="P1087" s="20">
        <f ca="1">_xll.meDateFromTenor(O1087,P$14,"Following",P$13,"Normal")</f>
        <v>43949</v>
      </c>
      <c r="Q1087" s="175">
        <f ca="1"/>
        <v>9.6499595101168928E-3</v>
      </c>
      <c r="R1087" s="151" t="s">
        <v>4</v>
      </c>
    </row>
    <row r="1088" spans="1:18" x14ac:dyDescent="0.25">
      <c r="A1088" s="153">
        <v>1070</v>
      </c>
      <c r="B1088" s="158"/>
      <c r="C1088" s="174">
        <f ca="1">_xll.meDateFromTenor(C1087,"1D","FOLLOWING",D$13,"NORMAL")</f>
        <v>43949</v>
      </c>
      <c r="D1088" s="20">
        <f ca="1">_xll.meDateFromTenor(C1088,D$14,"Following",D$13,"Normal")</f>
        <v>43950</v>
      </c>
      <c r="E1088" s="175">
        <f ca="1"/>
        <v>8.7042703452930581E-3</v>
      </c>
      <c r="F1088" s="152"/>
      <c r="G1088" s="174">
        <f t="shared" ca="1" si="48"/>
        <v>43949</v>
      </c>
      <c r="H1088" s="20">
        <f ca="1">_xll.meDateFromTenor(G1088,H$14,"Following",H$13,"Normal")</f>
        <v>44040</v>
      </c>
      <c r="I1088" s="175">
        <f ca="1"/>
        <v>1.1868309418363645E-2</v>
      </c>
      <c r="J1088" s="152" t="s">
        <v>4</v>
      </c>
      <c r="K1088" s="174">
        <f t="shared" ca="1" si="49"/>
        <v>43949</v>
      </c>
      <c r="L1088" s="20">
        <f ca="1">_xll.meDateFromTenor(K1088,L$14,"Following",L$13,"Normal")</f>
        <v>44132</v>
      </c>
      <c r="M1088" s="175">
        <f ca="1"/>
        <v>1.3352513179692485E-2</v>
      </c>
      <c r="N1088" s="152" t="s">
        <v>4</v>
      </c>
      <c r="O1088" s="174">
        <f t="shared" ca="1" si="50"/>
        <v>43949</v>
      </c>
      <c r="P1088" s="20">
        <f ca="1">_xll.meDateFromTenor(O1088,P$14,"Following",P$13,"Normal")</f>
        <v>43950</v>
      </c>
      <c r="Q1088" s="175">
        <f ca="1"/>
        <v>9.653785410778706E-3</v>
      </c>
      <c r="R1088" s="151" t="s">
        <v>4</v>
      </c>
    </row>
    <row r="1089" spans="1:18" x14ac:dyDescent="0.25">
      <c r="A1089" s="153">
        <v>1071</v>
      </c>
      <c r="B1089" s="158"/>
      <c r="C1089" s="174">
        <f ca="1">_xll.meDateFromTenor(C1088,"1D","FOLLOWING",D$13,"NORMAL")</f>
        <v>43950</v>
      </c>
      <c r="D1089" s="20">
        <f ca="1">_xll.meDateFromTenor(C1089,D$14,"Following",D$13,"Normal")</f>
        <v>43951</v>
      </c>
      <c r="E1089" s="175">
        <f ca="1"/>
        <v>8.7093130457130755E-3</v>
      </c>
      <c r="F1089" s="152"/>
      <c r="G1089" s="174">
        <f t="shared" ca="1" si="48"/>
        <v>43950</v>
      </c>
      <c r="H1089" s="20">
        <f ca="1">_xll.meDateFromTenor(G1089,H$14,"Following",H$13,"Normal")</f>
        <v>44041</v>
      </c>
      <c r="I1089" s="175">
        <f ca="1"/>
        <v>1.1873058320447615E-2</v>
      </c>
      <c r="J1089" s="152" t="s">
        <v>4</v>
      </c>
      <c r="K1089" s="174">
        <f t="shared" ca="1" si="49"/>
        <v>43950</v>
      </c>
      <c r="L1089" s="20">
        <f ca="1">_xll.meDateFromTenor(K1089,L$14,"Following",L$13,"Normal")</f>
        <v>44133</v>
      </c>
      <c r="M1089" s="175">
        <f ca="1"/>
        <v>1.335777090072171E-2</v>
      </c>
      <c r="N1089" s="152" t="s">
        <v>4</v>
      </c>
      <c r="O1089" s="174">
        <f t="shared" ca="1" si="50"/>
        <v>43950</v>
      </c>
      <c r="P1089" s="20">
        <f ca="1">_xll.meDateFromTenor(O1089,P$14,"Following",P$13,"Normal")</f>
        <v>43951</v>
      </c>
      <c r="Q1089" s="175">
        <f ca="1"/>
        <v>9.6576216752024806E-3</v>
      </c>
      <c r="R1089" s="151" t="s">
        <v>4</v>
      </c>
    </row>
    <row r="1090" spans="1:18" x14ac:dyDescent="0.25">
      <c r="A1090" s="153">
        <v>1072</v>
      </c>
      <c r="B1090" s="158"/>
      <c r="C1090" s="174">
        <f ca="1">_xll.meDateFromTenor(C1089,"1D","FOLLOWING",D$13,"NORMAL")</f>
        <v>43951</v>
      </c>
      <c r="D1090" s="20">
        <f ca="1">_xll.meDateFromTenor(C1090,D$14,"Following",D$13,"Normal")</f>
        <v>43955</v>
      </c>
      <c r="E1090" s="175">
        <f ca="1"/>
        <v>8.722279487032334E-3</v>
      </c>
      <c r="F1090" s="152"/>
      <c r="G1090" s="174">
        <f t="shared" ca="1" si="48"/>
        <v>43951</v>
      </c>
      <c r="H1090" s="20">
        <f ca="1">_xll.meDateFromTenor(G1090,H$14,"Following",H$13,"Normal")</f>
        <v>44042</v>
      </c>
      <c r="I1090" s="175">
        <f ca="1"/>
        <v>1.1877816765083413E-2</v>
      </c>
      <c r="J1090" s="152" t="s">
        <v>4</v>
      </c>
      <c r="K1090" s="174">
        <f t="shared" ca="1" si="49"/>
        <v>43951</v>
      </c>
      <c r="L1090" s="20">
        <f ca="1">_xll.meDateFromTenor(K1090,L$14,"Following",L$13,"Normal")</f>
        <v>44134</v>
      </c>
      <c r="M1090" s="175">
        <f ca="1"/>
        <v>1.3363036319457542E-2</v>
      </c>
      <c r="N1090" s="152" t="s">
        <v>4</v>
      </c>
      <c r="O1090" s="174">
        <f t="shared" ca="1" si="50"/>
        <v>43951</v>
      </c>
      <c r="P1090" s="20">
        <f ca="1">_xll.meDateFromTenor(O1090,P$14,"Following",P$13,"Normal")</f>
        <v>43955</v>
      </c>
      <c r="Q1090" s="175">
        <f ca="1"/>
        <v>9.6614685586660538E-3</v>
      </c>
      <c r="R1090" s="151" t="s">
        <v>4</v>
      </c>
    </row>
    <row r="1091" spans="1:18" x14ac:dyDescent="0.25">
      <c r="A1091" s="153">
        <v>1073</v>
      </c>
      <c r="B1091" s="158"/>
      <c r="C1091" s="174">
        <f ca="1">_xll.meDateFromTenor(C1090,"1D","FOLLOWING",D$13,"NORMAL")</f>
        <v>43955</v>
      </c>
      <c r="D1091" s="20">
        <f ca="1">_xll.meDateFromTenor(C1091,D$14,"Following",D$13,"Normal")</f>
        <v>43956</v>
      </c>
      <c r="E1091" s="175">
        <f ca="1"/>
        <v>8.7346547044817261E-3</v>
      </c>
      <c r="F1091" s="152"/>
      <c r="G1091" s="174">
        <f t="shared" ca="1" si="48"/>
        <v>43955</v>
      </c>
      <c r="H1091" s="20">
        <f ca="1">_xll.meDateFromTenor(G1091,H$14,"Following",H$13,"Normal")</f>
        <v>44047</v>
      </c>
      <c r="I1091" s="175">
        <f ca="1"/>
        <v>1.1896946785616003E-2</v>
      </c>
      <c r="J1091" s="152" t="s">
        <v>4</v>
      </c>
      <c r="K1091" s="174">
        <f t="shared" ca="1" si="49"/>
        <v>43955</v>
      </c>
      <c r="L1091" s="20">
        <f ca="1">_xll.meDateFromTenor(K1091,L$14,"Following",L$13,"Normal")</f>
        <v>44139</v>
      </c>
      <c r="M1091" s="175">
        <f ca="1"/>
        <v>1.3384174275254047E-2</v>
      </c>
      <c r="N1091" s="152" t="s">
        <v>4</v>
      </c>
      <c r="O1091" s="174">
        <f t="shared" ca="1" si="50"/>
        <v>43955</v>
      </c>
      <c r="P1091" s="20">
        <f ca="1">_xll.meDateFromTenor(O1091,P$14,"Following",P$13,"Normal")</f>
        <v>43956</v>
      </c>
      <c r="Q1091" s="175">
        <f ca="1"/>
        <v>9.6769673884750211E-3</v>
      </c>
      <c r="R1091" s="151" t="s">
        <v>4</v>
      </c>
    </row>
    <row r="1092" spans="1:18" x14ac:dyDescent="0.25">
      <c r="A1092" s="153">
        <v>1074</v>
      </c>
      <c r="B1092" s="158"/>
      <c r="C1092" s="174">
        <f ca="1">_xll.meDateFromTenor(C1091,"1D","FOLLOWING",D$13,"NORMAL")</f>
        <v>43956</v>
      </c>
      <c r="D1092" s="20">
        <f ca="1">_xll.meDateFromTenor(C1092,D$14,"Following",D$13,"Normal")</f>
        <v>43957</v>
      </c>
      <c r="E1092" s="175">
        <f ca="1"/>
        <v>8.7397486746102326E-3</v>
      </c>
      <c r="F1092" s="152"/>
      <c r="G1092" s="174">
        <f t="shared" ca="1" si="48"/>
        <v>43956</v>
      </c>
      <c r="H1092" s="20">
        <f ca="1">_xll.meDateFromTenor(G1092,H$14,"Following",H$13,"Normal")</f>
        <v>44048</v>
      </c>
      <c r="I1092" s="175">
        <f ca="1"/>
        <v>1.1901753555364275E-2</v>
      </c>
      <c r="J1092" s="152" t="s">
        <v>4</v>
      </c>
      <c r="K1092" s="174">
        <f t="shared" ca="1" si="49"/>
        <v>43956</v>
      </c>
      <c r="L1092" s="20">
        <f ca="1">_xll.meDateFromTenor(K1092,L$14,"Following",L$13,"Normal")</f>
        <v>44140</v>
      </c>
      <c r="M1092" s="175">
        <f ca="1"/>
        <v>1.3389477660363249E-2</v>
      </c>
      <c r="N1092" s="152" t="s">
        <v>4</v>
      </c>
      <c r="O1092" s="174">
        <f t="shared" ca="1" si="50"/>
        <v>43956</v>
      </c>
      <c r="P1092" s="20">
        <f ca="1">_xll.meDateFromTenor(O1092,P$14,"Following",P$13,"Normal")</f>
        <v>43957</v>
      </c>
      <c r="Q1092" s="175">
        <f ca="1"/>
        <v>9.680871196305103E-3</v>
      </c>
      <c r="R1092" s="151" t="s">
        <v>4</v>
      </c>
    </row>
    <row r="1093" spans="1:18" x14ac:dyDescent="0.25">
      <c r="A1093" s="153">
        <v>1075</v>
      </c>
      <c r="B1093" s="158"/>
      <c r="C1093" s="174">
        <f ca="1">_xll.meDateFromTenor(C1092,"1D","FOLLOWING",D$13,"NORMAL")</f>
        <v>43957</v>
      </c>
      <c r="D1093" s="20">
        <f ca="1">_xll.meDateFromTenor(C1093,D$14,"Following",D$13,"Normal")</f>
        <v>43958</v>
      </c>
      <c r="E1093" s="175">
        <f ca="1"/>
        <v>8.744851193414914E-3</v>
      </c>
      <c r="F1093" s="152"/>
      <c r="G1093" s="174">
        <f t="shared" ca="1" si="48"/>
        <v>43957</v>
      </c>
      <c r="H1093" s="20">
        <f ca="1">_xll.meDateFromTenor(G1093,H$14,"Following",H$13,"Normal")</f>
        <v>44049</v>
      </c>
      <c r="I1093" s="175">
        <f ca="1"/>
        <v>1.1906570112605704E-2</v>
      </c>
      <c r="J1093" s="152" t="s">
        <v>4</v>
      </c>
      <c r="K1093" s="174">
        <f t="shared" ca="1" si="49"/>
        <v>43957</v>
      </c>
      <c r="L1093" s="20">
        <f ca="1">_xll.meDateFromTenor(K1093,L$14,"Following",L$13,"Normal")</f>
        <v>44141</v>
      </c>
      <c r="M1093" s="175">
        <f ca="1"/>
        <v>1.3394788534315192E-2</v>
      </c>
      <c r="N1093" s="152" t="s">
        <v>4</v>
      </c>
      <c r="O1093" s="174">
        <f t="shared" ca="1" si="50"/>
        <v>43957</v>
      </c>
      <c r="P1093" s="20">
        <f ca="1">_xll.meDateFromTenor(O1093,P$14,"Following",P$13,"Normal")</f>
        <v>43958</v>
      </c>
      <c r="Q1093" s="175">
        <f ca="1"/>
        <v>9.6847871548419919E-3</v>
      </c>
      <c r="R1093" s="151" t="s">
        <v>4</v>
      </c>
    </row>
    <row r="1094" spans="1:18" x14ac:dyDescent="0.25">
      <c r="A1094" s="153">
        <v>1076</v>
      </c>
      <c r="B1094" s="158"/>
      <c r="C1094" s="174">
        <f ca="1">_xll.meDateFromTenor(C1093,"1D","FOLLOWING",D$13,"NORMAL")</f>
        <v>43958</v>
      </c>
      <c r="D1094" s="20">
        <f ca="1">_xll.meDateFromTenor(C1094,D$14,"Following",D$13,"Normal")</f>
        <v>43959</v>
      </c>
      <c r="E1094" s="175">
        <f ca="1"/>
        <v>8.7499622617862455E-3</v>
      </c>
      <c r="F1094" s="152"/>
      <c r="G1094" s="174">
        <f t="shared" ca="1" si="48"/>
        <v>43958</v>
      </c>
      <c r="H1094" s="20">
        <f ca="1">_xll.meDateFromTenor(G1094,H$14,"Following",H$13,"Normal")</f>
        <v>44050</v>
      </c>
      <c r="I1094" s="175">
        <f ca="1"/>
        <v>1.1911396498163848E-2</v>
      </c>
      <c r="J1094" s="152" t="s">
        <v>4</v>
      </c>
      <c r="K1094" s="174">
        <f t="shared" ca="1" si="49"/>
        <v>43958</v>
      </c>
      <c r="L1094" s="20">
        <f ca="1">_xll.meDateFromTenor(K1094,L$14,"Following",L$13,"Normal")</f>
        <v>44144</v>
      </c>
      <c r="M1094" s="175">
        <f ca="1"/>
        <v>1.3400106862299234E-2</v>
      </c>
      <c r="N1094" s="152" t="s">
        <v>4</v>
      </c>
      <c r="O1094" s="174">
        <f t="shared" ca="1" si="50"/>
        <v>43958</v>
      </c>
      <c r="P1094" s="20">
        <f ca="1">_xll.meDateFromTenor(O1094,P$14,"Following",P$13,"Normal")</f>
        <v>43959</v>
      </c>
      <c r="Q1094" s="175">
        <f ca="1"/>
        <v>9.6887155193635197E-3</v>
      </c>
      <c r="R1094" s="151" t="s">
        <v>4</v>
      </c>
    </row>
    <row r="1095" spans="1:18" x14ac:dyDescent="0.25">
      <c r="A1095" s="153">
        <v>1077</v>
      </c>
      <c r="B1095" s="158"/>
      <c r="C1095" s="174">
        <f ca="1">_xll.meDateFromTenor(C1094,"1D","FOLLOWING",D$13,"NORMAL")</f>
        <v>43959</v>
      </c>
      <c r="D1095" s="20">
        <f ca="1">_xll.meDateFromTenor(C1095,D$14,"Following",D$13,"Normal")</f>
        <v>43962</v>
      </c>
      <c r="E1095" s="175">
        <f ca="1"/>
        <v>8.7604260743741145E-3</v>
      </c>
      <c r="F1095" s="152"/>
      <c r="G1095" s="174">
        <f t="shared" ca="1" si="48"/>
        <v>43959</v>
      </c>
      <c r="H1095" s="20">
        <f ca="1">_xll.meDateFromTenor(G1095,H$14,"Following",H$13,"Normal")</f>
        <v>44053</v>
      </c>
      <c r="I1095" s="175">
        <f ca="1"/>
        <v>1.1916232752862264E-2</v>
      </c>
      <c r="J1095" s="152" t="s">
        <v>4</v>
      </c>
      <c r="K1095" s="174">
        <f t="shared" ca="1" si="49"/>
        <v>43959</v>
      </c>
      <c r="L1095" s="20">
        <f ca="1">_xll.meDateFromTenor(K1095,L$14,"Following",L$13,"Normal")</f>
        <v>44144</v>
      </c>
      <c r="M1095" s="175">
        <f ca="1"/>
        <v>1.3405432609504732E-2</v>
      </c>
      <c r="N1095" s="152" t="s">
        <v>4</v>
      </c>
      <c r="O1095" s="174">
        <f t="shared" ca="1" si="50"/>
        <v>43959</v>
      </c>
      <c r="P1095" s="20">
        <f ca="1">_xll.meDateFromTenor(O1095,P$14,"Following",P$13,"Normal")</f>
        <v>43962</v>
      </c>
      <c r="Q1095" s="175">
        <f ca="1"/>
        <v>9.6926565451475252E-3</v>
      </c>
      <c r="R1095" s="151" t="s">
        <v>4</v>
      </c>
    </row>
    <row r="1096" spans="1:18" x14ac:dyDescent="0.25">
      <c r="A1096" s="153">
        <v>1078</v>
      </c>
      <c r="B1096" s="158"/>
      <c r="C1096" s="174">
        <f ca="1">_xll.meDateFromTenor(C1095,"1D","FOLLOWING",D$13,"NORMAL")</f>
        <v>43962</v>
      </c>
      <c r="D1096" s="20">
        <f ca="1">_xll.meDateFromTenor(C1096,D$14,"Following",D$13,"Normal")</f>
        <v>43963</v>
      </c>
      <c r="E1096" s="175">
        <f ca="1"/>
        <v>8.7704920518142278E-3</v>
      </c>
      <c r="F1096" s="152"/>
      <c r="G1096" s="174">
        <f t="shared" ca="1" si="48"/>
        <v>43962</v>
      </c>
      <c r="H1096" s="20">
        <f ca="1">_xll.meDateFromTenor(G1096,H$14,"Following",H$13,"Normal")</f>
        <v>44054</v>
      </c>
      <c r="I1096" s="175">
        <f ca="1"/>
        <v>1.1930801140034674E-2</v>
      </c>
      <c r="J1096" s="152" t="s">
        <v>4</v>
      </c>
      <c r="K1096" s="174">
        <f t="shared" ca="1" si="49"/>
        <v>43962</v>
      </c>
      <c r="L1096" s="20">
        <f ca="1">_xll.meDateFromTenor(K1096,L$14,"Following",L$13,"Normal")</f>
        <v>44146</v>
      </c>
      <c r="M1096" s="175">
        <f ca="1"/>
        <v>1.3421454018343508E-2</v>
      </c>
      <c r="N1096" s="152" t="s">
        <v>4</v>
      </c>
      <c r="O1096" s="174">
        <f t="shared" ca="1" si="50"/>
        <v>43962</v>
      </c>
      <c r="P1096" s="20">
        <f ca="1">_xll.meDateFromTenor(O1096,P$14,"Following",P$13,"Normal")</f>
        <v>43963</v>
      </c>
      <c r="Q1096" s="175">
        <f ca="1"/>
        <v>9.7045581428527334E-3</v>
      </c>
      <c r="R1096" s="151" t="s">
        <v>4</v>
      </c>
    </row>
    <row r="1097" spans="1:18" x14ac:dyDescent="0.25">
      <c r="A1097" s="153">
        <v>1079</v>
      </c>
      <c r="B1097" s="158"/>
      <c r="C1097" s="174">
        <f ca="1">_xll.meDateFromTenor(C1096,"1D","FOLLOWING",D$13,"NORMAL")</f>
        <v>43963</v>
      </c>
      <c r="D1097" s="20">
        <f ca="1">_xll.meDateFromTenor(C1097,D$14,"Following",D$13,"Normal")</f>
        <v>43964</v>
      </c>
      <c r="E1097" s="175">
        <f ca="1"/>
        <v>8.7756458835727847E-3</v>
      </c>
      <c r="F1097" s="152"/>
      <c r="G1097" s="174">
        <f t="shared" ca="1" si="48"/>
        <v>43963</v>
      </c>
      <c r="H1097" s="20">
        <f ca="1">_xll.meDateFromTenor(G1097,H$14,"Following",H$13,"Normal")</f>
        <v>44055</v>
      </c>
      <c r="I1097" s="175">
        <f ca="1"/>
        <v>1.1935677279529718E-2</v>
      </c>
      <c r="J1097" s="152" t="s">
        <v>4</v>
      </c>
      <c r="K1097" s="174">
        <f t="shared" ca="1" si="49"/>
        <v>43963</v>
      </c>
      <c r="L1097" s="20">
        <f ca="1">_xll.meDateFromTenor(K1097,L$14,"Following",L$13,"Normal")</f>
        <v>44147</v>
      </c>
      <c r="M1097" s="175">
        <f ca="1"/>
        <v>1.3426809094328387E-2</v>
      </c>
      <c r="N1097" s="152" t="s">
        <v>4</v>
      </c>
      <c r="O1097" s="174">
        <f t="shared" ca="1" si="50"/>
        <v>43963</v>
      </c>
      <c r="P1097" s="20">
        <f ca="1">_xll.meDateFromTenor(O1097,P$14,"Following",P$13,"Normal")</f>
        <v>43964</v>
      </c>
      <c r="Q1097" s="175">
        <f ca="1"/>
        <v>9.7085523664649873E-3</v>
      </c>
      <c r="R1097" s="151" t="s">
        <v>4</v>
      </c>
    </row>
    <row r="1098" spans="1:18" x14ac:dyDescent="0.25">
      <c r="A1098" s="153">
        <v>1080</v>
      </c>
      <c r="B1098" s="158"/>
      <c r="C1098" s="174">
        <f ca="1">_xll.meDateFromTenor(C1097,"1D","FOLLOWING",D$13,"NORMAL")</f>
        <v>43964</v>
      </c>
      <c r="D1098" s="20">
        <f ca="1">_xll.meDateFromTenor(C1098,D$14,"Following",D$13,"Normal")</f>
        <v>43965</v>
      </c>
      <c r="E1098" s="175">
        <f ca="1"/>
        <v>8.7808082711330251E-3</v>
      </c>
      <c r="F1098" s="152"/>
      <c r="G1098" s="174">
        <f t="shared" ca="1" si="48"/>
        <v>43964</v>
      </c>
      <c r="H1098" s="20">
        <f ca="1">_xll.meDateFromTenor(G1098,H$14,"Following",H$13,"Normal")</f>
        <v>44056</v>
      </c>
      <c r="I1098" s="175">
        <f ca="1"/>
        <v>1.1940563492282804E-2</v>
      </c>
      <c r="J1098" s="152" t="s">
        <v>4</v>
      </c>
      <c r="K1098" s="174">
        <f t="shared" ca="1" si="49"/>
        <v>43964</v>
      </c>
      <c r="L1098" s="20">
        <f ca="1">_xll.meDateFromTenor(K1098,L$14,"Following",L$13,"Normal")</f>
        <v>44148</v>
      </c>
      <c r="M1098" s="175">
        <f ca="1"/>
        <v>1.3432171415481498E-2</v>
      </c>
      <c r="N1098" s="152" t="s">
        <v>4</v>
      </c>
      <c r="O1098" s="174">
        <f t="shared" ca="1" si="50"/>
        <v>43964</v>
      </c>
      <c r="P1098" s="20">
        <f ca="1">_xll.meDateFromTenor(O1098,P$14,"Following",P$13,"Normal")</f>
        <v>43965</v>
      </c>
      <c r="Q1098" s="175">
        <f ca="1"/>
        <v>9.7125605277288852E-3</v>
      </c>
      <c r="R1098" s="151" t="s">
        <v>4</v>
      </c>
    </row>
    <row r="1099" spans="1:18" x14ac:dyDescent="0.25">
      <c r="A1099" s="153">
        <v>1081</v>
      </c>
      <c r="B1099" s="158"/>
      <c r="C1099" s="174">
        <f ca="1">_xll.meDateFromTenor(C1098,"1D","FOLLOWING",D$13,"NORMAL")</f>
        <v>43965</v>
      </c>
      <c r="D1099" s="20">
        <f ca="1">_xll.meDateFromTenor(C1099,D$14,"Following",D$13,"Normal")</f>
        <v>43966</v>
      </c>
      <c r="E1099" s="175">
        <f ca="1"/>
        <v>8.7859792156028266E-3</v>
      </c>
      <c r="F1099" s="152"/>
      <c r="G1099" s="174">
        <f t="shared" ca="1" si="48"/>
        <v>43965</v>
      </c>
      <c r="H1099" s="20">
        <f ca="1">_xll.meDateFromTenor(G1099,H$14,"Following",H$13,"Normal")</f>
        <v>44057</v>
      </c>
      <c r="I1099" s="175">
        <f ca="1"/>
        <v>1.1945459819117491E-2</v>
      </c>
      <c r="J1099" s="152" t="s">
        <v>4</v>
      </c>
      <c r="K1099" s="174">
        <f t="shared" ca="1" si="49"/>
        <v>43965</v>
      </c>
      <c r="L1099" s="20">
        <f ca="1">_xll.meDateFromTenor(K1099,L$14,"Following",L$13,"Normal")</f>
        <v>44151</v>
      </c>
      <c r="M1099" s="175">
        <f ca="1"/>
        <v>1.3437540946992201E-2</v>
      </c>
      <c r="N1099" s="152" t="s">
        <v>4</v>
      </c>
      <c r="O1099" s="174">
        <f t="shared" ca="1" si="50"/>
        <v>43965</v>
      </c>
      <c r="P1099" s="20">
        <f ca="1">_xll.meDateFromTenor(O1099,P$14,"Following",P$13,"Normal")</f>
        <v>43966</v>
      </c>
      <c r="Q1099" s="175">
        <f ca="1"/>
        <v>9.7165828819222692E-3</v>
      </c>
      <c r="R1099" s="151" t="s">
        <v>4</v>
      </c>
    </row>
    <row r="1100" spans="1:18" x14ac:dyDescent="0.25">
      <c r="A1100" s="153">
        <v>1082</v>
      </c>
      <c r="B1100" s="158"/>
      <c r="C1100" s="174">
        <f ca="1">_xll.meDateFromTenor(C1099,"1D","FOLLOWING",D$13,"NORMAL")</f>
        <v>43966</v>
      </c>
      <c r="D1100" s="20">
        <f ca="1">_xll.meDateFromTenor(C1100,D$14,"Following",D$13,"Normal")</f>
        <v>43969</v>
      </c>
      <c r="E1100" s="175">
        <f ca="1"/>
        <v>8.7965645668136028E-3</v>
      </c>
      <c r="F1100" s="152"/>
      <c r="G1100" s="174">
        <f t="shared" ca="1" si="48"/>
        <v>43966</v>
      </c>
      <c r="H1100" s="20">
        <f ca="1">_xll.meDateFromTenor(G1100,H$14,"Following",H$13,"Normal")</f>
        <v>44060</v>
      </c>
      <c r="I1100" s="175">
        <f ca="1"/>
        <v>1.1950366300857334E-2</v>
      </c>
      <c r="J1100" s="152" t="s">
        <v>4</v>
      </c>
      <c r="K1100" s="174">
        <f t="shared" ca="1" si="49"/>
        <v>43966</v>
      </c>
      <c r="L1100" s="20">
        <f ca="1">_xll.meDateFromTenor(K1100,L$14,"Following",L$13,"Normal")</f>
        <v>44151</v>
      </c>
      <c r="M1100" s="175">
        <f ca="1"/>
        <v>1.3442917654049851E-2</v>
      </c>
      <c r="N1100" s="152" t="s">
        <v>4</v>
      </c>
      <c r="O1100" s="174">
        <f t="shared" ca="1" si="50"/>
        <v>43966</v>
      </c>
      <c r="P1100" s="20">
        <f ca="1">_xll.meDateFromTenor(O1100,P$14,"Following",P$13,"Normal")</f>
        <v>43969</v>
      </c>
      <c r="Q1100" s="175">
        <f ca="1"/>
        <v>9.7206196843229696E-3</v>
      </c>
      <c r="R1100" s="151" t="s">
        <v>4</v>
      </c>
    </row>
    <row r="1101" spans="1:18" x14ac:dyDescent="0.25">
      <c r="A1101" s="153">
        <v>1083</v>
      </c>
      <c r="B1101" s="158"/>
      <c r="C1101" s="174">
        <f ca="1">_xll.meDateFromTenor(C1100,"1D","FOLLOWING",D$13,"NORMAL")</f>
        <v>43969</v>
      </c>
      <c r="D1101" s="20">
        <f ca="1">_xll.meDateFromTenor(C1101,D$14,"Following",D$13,"Normal")</f>
        <v>43970</v>
      </c>
      <c r="E1101" s="175">
        <f ca="1"/>
        <v>8.8067485823892337E-3</v>
      </c>
      <c r="F1101" s="152"/>
      <c r="G1101" s="174">
        <f t="shared" ca="1" si="48"/>
        <v>43969</v>
      </c>
      <c r="H1101" s="20">
        <f ca="1">_xll.meDateFromTenor(G1101,H$14,"Following",H$13,"Normal")</f>
        <v>44061</v>
      </c>
      <c r="I1101" s="175">
        <f ca="1"/>
        <v>1.1965147083743343E-2</v>
      </c>
      <c r="J1101" s="152" t="s">
        <v>4</v>
      </c>
      <c r="K1101" s="174">
        <f t="shared" ca="1" si="49"/>
        <v>43969</v>
      </c>
      <c r="L1101" s="20">
        <f ca="1">_xll.meDateFromTenor(K1101,L$14,"Following",L$13,"Normal")</f>
        <v>44153</v>
      </c>
      <c r="M1101" s="175">
        <f ca="1"/>
        <v>1.3459090480398048E-2</v>
      </c>
      <c r="N1101" s="152" t="s">
        <v>4</v>
      </c>
      <c r="O1101" s="174">
        <f t="shared" ca="1" si="50"/>
        <v>43969</v>
      </c>
      <c r="P1101" s="20">
        <f ca="1">_xll.meDateFromTenor(O1101,P$14,"Following",P$13,"Normal")</f>
        <v>43970</v>
      </c>
      <c r="Q1101" s="175">
        <f ca="1"/>
        <v>9.7328193335473219E-3</v>
      </c>
      <c r="R1101" s="151" t="s">
        <v>4</v>
      </c>
    </row>
    <row r="1102" spans="1:18" x14ac:dyDescent="0.25">
      <c r="A1102" s="153">
        <v>1084</v>
      </c>
      <c r="B1102" s="158"/>
      <c r="C1102" s="174">
        <f ca="1">_xll.meDateFromTenor(C1101,"1D","FOLLOWING",D$13,"NORMAL")</f>
        <v>43970</v>
      </c>
      <c r="D1102" s="20">
        <f ca="1">_xll.meDateFromTenor(C1102,D$14,"Following",D$13,"Normal")</f>
        <v>43971</v>
      </c>
      <c r="E1102" s="175">
        <f ca="1"/>
        <v>8.811962326628394E-3</v>
      </c>
      <c r="F1102" s="152"/>
      <c r="G1102" s="174">
        <f t="shared" ca="1" si="48"/>
        <v>43970</v>
      </c>
      <c r="H1102" s="20">
        <f ca="1">_xll.meDateFromTenor(G1102,H$14,"Following",H$13,"Normal")</f>
        <v>44062</v>
      </c>
      <c r="I1102" s="175">
        <f ca="1"/>
        <v>1.1970094593339356E-2</v>
      </c>
      <c r="J1102" s="152" t="s">
        <v>4</v>
      </c>
      <c r="K1102" s="174">
        <f t="shared" ca="1" si="49"/>
        <v>43970</v>
      </c>
      <c r="L1102" s="20">
        <f ca="1">_xll.meDateFromTenor(K1102,L$14,"Following",L$13,"Normal")</f>
        <v>44154</v>
      </c>
      <c r="M1102" s="175">
        <f ca="1"/>
        <v>1.3464495541537051E-2</v>
      </c>
      <c r="N1102" s="152" t="s">
        <v>4</v>
      </c>
      <c r="O1102" s="174">
        <f t="shared" ca="1" si="50"/>
        <v>43970</v>
      </c>
      <c r="P1102" s="20">
        <f ca="1">_xll.meDateFromTenor(O1102,P$14,"Following",P$13,"Normal")</f>
        <v>43971</v>
      </c>
      <c r="Q1102" s="175">
        <f ca="1"/>
        <v>9.7369164815556408E-3</v>
      </c>
      <c r="R1102" s="151" t="s">
        <v>4</v>
      </c>
    </row>
    <row r="1103" spans="1:18" x14ac:dyDescent="0.25">
      <c r="A1103" s="153">
        <v>1085</v>
      </c>
      <c r="B1103" s="158"/>
      <c r="C1103" s="174">
        <f ca="1">_xll.meDateFromTenor(C1102,"1D","FOLLOWING",D$13,"NORMAL")</f>
        <v>43971</v>
      </c>
      <c r="D1103" s="20">
        <f ca="1">_xll.meDateFromTenor(C1103,D$14,"Following",D$13,"Normal")</f>
        <v>43972</v>
      </c>
      <c r="E1103" s="175">
        <f ca="1"/>
        <v>8.8171846339321711E-3</v>
      </c>
      <c r="F1103" s="152"/>
      <c r="G1103" s="174">
        <f t="shared" ca="1" si="48"/>
        <v>43971</v>
      </c>
      <c r="H1103" s="20">
        <f ca="1">_xll.meDateFromTenor(G1103,H$14,"Following",H$13,"Normal")</f>
        <v>44063</v>
      </c>
      <c r="I1103" s="175">
        <f ca="1"/>
        <v>1.1975050401186993E-2</v>
      </c>
      <c r="J1103" s="152" t="s">
        <v>4</v>
      </c>
      <c r="K1103" s="174">
        <f t="shared" ca="1" si="49"/>
        <v>43971</v>
      </c>
      <c r="L1103" s="20">
        <f ca="1">_xll.meDateFromTenor(K1103,L$14,"Following",L$13,"Normal")</f>
        <v>44155</v>
      </c>
      <c r="M1103" s="175">
        <f ca="1"/>
        <v>1.3469907604169778E-2</v>
      </c>
      <c r="N1103" s="152" t="s">
        <v>4</v>
      </c>
      <c r="O1103" s="174">
        <f t="shared" ca="1" si="50"/>
        <v>43971</v>
      </c>
      <c r="P1103" s="20">
        <f ca="1">_xll.meDateFromTenor(O1103,P$14,"Following",P$13,"Normal")</f>
        <v>43972</v>
      </c>
      <c r="Q1103" s="175">
        <f ca="1"/>
        <v>9.7410293541604492E-3</v>
      </c>
      <c r="R1103" s="151" t="s">
        <v>4</v>
      </c>
    </row>
    <row r="1104" spans="1:18" x14ac:dyDescent="0.25">
      <c r="A1104" s="153">
        <v>1086</v>
      </c>
      <c r="B1104" s="158"/>
      <c r="C1104" s="174">
        <f ca="1">_xll.meDateFromTenor(C1103,"1D","FOLLOWING",D$13,"NORMAL")</f>
        <v>43972</v>
      </c>
      <c r="D1104" s="20">
        <f ca="1">_xll.meDateFromTenor(C1104,D$14,"Following",D$13,"Normal")</f>
        <v>43973</v>
      </c>
      <c r="E1104" s="175">
        <f ca="1"/>
        <v>8.8224155053510094E-3</v>
      </c>
      <c r="F1104" s="152"/>
      <c r="G1104" s="174">
        <f t="shared" ca="1" si="48"/>
        <v>43972</v>
      </c>
      <c r="H1104" s="20">
        <f ca="1">_xll.meDateFromTenor(G1104,H$14,"Following",H$13,"Normal")</f>
        <v>44064</v>
      </c>
      <c r="I1104" s="175">
        <f ca="1"/>
        <v>1.1980012523490447E-2</v>
      </c>
      <c r="J1104" s="152" t="s">
        <v>4</v>
      </c>
      <c r="K1104" s="174">
        <f t="shared" ca="1" si="49"/>
        <v>43972</v>
      </c>
      <c r="L1104" s="20">
        <f ca="1">_xll.meDateFromTenor(K1104,L$14,"Following",L$13,"Normal")</f>
        <v>44158</v>
      </c>
      <c r="M1104" s="175">
        <f ca="1"/>
        <v>1.3475326633485591E-2</v>
      </c>
      <c r="N1104" s="152" t="s">
        <v>4</v>
      </c>
      <c r="O1104" s="174">
        <f t="shared" ca="1" si="50"/>
        <v>43972</v>
      </c>
      <c r="P1104" s="20">
        <f ca="1">_xll.meDateFromTenor(O1104,P$14,"Following",P$13,"Normal")</f>
        <v>43973</v>
      </c>
      <c r="Q1104" s="175">
        <f ca="1"/>
        <v>9.7451582066395825E-3</v>
      </c>
      <c r="R1104" s="151" t="s">
        <v>4</v>
      </c>
    </row>
    <row r="1105" spans="1:18" x14ac:dyDescent="0.25">
      <c r="A1105" s="153">
        <v>1087</v>
      </c>
      <c r="B1105" s="158"/>
      <c r="C1105" s="174">
        <f ca="1">_xll.meDateFromTenor(C1104,"1D","FOLLOWING",D$13,"NORMAL")</f>
        <v>43973</v>
      </c>
      <c r="D1105" s="20">
        <f ca="1">_xll.meDateFromTenor(C1105,D$14,"Following",D$13,"Normal")</f>
        <v>43976</v>
      </c>
      <c r="E1105" s="175">
        <f ca="1"/>
        <v>8.8331225252065212E-3</v>
      </c>
      <c r="F1105" s="152"/>
      <c r="G1105" s="174">
        <f t="shared" ca="1" si="48"/>
        <v>43973</v>
      </c>
      <c r="H1105" s="20">
        <f ca="1">_xll.meDateFromTenor(G1105,H$14,"Following",H$13,"Normal")</f>
        <v>44067</v>
      </c>
      <c r="I1105" s="175">
        <f ca="1"/>
        <v>1.1984981055301202E-2</v>
      </c>
      <c r="J1105" s="152" t="s">
        <v>4</v>
      </c>
      <c r="K1105" s="174">
        <f t="shared" ca="1" si="49"/>
        <v>43973</v>
      </c>
      <c r="L1105" s="20">
        <f ca="1">_xll.meDateFromTenor(K1105,L$14,"Following",L$13,"Normal")</f>
        <v>44158</v>
      </c>
      <c r="M1105" s="175">
        <f ca="1"/>
        <v>1.3480752594673845E-2</v>
      </c>
      <c r="N1105" s="152" t="s">
        <v>4</v>
      </c>
      <c r="O1105" s="174">
        <f t="shared" ca="1" si="50"/>
        <v>43973</v>
      </c>
      <c r="P1105" s="20">
        <f ca="1">_xll.meDateFromTenor(O1105,P$14,"Following",P$13,"Normal")</f>
        <v>43976</v>
      </c>
      <c r="Q1105" s="175">
        <f ca="1"/>
        <v>9.7493032942708759E-3</v>
      </c>
      <c r="R1105" s="151" t="s">
        <v>4</v>
      </c>
    </row>
    <row r="1106" spans="1:18" x14ac:dyDescent="0.25">
      <c r="A1106" s="153">
        <v>1088</v>
      </c>
      <c r="B1106" s="158"/>
      <c r="C1106" s="174">
        <f ca="1">_xll.meDateFromTenor(C1105,"1D","FOLLOWING",D$13,"NORMAL")</f>
        <v>43976</v>
      </c>
      <c r="D1106" s="20">
        <f ca="1">_xll.meDateFromTenor(C1106,D$14,"Following",D$13,"Normal")</f>
        <v>43977</v>
      </c>
      <c r="E1106" s="175">
        <f ca="1"/>
        <v>8.8434246535321632E-3</v>
      </c>
      <c r="F1106" s="152"/>
      <c r="G1106" s="174">
        <f t="shared" ca="1" si="48"/>
        <v>43976</v>
      </c>
      <c r="H1106" s="20">
        <f ca="1">_xll.meDateFromTenor(G1106,H$14,"Following",H$13,"Normal")</f>
        <v>44068</v>
      </c>
      <c r="I1106" s="175">
        <f ca="1"/>
        <v>1.1999926058291999E-2</v>
      </c>
      <c r="J1106" s="152" t="s">
        <v>4</v>
      </c>
      <c r="K1106" s="174">
        <f t="shared" ca="1" si="49"/>
        <v>43976</v>
      </c>
      <c r="L1106" s="20">
        <f ca="1">_xll.meDateFromTenor(K1106,L$14,"Following",L$13,"Normal")</f>
        <v>44160</v>
      </c>
      <c r="M1106" s="175">
        <f ca="1"/>
        <v>1.3497071721366816E-2</v>
      </c>
      <c r="N1106" s="152" t="s">
        <v>4</v>
      </c>
      <c r="O1106" s="174">
        <f t="shared" ca="1" si="50"/>
        <v>43976</v>
      </c>
      <c r="P1106" s="20">
        <f ca="1">_xll.meDateFromTenor(O1106,P$14,"Following",P$13,"Normal")</f>
        <v>43977</v>
      </c>
      <c r="Q1106" s="175">
        <f ca="1"/>
        <v>9.7618385208560685E-3</v>
      </c>
      <c r="R1106" s="151" t="s">
        <v>4</v>
      </c>
    </row>
    <row r="1107" spans="1:18" x14ac:dyDescent="0.25">
      <c r="A1107" s="153">
        <v>1089</v>
      </c>
      <c r="B1107" s="158"/>
      <c r="C1107" s="174">
        <f ca="1">_xll.meDateFromTenor(C1106,"1D","FOLLOWING",D$13,"NORMAL")</f>
        <v>43977</v>
      </c>
      <c r="D1107" s="20">
        <f ca="1">_xll.meDateFromTenor(C1107,D$14,"Following",D$13,"Normal")</f>
        <v>43978</v>
      </c>
      <c r="E1107" s="175">
        <f ca="1"/>
        <v>8.8486983613198008E-3</v>
      </c>
      <c r="F1107" s="152"/>
      <c r="G1107" s="174">
        <f t="shared" ca="1" si="48"/>
        <v>43977</v>
      </c>
      <c r="H1107" s="20">
        <f ca="1">_xll.meDateFromTenor(G1107,H$14,"Following",H$13,"Normal")</f>
        <v>44069</v>
      </c>
      <c r="I1107" s="175">
        <f ca="1"/>
        <v>1.20049211786467E-2</v>
      </c>
      <c r="J1107" s="152" t="s">
        <v>4</v>
      </c>
      <c r="K1107" s="174">
        <f t="shared" ca="1" si="49"/>
        <v>43977</v>
      </c>
      <c r="L1107" s="20">
        <f ca="1">_xll.meDateFromTenor(K1107,L$14,"Following",L$13,"Normal")</f>
        <v>44161</v>
      </c>
      <c r="M1107" s="175">
        <f ca="1"/>
        <v>1.3502525061938393E-2</v>
      </c>
      <c r="N1107" s="152" t="s">
        <v>4</v>
      </c>
      <c r="O1107" s="174">
        <f t="shared" ca="1" si="50"/>
        <v>43977</v>
      </c>
      <c r="P1107" s="20">
        <f ca="1">_xll.meDateFromTenor(O1107,P$14,"Following",P$13,"Normal")</f>
        <v>43978</v>
      </c>
      <c r="Q1107" s="175">
        <f ca="1"/>
        <v>9.7660511018743505E-3</v>
      </c>
      <c r="R1107" s="151" t="s">
        <v>4</v>
      </c>
    </row>
    <row r="1108" spans="1:18" x14ac:dyDescent="0.25">
      <c r="A1108" s="153">
        <v>1090</v>
      </c>
      <c r="B1108" s="158"/>
      <c r="C1108" s="174">
        <f ca="1">_xll.meDateFromTenor(C1107,"1D","FOLLOWING",D$13,"NORMAL")</f>
        <v>43978</v>
      </c>
      <c r="D1108" s="20">
        <f ca="1">_xll.meDateFromTenor(C1108,D$14,"Following",D$13,"Normal")</f>
        <v>43979</v>
      </c>
      <c r="E1108" s="175">
        <f ca="1"/>
        <v>8.8539806397772737E-3</v>
      </c>
      <c r="F1108" s="152"/>
      <c r="G1108" s="174">
        <f t="shared" ca="1" si="48"/>
        <v>43978</v>
      </c>
      <c r="H1108" s="20">
        <f ca="1">_xll.meDateFromTenor(G1108,H$14,"Following",H$13,"Normal")</f>
        <v>44070</v>
      </c>
      <c r="I1108" s="175">
        <f ca="1"/>
        <v>1.2009923183766074E-2</v>
      </c>
      <c r="J1108" s="152" t="s">
        <v>4</v>
      </c>
      <c r="K1108" s="174">
        <f t="shared" ca="1" si="49"/>
        <v>43978</v>
      </c>
      <c r="L1108" s="20">
        <f ca="1">_xll.meDateFromTenor(K1108,L$14,"Following",L$13,"Normal")</f>
        <v>44162</v>
      </c>
      <c r="M1108" s="175">
        <f ca="1"/>
        <v>1.3507985160329191E-2</v>
      </c>
      <c r="N1108" s="152" t="s">
        <v>4</v>
      </c>
      <c r="O1108" s="174">
        <f t="shared" ca="1" si="50"/>
        <v>43978</v>
      </c>
      <c r="P1108" s="20">
        <f ca="1">_xll.meDateFromTenor(O1108,P$14,"Following",P$13,"Normal")</f>
        <v>43979</v>
      </c>
      <c r="Q1108" s="175">
        <f ca="1"/>
        <v>9.7702765798619272E-3</v>
      </c>
      <c r="R1108" s="151" t="s">
        <v>4</v>
      </c>
    </row>
    <row r="1109" spans="1:18" x14ac:dyDescent="0.25">
      <c r="A1109" s="153">
        <v>1091</v>
      </c>
      <c r="B1109" s="158"/>
      <c r="C1109" s="174">
        <f ca="1">_xll.meDateFromTenor(C1108,"1D","FOLLOWING",D$13,"NORMAL")</f>
        <v>43979</v>
      </c>
      <c r="D1109" s="20">
        <f ca="1">_xll.meDateFromTenor(C1109,D$14,"Following",D$13,"Normal")</f>
        <v>43980</v>
      </c>
      <c r="E1109" s="175">
        <f ca="1"/>
        <v>8.859271489532753E-3</v>
      </c>
      <c r="F1109" s="152"/>
      <c r="G1109" s="174">
        <f t="shared" ref="G1109:G1172" ca="1" si="51">$C1109</f>
        <v>43979</v>
      </c>
      <c r="H1109" s="20">
        <f ca="1">_xll.meDateFromTenor(G1109,H$14,"Following",H$13,"Normal")</f>
        <v>44071</v>
      </c>
      <c r="I1109" s="175">
        <f ca="1"/>
        <v>1.2014932168701606E-2</v>
      </c>
      <c r="J1109" s="152" t="s">
        <v>4</v>
      </c>
      <c r="K1109" s="174">
        <f t="shared" ref="K1109:K1172" ca="1" si="52">$C1109</f>
        <v>43979</v>
      </c>
      <c r="L1109" s="20">
        <f ca="1">_xll.meDateFromTenor(K1109,L$14,"Following",L$13,"Normal")</f>
        <v>44165</v>
      </c>
      <c r="M1109" s="175">
        <f ca="1"/>
        <v>1.3513451981728569E-2</v>
      </c>
      <c r="N1109" s="152" t="s">
        <v>4</v>
      </c>
      <c r="O1109" s="174">
        <f t="shared" ref="O1109:O1172" ca="1" si="53">$C1109</f>
        <v>43979</v>
      </c>
      <c r="P1109" s="20">
        <f ca="1">_xll.meDateFromTenor(O1109,P$14,"Following",P$13,"Normal")</f>
        <v>43980</v>
      </c>
      <c r="Q1109" s="175">
        <f ca="1"/>
        <v>9.7745104577973245E-3</v>
      </c>
      <c r="R1109" s="151" t="s">
        <v>4</v>
      </c>
    </row>
    <row r="1110" spans="1:18" x14ac:dyDescent="0.25">
      <c r="A1110" s="153">
        <v>1092</v>
      </c>
      <c r="B1110" s="158"/>
      <c r="C1110" s="174">
        <f ca="1">_xll.meDateFromTenor(C1109,"1D","FOLLOWING",D$13,"NORMAL")</f>
        <v>43980</v>
      </c>
      <c r="D1110" s="20">
        <f ca="1">_xll.meDateFromTenor(C1110,D$14,"Following",D$13,"Normal")</f>
        <v>43983</v>
      </c>
      <c r="E1110" s="175">
        <f ca="1"/>
        <v>8.870100309162304E-3</v>
      </c>
      <c r="F1110" s="152"/>
      <c r="G1110" s="174">
        <f t="shared" ca="1" si="51"/>
        <v>43980</v>
      </c>
      <c r="H1110" s="20">
        <f ca="1">_xll.meDateFromTenor(G1110,H$14,"Following",H$13,"Normal")</f>
        <v>44074</v>
      </c>
      <c r="I1110" s="175">
        <f ca="1"/>
        <v>1.2019948228504763E-2</v>
      </c>
      <c r="J1110" s="152" t="s">
        <v>4</v>
      </c>
      <c r="K1110" s="174">
        <f t="shared" ca="1" si="52"/>
        <v>43980</v>
      </c>
      <c r="L1110" s="20">
        <f ca="1">_xll.meDateFromTenor(K1110,L$14,"Following",L$13,"Normal")</f>
        <v>44165</v>
      </c>
      <c r="M1110" s="175">
        <f ca="1"/>
        <v>1.3518925491325879E-2</v>
      </c>
      <c r="N1110" s="152" t="s">
        <v>4</v>
      </c>
      <c r="O1110" s="174">
        <f t="shared" ca="1" si="53"/>
        <v>43980</v>
      </c>
      <c r="P1110" s="20">
        <f ca="1">_xll.meDateFromTenor(O1110,P$14,"Following",P$13,"Normal")</f>
        <v>43983</v>
      </c>
      <c r="Q1110" s="175">
        <f ca="1"/>
        <v>9.7787527843674719E-3</v>
      </c>
      <c r="R1110" s="151" t="s">
        <v>4</v>
      </c>
    </row>
    <row r="1111" spans="1:18" x14ac:dyDescent="0.25">
      <c r="A1111" s="153">
        <v>1093</v>
      </c>
      <c r="B1111" s="158"/>
      <c r="C1111" s="174">
        <f ca="1">_xll.meDateFromTenor(C1110,"1D","FOLLOWING",D$13,"NORMAL")</f>
        <v>43983</v>
      </c>
      <c r="D1111" s="20">
        <f ca="1">_xll.meDateFromTenor(C1111,D$14,"Following",D$13,"Normal")</f>
        <v>43984</v>
      </c>
      <c r="E1111" s="175">
        <f ca="1"/>
        <v>8.8805206252637325E-3</v>
      </c>
      <c r="F1111" s="152"/>
      <c r="G1111" s="174">
        <f t="shared" ca="1" si="51"/>
        <v>43983</v>
      </c>
      <c r="H1111" s="20">
        <f ca="1">_xll.meDateFromTenor(G1111,H$14,"Following",H$13,"Normal")</f>
        <v>44075</v>
      </c>
      <c r="I1111" s="175">
        <f ca="1"/>
        <v>1.2035039807634774E-2</v>
      </c>
      <c r="J1111" s="152" t="s">
        <v>4</v>
      </c>
      <c r="K1111" s="174">
        <f t="shared" ca="1" si="52"/>
        <v>43983</v>
      </c>
      <c r="L1111" s="20">
        <f ca="1">_xll.meDateFromTenor(K1111,L$14,"Following",L$13,"Normal")</f>
        <v>44166</v>
      </c>
      <c r="M1111" s="175">
        <f ca="1"/>
        <v>1.3535385801198969E-2</v>
      </c>
      <c r="N1111" s="152" t="s">
        <v>4</v>
      </c>
      <c r="O1111" s="174">
        <f t="shared" ca="1" si="53"/>
        <v>43983</v>
      </c>
      <c r="P1111" s="20">
        <f ca="1">_xll.meDateFromTenor(O1111,P$14,"Following",P$13,"Normal")</f>
        <v>43984</v>
      </c>
      <c r="Q1111" s="175">
        <f ca="1"/>
        <v>9.7915309427557291E-3</v>
      </c>
      <c r="R1111" s="151" t="s">
        <v>4</v>
      </c>
    </row>
    <row r="1112" spans="1:18" x14ac:dyDescent="0.25">
      <c r="A1112" s="153">
        <v>1094</v>
      </c>
      <c r="B1112" s="158"/>
      <c r="C1112" s="174">
        <f ca="1">_xll.meDateFromTenor(C1111,"1D","FOLLOWING",D$13,"NORMAL")</f>
        <v>43984</v>
      </c>
      <c r="D1112" s="20">
        <f ca="1">_xll.meDateFromTenor(C1112,D$14,"Following",D$13,"Normal")</f>
        <v>43985</v>
      </c>
      <c r="E1112" s="175">
        <f ca="1"/>
        <v>8.8858543485695971E-3</v>
      </c>
      <c r="F1112" s="152"/>
      <c r="G1112" s="174">
        <f t="shared" ca="1" si="51"/>
        <v>43984</v>
      </c>
      <c r="H1112" s="20">
        <f ca="1">_xll.meDateFromTenor(G1112,H$14,"Following",H$13,"Normal")</f>
        <v>44076</v>
      </c>
      <c r="I1112" s="175">
        <f ca="1"/>
        <v>1.2040085117423212E-2</v>
      </c>
      <c r="J1112" s="152" t="s">
        <v>4</v>
      </c>
      <c r="K1112" s="174">
        <f t="shared" ca="1" si="52"/>
        <v>43984</v>
      </c>
      <c r="L1112" s="20">
        <f ca="1">_xll.meDateFromTenor(K1112,L$14,"Following",L$13,"Normal")</f>
        <v>44167</v>
      </c>
      <c r="M1112" s="175">
        <f ca="1"/>
        <v>1.3540885715481576E-2</v>
      </c>
      <c r="N1112" s="152" t="s">
        <v>4</v>
      </c>
      <c r="O1112" s="174">
        <f t="shared" ca="1" si="53"/>
        <v>43984</v>
      </c>
      <c r="P1112" s="20">
        <f ca="1">_xll.meDateFromTenor(O1112,P$14,"Following",P$13,"Normal")</f>
        <v>43985</v>
      </c>
      <c r="Q1112" s="175">
        <f ca="1"/>
        <v>9.7958075507341858E-3</v>
      </c>
      <c r="R1112" s="151" t="s">
        <v>4</v>
      </c>
    </row>
    <row r="1113" spans="1:18" x14ac:dyDescent="0.25">
      <c r="A1113" s="153">
        <v>1095</v>
      </c>
      <c r="B1113" s="158"/>
      <c r="C1113" s="174">
        <f ca="1">_xll.meDateFromTenor(C1112,"1D","FOLLOWING",D$13,"NORMAL")</f>
        <v>43985</v>
      </c>
      <c r="D1113" s="20">
        <f ca="1">_xll.meDateFromTenor(C1113,D$14,"Following",D$13,"Normal")</f>
        <v>43986</v>
      </c>
      <c r="E1113" s="175">
        <f ca="1"/>
        <v>8.891196649728204E-3</v>
      </c>
      <c r="F1113" s="152"/>
      <c r="G1113" s="174">
        <f t="shared" ca="1" si="51"/>
        <v>43985</v>
      </c>
      <c r="H1113" s="20">
        <f ca="1">_xll.meDateFromTenor(G1113,H$14,"Following",H$13,"Normal")</f>
        <v>44077</v>
      </c>
      <c r="I1113" s="175">
        <f ca="1"/>
        <v>1.2045137977336657E-2</v>
      </c>
      <c r="J1113" s="152" t="s">
        <v>4</v>
      </c>
      <c r="K1113" s="174">
        <f t="shared" ca="1" si="52"/>
        <v>43985</v>
      </c>
      <c r="L1113" s="20">
        <f ca="1">_xll.meDateFromTenor(K1113,L$14,"Following",L$13,"Normal")</f>
        <v>44168</v>
      </c>
      <c r="M1113" s="175">
        <f ca="1"/>
        <v>1.3546392143908894E-2</v>
      </c>
      <c r="N1113" s="152" t="s">
        <v>4</v>
      </c>
      <c r="O1113" s="174">
        <f t="shared" ca="1" si="53"/>
        <v>43985</v>
      </c>
      <c r="P1113" s="20">
        <f ca="1">_xll.meDateFromTenor(O1113,P$14,"Following",P$13,"Normal")</f>
        <v>43986</v>
      </c>
      <c r="Q1113" s="175">
        <f ca="1"/>
        <v>9.8000928507820453E-3</v>
      </c>
      <c r="R1113" s="151" t="s">
        <v>4</v>
      </c>
    </row>
    <row r="1114" spans="1:18" x14ac:dyDescent="0.25">
      <c r="A1114" s="153">
        <v>1096</v>
      </c>
      <c r="B1114" s="158"/>
      <c r="C1114" s="174">
        <f ca="1">_xll.meDateFromTenor(C1113,"1D","FOLLOWING",D$13,"NORMAL")</f>
        <v>43986</v>
      </c>
      <c r="D1114" s="20">
        <f ca="1">_xll.meDateFromTenor(C1114,D$14,"Following",D$13,"Normal")</f>
        <v>43987</v>
      </c>
      <c r="E1114" s="175">
        <f ca="1"/>
        <v>8.896547529870024E-3</v>
      </c>
      <c r="F1114" s="152"/>
      <c r="G1114" s="174">
        <f t="shared" ca="1" si="51"/>
        <v>43986</v>
      </c>
      <c r="H1114" s="20">
        <f ca="1">_xll.meDateFromTenor(G1114,H$14,"Following",H$13,"Normal")</f>
        <v>44078</v>
      </c>
      <c r="I1114" s="175">
        <f ca="1"/>
        <v>1.2050198482426592E-2</v>
      </c>
      <c r="J1114" s="152" t="s">
        <v>4</v>
      </c>
      <c r="K1114" s="174">
        <f t="shared" ca="1" si="52"/>
        <v>43986</v>
      </c>
      <c r="L1114" s="20">
        <f ca="1">_xll.meDateFromTenor(K1114,L$14,"Following",L$13,"Normal")</f>
        <v>44169</v>
      </c>
      <c r="M1114" s="175">
        <f ca="1"/>
        <v>1.3551905051670284E-2</v>
      </c>
      <c r="N1114" s="152" t="s">
        <v>4</v>
      </c>
      <c r="O1114" s="174">
        <f t="shared" ca="1" si="53"/>
        <v>43986</v>
      </c>
      <c r="P1114" s="20">
        <f ca="1">_xll.meDateFromTenor(O1114,P$14,"Following",P$13,"Normal")</f>
        <v>43987</v>
      </c>
      <c r="Q1114" s="175">
        <f ca="1"/>
        <v>9.8043868915862389E-3</v>
      </c>
      <c r="R1114" s="151" t="s">
        <v>4</v>
      </c>
    </row>
    <row r="1115" spans="1:18" x14ac:dyDescent="0.25">
      <c r="A1115" s="153">
        <v>1097</v>
      </c>
      <c r="B1115" s="158"/>
      <c r="C1115" s="174">
        <f ca="1">_xll.meDateFromTenor(C1114,"1D","FOLLOWING",D$13,"NORMAL")</f>
        <v>43987</v>
      </c>
      <c r="D1115" s="20">
        <f ca="1">_xll.meDateFromTenor(C1115,D$14,"Following",D$13,"Normal")</f>
        <v>43990</v>
      </c>
      <c r="E1115" s="175">
        <f ca="1"/>
        <v>8.9074982814536536E-3</v>
      </c>
      <c r="F1115" s="152"/>
      <c r="G1115" s="174">
        <f t="shared" ca="1" si="51"/>
        <v>43987</v>
      </c>
      <c r="H1115" s="20">
        <f ca="1">_xll.meDateFromTenor(G1115,H$14,"Following",H$13,"Normal")</f>
        <v>44081</v>
      </c>
      <c r="I1115" s="175">
        <f ca="1"/>
        <v>1.2055266727744485E-2</v>
      </c>
      <c r="J1115" s="152" t="s">
        <v>4</v>
      </c>
      <c r="K1115" s="174">
        <f t="shared" ca="1" si="52"/>
        <v>43987</v>
      </c>
      <c r="L1115" s="20">
        <f ca="1">_xll.meDateFromTenor(K1115,L$14,"Following",L$13,"Normal")</f>
        <v>44172</v>
      </c>
      <c r="M1115" s="175">
        <f ca="1"/>
        <v>1.3557424403955099E-2</v>
      </c>
      <c r="N1115" s="152" t="s">
        <v>4</v>
      </c>
      <c r="O1115" s="174">
        <f t="shared" ca="1" si="53"/>
        <v>43987</v>
      </c>
      <c r="P1115" s="20">
        <f ca="1">_xll.meDateFromTenor(O1115,P$14,"Following",P$13,"Normal")</f>
        <v>43990</v>
      </c>
      <c r="Q1115" s="175">
        <f ca="1"/>
        <v>9.8086897218336942E-3</v>
      </c>
      <c r="R1115" s="151" t="s">
        <v>4</v>
      </c>
    </row>
    <row r="1116" spans="1:18" x14ac:dyDescent="0.25">
      <c r="A1116" s="153">
        <v>1098</v>
      </c>
      <c r="B1116" s="158"/>
      <c r="C1116" s="174">
        <f ca="1">_xll.meDateFromTenor(C1115,"1D","FOLLOWING",D$13,"NORMAL")</f>
        <v>43990</v>
      </c>
      <c r="D1116" s="20">
        <f ca="1">_xll.meDateFromTenor(C1116,D$14,"Following",D$13,"Normal")</f>
        <v>43991</v>
      </c>
      <c r="E1116" s="175">
        <f ca="1"/>
        <v>8.9180368610645294E-3</v>
      </c>
      <c r="F1116" s="152"/>
      <c r="G1116" s="174">
        <f t="shared" ca="1" si="51"/>
        <v>43990</v>
      </c>
      <c r="H1116" s="20">
        <f ca="1">_xll.meDateFromTenor(G1116,H$14,"Following",H$13,"Normal")</f>
        <v>44082</v>
      </c>
      <c r="I1116" s="175">
        <f ca="1"/>
        <v>1.2070518855580701E-2</v>
      </c>
      <c r="J1116" s="152" t="s">
        <v>4</v>
      </c>
      <c r="K1116" s="174">
        <f t="shared" ca="1" si="52"/>
        <v>43990</v>
      </c>
      <c r="L1116" s="20">
        <f ca="1">_xll.meDateFromTenor(K1116,L$14,"Following",L$13,"Normal")</f>
        <v>44173</v>
      </c>
      <c r="M1116" s="175">
        <f ca="1"/>
        <v>1.3574020779843666E-2</v>
      </c>
      <c r="N1116" s="152" t="s">
        <v>4</v>
      </c>
      <c r="O1116" s="174">
        <f t="shared" ca="1" si="53"/>
        <v>43990</v>
      </c>
      <c r="P1116" s="20">
        <f ca="1">_xll.meDateFromTenor(O1116,P$14,"Following",P$13,"Normal")</f>
        <v>43991</v>
      </c>
      <c r="Q1116" s="175">
        <f ca="1"/>
        <v>9.8216514361049514E-3</v>
      </c>
      <c r="R1116" s="151" t="s">
        <v>4</v>
      </c>
    </row>
    <row r="1117" spans="1:18" x14ac:dyDescent="0.25">
      <c r="A1117" s="153">
        <v>1099</v>
      </c>
      <c r="B1117" s="158"/>
      <c r="C1117" s="174">
        <f ca="1">_xll.meDateFromTenor(C1116,"1D","FOLLOWING",D$13,"NORMAL")</f>
        <v>43991</v>
      </c>
      <c r="D1117" s="20">
        <f ca="1">_xll.meDateFromTenor(C1117,D$14,"Following",D$13,"Normal")</f>
        <v>43992</v>
      </c>
      <c r="E1117" s="175">
        <f ca="1"/>
        <v>8.9234306519955717E-3</v>
      </c>
      <c r="F1117" s="152"/>
      <c r="G1117" s="174">
        <f t="shared" ca="1" si="51"/>
        <v>43991</v>
      </c>
      <c r="H1117" s="20">
        <f ca="1">_xll.meDateFromTenor(G1117,H$14,"Following",H$13,"Normal")</f>
        <v>44083</v>
      </c>
      <c r="I1117" s="175">
        <f ca="1"/>
        <v>1.2075619012325203E-2</v>
      </c>
      <c r="J1117" s="152" t="s">
        <v>4</v>
      </c>
      <c r="K1117" s="174">
        <f t="shared" ca="1" si="52"/>
        <v>43991</v>
      </c>
      <c r="L1117" s="20">
        <f ca="1">_xll.meDateFromTenor(K1117,L$14,"Following",L$13,"Normal")</f>
        <v>44174</v>
      </c>
      <c r="M1117" s="175">
        <f ca="1"/>
        <v>1.3579565562115748E-2</v>
      </c>
      <c r="N1117" s="152" t="s">
        <v>4</v>
      </c>
      <c r="O1117" s="174">
        <f t="shared" ca="1" si="53"/>
        <v>43991</v>
      </c>
      <c r="P1117" s="20">
        <f ca="1">_xll.meDateFromTenor(O1117,P$14,"Following",P$13,"Normal")</f>
        <v>43992</v>
      </c>
      <c r="Q1117" s="175">
        <f ca="1"/>
        <v>9.825989910994766E-3</v>
      </c>
      <c r="R1117" s="151" t="s">
        <v>4</v>
      </c>
    </row>
    <row r="1118" spans="1:18" x14ac:dyDescent="0.25">
      <c r="A1118" s="153">
        <v>1100</v>
      </c>
      <c r="B1118" s="158"/>
      <c r="C1118" s="174">
        <f ca="1">_xll.meDateFromTenor(C1117,"1D","FOLLOWING",D$13,"NORMAL")</f>
        <v>43992</v>
      </c>
      <c r="D1118" s="20">
        <f ca="1">_xll.meDateFromTenor(C1118,D$14,"Following",D$13,"Normal")</f>
        <v>43993</v>
      </c>
      <c r="E1118" s="175">
        <f ca="1"/>
        <v>8.9288330281448603E-3</v>
      </c>
      <c r="F1118" s="152"/>
      <c r="G1118" s="174">
        <f t="shared" ca="1" si="51"/>
        <v>43992</v>
      </c>
      <c r="H1118" s="20">
        <f ca="1">_xll.meDateFromTenor(G1118,H$14,"Following",H$13,"Normal")</f>
        <v>44084</v>
      </c>
      <c r="I1118" s="175">
        <f ca="1"/>
        <v>1.208072738455505E-2</v>
      </c>
      <c r="J1118" s="152" t="s">
        <v>4</v>
      </c>
      <c r="K1118" s="174">
        <f t="shared" ca="1" si="52"/>
        <v>43992</v>
      </c>
      <c r="L1118" s="20">
        <f ca="1">_xll.meDateFromTenor(K1118,L$14,"Following",L$13,"Normal")</f>
        <v>44175</v>
      </c>
      <c r="M1118" s="175">
        <f ca="1"/>
        <v>1.3585116614858039E-2</v>
      </c>
      <c r="N1118" s="152" t="s">
        <v>4</v>
      </c>
      <c r="O1118" s="174">
        <f t="shared" ca="1" si="53"/>
        <v>43992</v>
      </c>
      <c r="P1118" s="20">
        <f ca="1">_xll.meDateFromTenor(O1118,P$14,"Following",P$13,"Normal")</f>
        <v>43993</v>
      </c>
      <c r="Q1118" s="175">
        <f ca="1"/>
        <v>9.8303374187624967E-3</v>
      </c>
      <c r="R1118" s="151" t="s">
        <v>4</v>
      </c>
    </row>
    <row r="1119" spans="1:18" x14ac:dyDescent="0.25">
      <c r="A1119" s="153">
        <v>1101</v>
      </c>
      <c r="B1119" s="158"/>
      <c r="C1119" s="174">
        <f ca="1">_xll.meDateFromTenor(C1118,"1D","FOLLOWING",D$13,"NORMAL")</f>
        <v>43993</v>
      </c>
      <c r="D1119" s="20">
        <f ca="1">_xll.meDateFromTenor(C1119,D$14,"Following",D$13,"Normal")</f>
        <v>43994</v>
      </c>
      <c r="E1119" s="175">
        <f ca="1"/>
        <v>8.9342439908598938E-3</v>
      </c>
      <c r="F1119" s="152"/>
      <c r="G1119" s="174">
        <f t="shared" ca="1" si="51"/>
        <v>43993</v>
      </c>
      <c r="H1119" s="20">
        <f ca="1">_xll.meDateFromTenor(G1119,H$14,"Following",H$13,"Normal")</f>
        <v>44085</v>
      </c>
      <c r="I1119" s="175">
        <f ca="1"/>
        <v>1.2085844067321714E-2</v>
      </c>
      <c r="J1119" s="152" t="s">
        <v>4</v>
      </c>
      <c r="K1119" s="174">
        <f t="shared" ca="1" si="52"/>
        <v>43993</v>
      </c>
      <c r="L1119" s="20">
        <f ca="1">_xll.meDateFromTenor(K1119,L$14,"Following",L$13,"Normal")</f>
        <v>44176</v>
      </c>
      <c r="M1119" s="175">
        <f ca="1"/>
        <v>1.3590673903259892E-2</v>
      </c>
      <c r="N1119" s="152" t="s">
        <v>4</v>
      </c>
      <c r="O1119" s="174">
        <f t="shared" ca="1" si="53"/>
        <v>43993</v>
      </c>
      <c r="P1119" s="20">
        <f ca="1">_xll.meDateFromTenor(O1119,P$14,"Following",P$13,"Normal")</f>
        <v>43994</v>
      </c>
      <c r="Q1119" s="175">
        <f ca="1"/>
        <v>9.834694008095073E-3</v>
      </c>
      <c r="R1119" s="151" t="s">
        <v>4</v>
      </c>
    </row>
    <row r="1120" spans="1:18" x14ac:dyDescent="0.25">
      <c r="A1120" s="153">
        <v>1102</v>
      </c>
      <c r="B1120" s="158"/>
      <c r="C1120" s="174">
        <f ca="1">_xll.meDateFromTenor(C1119,"1D","FOLLOWING",D$13,"NORMAL")</f>
        <v>43994</v>
      </c>
      <c r="D1120" s="20">
        <f ca="1">_xll.meDateFromTenor(C1120,D$14,"Following",D$13,"Normal")</f>
        <v>43997</v>
      </c>
      <c r="E1120" s="175">
        <f ca="1"/>
        <v>8.9453168079773882E-3</v>
      </c>
      <c r="F1120" s="152"/>
      <c r="G1120" s="174">
        <f t="shared" ca="1" si="51"/>
        <v>43994</v>
      </c>
      <c r="H1120" s="20">
        <f ca="1">_xll.meDateFromTenor(G1120,H$14,"Following",H$13,"Normal")</f>
        <v>44088</v>
      </c>
      <c r="I1120" s="175">
        <f ca="1"/>
        <v>1.2090969155676673E-2</v>
      </c>
      <c r="J1120" s="152" t="s">
        <v>4</v>
      </c>
      <c r="K1120" s="174">
        <f t="shared" ca="1" si="52"/>
        <v>43994</v>
      </c>
      <c r="L1120" s="20">
        <f ca="1">_xll.meDateFromTenor(K1120,L$14,"Following",L$13,"Normal")</f>
        <v>44179</v>
      </c>
      <c r="M1120" s="175">
        <f ca="1"/>
        <v>1.3596237392510662E-2</v>
      </c>
      <c r="N1120" s="152" t="s">
        <v>4</v>
      </c>
      <c r="O1120" s="174">
        <f t="shared" ca="1" si="53"/>
        <v>43994</v>
      </c>
      <c r="P1120" s="20">
        <f ca="1">_xll.meDateFromTenor(O1120,P$14,"Following",P$13,"Normal")</f>
        <v>43997</v>
      </c>
      <c r="Q1120" s="175">
        <f ca="1"/>
        <v>9.8390597276794244E-3</v>
      </c>
      <c r="R1120" s="151" t="s">
        <v>4</v>
      </c>
    </row>
    <row r="1121" spans="1:18" x14ac:dyDescent="0.25">
      <c r="A1121" s="153">
        <v>1103</v>
      </c>
      <c r="B1121" s="158"/>
      <c r="C1121" s="174">
        <f ca="1">_xll.meDateFromTenor(C1120,"1D","FOLLOWING",D$13,"NORMAL")</f>
        <v>43997</v>
      </c>
      <c r="D1121" s="20">
        <f ca="1">_xll.meDateFromTenor(C1121,D$14,"Following",D$13,"Normal")</f>
        <v>43998</v>
      </c>
      <c r="E1121" s="175">
        <f ca="1"/>
        <v>8.955973727512799E-3</v>
      </c>
      <c r="F1121" s="152"/>
      <c r="G1121" s="174">
        <f t="shared" ca="1" si="51"/>
        <v>43997</v>
      </c>
      <c r="H1121" s="20">
        <f ca="1">_xll.meDateFromTenor(G1121,H$14,"Following",H$13,"Normal")</f>
        <v>44089</v>
      </c>
      <c r="I1121" s="175">
        <f ca="1"/>
        <v>1.2106395804786086E-2</v>
      </c>
      <c r="J1121" s="152" t="s">
        <v>4</v>
      </c>
      <c r="K1121" s="174">
        <f t="shared" ca="1" si="52"/>
        <v>43997</v>
      </c>
      <c r="L1121" s="20">
        <f ca="1">_xll.meDateFromTenor(K1121,L$14,"Following",L$13,"Normal")</f>
        <v>44180</v>
      </c>
      <c r="M1121" s="175">
        <f ca="1"/>
        <v>1.3612964717250058E-2</v>
      </c>
      <c r="N1121" s="152" t="s">
        <v>4</v>
      </c>
      <c r="O1121" s="174">
        <f t="shared" ca="1" si="53"/>
        <v>43997</v>
      </c>
      <c r="P1121" s="20">
        <f ca="1">_xll.meDateFromTenor(O1121,P$14,"Following",P$13,"Normal")</f>
        <v>43998</v>
      </c>
      <c r="Q1121" s="175">
        <f ca="1"/>
        <v>9.8522121548124467E-3</v>
      </c>
      <c r="R1121" s="151" t="s">
        <v>4</v>
      </c>
    </row>
    <row r="1122" spans="1:18" x14ac:dyDescent="0.25">
      <c r="A1122" s="153">
        <v>1104</v>
      </c>
      <c r="B1122" s="158"/>
      <c r="C1122" s="174">
        <f ca="1">_xll.meDateFromTenor(C1121,"1D","FOLLOWING",D$13,"NORMAL")</f>
        <v>43998</v>
      </c>
      <c r="D1122" s="20">
        <f ca="1">_xll.meDateFromTenor(C1122,D$14,"Following",D$13,"Normal")</f>
        <v>43999</v>
      </c>
      <c r="E1122" s="175">
        <f ca="1"/>
        <v>8.9614276385127506E-3</v>
      </c>
      <c r="F1122" s="152"/>
      <c r="G1122" s="174">
        <f t="shared" ca="1" si="51"/>
        <v>43998</v>
      </c>
      <c r="H1122" s="20">
        <f ca="1">_xll.meDateFromTenor(G1122,H$14,"Following",H$13,"Normal")</f>
        <v>44090</v>
      </c>
      <c r="I1122" s="175">
        <f ca="1"/>
        <v>1.2111555466008986E-2</v>
      </c>
      <c r="J1122" s="152" t="s">
        <v>4</v>
      </c>
      <c r="K1122" s="174">
        <f t="shared" ca="1" si="52"/>
        <v>43998</v>
      </c>
      <c r="L1122" s="20">
        <f ca="1">_xll.meDateFromTenor(K1122,L$14,"Following",L$13,"Normal")</f>
        <v>44181</v>
      </c>
      <c r="M1122" s="175">
        <f ca="1"/>
        <v>1.3618552661790068E-2</v>
      </c>
      <c r="N1122" s="152" t="s">
        <v>4</v>
      </c>
      <c r="O1122" s="174">
        <f t="shared" ca="1" si="53"/>
        <v>43998</v>
      </c>
      <c r="P1122" s="20">
        <f ca="1">_xll.meDateFromTenor(O1122,P$14,"Following",P$13,"Normal")</f>
        <v>43999</v>
      </c>
      <c r="Q1122" s="175">
        <f ca="1"/>
        <v>9.8566148822732073E-3</v>
      </c>
      <c r="R1122" s="151" t="s">
        <v>4</v>
      </c>
    </row>
    <row r="1123" spans="1:18" x14ac:dyDescent="0.25">
      <c r="A1123" s="153">
        <v>1105</v>
      </c>
      <c r="B1123" s="158"/>
      <c r="C1123" s="174">
        <f ca="1">_xll.meDateFromTenor(C1122,"1D","FOLLOWING",D$13,"NORMAL")</f>
        <v>43999</v>
      </c>
      <c r="D1123" s="20">
        <f ca="1">_xll.meDateFromTenor(C1123,D$14,"Following",D$13,"Normal")</f>
        <v>44000</v>
      </c>
      <c r="E1123" s="175">
        <f ca="1"/>
        <v>8.966890142644646E-3</v>
      </c>
      <c r="F1123" s="152"/>
      <c r="G1123" s="174">
        <f t="shared" ca="1" si="51"/>
        <v>43999</v>
      </c>
      <c r="H1123" s="20">
        <f ca="1">_xll.meDateFromTenor(G1123,H$14,"Following",H$13,"Normal")</f>
        <v>44091</v>
      </c>
      <c r="I1123" s="175">
        <f ca="1"/>
        <v>1.2116724008077562E-2</v>
      </c>
      <c r="J1123" s="152" t="s">
        <v>4</v>
      </c>
      <c r="K1123" s="174">
        <f t="shared" ca="1" si="52"/>
        <v>43999</v>
      </c>
      <c r="L1123" s="20">
        <f ca="1">_xll.meDateFromTenor(K1123,L$14,"Following",L$13,"Normal")</f>
        <v>44182</v>
      </c>
      <c r="M1123" s="175">
        <f ca="1"/>
        <v>1.3624146633125778E-2</v>
      </c>
      <c r="N1123" s="152" t="s">
        <v>4</v>
      </c>
      <c r="O1123" s="174">
        <f t="shared" ca="1" si="53"/>
        <v>43999</v>
      </c>
      <c r="P1123" s="20">
        <f ca="1">_xll.meDateFromTenor(O1123,P$14,"Following",P$13,"Normal")</f>
        <v>44000</v>
      </c>
      <c r="Q1123" s="175">
        <f ca="1"/>
        <v>9.8610269834203956E-3</v>
      </c>
      <c r="R1123" s="151" t="s">
        <v>4</v>
      </c>
    </row>
    <row r="1124" spans="1:18" x14ac:dyDescent="0.25">
      <c r="A1124" s="153">
        <v>1106</v>
      </c>
      <c r="B1124" s="158"/>
      <c r="C1124" s="174">
        <f ca="1">_xll.meDateFromTenor(C1123,"1D","FOLLOWING",D$13,"NORMAL")</f>
        <v>44000</v>
      </c>
      <c r="D1124" s="20">
        <f ca="1">_xll.meDateFromTenor(C1124,D$14,"Following",D$13,"Normal")</f>
        <v>44001</v>
      </c>
      <c r="E1124" s="175">
        <f ca="1"/>
        <v>8.9723612405365038E-3</v>
      </c>
      <c r="F1124" s="152"/>
      <c r="G1124" s="174">
        <f t="shared" ca="1" si="51"/>
        <v>44000</v>
      </c>
      <c r="H1124" s="20">
        <f ca="1">_xll.meDateFromTenor(G1124,H$14,"Following",H$13,"Normal")</f>
        <v>44092</v>
      </c>
      <c r="I1124" s="175">
        <f ca="1"/>
        <v>1.2121901526043288E-2</v>
      </c>
      <c r="J1124" s="152" t="s">
        <v>4</v>
      </c>
      <c r="K1124" s="174">
        <f t="shared" ca="1" si="52"/>
        <v>44000</v>
      </c>
      <c r="L1124" s="20">
        <f ca="1">_xll.meDateFromTenor(K1124,L$14,"Following",L$13,"Normal")</f>
        <v>44183</v>
      </c>
      <c r="M1124" s="175">
        <f ca="1"/>
        <v>1.3629746596446543E-2</v>
      </c>
      <c r="N1124" s="152" t="s">
        <v>4</v>
      </c>
      <c r="O1124" s="174">
        <f t="shared" ca="1" si="53"/>
        <v>44000</v>
      </c>
      <c r="P1124" s="20">
        <f ca="1">_xll.meDateFromTenor(O1124,P$14,"Following",P$13,"Normal")</f>
        <v>44001</v>
      </c>
      <c r="Q1124" s="175">
        <f ca="1"/>
        <v>9.8654485069409412E-3</v>
      </c>
      <c r="R1124" s="151" t="s">
        <v>4</v>
      </c>
    </row>
    <row r="1125" spans="1:18" x14ac:dyDescent="0.25">
      <c r="A1125" s="153">
        <v>1107</v>
      </c>
      <c r="B1125" s="158"/>
      <c r="C1125" s="174">
        <f ca="1">_xll.meDateFromTenor(C1124,"1D","FOLLOWING",D$13,"NORMAL")</f>
        <v>44001</v>
      </c>
      <c r="D1125" s="20">
        <f ca="1">_xll.meDateFromTenor(C1125,D$14,"Following",D$13,"Normal")</f>
        <v>44004</v>
      </c>
      <c r="E1125" s="175">
        <f ca="1"/>
        <v>8.9835562578782328E-3</v>
      </c>
      <c r="F1125" s="152"/>
      <c r="G1125" s="174">
        <f t="shared" ca="1" si="51"/>
        <v>44001</v>
      </c>
      <c r="H1125" s="20">
        <f ca="1">_xll.meDateFromTenor(G1125,H$14,"Following",H$13,"Normal")</f>
        <v>44095</v>
      </c>
      <c r="I1125" s="175">
        <f ca="1"/>
        <v>1.2127088114957645E-2</v>
      </c>
      <c r="J1125" s="152" t="s">
        <v>4</v>
      </c>
      <c r="K1125" s="174">
        <f t="shared" ca="1" si="52"/>
        <v>44001</v>
      </c>
      <c r="L1125" s="20">
        <f ca="1">_xll.meDateFromTenor(K1125,L$14,"Following",L$13,"Normal")</f>
        <v>44186</v>
      </c>
      <c r="M1125" s="175">
        <f ca="1"/>
        <v>1.3635352516941724E-2</v>
      </c>
      <c r="N1125" s="152" t="s">
        <v>4</v>
      </c>
      <c r="O1125" s="174">
        <f t="shared" ca="1" si="53"/>
        <v>44001</v>
      </c>
      <c r="P1125" s="20">
        <f ca="1">_xll.meDateFromTenor(O1125,P$14,"Following",P$13,"Normal")</f>
        <v>44004</v>
      </c>
      <c r="Q1125" s="175">
        <f ca="1"/>
        <v>9.8698795015217788E-3</v>
      </c>
      <c r="R1125" s="151" t="s">
        <v>4</v>
      </c>
    </row>
    <row r="1126" spans="1:18" x14ac:dyDescent="0.25">
      <c r="A1126" s="153">
        <v>1108</v>
      </c>
      <c r="B1126" s="158"/>
      <c r="C1126" s="174">
        <f ca="1">_xll.meDateFromTenor(C1125,"1D","FOLLOWING",D$13,"NORMAL")</f>
        <v>44004</v>
      </c>
      <c r="D1126" s="20">
        <f ca="1">_xll.meDateFromTenor(C1126,D$14,"Following",D$13,"Normal")</f>
        <v>44005</v>
      </c>
      <c r="E1126" s="175">
        <f ca="1"/>
        <v>8.9943315943127704E-3</v>
      </c>
      <c r="F1126" s="152"/>
      <c r="G1126" s="174">
        <f t="shared" ca="1" si="51"/>
        <v>44004</v>
      </c>
      <c r="H1126" s="20">
        <f ca="1">_xll.meDateFromTenor(G1126,H$14,"Following",H$13,"Normal")</f>
        <v>44096</v>
      </c>
      <c r="I1126" s="175">
        <f ca="1"/>
        <v>1.214270325790724E-2</v>
      </c>
      <c r="J1126" s="152" t="s">
        <v>4</v>
      </c>
      <c r="K1126" s="174">
        <f t="shared" ca="1" si="52"/>
        <v>44004</v>
      </c>
      <c r="L1126" s="20">
        <f ca="1">_xll.meDateFromTenor(K1126,L$14,"Following",L$13,"Normal")</f>
        <v>44187</v>
      </c>
      <c r="M1126" s="175">
        <f ca="1"/>
        <v>1.3652205673367298E-2</v>
      </c>
      <c r="N1126" s="152" t="s">
        <v>4</v>
      </c>
      <c r="O1126" s="174">
        <f t="shared" ca="1" si="53"/>
        <v>44004</v>
      </c>
      <c r="P1126" s="20">
        <f ca="1">_xll.meDateFromTenor(O1126,P$14,"Following",P$13,"Normal")</f>
        <v>44005</v>
      </c>
      <c r="Q1126" s="175">
        <f ca="1"/>
        <v>9.8832297984953275E-3</v>
      </c>
      <c r="R1126" s="151" t="s">
        <v>4</v>
      </c>
    </row>
    <row r="1127" spans="1:18" x14ac:dyDescent="0.25">
      <c r="A1127" s="153">
        <v>1109</v>
      </c>
      <c r="B1127" s="158"/>
      <c r="C1127" s="174">
        <f ca="1">_xll.meDateFromTenor(C1126,"1D","FOLLOWING",D$13,"NORMAL")</f>
        <v>44005</v>
      </c>
      <c r="D1127" s="20">
        <f ca="1">_xll.meDateFromTenor(C1127,D$14,"Following",D$13,"Normal")</f>
        <v>44006</v>
      </c>
      <c r="E1127" s="175">
        <f ca="1"/>
        <v>8.9998456787047376E-3</v>
      </c>
      <c r="F1127" s="152"/>
      <c r="G1127" s="174">
        <f t="shared" ca="1" si="51"/>
        <v>44005</v>
      </c>
      <c r="H1127" s="20">
        <f ca="1">_xll.meDateFromTenor(G1127,H$14,"Following",H$13,"Normal")</f>
        <v>44097</v>
      </c>
      <c r="I1127" s="175">
        <f ca="1"/>
        <v>1.2147927081130869E-2</v>
      </c>
      <c r="J1127" s="152" t="s">
        <v>4</v>
      </c>
      <c r="K1127" s="174">
        <f t="shared" ca="1" si="52"/>
        <v>44005</v>
      </c>
      <c r="L1127" s="20">
        <f ca="1">_xll.meDateFromTenor(K1127,L$14,"Following",L$13,"Normal")</f>
        <v>44188</v>
      </c>
      <c r="M1127" s="175">
        <f ca="1"/>
        <v>1.3657835074453686E-2</v>
      </c>
      <c r="N1127" s="152" t="s">
        <v>4</v>
      </c>
      <c r="O1127" s="174">
        <f t="shared" ca="1" si="53"/>
        <v>44005</v>
      </c>
      <c r="P1127" s="20">
        <f ca="1">_xll.meDateFromTenor(O1127,P$14,"Following",P$13,"Normal")</f>
        <v>44006</v>
      </c>
      <c r="Q1127" s="175">
        <f ca="1"/>
        <v>9.8876991641866207E-3</v>
      </c>
      <c r="R1127" s="151" t="s">
        <v>4</v>
      </c>
    </row>
    <row r="1128" spans="1:18" x14ac:dyDescent="0.25">
      <c r="A1128" s="153">
        <v>1110</v>
      </c>
      <c r="B1128" s="158"/>
      <c r="C1128" s="174">
        <f ca="1">_xll.meDateFromTenor(C1127,"1D","FOLLOWING",D$13,"NORMAL")</f>
        <v>44006</v>
      </c>
      <c r="D1128" s="20">
        <f ca="1">_xll.meDateFromTenor(C1128,D$14,"Following",D$13,"Normal")</f>
        <v>44007</v>
      </c>
      <c r="E1128" s="175">
        <f ca="1"/>
        <v>9.0053683635712787E-3</v>
      </c>
      <c r="F1128" s="152"/>
      <c r="G1128" s="174">
        <f t="shared" ca="1" si="51"/>
        <v>44006</v>
      </c>
      <c r="H1128" s="20">
        <f ca="1">_xll.meDateFromTenor(G1128,H$14,"Following",H$13,"Normal")</f>
        <v>44098</v>
      </c>
      <c r="I1128" s="175">
        <f ca="1"/>
        <v>1.2153160450560507E-2</v>
      </c>
      <c r="J1128" s="152" t="s">
        <v>4</v>
      </c>
      <c r="K1128" s="174">
        <f t="shared" ca="1" si="52"/>
        <v>44006</v>
      </c>
      <c r="L1128" s="20">
        <f ca="1">_xll.meDateFromTenor(K1128,L$14,"Following",L$13,"Normal")</f>
        <v>44189</v>
      </c>
      <c r="M1128" s="175">
        <f ca="1"/>
        <v>1.3663470258661272E-2</v>
      </c>
      <c r="N1128" s="152" t="s">
        <v>4</v>
      </c>
      <c r="O1128" s="174">
        <f t="shared" ca="1" si="53"/>
        <v>44006</v>
      </c>
      <c r="P1128" s="20">
        <f ca="1">_xll.meDateFromTenor(O1128,P$14,"Following",P$13,"Normal")</f>
        <v>44007</v>
      </c>
      <c r="Q1128" s="175">
        <f ca="1"/>
        <v>9.8921782443728585E-3</v>
      </c>
      <c r="R1128" s="151" t="s">
        <v>4</v>
      </c>
    </row>
    <row r="1129" spans="1:18" x14ac:dyDescent="0.25">
      <c r="A1129" s="153">
        <v>1111</v>
      </c>
      <c r="B1129" s="158"/>
      <c r="C1129" s="174">
        <f ca="1">_xll.meDateFromTenor(C1128,"1D","FOLLOWING",D$13,"NORMAL")</f>
        <v>44007</v>
      </c>
      <c r="D1129" s="20">
        <f ca="1">_xll.meDateFromTenor(C1129,D$14,"Following",D$13,"Normal")</f>
        <v>44008</v>
      </c>
      <c r="E1129" s="175">
        <f ca="1"/>
        <v>9.0108996501229461E-3</v>
      </c>
      <c r="F1129" s="152"/>
      <c r="G1129" s="174">
        <f t="shared" ca="1" si="51"/>
        <v>44007</v>
      </c>
      <c r="H1129" s="20">
        <f ca="1">_xll.meDateFromTenor(G1129,H$14,"Following",H$13,"Normal")</f>
        <v>44099</v>
      </c>
      <c r="I1129" s="175">
        <f ca="1"/>
        <v>1.2158403461247627E-2</v>
      </c>
      <c r="J1129" s="152" t="s">
        <v>4</v>
      </c>
      <c r="K1129" s="174">
        <f t="shared" ca="1" si="52"/>
        <v>44007</v>
      </c>
      <c r="L1129" s="20">
        <f ca="1">_xll.meDateFromTenor(K1129,L$14,"Following",L$13,"Normal")</f>
        <v>44193</v>
      </c>
      <c r="M1129" s="175">
        <f ca="1"/>
        <v>1.3669111191179403E-2</v>
      </c>
      <c r="N1129" s="152" t="s">
        <v>4</v>
      </c>
      <c r="O1129" s="174">
        <f t="shared" ca="1" si="53"/>
        <v>44007</v>
      </c>
      <c r="P1129" s="20">
        <f ca="1">_xll.meDateFromTenor(O1129,P$14,"Following",P$13,"Normal")</f>
        <v>44008</v>
      </c>
      <c r="Q1129" s="175">
        <f ca="1"/>
        <v>9.8966670877409652E-3</v>
      </c>
      <c r="R1129" s="151" t="s">
        <v>4</v>
      </c>
    </row>
    <row r="1130" spans="1:18" x14ac:dyDescent="0.25">
      <c r="A1130" s="153">
        <v>1112</v>
      </c>
      <c r="B1130" s="158"/>
      <c r="C1130" s="174">
        <f ca="1">_xll.meDateFromTenor(C1129,"1D","FOLLOWING",D$13,"NORMAL")</f>
        <v>44008</v>
      </c>
      <c r="D1130" s="20">
        <f ca="1">_xll.meDateFromTenor(C1130,D$14,"Following",D$13,"Normal")</f>
        <v>44011</v>
      </c>
      <c r="E1130" s="175">
        <f ca="1"/>
        <v>9.0222170035221209E-3</v>
      </c>
      <c r="F1130" s="152"/>
      <c r="G1130" s="174">
        <f t="shared" ca="1" si="51"/>
        <v>44008</v>
      </c>
      <c r="H1130" s="20">
        <f ca="1">_xll.meDateFromTenor(G1130,H$14,"Following",H$13,"Normal")</f>
        <v>44102</v>
      </c>
      <c r="I1130" s="175">
        <f ca="1"/>
        <v>1.2163656208243711E-2</v>
      </c>
      <c r="J1130" s="152" t="s">
        <v>4</v>
      </c>
      <c r="K1130" s="174">
        <f t="shared" ca="1" si="52"/>
        <v>44008</v>
      </c>
      <c r="L1130" s="20">
        <f ca="1">_xll.meDateFromTenor(K1130,L$14,"Following",L$13,"Normal")</f>
        <v>44193</v>
      </c>
      <c r="M1130" s="175">
        <f ca="1"/>
        <v>1.3674757837197441E-2</v>
      </c>
      <c r="N1130" s="152" t="s">
        <v>4</v>
      </c>
      <c r="O1130" s="174">
        <f t="shared" ca="1" si="53"/>
        <v>44008</v>
      </c>
      <c r="P1130" s="20">
        <f ca="1">_xll.meDateFromTenor(O1130,P$14,"Following",P$13,"Normal")</f>
        <v>44011</v>
      </c>
      <c r="Q1130" s="175">
        <f ca="1"/>
        <v>9.9011657429778736E-3</v>
      </c>
      <c r="R1130" s="151" t="s">
        <v>4</v>
      </c>
    </row>
    <row r="1131" spans="1:18" x14ac:dyDescent="0.25">
      <c r="A1131" s="153">
        <v>1113</v>
      </c>
      <c r="B1131" s="158"/>
      <c r="C1131" s="174">
        <f ca="1">_xll.meDateFromTenor(C1130,"1D","FOLLOWING",D$13,"NORMAL")</f>
        <v>44011</v>
      </c>
      <c r="D1131" s="20">
        <f ca="1">_xll.meDateFromTenor(C1131,D$14,"Following",D$13,"Normal")</f>
        <v>44012</v>
      </c>
      <c r="E1131" s="175">
        <f ca="1"/>
        <v>9.0331108345346519E-3</v>
      </c>
      <c r="F1131" s="152"/>
      <c r="G1131" s="174">
        <f t="shared" ca="1" si="51"/>
        <v>44011</v>
      </c>
      <c r="H1131" s="20">
        <f ca="1">_xll.meDateFromTenor(G1131,H$14,"Following",H$13,"Normal")</f>
        <v>44103</v>
      </c>
      <c r="I1131" s="175">
        <f ca="1"/>
        <v>1.217947381760048E-2</v>
      </c>
      <c r="J1131" s="152" t="s">
        <v>4</v>
      </c>
      <c r="K1131" s="174">
        <f t="shared" ca="1" si="52"/>
        <v>44011</v>
      </c>
      <c r="L1131" s="20">
        <f ca="1">_xll.meDateFromTenor(K1131,L$14,"Following",L$13,"Normal")</f>
        <v>44194</v>
      </c>
      <c r="M1131" s="175">
        <f ca="1"/>
        <v>1.3691731708144547E-2</v>
      </c>
      <c r="N1131" s="152" t="s">
        <v>4</v>
      </c>
      <c r="O1131" s="174">
        <f t="shared" ca="1" si="53"/>
        <v>44011</v>
      </c>
      <c r="P1131" s="20">
        <f ca="1">_xll.meDateFromTenor(O1131,P$14,"Following",P$13,"Normal")</f>
        <v>44012</v>
      </c>
      <c r="Q1131" s="175">
        <f ca="1"/>
        <v>9.9147210667707118E-3</v>
      </c>
      <c r="R1131" s="151" t="s">
        <v>4</v>
      </c>
    </row>
    <row r="1132" spans="1:18" x14ac:dyDescent="0.25">
      <c r="A1132" s="153">
        <v>1114</v>
      </c>
      <c r="B1132" s="158"/>
      <c r="C1132" s="174">
        <f ca="1">_xll.meDateFromTenor(C1131,"1D","FOLLOWING",D$13,"NORMAL")</f>
        <v>44012</v>
      </c>
      <c r="D1132" s="20">
        <f ca="1">_xll.meDateFromTenor(C1132,D$14,"Following",D$13,"Normal")</f>
        <v>44013</v>
      </c>
      <c r="E1132" s="175">
        <f ca="1"/>
        <v>9.038685145704415E-3</v>
      </c>
      <c r="F1132" s="152"/>
      <c r="G1132" s="174">
        <f t="shared" ca="1" si="51"/>
        <v>44012</v>
      </c>
      <c r="H1132" s="20">
        <f ca="1">_xll.meDateFromTenor(G1132,H$14,"Following",H$13,"Normal")</f>
        <v>44104</v>
      </c>
      <c r="I1132" s="175">
        <f ca="1"/>
        <v>1.2184766460347165E-2</v>
      </c>
      <c r="J1132" s="152" t="s">
        <v>4</v>
      </c>
      <c r="K1132" s="174">
        <f t="shared" ca="1" si="52"/>
        <v>44012</v>
      </c>
      <c r="L1132" s="20">
        <f ca="1">_xll.meDateFromTenor(K1132,L$14,"Following",L$13,"Normal")</f>
        <v>44195</v>
      </c>
      <c r="M1132" s="175">
        <f ca="1"/>
        <v>1.3697400860055766E-2</v>
      </c>
      <c r="N1132" s="152" t="s">
        <v>4</v>
      </c>
      <c r="O1132" s="174">
        <f t="shared" ca="1" si="53"/>
        <v>44012</v>
      </c>
      <c r="P1132" s="20">
        <f ca="1">_xll.meDateFromTenor(O1132,P$14,"Following",P$13,"Normal")</f>
        <v>44013</v>
      </c>
      <c r="Q1132" s="175">
        <f ca="1"/>
        <v>9.9192594563521294E-3</v>
      </c>
      <c r="R1132" s="151" t="s">
        <v>4</v>
      </c>
    </row>
    <row r="1133" spans="1:18" x14ac:dyDescent="0.25">
      <c r="A1133" s="153">
        <v>1115</v>
      </c>
      <c r="B1133" s="158"/>
      <c r="C1133" s="174">
        <f ca="1">_xll.meDateFromTenor(C1132,"1D","FOLLOWING",D$13,"NORMAL")</f>
        <v>44013</v>
      </c>
      <c r="D1133" s="20">
        <f ca="1">_xll.meDateFromTenor(C1133,D$14,"Following",D$13,"Normal")</f>
        <v>44014</v>
      </c>
      <c r="E1133" s="175">
        <f ca="1"/>
        <v>9.0442680651140819E-3</v>
      </c>
      <c r="F1133" s="152"/>
      <c r="G1133" s="174">
        <f t="shared" ca="1" si="51"/>
        <v>44013</v>
      </c>
      <c r="H1133" s="20">
        <f ca="1">_xll.meDateFromTenor(G1133,H$14,"Following",H$13,"Normal")</f>
        <v>44105</v>
      </c>
      <c r="I1133" s="175">
        <f ca="1"/>
        <v>1.2190069314660192E-2</v>
      </c>
      <c r="J1133" s="152" t="s">
        <v>4</v>
      </c>
      <c r="K1133" s="174">
        <f t="shared" ca="1" si="52"/>
        <v>44013</v>
      </c>
      <c r="L1133" s="20">
        <f ca="1">_xll.meDateFromTenor(K1133,L$14,"Following",L$13,"Normal")</f>
        <v>44200</v>
      </c>
      <c r="M1133" s="175">
        <f ca="1"/>
        <v>1.3703075551413672E-2</v>
      </c>
      <c r="N1133" s="152" t="s">
        <v>4</v>
      </c>
      <c r="O1133" s="174">
        <f t="shared" ca="1" si="53"/>
        <v>44013</v>
      </c>
      <c r="P1133" s="20">
        <f ca="1">_xll.meDateFromTenor(O1133,P$14,"Following",P$13,"Normal")</f>
        <v>44014</v>
      </c>
      <c r="Q1133" s="175">
        <f ca="1"/>
        <v>9.9238079012370015E-3</v>
      </c>
      <c r="R1133" s="151" t="s">
        <v>4</v>
      </c>
    </row>
    <row r="1134" spans="1:18" x14ac:dyDescent="0.25">
      <c r="A1134" s="153">
        <v>1116</v>
      </c>
      <c r="B1134" s="158"/>
      <c r="C1134" s="174">
        <f ca="1">_xll.meDateFromTenor(C1133,"1D","FOLLOWING",D$13,"NORMAL")</f>
        <v>44014</v>
      </c>
      <c r="D1134" s="20">
        <f ca="1">_xll.meDateFromTenor(C1134,D$14,"Following",D$13,"Normal")</f>
        <v>44015</v>
      </c>
      <c r="E1134" s="175">
        <f ca="1"/>
        <v>9.0498595939511317E-3</v>
      </c>
      <c r="F1134" s="152"/>
      <c r="G1134" s="174">
        <f t="shared" ca="1" si="51"/>
        <v>44014</v>
      </c>
      <c r="H1134" s="20">
        <f ca="1">_xll.meDateFromTenor(G1134,H$14,"Following",H$13,"Normal")</f>
        <v>44106</v>
      </c>
      <c r="I1134" s="175">
        <f ca="1"/>
        <v>1.2195382475591036E-2</v>
      </c>
      <c r="J1134" s="152" t="s">
        <v>4</v>
      </c>
      <c r="K1134" s="174">
        <f t="shared" ca="1" si="52"/>
        <v>44014</v>
      </c>
      <c r="L1134" s="20">
        <f ca="1">_xll.meDateFromTenor(K1134,L$14,"Following",L$13,"Normal")</f>
        <v>44200</v>
      </c>
      <c r="M1134" s="175">
        <f ca="1"/>
        <v>1.370875574740762E-2</v>
      </c>
      <c r="N1134" s="152" t="s">
        <v>4</v>
      </c>
      <c r="O1134" s="174">
        <f t="shared" ca="1" si="53"/>
        <v>44014</v>
      </c>
      <c r="P1134" s="20">
        <f ca="1">_xll.meDateFromTenor(O1134,P$14,"Following",P$13,"Normal")</f>
        <v>44015</v>
      </c>
      <c r="Q1134" s="175">
        <f ca="1"/>
        <v>9.928366450112254E-3</v>
      </c>
      <c r="R1134" s="151" t="s">
        <v>4</v>
      </c>
    </row>
    <row r="1135" spans="1:18" x14ac:dyDescent="0.25">
      <c r="A1135" s="153">
        <v>1117</v>
      </c>
      <c r="B1135" s="158"/>
      <c r="C1135" s="174">
        <f ca="1">_xll.meDateFromTenor(C1134,"1D","FOLLOWING",D$13,"NORMAL")</f>
        <v>44015</v>
      </c>
      <c r="D1135" s="20">
        <f ca="1">_xll.meDateFromTenor(C1135,D$14,"Following",D$13,"Normal")</f>
        <v>44018</v>
      </c>
      <c r="E1135" s="175">
        <f ca="1"/>
        <v>9.0612994205857156E-3</v>
      </c>
      <c r="F1135" s="152"/>
      <c r="G1135" s="174">
        <f t="shared" ca="1" si="51"/>
        <v>44015</v>
      </c>
      <c r="H1135" s="20">
        <f ca="1">_xll.meDateFromTenor(G1135,H$14,"Following",H$13,"Normal")</f>
        <v>44109</v>
      </c>
      <c r="I1135" s="175">
        <f ca="1"/>
        <v>1.2200706038191173E-2</v>
      </c>
      <c r="J1135" s="152" t="s">
        <v>4</v>
      </c>
      <c r="K1135" s="174">
        <f t="shared" ca="1" si="52"/>
        <v>44015</v>
      </c>
      <c r="L1135" s="20">
        <f ca="1">_xll.meDateFromTenor(K1135,L$14,"Following",L$13,"Normal")</f>
        <v>44200</v>
      </c>
      <c r="M1135" s="175">
        <f ca="1"/>
        <v>1.3714441413226966E-2</v>
      </c>
      <c r="N1135" s="152" t="s">
        <v>4</v>
      </c>
      <c r="O1135" s="174">
        <f t="shared" ca="1" si="53"/>
        <v>44015</v>
      </c>
      <c r="P1135" s="20">
        <f ca="1">_xll.meDateFromTenor(O1135,P$14,"Following",P$13,"Normal")</f>
        <v>44018</v>
      </c>
      <c r="Q1135" s="175">
        <f ca="1"/>
        <v>9.9329351516648217E-3</v>
      </c>
      <c r="R1135" s="151" t="s">
        <v>4</v>
      </c>
    </row>
    <row r="1136" spans="1:18" x14ac:dyDescent="0.25">
      <c r="A1136" s="153">
        <v>1118</v>
      </c>
      <c r="B1136" s="158"/>
      <c r="C1136" s="174">
        <f ca="1">_xll.meDateFromTenor(C1135,"1D","FOLLOWING",D$13,"NORMAL")</f>
        <v>44018</v>
      </c>
      <c r="D1136" s="20">
        <f ca="1">_xll.meDateFromTenor(C1136,D$14,"Following",D$13,"Normal")</f>
        <v>44019</v>
      </c>
      <c r="E1136" s="175">
        <f ca="1"/>
        <v>9.0723118245058763E-3</v>
      </c>
      <c r="F1136" s="152"/>
      <c r="G1136" s="174">
        <f t="shared" ca="1" si="51"/>
        <v>44018</v>
      </c>
      <c r="H1136" s="20">
        <f ca="1">_xll.meDateFromTenor(G1136,H$14,"Following",H$13,"Normal")</f>
        <v>44110</v>
      </c>
      <c r="I1136" s="175">
        <f ca="1"/>
        <v>1.2216740086522111E-2</v>
      </c>
      <c r="J1136" s="152" t="s">
        <v>4</v>
      </c>
      <c r="K1136" s="174">
        <f t="shared" ca="1" si="52"/>
        <v>44018</v>
      </c>
      <c r="L1136" s="20">
        <f ca="1">_xll.meDateFromTenor(K1136,L$14,"Following",L$13,"Normal")</f>
        <v>44202</v>
      </c>
      <c r="M1136" s="175">
        <f ca="1"/>
        <v>1.3731530881530955E-2</v>
      </c>
      <c r="N1136" s="152" t="s">
        <v>4</v>
      </c>
      <c r="O1136" s="174">
        <f t="shared" ca="1" si="53"/>
        <v>44018</v>
      </c>
      <c r="P1136" s="20">
        <f ca="1">_xll.meDateFromTenor(O1136,P$14,"Following",P$13,"Normal")</f>
        <v>44019</v>
      </c>
      <c r="Q1136" s="175">
        <f ca="1"/>
        <v>9.946702659255716E-3</v>
      </c>
      <c r="R1136" s="151" t="s">
        <v>4</v>
      </c>
    </row>
    <row r="1137" spans="1:18" x14ac:dyDescent="0.25">
      <c r="A1137" s="153">
        <v>1119</v>
      </c>
      <c r="B1137" s="158"/>
      <c r="C1137" s="174">
        <f ca="1">_xll.meDateFromTenor(C1136,"1D","FOLLOWING",D$13,"NORMAL")</f>
        <v>44019</v>
      </c>
      <c r="D1137" s="20">
        <f ca="1">_xll.meDateFromTenor(C1137,D$14,"Following",D$13,"Normal")</f>
        <v>44020</v>
      </c>
      <c r="E1137" s="175">
        <f ca="1"/>
        <v>9.0779464165017653E-3</v>
      </c>
      <c r="F1137" s="152"/>
      <c r="G1137" s="174">
        <f t="shared" ca="1" si="51"/>
        <v>44019</v>
      </c>
      <c r="H1137" s="20">
        <f ca="1">_xll.meDateFromTenor(G1137,H$14,"Following",H$13,"Normal")</f>
        <v>44111</v>
      </c>
      <c r="I1137" s="175">
        <f ca="1"/>
        <v>1.2222106206314186E-2</v>
      </c>
      <c r="J1137" s="152" t="s">
        <v>4</v>
      </c>
      <c r="K1137" s="174">
        <f t="shared" ca="1" si="52"/>
        <v>44019</v>
      </c>
      <c r="L1137" s="20">
        <f ca="1">_xll.meDateFromTenor(K1137,L$14,"Following",L$13,"Normal")</f>
        <v>44203</v>
      </c>
      <c r="M1137" s="175">
        <f ca="1"/>
        <v>1.3737238078545455E-2</v>
      </c>
      <c r="N1137" s="152" t="s">
        <v>4</v>
      </c>
      <c r="O1137" s="174">
        <f t="shared" ca="1" si="53"/>
        <v>44019</v>
      </c>
      <c r="P1137" s="20">
        <f ca="1">_xll.meDateFromTenor(O1137,P$14,"Following",P$13,"Normal")</f>
        <v>44020</v>
      </c>
      <c r="Q1137" s="175">
        <f ca="1"/>
        <v>9.9513124583868445E-3</v>
      </c>
      <c r="R1137" s="151" t="s">
        <v>4</v>
      </c>
    </row>
    <row r="1138" spans="1:18" x14ac:dyDescent="0.25">
      <c r="A1138" s="153">
        <v>1120</v>
      </c>
      <c r="B1138" s="158"/>
      <c r="C1138" s="174">
        <f ca="1">_xll.meDateFromTenor(C1137,"1D","FOLLOWING",D$13,"NORMAL")</f>
        <v>44020</v>
      </c>
      <c r="D1138" s="20">
        <f ca="1">_xll.meDateFromTenor(C1138,D$14,"Following",D$13,"Normal")</f>
        <v>44021</v>
      </c>
      <c r="E1138" s="175">
        <f ca="1"/>
        <v>9.0835896245597073E-3</v>
      </c>
      <c r="F1138" s="152"/>
      <c r="G1138" s="174">
        <f t="shared" ca="1" si="51"/>
        <v>44020</v>
      </c>
      <c r="H1138" s="20">
        <f ca="1">_xll.meDateFromTenor(G1138,H$14,"Following",H$13,"Normal")</f>
        <v>44112</v>
      </c>
      <c r="I1138" s="175">
        <f ca="1"/>
        <v>1.2227483203032932E-2</v>
      </c>
      <c r="J1138" s="152" t="s">
        <v>4</v>
      </c>
      <c r="K1138" s="174">
        <f t="shared" ca="1" si="52"/>
        <v>44020</v>
      </c>
      <c r="L1138" s="20">
        <f ca="1">_xll.meDateFromTenor(K1138,L$14,"Following",L$13,"Normal")</f>
        <v>44204</v>
      </c>
      <c r="M1138" s="175">
        <f ca="1"/>
        <v>1.3742950571332135E-2</v>
      </c>
      <c r="N1138" s="152" t="s">
        <v>4</v>
      </c>
      <c r="O1138" s="174">
        <f t="shared" ca="1" si="53"/>
        <v>44020</v>
      </c>
      <c r="P1138" s="20">
        <f ca="1">_xll.meDateFromTenor(O1138,P$14,"Following",P$13,"Normal")</f>
        <v>44021</v>
      </c>
      <c r="Q1138" s="175">
        <f ca="1"/>
        <v>9.9559326536299373E-3</v>
      </c>
      <c r="R1138" s="151" t="s">
        <v>4</v>
      </c>
    </row>
    <row r="1139" spans="1:18" x14ac:dyDescent="0.25">
      <c r="A1139" s="153">
        <v>1121</v>
      </c>
      <c r="B1139" s="158"/>
      <c r="C1139" s="174">
        <f ca="1">_xll.meDateFromTenor(C1138,"1D","FOLLOWING",D$13,"NORMAL")</f>
        <v>44021</v>
      </c>
      <c r="D1139" s="20">
        <f ca="1">_xll.meDateFromTenor(C1139,D$14,"Following",D$13,"Normal")</f>
        <v>44022</v>
      </c>
      <c r="E1139" s="175">
        <f ca="1"/>
        <v>9.0892414497304869E-3</v>
      </c>
      <c r="F1139" s="152"/>
      <c r="G1139" s="174">
        <f t="shared" ca="1" si="51"/>
        <v>44021</v>
      </c>
      <c r="H1139" s="20">
        <f ca="1">_xll.meDateFromTenor(G1139,H$14,"Following",H$13,"Normal")</f>
        <v>44113</v>
      </c>
      <c r="I1139" s="175">
        <f ca="1"/>
        <v>1.2232871171729831E-2</v>
      </c>
      <c r="J1139" s="152" t="s">
        <v>4</v>
      </c>
      <c r="K1139" s="174">
        <f t="shared" ca="1" si="52"/>
        <v>44021</v>
      </c>
      <c r="L1139" s="20">
        <f ca="1">_xll.meDateFromTenor(K1139,L$14,"Following",L$13,"Normal")</f>
        <v>44207</v>
      </c>
      <c r="M1139" s="175">
        <f ca="1"/>
        <v>1.3748668325080348E-2</v>
      </c>
      <c r="N1139" s="152" t="s">
        <v>4</v>
      </c>
      <c r="O1139" s="174">
        <f t="shared" ca="1" si="53"/>
        <v>44021</v>
      </c>
      <c r="P1139" s="20">
        <f ca="1">_xll.meDateFromTenor(O1139,P$14,"Following",P$13,"Normal")</f>
        <v>44022</v>
      </c>
      <c r="Q1139" s="175">
        <f ca="1"/>
        <v>9.9605632936719257E-3</v>
      </c>
      <c r="R1139" s="151" t="s">
        <v>4</v>
      </c>
    </row>
    <row r="1140" spans="1:18" x14ac:dyDescent="0.25">
      <c r="A1140" s="153">
        <v>1122</v>
      </c>
      <c r="B1140" s="158"/>
      <c r="C1140" s="174">
        <f ca="1">_xll.meDateFromTenor(C1139,"1D","FOLLOWING",D$13,"NORMAL")</f>
        <v>44022</v>
      </c>
      <c r="D1140" s="20">
        <f ca="1">_xll.meDateFromTenor(C1140,D$14,"Following",D$13,"Normal")</f>
        <v>44025</v>
      </c>
      <c r="E1140" s="175">
        <f ca="1"/>
        <v>9.1008038879620747E-3</v>
      </c>
      <c r="F1140" s="152"/>
      <c r="G1140" s="174">
        <f t="shared" ca="1" si="51"/>
        <v>44022</v>
      </c>
      <c r="H1140" s="20">
        <f ca="1">_xll.meDateFromTenor(G1140,H$14,"Following",H$13,"Normal")</f>
        <v>44116</v>
      </c>
      <c r="I1140" s="175">
        <f ca="1"/>
        <v>1.2238270207456355E-2</v>
      </c>
      <c r="J1140" s="152" t="s">
        <v>4</v>
      </c>
      <c r="K1140" s="174">
        <f t="shared" ca="1" si="52"/>
        <v>44022</v>
      </c>
      <c r="L1140" s="20">
        <f ca="1">_xll.meDateFromTenor(K1140,L$14,"Following",L$13,"Normal")</f>
        <v>44207</v>
      </c>
      <c r="M1140" s="175">
        <f ca="1"/>
        <v>1.3754391304979454E-2</v>
      </c>
      <c r="N1140" s="152" t="s">
        <v>4</v>
      </c>
      <c r="O1140" s="174">
        <f t="shared" ca="1" si="53"/>
        <v>44022</v>
      </c>
      <c r="P1140" s="20">
        <f ca="1">_xll.meDateFromTenor(O1140,P$14,"Following",P$13,"Normal")</f>
        <v>44025</v>
      </c>
      <c r="Q1140" s="175">
        <f ca="1"/>
        <v>9.9652044271997427E-3</v>
      </c>
      <c r="R1140" s="151" t="s">
        <v>4</v>
      </c>
    </row>
    <row r="1141" spans="1:18" x14ac:dyDescent="0.25">
      <c r="A1141" s="153">
        <v>1123</v>
      </c>
      <c r="B1141" s="158"/>
      <c r="C1141" s="174">
        <f ca="1">_xll.meDateFromTenor(C1140,"1D","FOLLOWING",D$13,"NORMAL")</f>
        <v>44025</v>
      </c>
      <c r="D1141" s="20">
        <f ca="1">_xll.meDateFromTenor(C1141,D$14,"Following",D$13,"Normal")</f>
        <v>44026</v>
      </c>
      <c r="E1141" s="175">
        <f ca="1"/>
        <v>9.1119349436944892E-3</v>
      </c>
      <c r="F1141" s="152"/>
      <c r="G1141" s="174">
        <f t="shared" ca="1" si="51"/>
        <v>44025</v>
      </c>
      <c r="H1141" s="20">
        <f ca="1">_xll.meDateFromTenor(G1141,H$14,"Following",H$13,"Normal")</f>
        <v>44117</v>
      </c>
      <c r="I1141" s="175">
        <f ca="1"/>
        <v>1.2254534667328449E-2</v>
      </c>
      <c r="J1141" s="152" t="s">
        <v>4</v>
      </c>
      <c r="K1141" s="174">
        <f t="shared" ca="1" si="52"/>
        <v>44025</v>
      </c>
      <c r="L1141" s="20">
        <f ca="1">_xll.meDateFromTenor(K1141,L$14,"Following",L$13,"Normal")</f>
        <v>44209</v>
      </c>
      <c r="M1141" s="175">
        <f ca="1"/>
        <v>1.3771591253475678E-2</v>
      </c>
      <c r="N1141" s="152" t="s">
        <v>4</v>
      </c>
      <c r="O1141" s="174">
        <f t="shared" ca="1" si="53"/>
        <v>44025</v>
      </c>
      <c r="P1141" s="20">
        <f ca="1">_xll.meDateFromTenor(O1141,P$14,"Following",P$13,"Normal")</f>
        <v>44026</v>
      </c>
      <c r="Q1141" s="175">
        <f ca="1"/>
        <v>9.9791912755674526E-3</v>
      </c>
      <c r="R1141" s="151" t="s">
        <v>4</v>
      </c>
    </row>
    <row r="1142" spans="1:18" x14ac:dyDescent="0.25">
      <c r="A1142" s="153">
        <v>1124</v>
      </c>
      <c r="B1142" s="158"/>
      <c r="C1142" s="174">
        <f ca="1">_xll.meDateFromTenor(C1141,"1D","FOLLOWING",D$13,"NORMAL")</f>
        <v>44026</v>
      </c>
      <c r="D1142" s="20">
        <f ca="1">_xll.meDateFromTenor(C1142,D$14,"Following",D$13,"Normal")</f>
        <v>44027</v>
      </c>
      <c r="E1142" s="175">
        <f ca="1"/>
        <v>9.1176298711012245E-3</v>
      </c>
      <c r="F1142" s="152"/>
      <c r="G1142" s="174">
        <f t="shared" ca="1" si="51"/>
        <v>44026</v>
      </c>
      <c r="H1142" s="20">
        <f ca="1">_xll.meDateFromTenor(G1142,H$14,"Following",H$13,"Normal")</f>
        <v>44118</v>
      </c>
      <c r="I1142" s="175">
        <f ca="1"/>
        <v>1.2259978921688237E-2</v>
      </c>
      <c r="J1142" s="152" t="s">
        <v>4</v>
      </c>
      <c r="K1142" s="174">
        <f t="shared" ca="1" si="52"/>
        <v>44026</v>
      </c>
      <c r="L1142" s="20">
        <f ca="1">_xll.meDateFromTenor(K1142,L$14,"Following",L$13,"Normal")</f>
        <v>44210</v>
      </c>
      <c r="M1142" s="175">
        <f ca="1"/>
        <v>1.3777334789871908E-2</v>
      </c>
      <c r="N1142" s="152" t="s">
        <v>4</v>
      </c>
      <c r="O1142" s="174">
        <f t="shared" ca="1" si="53"/>
        <v>44026</v>
      </c>
      <c r="P1142" s="20">
        <f ca="1">_xll.meDateFromTenor(O1142,P$14,"Following",P$13,"Normal")</f>
        <v>44027</v>
      </c>
      <c r="Q1142" s="175">
        <f ca="1"/>
        <v>9.9838748699078803E-3</v>
      </c>
      <c r="R1142" s="151" t="s">
        <v>4</v>
      </c>
    </row>
    <row r="1143" spans="1:18" x14ac:dyDescent="0.25">
      <c r="A1143" s="153">
        <v>1125</v>
      </c>
      <c r="B1143" s="158"/>
      <c r="C1143" s="174">
        <f ca="1">_xll.meDateFromTenor(C1142,"1D","FOLLOWING",D$13,"NORMAL")</f>
        <v>44027</v>
      </c>
      <c r="D1143" s="20">
        <f ca="1">_xll.meDateFromTenor(C1143,D$14,"Following",D$13,"Normal")</f>
        <v>44028</v>
      </c>
      <c r="E1143" s="175">
        <f ca="1"/>
        <v>9.123333422335447E-3</v>
      </c>
      <c r="F1143" s="152"/>
      <c r="G1143" s="174">
        <f t="shared" ca="1" si="51"/>
        <v>44027</v>
      </c>
      <c r="H1143" s="20">
        <f ca="1">_xll.meDateFromTenor(G1143,H$14,"Following",H$13,"Normal")</f>
        <v>44119</v>
      </c>
      <c r="I1143" s="175">
        <f ca="1"/>
        <v>1.2265434718335036E-2</v>
      </c>
      <c r="J1143" s="152" t="s">
        <v>4</v>
      </c>
      <c r="K1143" s="174">
        <f t="shared" ca="1" si="52"/>
        <v>44027</v>
      </c>
      <c r="L1143" s="20">
        <f ca="1">_xll.meDateFromTenor(K1143,L$14,"Following",L$13,"Normal")</f>
        <v>44211</v>
      </c>
      <c r="M1143" s="175">
        <f ca="1"/>
        <v>1.3783083378365811E-2</v>
      </c>
      <c r="N1143" s="152" t="s">
        <v>4</v>
      </c>
      <c r="O1143" s="174">
        <f t="shared" ca="1" si="53"/>
        <v>44027</v>
      </c>
      <c r="P1143" s="20">
        <f ca="1">_xll.meDateFromTenor(O1143,P$14,"Following",P$13,"Normal")</f>
        <v>44028</v>
      </c>
      <c r="Q1143" s="175">
        <f ca="1"/>
        <v>9.9885692011687822E-3</v>
      </c>
      <c r="R1143" s="151" t="s">
        <v>4</v>
      </c>
    </row>
    <row r="1144" spans="1:18" x14ac:dyDescent="0.25">
      <c r="A1144" s="153">
        <v>1126</v>
      </c>
      <c r="B1144" s="158"/>
      <c r="C1144" s="174">
        <f ca="1">_xll.meDateFromTenor(C1143,"1D","FOLLOWING",D$13,"NORMAL")</f>
        <v>44028</v>
      </c>
      <c r="D1144" s="20">
        <f ca="1">_xll.meDateFromTenor(C1144,D$14,"Following",D$13,"Normal")</f>
        <v>44029</v>
      </c>
      <c r="E1144" s="175">
        <f ca="1"/>
        <v>9.1290455985845332E-3</v>
      </c>
      <c r="F1144" s="152"/>
      <c r="G1144" s="174">
        <f t="shared" ca="1" si="51"/>
        <v>44028</v>
      </c>
      <c r="H1144" s="20">
        <f ca="1">_xll.meDateFromTenor(G1144,H$14,"Following",H$13,"Normal")</f>
        <v>44120</v>
      </c>
      <c r="I1144" s="175">
        <f ca="1"/>
        <v>1.227090215232032E-2</v>
      </c>
      <c r="J1144" s="152" t="s">
        <v>4</v>
      </c>
      <c r="K1144" s="174">
        <f t="shared" ca="1" si="52"/>
        <v>44028</v>
      </c>
      <c r="L1144" s="20">
        <f ca="1">_xll.meDateFromTenor(K1144,L$14,"Following",L$13,"Normal")</f>
        <v>44214</v>
      </c>
      <c r="M1144" s="175">
        <f ca="1"/>
        <v>1.3788836984146744E-2</v>
      </c>
      <c r="N1144" s="152" t="s">
        <v>4</v>
      </c>
      <c r="O1144" s="174">
        <f t="shared" ca="1" si="53"/>
        <v>44028</v>
      </c>
      <c r="P1144" s="20">
        <f ca="1">_xll.meDateFromTenor(O1144,P$14,"Following",P$13,"Normal")</f>
        <v>44029</v>
      </c>
      <c r="Q1144" s="175">
        <f ca="1"/>
        <v>9.9932743180370966E-3</v>
      </c>
      <c r="R1144" s="151" t="s">
        <v>4</v>
      </c>
    </row>
    <row r="1145" spans="1:18" x14ac:dyDescent="0.25">
      <c r="A1145" s="153">
        <v>1127</v>
      </c>
      <c r="B1145" s="158"/>
      <c r="C1145" s="174">
        <f ca="1">_xll.meDateFromTenor(C1144,"1D","FOLLOWING",D$13,"NORMAL")</f>
        <v>44029</v>
      </c>
      <c r="D1145" s="20">
        <f ca="1">_xll.meDateFromTenor(C1145,D$14,"Following",D$13,"Normal")</f>
        <v>44032</v>
      </c>
      <c r="E1145" s="175">
        <f ca="1"/>
        <v>9.1407307880158814E-3</v>
      </c>
      <c r="F1145" s="152"/>
      <c r="G1145" s="174">
        <f t="shared" ca="1" si="51"/>
        <v>44029</v>
      </c>
      <c r="H1145" s="20">
        <f ca="1">_xll.meDateFromTenor(G1145,H$14,"Following",H$13,"Normal")</f>
        <v>44123</v>
      </c>
      <c r="I1145" s="175">
        <f ca="1"/>
        <v>1.2276381318695559E-2</v>
      </c>
      <c r="J1145" s="152" t="s">
        <v>4</v>
      </c>
      <c r="K1145" s="174">
        <f t="shared" ca="1" si="52"/>
        <v>44029</v>
      </c>
      <c r="L1145" s="20">
        <f ca="1">_xll.meDateFromTenor(K1145,L$14,"Following",L$13,"Normal")</f>
        <v>44214</v>
      </c>
      <c r="M1145" s="175">
        <f ca="1"/>
        <v>1.3794595572404058E-2</v>
      </c>
      <c r="N1145" s="152" t="s">
        <v>4</v>
      </c>
      <c r="O1145" s="174">
        <f t="shared" ca="1" si="53"/>
        <v>44029</v>
      </c>
      <c r="P1145" s="20">
        <f ca="1">_xll.meDateFromTenor(O1145,P$14,"Following",P$13,"Normal")</f>
        <v>44032</v>
      </c>
      <c r="Q1145" s="175">
        <f ca="1"/>
        <v>9.9979902691997476E-3</v>
      </c>
      <c r="R1145" s="151" t="s">
        <v>4</v>
      </c>
    </row>
    <row r="1146" spans="1:18" x14ac:dyDescent="0.25">
      <c r="A1146" s="153">
        <v>1128</v>
      </c>
      <c r="B1146" s="158"/>
      <c r="C1146" s="174">
        <f ca="1">_xll.meDateFromTenor(C1145,"1D","FOLLOWING",D$13,"NORMAL")</f>
        <v>44032</v>
      </c>
      <c r="D1146" s="20">
        <f ca="1">_xll.meDateFromTenor(C1146,D$14,"Following",D$13,"Normal")</f>
        <v>44033</v>
      </c>
      <c r="E1146" s="175">
        <f ca="1"/>
        <v>9.1519805752223859E-3</v>
      </c>
      <c r="F1146" s="152"/>
      <c r="G1146" s="174">
        <f t="shared" ca="1" si="51"/>
        <v>44032</v>
      </c>
      <c r="H1146" s="20">
        <f ca="1">_xll.meDateFromTenor(G1146,H$14,"Following",H$13,"Normal")</f>
        <v>44124</v>
      </c>
      <c r="I1146" s="175">
        <f ca="1"/>
        <v>1.2292890162675801E-2</v>
      </c>
      <c r="J1146" s="152" t="s">
        <v>4</v>
      </c>
      <c r="K1146" s="174">
        <f t="shared" ca="1" si="52"/>
        <v>44032</v>
      </c>
      <c r="L1146" s="20">
        <f ca="1">_xll.meDateFromTenor(K1146,L$14,"Following",L$13,"Normal")</f>
        <v>44216</v>
      </c>
      <c r="M1146" s="175">
        <f ca="1"/>
        <v>1.381190088392787E-2</v>
      </c>
      <c r="N1146" s="152" t="s">
        <v>4</v>
      </c>
      <c r="O1146" s="174">
        <f t="shared" ca="1" si="53"/>
        <v>44032</v>
      </c>
      <c r="P1146" s="20">
        <f ca="1">_xll.meDateFromTenor(O1146,P$14,"Following",P$13,"Normal")</f>
        <v>44033</v>
      </c>
      <c r="Q1146" s="175">
        <f ca="1"/>
        <v>1.0012203615323042E-2</v>
      </c>
      <c r="R1146" s="151" t="s">
        <v>4</v>
      </c>
    </row>
    <row r="1147" spans="1:18" x14ac:dyDescent="0.25">
      <c r="A1147" s="153">
        <v>1129</v>
      </c>
      <c r="B1147" s="158"/>
      <c r="C1147" s="174">
        <f ca="1">_xll.meDateFromTenor(C1146,"1D","FOLLOWING",D$13,"NORMAL")</f>
        <v>44033</v>
      </c>
      <c r="D1147" s="20">
        <f ca="1">_xll.meDateFromTenor(C1147,D$14,"Following",D$13,"Normal")</f>
        <v>44034</v>
      </c>
      <c r="E1147" s="175">
        <f ca="1"/>
        <v>9.1577358929676982E-3</v>
      </c>
      <c r="F1147" s="152"/>
      <c r="G1147" s="174">
        <f t="shared" ca="1" si="51"/>
        <v>44033</v>
      </c>
      <c r="H1147" s="20">
        <f ca="1">_xll.meDateFromTenor(G1147,H$14,"Following",H$13,"Normal")</f>
        <v>44125</v>
      </c>
      <c r="I1147" s="175">
        <f ca="1"/>
        <v>1.2298417209125639E-2</v>
      </c>
      <c r="J1147" s="152" t="s">
        <v>4</v>
      </c>
      <c r="K1147" s="174">
        <f t="shared" ca="1" si="52"/>
        <v>44033</v>
      </c>
      <c r="L1147" s="20">
        <f ca="1">_xll.meDateFromTenor(K1147,L$14,"Following",L$13,"Normal")</f>
        <v>44217</v>
      </c>
      <c r="M1147" s="175">
        <f ca="1"/>
        <v>1.3817679053984285E-2</v>
      </c>
      <c r="N1147" s="152" t="s">
        <v>4</v>
      </c>
      <c r="O1147" s="174">
        <f t="shared" ca="1" si="53"/>
        <v>44033</v>
      </c>
      <c r="P1147" s="20">
        <f ca="1">_xll.meDateFromTenor(O1147,P$14,"Following",P$13,"Normal")</f>
        <v>44034</v>
      </c>
      <c r="Q1147" s="175">
        <f ca="1"/>
        <v>1.0016963390532353E-2</v>
      </c>
      <c r="R1147" s="151" t="s">
        <v>4</v>
      </c>
    </row>
    <row r="1148" spans="1:18" x14ac:dyDescent="0.25">
      <c r="A1148" s="153">
        <v>1130</v>
      </c>
      <c r="B1148" s="158"/>
      <c r="C1148" s="174">
        <f ca="1">_xll.meDateFromTenor(C1147,"1D","FOLLOWING",D$13,"NORMAL")</f>
        <v>44034</v>
      </c>
      <c r="D1148" s="20">
        <f ca="1">_xll.meDateFromTenor(C1148,D$14,"Following",D$13,"Normal")</f>
        <v>44035</v>
      </c>
      <c r="E1148" s="175">
        <f ca="1"/>
        <v>9.1634998424424789E-3</v>
      </c>
      <c r="F1148" s="152"/>
      <c r="G1148" s="174">
        <f t="shared" ca="1" si="51"/>
        <v>44034</v>
      </c>
      <c r="H1148" s="20">
        <f ca="1">_xll.meDateFromTenor(G1148,H$14,"Following",H$13,"Normal")</f>
        <v>44126</v>
      </c>
      <c r="I1148" s="175">
        <f ca="1"/>
        <v>1.2303956463222819E-2</v>
      </c>
      <c r="J1148" s="152" t="s">
        <v>4</v>
      </c>
      <c r="K1148" s="174">
        <f t="shared" ca="1" si="52"/>
        <v>44034</v>
      </c>
      <c r="L1148" s="20">
        <f ca="1">_xll.meDateFromTenor(K1148,L$14,"Following",L$13,"Normal")</f>
        <v>44218</v>
      </c>
      <c r="M1148" s="175">
        <f ca="1"/>
        <v>1.3823462032463863E-2</v>
      </c>
      <c r="N1148" s="152" t="s">
        <v>4</v>
      </c>
      <c r="O1148" s="174">
        <f t="shared" ca="1" si="53"/>
        <v>44034</v>
      </c>
      <c r="P1148" s="20">
        <f ca="1">_xll.meDateFromTenor(O1148,P$14,"Following",P$13,"Normal")</f>
        <v>44035</v>
      </c>
      <c r="Q1148" s="175">
        <f ca="1"/>
        <v>1.0021734243470658E-2</v>
      </c>
      <c r="R1148" s="151" t="s">
        <v>4</v>
      </c>
    </row>
    <row r="1149" spans="1:18" x14ac:dyDescent="0.25">
      <c r="A1149" s="153">
        <v>1131</v>
      </c>
      <c r="B1149" s="158"/>
      <c r="C1149" s="174">
        <f ca="1">_xll.meDateFromTenor(C1148,"1D","FOLLOWING",D$13,"NORMAL")</f>
        <v>44035</v>
      </c>
      <c r="D1149" s="20">
        <f ca="1">_xll.meDateFromTenor(C1149,D$14,"Following",D$13,"Normal")</f>
        <v>44036</v>
      </c>
      <c r="E1149" s="175">
        <f ca="1"/>
        <v>9.1692724248574886E-3</v>
      </c>
      <c r="F1149" s="152"/>
      <c r="G1149" s="174">
        <f t="shared" ca="1" si="51"/>
        <v>44035</v>
      </c>
      <c r="H1149" s="20">
        <f ca="1">_xll.meDateFromTenor(G1149,H$14,"Following",H$13,"Normal")</f>
        <v>44127</v>
      </c>
      <c r="I1149" s="175">
        <f ca="1"/>
        <v>1.2309508020018815E-2</v>
      </c>
      <c r="J1149" s="152" t="s">
        <v>4</v>
      </c>
      <c r="K1149" s="174">
        <f t="shared" ca="1" si="52"/>
        <v>44035</v>
      </c>
      <c r="L1149" s="20">
        <f ca="1">_xll.meDateFromTenor(K1149,L$14,"Following",L$13,"Normal")</f>
        <v>44221</v>
      </c>
      <c r="M1149" s="175">
        <f ca="1"/>
        <v>1.3829249784555964E-2</v>
      </c>
      <c r="N1149" s="152" t="s">
        <v>4</v>
      </c>
      <c r="O1149" s="174">
        <f t="shared" ca="1" si="53"/>
        <v>44035</v>
      </c>
      <c r="P1149" s="20">
        <f ca="1">_xll.meDateFromTenor(O1149,P$14,"Following",P$13,"Normal")</f>
        <v>44036</v>
      </c>
      <c r="Q1149" s="175">
        <f ca="1"/>
        <v>1.0026516222824883E-2</v>
      </c>
      <c r="R1149" s="151" t="s">
        <v>4</v>
      </c>
    </row>
    <row r="1150" spans="1:18" x14ac:dyDescent="0.25">
      <c r="A1150" s="153">
        <v>1132</v>
      </c>
      <c r="B1150" s="158"/>
      <c r="C1150" s="174">
        <f ca="1">_xll.meDateFromTenor(C1149,"1D","FOLLOWING",D$13,"NORMAL")</f>
        <v>44036</v>
      </c>
      <c r="D1150" s="20">
        <f ca="1">_xll.meDateFromTenor(C1150,D$14,"Following",D$13,"Normal")</f>
        <v>44039</v>
      </c>
      <c r="E1150" s="175">
        <f ca="1"/>
        <v>9.1810805064880142E-3</v>
      </c>
      <c r="F1150" s="152"/>
      <c r="G1150" s="174">
        <f t="shared" ca="1" si="51"/>
        <v>44036</v>
      </c>
      <c r="H1150" s="20">
        <f ca="1">_xll.meDateFromTenor(G1150,H$14,"Following",H$13,"Normal")</f>
        <v>44130</v>
      </c>
      <c r="I1150" s="175">
        <f ca="1"/>
        <v>1.2315071974565103E-2</v>
      </c>
      <c r="J1150" s="152" t="s">
        <v>4</v>
      </c>
      <c r="K1150" s="174">
        <f t="shared" ca="1" si="52"/>
        <v>44036</v>
      </c>
      <c r="L1150" s="20">
        <f ca="1">_xll.meDateFromTenor(K1150,L$14,"Following",L$13,"Normal")</f>
        <v>44221</v>
      </c>
      <c r="M1150" s="175">
        <f ca="1"/>
        <v>1.3835042275449939E-2</v>
      </c>
      <c r="N1150" s="152" t="s">
        <v>4</v>
      </c>
      <c r="O1150" s="174">
        <f t="shared" ca="1" si="53"/>
        <v>44036</v>
      </c>
      <c r="P1150" s="20">
        <f ca="1">_xll.meDateFromTenor(O1150,P$14,"Following",P$13,"Normal")</f>
        <v>44039</v>
      </c>
      <c r="Q1150" s="175">
        <f ca="1"/>
        <v>1.0031309377281956E-2</v>
      </c>
      <c r="R1150" s="151" t="s">
        <v>4</v>
      </c>
    </row>
    <row r="1151" spans="1:18" x14ac:dyDescent="0.25">
      <c r="A1151" s="153">
        <v>1133</v>
      </c>
      <c r="B1151" s="158"/>
      <c r="C1151" s="174">
        <f ca="1">_xll.meDateFromTenor(C1150,"1D","FOLLOWING",D$13,"NORMAL")</f>
        <v>44039</v>
      </c>
      <c r="D1151" s="20">
        <f ca="1">_xll.meDateFromTenor(C1151,D$14,"Following",D$13,"Normal")</f>
        <v>44040</v>
      </c>
      <c r="E1151" s="175">
        <f ca="1"/>
        <v>9.1924491053493387E-3</v>
      </c>
      <c r="F1151" s="152"/>
      <c r="G1151" s="174">
        <f t="shared" ca="1" si="51"/>
        <v>44039</v>
      </c>
      <c r="H1151" s="20">
        <f ca="1">_xll.meDateFromTenor(G1151,H$14,"Following",H$13,"Normal")</f>
        <v>44131</v>
      </c>
      <c r="I1151" s="175">
        <f ca="1"/>
        <v>1.2331839175220479E-2</v>
      </c>
      <c r="J1151" s="152" t="s">
        <v>4</v>
      </c>
      <c r="K1151" s="174">
        <f t="shared" ca="1" si="52"/>
        <v>44039</v>
      </c>
      <c r="L1151" s="20">
        <f ca="1">_xll.meDateFromTenor(K1151,L$14,"Following",L$13,"Normal")</f>
        <v>44223</v>
      </c>
      <c r="M1151" s="175">
        <f ca="1"/>
        <v>1.3852447832836692E-2</v>
      </c>
      <c r="N1151" s="152" t="s">
        <v>4</v>
      </c>
      <c r="O1151" s="174">
        <f t="shared" ca="1" si="53"/>
        <v>44039</v>
      </c>
      <c r="P1151" s="20">
        <f ca="1">_xll.meDateFromTenor(O1151,P$14,"Following",P$13,"Normal")</f>
        <v>44040</v>
      </c>
      <c r="Q1151" s="175">
        <f ca="1"/>
        <v>1.0045756378139595E-2</v>
      </c>
      <c r="R1151" s="151" t="s">
        <v>4</v>
      </c>
    </row>
    <row r="1152" spans="1:18" x14ac:dyDescent="0.25">
      <c r="A1152" s="153">
        <v>1134</v>
      </c>
      <c r="B1152" s="158"/>
      <c r="C1152" s="174">
        <f ca="1">_xll.meDateFromTenor(C1151,"1D","FOLLOWING",D$13,"NORMAL")</f>
        <v>44040</v>
      </c>
      <c r="D1152" s="20">
        <f ca="1">_xll.meDateFromTenor(C1152,D$14,"Following",D$13,"Normal")</f>
        <v>44041</v>
      </c>
      <c r="E1152" s="175">
        <f ca="1"/>
        <v>9.198264869062894E-3</v>
      </c>
      <c r="F1152" s="152"/>
      <c r="G1152" s="174">
        <f t="shared" ca="1" si="51"/>
        <v>44040</v>
      </c>
      <c r="H1152" s="20">
        <f ca="1">_xll.meDateFromTenor(G1152,H$14,"Following",H$13,"Normal")</f>
        <v>44132</v>
      </c>
      <c r="I1152" s="175">
        <f ca="1"/>
        <v>1.23374536712827E-2</v>
      </c>
      <c r="J1152" s="152" t="s">
        <v>4</v>
      </c>
      <c r="K1152" s="174">
        <f t="shared" ca="1" si="52"/>
        <v>44040</v>
      </c>
      <c r="L1152" s="20">
        <f ca="1">_xll.meDateFromTenor(K1152,L$14,"Following",L$13,"Normal")</f>
        <v>44224</v>
      </c>
      <c r="M1152" s="175">
        <f ca="1"/>
        <v>1.385825893083174E-2</v>
      </c>
      <c r="N1152" s="152" t="s">
        <v>4</v>
      </c>
      <c r="O1152" s="174">
        <f t="shared" ca="1" si="53"/>
        <v>44040</v>
      </c>
      <c r="P1152" s="20">
        <f ca="1">_xll.meDateFromTenor(O1152,P$14,"Following",P$13,"Normal")</f>
        <v>44041</v>
      </c>
      <c r="Q1152" s="175">
        <f ca="1"/>
        <v>1.0050594719877383E-2</v>
      </c>
      <c r="R1152" s="151" t="s">
        <v>4</v>
      </c>
    </row>
    <row r="1153" spans="1:18" x14ac:dyDescent="0.25">
      <c r="A1153" s="153">
        <v>1135</v>
      </c>
      <c r="B1153" s="158"/>
      <c r="C1153" s="174">
        <f ca="1">_xll.meDateFromTenor(C1152,"1D","FOLLOWING",D$13,"NORMAL")</f>
        <v>44041</v>
      </c>
      <c r="D1153" s="20">
        <f ca="1">_xll.meDateFromTenor(C1153,D$14,"Following",D$13,"Normal")</f>
        <v>44042</v>
      </c>
      <c r="E1153" s="175">
        <f ca="1"/>
        <v>9.2040892723396269E-3</v>
      </c>
      <c r="F1153" s="152"/>
      <c r="G1153" s="174">
        <f t="shared" ca="1" si="51"/>
        <v>44041</v>
      </c>
      <c r="H1153" s="20">
        <f ca="1">_xll.meDateFromTenor(G1153,H$14,"Following",H$13,"Normal")</f>
        <v>44133</v>
      </c>
      <c r="I1153" s="175">
        <f ca="1"/>
        <v>1.234308104035259E-2</v>
      </c>
      <c r="J1153" s="152" t="s">
        <v>4</v>
      </c>
      <c r="K1153" s="174">
        <f t="shared" ca="1" si="52"/>
        <v>44041</v>
      </c>
      <c r="L1153" s="20">
        <f ca="1">_xll.meDateFromTenor(K1153,L$14,"Following",L$13,"Normal")</f>
        <v>44225</v>
      </c>
      <c r="M1153" s="175">
        <f ca="1"/>
        <v>1.3864074593575443E-2</v>
      </c>
      <c r="N1153" s="152" t="s">
        <v>4</v>
      </c>
      <c r="O1153" s="174">
        <f t="shared" ca="1" si="53"/>
        <v>44041</v>
      </c>
      <c r="P1153" s="20">
        <f ca="1">_xll.meDateFromTenor(O1153,P$14,"Following",P$13,"Normal")</f>
        <v>44042</v>
      </c>
      <c r="Q1153" s="175">
        <f ca="1"/>
        <v>1.0055444480152673E-2</v>
      </c>
      <c r="R1153" s="151" t="s">
        <v>4</v>
      </c>
    </row>
    <row r="1154" spans="1:18" x14ac:dyDescent="0.25">
      <c r="A1154" s="153">
        <v>1136</v>
      </c>
      <c r="B1154" s="158"/>
      <c r="C1154" s="174">
        <f ca="1">_xll.meDateFromTenor(C1153,"1D","FOLLOWING",D$13,"NORMAL")</f>
        <v>44042</v>
      </c>
      <c r="D1154" s="20">
        <f ca="1">_xll.meDateFromTenor(C1154,D$14,"Following",D$13,"Normal")</f>
        <v>44043</v>
      </c>
      <c r="E1154" s="175">
        <f ca="1"/>
        <v>9.2099223164702829E-3</v>
      </c>
      <c r="F1154" s="152"/>
      <c r="G1154" s="174">
        <f t="shared" ca="1" si="51"/>
        <v>44042</v>
      </c>
      <c r="H1154" s="20">
        <f ca="1">_xll.meDateFromTenor(G1154,H$14,"Following",H$13,"Normal")</f>
        <v>44134</v>
      </c>
      <c r="I1154" s="175">
        <f ca="1"/>
        <v>1.2348721377481628E-2</v>
      </c>
      <c r="J1154" s="152" t="s">
        <v>4</v>
      </c>
      <c r="K1154" s="174">
        <f t="shared" ca="1" si="52"/>
        <v>44042</v>
      </c>
      <c r="L1154" s="20">
        <f ca="1">_xll.meDateFromTenor(K1154,L$14,"Following",L$13,"Normal")</f>
        <v>44228</v>
      </c>
      <c r="M1154" s="175">
        <f ca="1"/>
        <v>1.3869894786257159E-2</v>
      </c>
      <c r="N1154" s="152" t="s">
        <v>4</v>
      </c>
      <c r="O1154" s="174">
        <f t="shared" ca="1" si="53"/>
        <v>44042</v>
      </c>
      <c r="P1154" s="20">
        <f ca="1">_xll.meDateFromTenor(O1154,P$14,"Following",P$13,"Normal")</f>
        <v>44043</v>
      </c>
      <c r="Q1154" s="175">
        <f ca="1"/>
        <v>1.0060305707652395E-2</v>
      </c>
      <c r="R1154" s="151" t="s">
        <v>4</v>
      </c>
    </row>
    <row r="1155" spans="1:18" x14ac:dyDescent="0.25">
      <c r="A1155" s="153">
        <v>1137</v>
      </c>
      <c r="B1155" s="158"/>
      <c r="C1155" s="174">
        <f ca="1">_xll.meDateFromTenor(C1154,"1D","FOLLOWING",D$13,"NORMAL")</f>
        <v>44043</v>
      </c>
      <c r="D1155" s="20">
        <f ca="1">_xll.meDateFromTenor(C1155,D$14,"Following",D$13,"Normal")</f>
        <v>44046</v>
      </c>
      <c r="E1155" s="175">
        <f ca="1"/>
        <v>9.2218534324568363E-3</v>
      </c>
      <c r="F1155" s="152"/>
      <c r="G1155" s="174">
        <f t="shared" ca="1" si="51"/>
        <v>44043</v>
      </c>
      <c r="H1155" s="20">
        <f ca="1">_xll.meDateFromTenor(G1155,H$14,"Following",H$13,"Normal")</f>
        <v>44137</v>
      </c>
      <c r="I1155" s="175">
        <f ca="1"/>
        <v>1.2354374777721291E-2</v>
      </c>
      <c r="J1155" s="152" t="s">
        <v>4</v>
      </c>
      <c r="K1155" s="174">
        <f t="shared" ca="1" si="52"/>
        <v>44043</v>
      </c>
      <c r="L1155" s="20">
        <f ca="1">_xll.meDateFromTenor(K1155,L$14,"Following",L$13,"Normal")</f>
        <v>44228</v>
      </c>
      <c r="M1155" s="175">
        <f ca="1"/>
        <v>1.3875719474066246E-2</v>
      </c>
      <c r="N1155" s="152" t="s">
        <v>4</v>
      </c>
      <c r="O1155" s="174">
        <f t="shared" ca="1" si="53"/>
        <v>44043</v>
      </c>
      <c r="P1155" s="20">
        <f ca="1">_xll.meDateFromTenor(O1155,P$14,"Following",P$13,"Normal")</f>
        <v>44046</v>
      </c>
      <c r="Q1155" s="175">
        <f ca="1"/>
        <v>1.0065178451063481E-2</v>
      </c>
      <c r="R1155" s="151" t="s">
        <v>4</v>
      </c>
    </row>
    <row r="1156" spans="1:18" x14ac:dyDescent="0.25">
      <c r="A1156" s="153">
        <v>1138</v>
      </c>
      <c r="B1156" s="158"/>
      <c r="C1156" s="174">
        <f ca="1">_xll.meDateFromTenor(C1155,"1D","FOLLOWING",D$13,"NORMAL")</f>
        <v>44046</v>
      </c>
      <c r="D1156" s="20">
        <f ca="1">_xll.meDateFromTenor(C1156,D$14,"Following",D$13,"Normal")</f>
        <v>44047</v>
      </c>
      <c r="E1156" s="175">
        <f ca="1"/>
        <v>9.2333409240834101E-3</v>
      </c>
      <c r="F1156" s="152"/>
      <c r="G1156" s="174">
        <f t="shared" ca="1" si="51"/>
        <v>44046</v>
      </c>
      <c r="H1156" s="20">
        <f ca="1">_xll.meDateFromTenor(G1156,H$14,"Following",H$13,"Normal")</f>
        <v>44138</v>
      </c>
      <c r="I1156" s="175">
        <f ca="1"/>
        <v>1.2371414307618797E-2</v>
      </c>
      <c r="J1156" s="152" t="s">
        <v>4</v>
      </c>
      <c r="K1156" s="174">
        <f t="shared" ca="1" si="52"/>
        <v>44046</v>
      </c>
      <c r="L1156" s="20">
        <f ca="1">_xll.meDateFromTenor(K1156,L$14,"Following",L$13,"Normal")</f>
        <v>44230</v>
      </c>
      <c r="M1156" s="175">
        <f ca="1"/>
        <v>1.3893220160151293E-2</v>
      </c>
      <c r="N1156" s="152" t="s">
        <v>4</v>
      </c>
      <c r="O1156" s="174">
        <f t="shared" ca="1" si="53"/>
        <v>44046</v>
      </c>
      <c r="P1156" s="20">
        <f ca="1">_xll.meDateFromTenor(O1156,P$14,"Following",P$13,"Normal")</f>
        <v>44047</v>
      </c>
      <c r="Q1156" s="175">
        <f ca="1"/>
        <v>1.0079866263634232E-2</v>
      </c>
      <c r="R1156" s="151" t="s">
        <v>4</v>
      </c>
    </row>
    <row r="1157" spans="1:18" x14ac:dyDescent="0.25">
      <c r="A1157" s="153">
        <v>1139</v>
      </c>
      <c r="B1157" s="158"/>
      <c r="C1157" s="174">
        <f ca="1">_xll.meDateFromTenor(C1156,"1D","FOLLOWING",D$13,"NORMAL")</f>
        <v>44047</v>
      </c>
      <c r="D1157" s="20">
        <f ca="1">_xll.meDateFromTenor(C1157,D$14,"Following",D$13,"Normal")</f>
        <v>44048</v>
      </c>
      <c r="E1157" s="175">
        <f ca="1"/>
        <v>9.2392171895546698E-3</v>
      </c>
      <c r="F1157" s="152"/>
      <c r="G1157" s="174">
        <f t="shared" ca="1" si="51"/>
        <v>44047</v>
      </c>
      <c r="H1157" s="20">
        <f ca="1">_xll.meDateFromTenor(G1157,H$14,"Following",H$13,"Normal")</f>
        <v>44139</v>
      </c>
      <c r="I1157" s="175">
        <f ca="1"/>
        <v>1.2377120910815723E-2</v>
      </c>
      <c r="J1157" s="152" t="s">
        <v>4</v>
      </c>
      <c r="K1157" s="174">
        <f t="shared" ca="1" si="52"/>
        <v>44047</v>
      </c>
      <c r="L1157" s="20">
        <f ca="1">_xll.meDateFromTenor(K1157,L$14,"Following",L$13,"Normal")</f>
        <v>44231</v>
      </c>
      <c r="M1157" s="175">
        <f ca="1"/>
        <v>1.3899062480363423E-2</v>
      </c>
      <c r="N1157" s="152" t="s">
        <v>4</v>
      </c>
      <c r="O1157" s="174">
        <f t="shared" ca="1" si="53"/>
        <v>44047</v>
      </c>
      <c r="P1157" s="20">
        <f ca="1">_xll.meDateFromTenor(O1157,P$14,"Following",P$13,"Normal")</f>
        <v>44048</v>
      </c>
      <c r="Q1157" s="175">
        <f ca="1"/>
        <v>1.008478555756008E-2</v>
      </c>
      <c r="R1157" s="151" t="s">
        <v>4</v>
      </c>
    </row>
    <row r="1158" spans="1:18" x14ac:dyDescent="0.25">
      <c r="A1158" s="153">
        <v>1140</v>
      </c>
      <c r="B1158" s="158"/>
      <c r="C1158" s="174">
        <f ca="1">_xll.meDateFromTenor(C1157,"1D","FOLLOWING",D$13,"NORMAL")</f>
        <v>44048</v>
      </c>
      <c r="D1158" s="20">
        <f ca="1">_xll.meDateFromTenor(C1158,D$14,"Following",D$13,"Normal")</f>
        <v>44049</v>
      </c>
      <c r="E1158" s="175">
        <f ca="1"/>
        <v>9.2451021026744417E-3</v>
      </c>
      <c r="F1158" s="152"/>
      <c r="G1158" s="174">
        <f t="shared" ca="1" si="51"/>
        <v>44048</v>
      </c>
      <c r="H1158" s="20">
        <f ca="1">_xll.meDateFromTenor(G1158,H$14,"Following",H$13,"Normal")</f>
        <v>44140</v>
      </c>
      <c r="I1158" s="175">
        <f ca="1"/>
        <v>1.2382841052380654E-2</v>
      </c>
      <c r="J1158" s="152" t="s">
        <v>4</v>
      </c>
      <c r="K1158" s="174">
        <f t="shared" ca="1" si="52"/>
        <v>44048</v>
      </c>
      <c r="L1158" s="20">
        <f ca="1">_xll.meDateFromTenor(K1158,L$14,"Following",L$13,"Normal")</f>
        <v>44232</v>
      </c>
      <c r="M1158" s="175">
        <f ca="1"/>
        <v>1.3904909121649702E-2</v>
      </c>
      <c r="N1158" s="152" t="s">
        <v>4</v>
      </c>
      <c r="O1158" s="174">
        <f t="shared" ca="1" si="53"/>
        <v>44048</v>
      </c>
      <c r="P1158" s="20">
        <f ca="1">_xll.meDateFromTenor(O1158,P$14,"Following",P$13,"Normal")</f>
        <v>44049</v>
      </c>
      <c r="Q1158" s="175">
        <f ca="1"/>
        <v>1.0089716610831944E-2</v>
      </c>
      <c r="R1158" s="151" t="s">
        <v>4</v>
      </c>
    </row>
    <row r="1159" spans="1:18" x14ac:dyDescent="0.25">
      <c r="A1159" s="153">
        <v>1141</v>
      </c>
      <c r="B1159" s="158"/>
      <c r="C1159" s="174">
        <f ca="1">_xll.meDateFromTenor(C1158,"1D","FOLLOWING",D$13,"NORMAL")</f>
        <v>44049</v>
      </c>
      <c r="D1159" s="20">
        <f ca="1">_xll.meDateFromTenor(C1159,D$14,"Following",D$13,"Normal")</f>
        <v>44050</v>
      </c>
      <c r="E1159" s="175">
        <f ca="1"/>
        <v>9.2509956647098789E-3</v>
      </c>
      <c r="F1159" s="152"/>
      <c r="G1159" s="174">
        <f t="shared" ca="1" si="51"/>
        <v>44049</v>
      </c>
      <c r="H1159" s="20">
        <f ca="1">_xll.meDateFromTenor(G1159,H$14,"Following",H$13,"Normal")</f>
        <v>44141</v>
      </c>
      <c r="I1159" s="175">
        <f ca="1"/>
        <v>1.238857482736507E-2</v>
      </c>
      <c r="J1159" s="152" t="s">
        <v>4</v>
      </c>
      <c r="K1159" s="174">
        <f t="shared" ca="1" si="52"/>
        <v>44049</v>
      </c>
      <c r="L1159" s="20">
        <f ca="1">_xll.meDateFromTenor(K1159,L$14,"Following",L$13,"Normal")</f>
        <v>44235</v>
      </c>
      <c r="M1159" s="175">
        <f ca="1"/>
        <v>1.3910760049199489E-2</v>
      </c>
      <c r="N1159" s="152" t="s">
        <v>4</v>
      </c>
      <c r="O1159" s="174">
        <f t="shared" ca="1" si="53"/>
        <v>44049</v>
      </c>
      <c r="P1159" s="20">
        <f ca="1">_xll.meDateFromTenor(O1159,P$14,"Following",P$13,"Normal")</f>
        <v>44050</v>
      </c>
      <c r="Q1159" s="175">
        <f ca="1"/>
        <v>1.0094659472136756E-2</v>
      </c>
      <c r="R1159" s="151" t="s">
        <v>4</v>
      </c>
    </row>
    <row r="1160" spans="1:18" x14ac:dyDescent="0.25">
      <c r="A1160" s="153">
        <v>1142</v>
      </c>
      <c r="B1160" s="158"/>
      <c r="C1160" s="174">
        <f ca="1">_xll.meDateFromTenor(C1159,"1D","FOLLOWING",D$13,"NORMAL")</f>
        <v>44050</v>
      </c>
      <c r="D1160" s="20">
        <f ca="1">_xll.meDateFromTenor(C1160,D$14,"Following",D$13,"Normal")</f>
        <v>44053</v>
      </c>
      <c r="E1160" s="175">
        <f ca="1"/>
        <v>9.2630499585682757E-3</v>
      </c>
      <c r="F1160" s="152"/>
      <c r="G1160" s="174">
        <f t="shared" ca="1" si="51"/>
        <v>44050</v>
      </c>
      <c r="H1160" s="20">
        <f ca="1">_xll.meDateFromTenor(G1160,H$14,"Following",H$13,"Normal")</f>
        <v>44144</v>
      </c>
      <c r="I1160" s="175">
        <f ca="1"/>
        <v>1.2394322330820442E-2</v>
      </c>
      <c r="J1160" s="152" t="s">
        <v>4</v>
      </c>
      <c r="K1160" s="174">
        <f t="shared" ca="1" si="52"/>
        <v>44050</v>
      </c>
      <c r="L1160" s="20">
        <f ca="1">_xll.meDateFromTenor(K1160,L$14,"Following",L$13,"Normal")</f>
        <v>44235</v>
      </c>
      <c r="M1160" s="175">
        <f ca="1"/>
        <v>1.3916615228202138E-2</v>
      </c>
      <c r="N1160" s="152" t="s">
        <v>4</v>
      </c>
      <c r="O1160" s="174">
        <f t="shared" ca="1" si="53"/>
        <v>44050</v>
      </c>
      <c r="P1160" s="20">
        <f ca="1">_xll.meDateFromTenor(O1160,P$14,"Following",P$13,"Normal")</f>
        <v>44053</v>
      </c>
      <c r="Q1160" s="175">
        <f ca="1"/>
        <v>1.009961419016144E-2</v>
      </c>
      <c r="R1160" s="151" t="s">
        <v>4</v>
      </c>
    </row>
    <row r="1161" spans="1:18" x14ac:dyDescent="0.25">
      <c r="A1161" s="153">
        <v>1143</v>
      </c>
      <c r="B1161" s="158"/>
      <c r="C1161" s="174">
        <f ca="1">_xll.meDateFromTenor(C1160,"1D","FOLLOWING",D$13,"NORMAL")</f>
        <v>44053</v>
      </c>
      <c r="D1161" s="20">
        <f ca="1">_xll.meDateFromTenor(C1161,D$14,"Following",D$13,"Normal")</f>
        <v>44054</v>
      </c>
      <c r="E1161" s="175">
        <f ca="1"/>
        <v>9.2746564246212124E-3</v>
      </c>
      <c r="F1161" s="152"/>
      <c r="G1161" s="174">
        <f t="shared" ca="1" si="51"/>
        <v>44053</v>
      </c>
      <c r="H1161" s="20">
        <f ca="1">_xll.meDateFromTenor(G1161,H$14,"Following",H$13,"Normal")</f>
        <v>44145</v>
      </c>
      <c r="I1161" s="175">
        <f ca="1"/>
        <v>1.2411648162527064E-2</v>
      </c>
      <c r="J1161" s="152" t="s">
        <v>4</v>
      </c>
      <c r="K1161" s="174">
        <f t="shared" ca="1" si="52"/>
        <v>44053</v>
      </c>
      <c r="L1161" s="20">
        <f ca="1">_xll.meDateFromTenor(K1161,L$14,"Following",L$13,"Normal")</f>
        <v>44237</v>
      </c>
      <c r="M1161" s="175">
        <f ca="1"/>
        <v>1.3934205925820826E-2</v>
      </c>
      <c r="N1161" s="152" t="s">
        <v>4</v>
      </c>
      <c r="O1161" s="174">
        <f t="shared" ca="1" si="53"/>
        <v>44053</v>
      </c>
      <c r="P1161" s="20">
        <f ca="1">_xll.meDateFromTenor(O1161,P$14,"Following",P$13,"Normal")</f>
        <v>44054</v>
      </c>
      <c r="Q1161" s="175">
        <f ca="1"/>
        <v>1.0114549971424065E-2</v>
      </c>
      <c r="R1161" s="151" t="s">
        <v>4</v>
      </c>
    </row>
    <row r="1162" spans="1:18" x14ac:dyDescent="0.25">
      <c r="A1162" s="153">
        <v>1144</v>
      </c>
      <c r="B1162" s="158"/>
      <c r="C1162" s="174">
        <f ca="1">_xll.meDateFromTenor(C1161,"1D","FOLLOWING",D$13,"NORMAL")</f>
        <v>44054</v>
      </c>
      <c r="D1162" s="20">
        <f ca="1">_xll.meDateFromTenor(C1162,D$14,"Following",D$13,"Normal")</f>
        <v>44055</v>
      </c>
      <c r="E1162" s="175">
        <f ca="1"/>
        <v>9.2805932483767846E-3</v>
      </c>
      <c r="F1162" s="152"/>
      <c r="G1162" s="174">
        <f t="shared" ca="1" si="51"/>
        <v>44054</v>
      </c>
      <c r="H1162" s="20">
        <f ca="1">_xll.meDateFromTenor(G1162,H$14,"Following",H$13,"Normal")</f>
        <v>44146</v>
      </c>
      <c r="I1162" s="175">
        <f ca="1"/>
        <v>1.241745153038103E-2</v>
      </c>
      <c r="J1162" s="152" t="s">
        <v>4</v>
      </c>
      <c r="K1162" s="174">
        <f t="shared" ca="1" si="52"/>
        <v>44054</v>
      </c>
      <c r="L1162" s="20">
        <f ca="1">_xll.meDateFromTenor(K1162,L$14,"Following",L$13,"Normal")</f>
        <v>44238</v>
      </c>
      <c r="M1162" s="175">
        <f ca="1"/>
        <v>1.3940077762528492E-2</v>
      </c>
      <c r="N1162" s="152" t="s">
        <v>4</v>
      </c>
      <c r="O1162" s="174">
        <f t="shared" ca="1" si="53"/>
        <v>44054</v>
      </c>
      <c r="P1162" s="20">
        <f ca="1">_xll.meDateFromTenor(O1162,P$14,"Following",P$13,"Normal")</f>
        <v>44055</v>
      </c>
      <c r="Q1162" s="175">
        <f ca="1"/>
        <v>1.0119552603197563E-2</v>
      </c>
      <c r="R1162" s="151" t="s">
        <v>4</v>
      </c>
    </row>
    <row r="1163" spans="1:18" x14ac:dyDescent="0.25">
      <c r="A1163" s="153">
        <v>1145</v>
      </c>
      <c r="B1163" s="158"/>
      <c r="C1163" s="174">
        <f ca="1">_xll.meDateFromTenor(C1162,"1D","FOLLOWING",D$13,"NORMAL")</f>
        <v>44055</v>
      </c>
      <c r="D1163" s="20">
        <f ca="1">_xll.meDateFromTenor(C1163,D$14,"Following",D$13,"Normal")</f>
        <v>44056</v>
      </c>
      <c r="E1163" s="175">
        <f ca="1"/>
        <v>9.2865387279225022E-3</v>
      </c>
      <c r="F1163" s="152"/>
      <c r="G1163" s="174">
        <f t="shared" ca="1" si="51"/>
        <v>44055</v>
      </c>
      <c r="H1163" s="20">
        <f ca="1">_xll.meDateFromTenor(G1163,H$14,"Following",H$13,"Normal")</f>
        <v>44147</v>
      </c>
      <c r="I1163" s="175">
        <f ca="1"/>
        <v>1.2423269101963333E-2</v>
      </c>
      <c r="J1163" s="152" t="s">
        <v>4</v>
      </c>
      <c r="K1163" s="174">
        <f t="shared" ca="1" si="52"/>
        <v>44055</v>
      </c>
      <c r="L1163" s="20">
        <f ca="1">_xll.meDateFromTenor(K1163,L$14,"Following",L$13,"Normal")</f>
        <v>44239</v>
      </c>
      <c r="M1163" s="175">
        <f ca="1"/>
        <v>1.3945953676635798E-2</v>
      </c>
      <c r="N1163" s="152" t="s">
        <v>4</v>
      </c>
      <c r="O1163" s="174">
        <f t="shared" ca="1" si="53"/>
        <v>44055</v>
      </c>
      <c r="P1163" s="20">
        <f ca="1">_xll.meDateFromTenor(O1163,P$14,"Following",P$13,"Normal")</f>
        <v>44056</v>
      </c>
      <c r="Q1163" s="175">
        <f ca="1"/>
        <v>1.0124567335125588E-2</v>
      </c>
      <c r="R1163" s="151" t="s">
        <v>4</v>
      </c>
    </row>
    <row r="1164" spans="1:18" x14ac:dyDescent="0.25">
      <c r="A1164" s="153">
        <v>1146</v>
      </c>
      <c r="B1164" s="158"/>
      <c r="C1164" s="174">
        <f ca="1">_xll.meDateFromTenor(C1163,"1D","FOLLOWING",D$13,"NORMAL")</f>
        <v>44056</v>
      </c>
      <c r="D1164" s="20">
        <f ca="1">_xll.meDateFromTenor(C1164,D$14,"Following",D$13,"Normal")</f>
        <v>44057</v>
      </c>
      <c r="E1164" s="175">
        <f ca="1"/>
        <v>9.2924928644692786E-3</v>
      </c>
      <c r="F1164" s="152"/>
      <c r="G1164" s="174">
        <f t="shared" ca="1" si="51"/>
        <v>44056</v>
      </c>
      <c r="H1164" s="20">
        <f ca="1">_xll.meDateFromTenor(G1164,H$14,"Following",H$13,"Normal")</f>
        <v>44148</v>
      </c>
      <c r="I1164" s="175">
        <f ca="1"/>
        <v>1.2429100972325453E-2</v>
      </c>
      <c r="J1164" s="152" t="s">
        <v>4</v>
      </c>
      <c r="K1164" s="174">
        <f t="shared" ca="1" si="52"/>
        <v>44056</v>
      </c>
      <c r="L1164" s="20">
        <f ca="1">_xll.meDateFromTenor(K1164,L$14,"Following",L$13,"Normal")</f>
        <v>44242</v>
      </c>
      <c r="M1164" s="175">
        <f ca="1"/>
        <v>1.3951833633332106E-2</v>
      </c>
      <c r="N1164" s="152" t="s">
        <v>4</v>
      </c>
      <c r="O1164" s="174">
        <f t="shared" ca="1" si="53"/>
        <v>44056</v>
      </c>
      <c r="P1164" s="20">
        <f ca="1">_xll.meDateFromTenor(O1164,P$14,"Following",P$13,"Normal")</f>
        <v>44057</v>
      </c>
      <c r="Q1164" s="175">
        <f ca="1"/>
        <v>1.0129594215895077E-2</v>
      </c>
      <c r="R1164" s="151" t="s">
        <v>4</v>
      </c>
    </row>
    <row r="1165" spans="1:18" x14ac:dyDescent="0.25">
      <c r="A1165" s="153">
        <v>1147</v>
      </c>
      <c r="B1165" s="158"/>
      <c r="C1165" s="174">
        <f ca="1">_xll.meDateFromTenor(C1164,"1D","FOLLOWING",D$13,"NORMAL")</f>
        <v>44057</v>
      </c>
      <c r="D1165" s="20">
        <f ca="1">_xll.meDateFromTenor(C1165,D$14,"Following",D$13,"Normal")</f>
        <v>44060</v>
      </c>
      <c r="E1165" s="175">
        <f ca="1"/>
        <v>9.3046704809824719E-3</v>
      </c>
      <c r="F1165" s="152"/>
      <c r="G1165" s="174">
        <f t="shared" ca="1" si="51"/>
        <v>44057</v>
      </c>
      <c r="H1165" s="20">
        <f ca="1">_xll.meDateFromTenor(G1165,H$14,"Following",H$13,"Normal")</f>
        <v>44151</v>
      </c>
      <c r="I1165" s="175">
        <f ca="1"/>
        <v>1.243494723651886E-2</v>
      </c>
      <c r="J1165" s="152" t="s">
        <v>4</v>
      </c>
      <c r="K1165" s="174">
        <f t="shared" ca="1" si="52"/>
        <v>44057</v>
      </c>
      <c r="L1165" s="20">
        <f ca="1">_xll.meDateFromTenor(K1165,L$14,"Following",L$13,"Normal")</f>
        <v>44242</v>
      </c>
      <c r="M1165" s="175">
        <f ca="1"/>
        <v>1.3957717597806769E-2</v>
      </c>
      <c r="N1165" s="152" t="s">
        <v>4</v>
      </c>
      <c r="O1165" s="174">
        <f t="shared" ca="1" si="53"/>
        <v>44057</v>
      </c>
      <c r="P1165" s="20">
        <f ca="1">_xll.meDateFromTenor(O1165,P$14,"Following",P$13,"Normal")</f>
        <v>44060</v>
      </c>
      <c r="Q1165" s="175">
        <f ca="1"/>
        <v>1.013463329419295E-2</v>
      </c>
      <c r="R1165" s="151" t="s">
        <v>4</v>
      </c>
    </row>
    <row r="1166" spans="1:18" x14ac:dyDescent="0.25">
      <c r="A1166" s="153">
        <v>1148</v>
      </c>
      <c r="B1166" s="158"/>
      <c r="C1166" s="174">
        <f ca="1">_xll.meDateFromTenor(C1165,"1D","FOLLOWING",D$13,"NORMAL")</f>
        <v>44060</v>
      </c>
      <c r="D1166" s="20">
        <f ca="1">_xll.meDateFromTenor(C1166,D$14,"Following",D$13,"Normal")</f>
        <v>44061</v>
      </c>
      <c r="E1166" s="175">
        <f ca="1"/>
        <v>9.3163960038571102E-3</v>
      </c>
      <c r="F1166" s="152"/>
      <c r="G1166" s="174">
        <f t="shared" ca="1" si="51"/>
        <v>44060</v>
      </c>
      <c r="H1166" s="20">
        <f ca="1">_xll.meDateFromTenor(G1166,H$14,"Following",H$13,"Normal")</f>
        <v>44152</v>
      </c>
      <c r="I1166" s="175">
        <f ca="1"/>
        <v>1.2452573342601593E-2</v>
      </c>
      <c r="J1166" s="152" t="s">
        <v>4</v>
      </c>
      <c r="K1166" s="174">
        <f t="shared" ca="1" si="52"/>
        <v>44060</v>
      </c>
      <c r="L1166" s="20">
        <f ca="1">_xll.meDateFromTenor(K1166,L$14,"Following",L$13,"Normal")</f>
        <v>44244</v>
      </c>
      <c r="M1166" s="175">
        <f ca="1"/>
        <v>1.3975393189794454E-2</v>
      </c>
      <c r="N1166" s="152" t="s">
        <v>4</v>
      </c>
      <c r="O1166" s="174">
        <f t="shared" ca="1" si="53"/>
        <v>44060</v>
      </c>
      <c r="P1166" s="20">
        <f ca="1">_xll.meDateFromTenor(O1166,P$14,"Following",P$13,"Normal")</f>
        <v>44061</v>
      </c>
      <c r="Q1166" s="175">
        <f ca="1"/>
        <v>1.0149824201126211E-2</v>
      </c>
      <c r="R1166" s="151" t="s">
        <v>4</v>
      </c>
    </row>
    <row r="1167" spans="1:18" x14ac:dyDescent="0.25">
      <c r="A1167" s="153">
        <v>1149</v>
      </c>
      <c r="B1167" s="158"/>
      <c r="C1167" s="174">
        <f ca="1">_xll.meDateFromTenor(C1166,"1D","FOLLOWING",D$13,"NORMAL")</f>
        <v>44061</v>
      </c>
      <c r="D1167" s="20">
        <f ca="1">_xll.meDateFromTenor(C1167,D$14,"Following",D$13,"Normal")</f>
        <v>44062</v>
      </c>
      <c r="E1167" s="175">
        <f ca="1"/>
        <v>9.3223934428795369E-3</v>
      </c>
      <c r="F1167" s="152"/>
      <c r="G1167" s="174">
        <f t="shared" ca="1" si="51"/>
        <v>44061</v>
      </c>
      <c r="H1167" s="20">
        <f ca="1">_xll.meDateFromTenor(G1167,H$14,"Following",H$13,"Normal")</f>
        <v>44153</v>
      </c>
      <c r="I1167" s="175">
        <f ca="1"/>
        <v>1.2458478132634924E-2</v>
      </c>
      <c r="J1167" s="152" t="s">
        <v>4</v>
      </c>
      <c r="K1167" s="174">
        <f t="shared" ca="1" si="52"/>
        <v>44061</v>
      </c>
      <c r="L1167" s="20">
        <f ca="1">_xll.meDateFromTenor(K1167,L$14,"Following",L$13,"Normal")</f>
        <v>44245</v>
      </c>
      <c r="M1167" s="175">
        <f ca="1"/>
        <v>1.3981292837276102E-2</v>
      </c>
      <c r="N1167" s="152" t="s">
        <v>4</v>
      </c>
      <c r="O1167" s="174">
        <f t="shared" ca="1" si="53"/>
        <v>44061</v>
      </c>
      <c r="P1167" s="20">
        <f ca="1">_xll.meDateFromTenor(O1167,P$14,"Following",P$13,"Normal")</f>
        <v>44062</v>
      </c>
      <c r="Q1167" s="175">
        <f ca="1"/>
        <v>1.0154912556406945E-2</v>
      </c>
      <c r="R1167" s="151" t="s">
        <v>4</v>
      </c>
    </row>
    <row r="1168" spans="1:18" x14ac:dyDescent="0.25">
      <c r="A1168" s="153">
        <v>1150</v>
      </c>
      <c r="B1168" s="158"/>
      <c r="C1168" s="174">
        <f ca="1">_xll.meDateFromTenor(C1167,"1D","FOLLOWING",D$13,"NORMAL")</f>
        <v>44062</v>
      </c>
      <c r="D1168" s="20">
        <f ca="1">_xll.meDateFromTenor(C1168,D$14,"Following",D$13,"Normal")</f>
        <v>44063</v>
      </c>
      <c r="E1168" s="175">
        <f ca="1"/>
        <v>9.3283995458574836E-3</v>
      </c>
      <c r="F1168" s="152"/>
      <c r="G1168" s="174">
        <f t="shared" ca="1" si="51"/>
        <v>44062</v>
      </c>
      <c r="H1168" s="20">
        <f ca="1">_xll.meDateFromTenor(G1168,H$14,"Following",H$13,"Normal")</f>
        <v>44154</v>
      </c>
      <c r="I1168" s="175">
        <f ca="1"/>
        <v>1.2464397791756931E-2</v>
      </c>
      <c r="J1168" s="152" t="s">
        <v>4</v>
      </c>
      <c r="K1168" s="174">
        <f t="shared" ca="1" si="52"/>
        <v>44062</v>
      </c>
      <c r="L1168" s="20">
        <f ca="1">_xll.meDateFromTenor(K1168,L$14,"Following",L$13,"Normal")</f>
        <v>44246</v>
      </c>
      <c r="M1168" s="175">
        <f ca="1"/>
        <v>1.3987196318482888E-2</v>
      </c>
      <c r="N1168" s="152" t="s">
        <v>4</v>
      </c>
      <c r="O1168" s="174">
        <f t="shared" ca="1" si="53"/>
        <v>44062</v>
      </c>
      <c r="P1168" s="20">
        <f ca="1">_xll.meDateFromTenor(O1168,P$14,"Following",P$13,"Normal")</f>
        <v>44063</v>
      </c>
      <c r="Q1168" s="175">
        <f ca="1"/>
        <v>1.0160013352650724E-2</v>
      </c>
      <c r="R1168" s="151" t="s">
        <v>4</v>
      </c>
    </row>
    <row r="1169" spans="1:18" x14ac:dyDescent="0.25">
      <c r="A1169" s="153">
        <v>1151</v>
      </c>
      <c r="B1169" s="158"/>
      <c r="C1169" s="174">
        <f ca="1">_xll.meDateFromTenor(C1168,"1D","FOLLOWING",D$13,"NORMAL")</f>
        <v>44063</v>
      </c>
      <c r="D1169" s="20">
        <f ca="1">_xll.meDateFromTenor(C1169,D$14,"Following",D$13,"Normal")</f>
        <v>44064</v>
      </c>
      <c r="E1169" s="175">
        <f ca="1"/>
        <v>9.3344143140579993E-3</v>
      </c>
      <c r="F1169" s="152"/>
      <c r="G1169" s="174">
        <f t="shared" ca="1" si="51"/>
        <v>44063</v>
      </c>
      <c r="H1169" s="20">
        <f ca="1">_xll.meDateFromTenor(G1169,H$14,"Following",H$13,"Normal")</f>
        <v>44155</v>
      </c>
      <c r="I1169" s="175">
        <f ca="1"/>
        <v>1.2470394912967435E-2</v>
      </c>
      <c r="J1169" s="152" t="s">
        <v>4</v>
      </c>
      <c r="K1169" s="174">
        <f t="shared" ca="1" si="52"/>
        <v>44063</v>
      </c>
      <c r="L1169" s="20">
        <f ca="1">_xll.meDateFromTenor(K1169,L$14,"Following",L$13,"Normal")</f>
        <v>44249</v>
      </c>
      <c r="M1169" s="175">
        <f ca="1"/>
        <v>1.3993114820355966E-2</v>
      </c>
      <c r="N1169" s="152" t="s">
        <v>4</v>
      </c>
      <c r="O1169" s="174">
        <f t="shared" ca="1" si="53"/>
        <v>44063</v>
      </c>
      <c r="P1169" s="20">
        <f ca="1">_xll.meDateFromTenor(O1169,P$14,"Following",P$13,"Normal")</f>
        <v>44064</v>
      </c>
      <c r="Q1169" s="175">
        <f ca="1"/>
        <v>1.0165126638544471E-2</v>
      </c>
      <c r="R1169" s="151" t="s">
        <v>4</v>
      </c>
    </row>
    <row r="1170" spans="1:18" x14ac:dyDescent="0.25">
      <c r="A1170" s="153">
        <v>1152</v>
      </c>
      <c r="B1170" s="158"/>
      <c r="C1170" s="174">
        <f ca="1">_xll.meDateFromTenor(C1169,"1D","FOLLOWING",D$13,"NORMAL")</f>
        <v>44064</v>
      </c>
      <c r="D1170" s="20">
        <f ca="1">_xll.meDateFromTenor(C1170,D$14,"Following",D$13,"Normal")</f>
        <v>44067</v>
      </c>
      <c r="E1170" s="175">
        <f ca="1"/>
        <v>9.3467153993570286E-3</v>
      </c>
      <c r="F1170" s="152"/>
      <c r="G1170" s="174">
        <f t="shared" ca="1" si="51"/>
        <v>44064</v>
      </c>
      <c r="H1170" s="20">
        <f ca="1">_xll.meDateFromTenor(G1170,H$14,"Following",H$13,"Normal")</f>
        <v>44158</v>
      </c>
      <c r="I1170" s="175">
        <f ca="1"/>
        <v>1.2476519527695054E-2</v>
      </c>
      <c r="J1170" s="152" t="s">
        <v>4</v>
      </c>
      <c r="K1170" s="174">
        <f t="shared" ca="1" si="52"/>
        <v>44064</v>
      </c>
      <c r="L1170" s="20">
        <f ca="1">_xll.meDateFromTenor(K1170,L$14,"Following",L$13,"Normal")</f>
        <v>44249</v>
      </c>
      <c r="M1170" s="175">
        <f ca="1"/>
        <v>1.399905922182129E-2</v>
      </c>
      <c r="N1170" s="152" t="s">
        <v>4</v>
      </c>
      <c r="O1170" s="174">
        <f t="shared" ca="1" si="53"/>
        <v>44064</v>
      </c>
      <c r="P1170" s="20">
        <f ca="1">_xll.meDateFromTenor(O1170,P$14,"Following",P$13,"Normal")</f>
        <v>44067</v>
      </c>
      <c r="Q1170" s="175">
        <f ca="1"/>
        <v>1.017025246277512E-2</v>
      </c>
      <c r="R1170" s="151" t="s">
        <v>4</v>
      </c>
    </row>
    <row r="1171" spans="1:18" x14ac:dyDescent="0.25">
      <c r="A1171" s="153">
        <v>1153</v>
      </c>
      <c r="B1171" s="158"/>
      <c r="C1171" s="174">
        <f ca="1">_xll.meDateFromTenor(C1170,"1D","FOLLOWING",D$13,"NORMAL")</f>
        <v>44067</v>
      </c>
      <c r="D1171" s="20">
        <f ca="1">_xll.meDateFromTenor(C1171,D$14,"Following",D$13,"Normal")</f>
        <v>44068</v>
      </c>
      <c r="E1171" s="175">
        <f ca="1"/>
        <v>9.3585600620989893E-3</v>
      </c>
      <c r="F1171" s="152"/>
      <c r="G1171" s="174">
        <f t="shared" ca="1" si="51"/>
        <v>44067</v>
      </c>
      <c r="H1171" s="20">
        <f ca="1">_xll.meDateFromTenor(G1171,H$14,"Following",H$13,"Normal")</f>
        <v>44159</v>
      </c>
      <c r="I1171" s="175">
        <f ca="1"/>
        <v>1.2495470859927079E-2</v>
      </c>
      <c r="J1171" s="152" t="s">
        <v>4</v>
      </c>
      <c r="K1171" s="174">
        <f t="shared" ca="1" si="52"/>
        <v>44067</v>
      </c>
      <c r="L1171" s="20">
        <f ca="1">_xll.meDateFromTenor(K1171,L$14,"Following",L$13,"Normal")</f>
        <v>44251</v>
      </c>
      <c r="M1171" s="175">
        <f ca="1"/>
        <v>1.4017042855436252E-2</v>
      </c>
      <c r="N1171" s="152" t="s">
        <v>4</v>
      </c>
      <c r="O1171" s="174">
        <f t="shared" ca="1" si="53"/>
        <v>44067</v>
      </c>
      <c r="P1171" s="20">
        <f ca="1">_xll.meDateFromTenor(O1171,P$14,"Following",P$13,"Normal")</f>
        <v>44068</v>
      </c>
      <c r="Q1171" s="175">
        <f ca="1"/>
        <v>1.0185705652357786E-2</v>
      </c>
      <c r="R1171" s="151" t="s">
        <v>4</v>
      </c>
    </row>
    <row r="1172" spans="1:18" x14ac:dyDescent="0.25">
      <c r="A1172" s="153">
        <v>1154</v>
      </c>
      <c r="B1172" s="158"/>
      <c r="C1172" s="174">
        <f ca="1">_xll.meDateFromTenor(C1171,"1D","FOLLOWING",D$13,"NORMAL")</f>
        <v>44068</v>
      </c>
      <c r="D1172" s="20">
        <f ca="1">_xll.meDateFromTenor(C1172,D$14,"Following",D$13,"Normal")</f>
        <v>44069</v>
      </c>
      <c r="E1172" s="175">
        <f ca="1"/>
        <v>9.3646181738742153E-3</v>
      </c>
      <c r="F1172" s="152"/>
      <c r="G1172" s="174">
        <f t="shared" ca="1" si="51"/>
        <v>44068</v>
      </c>
      <c r="H1172" s="20">
        <f ca="1">_xll.meDateFromTenor(G1172,H$14,"Following",H$13,"Normal")</f>
        <v>44160</v>
      </c>
      <c r="I1172" s="175">
        <f ca="1"/>
        <v>1.2501917975669638E-2</v>
      </c>
      <c r="J1172" s="152" t="s">
        <v>4</v>
      </c>
      <c r="K1172" s="174">
        <f t="shared" ca="1" si="52"/>
        <v>44068</v>
      </c>
      <c r="L1172" s="20">
        <f ca="1">_xll.meDateFromTenor(K1172,L$14,"Following",L$13,"Normal")</f>
        <v>44252</v>
      </c>
      <c r="M1172" s="175">
        <f ca="1"/>
        <v>1.4023085886936066E-2</v>
      </c>
      <c r="N1172" s="152" t="s">
        <v>4</v>
      </c>
      <c r="O1172" s="174">
        <f t="shared" ca="1" si="53"/>
        <v>44068</v>
      </c>
      <c r="P1172" s="20">
        <f ca="1">_xll.meDateFromTenor(O1172,P$14,"Following",P$13,"Normal")</f>
        <v>44069</v>
      </c>
      <c r="Q1172" s="175">
        <f ca="1"/>
        <v>1.0190896588549199E-2</v>
      </c>
      <c r="R1172" s="151" t="s">
        <v>4</v>
      </c>
    </row>
    <row r="1173" spans="1:18" x14ac:dyDescent="0.25">
      <c r="A1173" s="153">
        <v>1155</v>
      </c>
      <c r="B1173" s="158"/>
      <c r="C1173" s="174">
        <f ca="1">_xll.meDateFromTenor(C1172,"1D","FOLLOWING",D$13,"NORMAL")</f>
        <v>44069</v>
      </c>
      <c r="D1173" s="20">
        <f ca="1">_xll.meDateFromTenor(C1173,D$14,"Following",D$13,"Normal")</f>
        <v>44070</v>
      </c>
      <c r="E1173" s="175">
        <f ca="1"/>
        <v>9.3706849579063625E-3</v>
      </c>
      <c r="F1173" s="152"/>
      <c r="G1173" s="174">
        <f t="shared" ref="G1173:G1236" ca="1" si="54">$C1173</f>
        <v>44069</v>
      </c>
      <c r="H1173" s="20">
        <f ca="1">_xll.meDateFromTenor(G1173,H$14,"Following",H$13,"Normal")</f>
        <v>44161</v>
      </c>
      <c r="I1173" s="175">
        <f ca="1"/>
        <v>1.2508398848402555E-2</v>
      </c>
      <c r="J1173" s="152" t="s">
        <v>4</v>
      </c>
      <c r="K1173" s="174">
        <f t="shared" ref="K1173:K1236" ca="1" si="55">$C1173</f>
        <v>44069</v>
      </c>
      <c r="L1173" s="20">
        <f ca="1">_xll.meDateFromTenor(K1173,L$14,"Following",L$13,"Normal")</f>
        <v>44253</v>
      </c>
      <c r="M1173" s="175">
        <f ca="1"/>
        <v>1.4029152333860878E-2</v>
      </c>
      <c r="N1173" s="152" t="s">
        <v>4</v>
      </c>
      <c r="O1173" s="174">
        <f t="shared" ref="O1173:O1236" ca="1" si="56">$C1173</f>
        <v>44069</v>
      </c>
      <c r="P1173" s="20">
        <f ca="1">_xll.meDateFromTenor(O1173,P$14,"Following",P$13,"Normal")</f>
        <v>44070</v>
      </c>
      <c r="Q1173" s="175">
        <f ca="1"/>
        <v>1.0196128373367891E-2</v>
      </c>
      <c r="R1173" s="151" t="s">
        <v>4</v>
      </c>
    </row>
    <row r="1174" spans="1:18" x14ac:dyDescent="0.25">
      <c r="A1174" s="153">
        <v>1156</v>
      </c>
      <c r="B1174" s="158"/>
      <c r="C1174" s="174">
        <f ca="1">_xll.meDateFromTenor(C1173,"1D","FOLLOWING",D$13,"NORMAL")</f>
        <v>44070</v>
      </c>
      <c r="D1174" s="20">
        <f ca="1">_xll.meDateFromTenor(C1174,D$14,"Following",D$13,"Normal")</f>
        <v>44071</v>
      </c>
      <c r="E1174" s="175">
        <f ca="1"/>
        <v>9.3767604153265124E-3</v>
      </c>
      <c r="F1174" s="152"/>
      <c r="G1174" s="174">
        <f t="shared" ca="1" si="54"/>
        <v>44070</v>
      </c>
      <c r="H1174" s="20">
        <f ca="1">_xll.meDateFromTenor(G1174,H$14,"Following",H$13,"Normal")</f>
        <v>44162</v>
      </c>
      <c r="I1174" s="175">
        <f ca="1"/>
        <v>1.2514894755580819E-2</v>
      </c>
      <c r="J1174" s="152" t="s">
        <v>4</v>
      </c>
      <c r="K1174" s="174">
        <f t="shared" ca="1" si="55"/>
        <v>44070</v>
      </c>
      <c r="L1174" s="20">
        <f ca="1">_xll.meDateFromTenor(K1174,L$14,"Following",L$13,"Normal")</f>
        <v>44256</v>
      </c>
      <c r="M1174" s="175">
        <f ca="1"/>
        <v>1.4035241699377239E-2</v>
      </c>
      <c r="N1174" s="152" t="s">
        <v>4</v>
      </c>
      <c r="O1174" s="174">
        <f t="shared" ca="1" si="56"/>
        <v>44070</v>
      </c>
      <c r="P1174" s="20">
        <f ca="1">_xll.meDateFromTenor(O1174,P$14,"Following",P$13,"Normal")</f>
        <v>44071</v>
      </c>
      <c r="Q1174" s="175">
        <f ca="1"/>
        <v>1.0201399740552831E-2</v>
      </c>
      <c r="R1174" s="151" t="s">
        <v>4</v>
      </c>
    </row>
    <row r="1175" spans="1:18" x14ac:dyDescent="0.25">
      <c r="A1175" s="153">
        <v>1157</v>
      </c>
      <c r="B1175" s="158"/>
      <c r="C1175" s="174">
        <f ca="1">_xll.meDateFromTenor(C1174,"1D","FOLLOWING",D$13,"NORMAL")</f>
        <v>44071</v>
      </c>
      <c r="D1175" s="20">
        <f ca="1">_xll.meDateFromTenor(C1175,D$14,"Following",D$13,"Normal")</f>
        <v>44074</v>
      </c>
      <c r="E1175" s="175">
        <f ca="1"/>
        <v>9.3891851169920267E-3</v>
      </c>
      <c r="F1175" s="152"/>
      <c r="G1175" s="174">
        <f t="shared" ca="1" si="54"/>
        <v>44071</v>
      </c>
      <c r="H1175" s="20">
        <f ca="1">_xll.meDateFromTenor(G1175,H$14,"Following",H$13,"Normal")</f>
        <v>44165</v>
      </c>
      <c r="I1175" s="175">
        <f ca="1"/>
        <v>1.2521392266321167E-2</v>
      </c>
      <c r="J1175" s="152" t="s">
        <v>4</v>
      </c>
      <c r="K1175" s="174">
        <f t="shared" ca="1" si="55"/>
        <v>44071</v>
      </c>
      <c r="L1175" s="20">
        <f ca="1">_xll.meDateFromTenor(K1175,L$14,"Following",L$13,"Normal")</f>
        <v>44256</v>
      </c>
      <c r="M1175" s="175">
        <f ca="1"/>
        <v>1.4041353486651699E-2</v>
      </c>
      <c r="N1175" s="152" t="s">
        <v>4</v>
      </c>
      <c r="O1175" s="174">
        <f t="shared" ca="1" si="56"/>
        <v>44071</v>
      </c>
      <c r="P1175" s="20">
        <f ca="1">_xll.meDateFromTenor(O1175,P$14,"Following",P$13,"Normal")</f>
        <v>44074</v>
      </c>
      <c r="Q1175" s="175">
        <f ca="1"/>
        <v>1.0206709423842986E-2</v>
      </c>
      <c r="R1175" s="151" t="s">
        <v>4</v>
      </c>
    </row>
    <row r="1176" spans="1:18" x14ac:dyDescent="0.25">
      <c r="A1176" s="153">
        <v>1158</v>
      </c>
      <c r="B1176" s="158"/>
      <c r="C1176" s="174">
        <f ca="1">_xll.meDateFromTenor(C1175,"1D","FOLLOWING",D$13,"NORMAL")</f>
        <v>44074</v>
      </c>
      <c r="D1176" s="20">
        <f ca="1">_xll.meDateFromTenor(C1176,D$14,"Following",D$13,"Normal")</f>
        <v>44075</v>
      </c>
      <c r="E1176" s="175">
        <f ca="1"/>
        <v>9.4011490034355653E-3</v>
      </c>
      <c r="F1176" s="152"/>
      <c r="G1176" s="174">
        <f t="shared" ca="1" si="54"/>
        <v>44074</v>
      </c>
      <c r="H1176" s="20">
        <f ca="1">_xll.meDateFromTenor(G1176,H$14,"Following",H$13,"Normal")</f>
        <v>44165</v>
      </c>
      <c r="I1176" s="175">
        <f ca="1"/>
        <v>1.2540884798542205E-2</v>
      </c>
      <c r="J1176" s="152" t="s">
        <v>4</v>
      </c>
      <c r="K1176" s="174">
        <f t="shared" ca="1" si="55"/>
        <v>44074</v>
      </c>
      <c r="L1176" s="20">
        <f ca="1">_xll.meDateFromTenor(K1176,L$14,"Following",L$13,"Normal")</f>
        <v>44256</v>
      </c>
      <c r="M1176" s="175">
        <f ca="1"/>
        <v>1.4059818410689174E-2</v>
      </c>
      <c r="N1176" s="152" t="s">
        <v>4</v>
      </c>
      <c r="O1176" s="174">
        <f t="shared" ca="1" si="56"/>
        <v>44074</v>
      </c>
      <c r="P1176" s="20">
        <f ca="1">_xll.meDateFromTenor(O1176,P$14,"Following",P$13,"Normal")</f>
        <v>44075</v>
      </c>
      <c r="Q1176" s="175">
        <f ca="1"/>
        <v>1.0222855707734372E-2</v>
      </c>
      <c r="R1176" s="151" t="s">
        <v>4</v>
      </c>
    </row>
    <row r="1177" spans="1:18" x14ac:dyDescent="0.25">
      <c r="A1177" s="153">
        <v>1159</v>
      </c>
      <c r="B1177" s="158"/>
      <c r="C1177" s="174">
        <f ca="1">_xll.meDateFromTenor(C1176,"1D","FOLLOWING",D$13,"NORMAL")</f>
        <v>44075</v>
      </c>
      <c r="D1177" s="20">
        <f ca="1">_xll.meDateFromTenor(C1177,D$14,"Following",D$13,"Normal")</f>
        <v>44076</v>
      </c>
      <c r="E1177" s="175">
        <f ca="1"/>
        <v>9.4072678459052594E-3</v>
      </c>
      <c r="F1177" s="152"/>
      <c r="G1177" s="174">
        <f t="shared" ca="1" si="54"/>
        <v>44075</v>
      </c>
      <c r="H1177" s="20">
        <f ca="1">_xll.meDateFromTenor(G1177,H$14,"Following",H$13,"Normal")</f>
        <v>44166</v>
      </c>
      <c r="I1177" s="175">
        <f ca="1"/>
        <v>1.2547382309282552E-2</v>
      </c>
      <c r="J1177" s="152" t="s">
        <v>4</v>
      </c>
      <c r="K1177" s="174">
        <f t="shared" ca="1" si="55"/>
        <v>44075</v>
      </c>
      <c r="L1177" s="20">
        <f ca="1">_xll.meDateFromTenor(K1177,L$14,"Following",L$13,"Normal")</f>
        <v>44256</v>
      </c>
      <c r="M1177" s="175">
        <f ca="1"/>
        <v>1.4066014916661531E-2</v>
      </c>
      <c r="N1177" s="152" t="s">
        <v>4</v>
      </c>
      <c r="O1177" s="174">
        <f t="shared" ca="1" si="56"/>
        <v>44075</v>
      </c>
      <c r="P1177" s="20">
        <f ca="1">_xll.meDateFromTenor(O1177,P$14,"Following",P$13,"Normal")</f>
        <v>44076</v>
      </c>
      <c r="Q1177" s="175">
        <f ca="1"/>
        <v>1.0228305992835028E-2</v>
      </c>
      <c r="R1177" s="151" t="s">
        <v>4</v>
      </c>
    </row>
    <row r="1178" spans="1:18" x14ac:dyDescent="0.25">
      <c r="A1178" s="153">
        <v>1160</v>
      </c>
      <c r="B1178" s="158"/>
      <c r="C1178" s="174">
        <f ca="1">_xll.meDateFromTenor(C1177,"1D","FOLLOWING",D$13,"NORMAL")</f>
        <v>44076</v>
      </c>
      <c r="D1178" s="20">
        <f ca="1">_xll.meDateFromTenor(C1178,D$14,"Following",D$13,"Normal")</f>
        <v>44077</v>
      </c>
      <c r="E1178" s="175">
        <f ca="1"/>
        <v>9.4133953690371652E-3</v>
      </c>
      <c r="F1178" s="152"/>
      <c r="G1178" s="174">
        <f t="shared" ca="1" si="54"/>
        <v>44076</v>
      </c>
      <c r="H1178" s="20">
        <f ca="1">_xll.meDateFromTenor(G1178,H$14,"Following",H$13,"Normal")</f>
        <v>44167</v>
      </c>
      <c r="I1178" s="175">
        <f ca="1"/>
        <v>1.2553879820022897E-2</v>
      </c>
      <c r="J1178" s="152" t="s">
        <v>4</v>
      </c>
      <c r="K1178" s="174">
        <f t="shared" ca="1" si="55"/>
        <v>44076</v>
      </c>
      <c r="L1178" s="20">
        <f ca="1">_xll.meDateFromTenor(K1178,L$14,"Following",L$13,"Normal")</f>
        <v>44257</v>
      </c>
      <c r="M1178" s="175">
        <f ca="1"/>
        <v>1.407223136022474E-2</v>
      </c>
      <c r="N1178" s="152" t="s">
        <v>4</v>
      </c>
      <c r="O1178" s="174">
        <f t="shared" ca="1" si="56"/>
        <v>44076</v>
      </c>
      <c r="P1178" s="20">
        <f ca="1">_xll.meDateFromTenor(O1178,P$14,"Following",P$13,"Normal")</f>
        <v>44077</v>
      </c>
      <c r="Q1178" s="175">
        <f ca="1"/>
        <v>1.0233788262735728E-2</v>
      </c>
      <c r="R1178" s="151" t="s">
        <v>4</v>
      </c>
    </row>
    <row r="1179" spans="1:18" x14ac:dyDescent="0.25">
      <c r="A1179" s="153">
        <v>1161</v>
      </c>
      <c r="B1179" s="158"/>
      <c r="C1179" s="174">
        <f ca="1">_xll.meDateFromTenor(C1178,"1D","FOLLOWING",D$13,"NORMAL")</f>
        <v>44077</v>
      </c>
      <c r="D1179" s="20">
        <f ca="1">_xll.meDateFromTenor(C1179,D$14,"Following",D$13,"Normal")</f>
        <v>44078</v>
      </c>
      <c r="E1179" s="175">
        <f ca="1"/>
        <v>9.4195315739383483E-3</v>
      </c>
      <c r="F1179" s="152"/>
      <c r="G1179" s="174">
        <f t="shared" ca="1" si="54"/>
        <v>44077</v>
      </c>
      <c r="H1179" s="20">
        <f ca="1">_xll.meDateFromTenor(G1179,H$14,"Following",H$13,"Normal")</f>
        <v>44168</v>
      </c>
      <c r="I1179" s="175">
        <f ca="1"/>
        <v>1.2560377330763244E-2</v>
      </c>
      <c r="J1179" s="152" t="s">
        <v>4</v>
      </c>
      <c r="K1179" s="174">
        <f t="shared" ca="1" si="55"/>
        <v>44077</v>
      </c>
      <c r="L1179" s="20">
        <f ca="1">_xll.meDateFromTenor(K1179,L$14,"Following",L$13,"Normal")</f>
        <v>44258</v>
      </c>
      <c r="M1179" s="175">
        <f ca="1"/>
        <v>1.4078467244545347E-2</v>
      </c>
      <c r="N1179" s="152" t="s">
        <v>4</v>
      </c>
      <c r="O1179" s="174">
        <f t="shared" ca="1" si="56"/>
        <v>44077</v>
      </c>
      <c r="P1179" s="20">
        <f ca="1">_xll.meDateFromTenor(O1179,P$14,"Following",P$13,"Normal")</f>
        <v>44078</v>
      </c>
      <c r="Q1179" s="175">
        <f ca="1"/>
        <v>1.0239301251175429E-2</v>
      </c>
      <c r="R1179" s="151" t="s">
        <v>4</v>
      </c>
    </row>
    <row r="1180" spans="1:18" x14ac:dyDescent="0.25">
      <c r="A1180" s="153">
        <v>1162</v>
      </c>
      <c r="B1180" s="158"/>
      <c r="C1180" s="174">
        <f ca="1">_xll.meDateFromTenor(C1179,"1D","FOLLOWING",D$13,"NORMAL")</f>
        <v>44078</v>
      </c>
      <c r="D1180" s="20">
        <f ca="1">_xll.meDateFromTenor(C1180,D$14,"Following",D$13,"Normal")</f>
        <v>44081</v>
      </c>
      <c r="E1180" s="175">
        <f ca="1"/>
        <v>9.4320800407659919E-3</v>
      </c>
      <c r="F1180" s="152"/>
      <c r="G1180" s="174">
        <f t="shared" ca="1" si="54"/>
        <v>44078</v>
      </c>
      <c r="H1180" s="20">
        <f ca="1">_xll.meDateFromTenor(G1180,H$14,"Following",H$13,"Normal")</f>
        <v>44169</v>
      </c>
      <c r="I1180" s="175">
        <f ca="1"/>
        <v>1.2566874841503591E-2</v>
      </c>
      <c r="J1180" s="152" t="s">
        <v>4</v>
      </c>
      <c r="K1180" s="174">
        <f t="shared" ca="1" si="55"/>
        <v>44078</v>
      </c>
      <c r="L1180" s="20">
        <f ca="1">_xll.meDateFromTenor(K1180,L$14,"Following",L$13,"Normal")</f>
        <v>44259</v>
      </c>
      <c r="M1180" s="175">
        <f ca="1"/>
        <v>1.4084722072789907E-2</v>
      </c>
      <c r="N1180" s="152" t="s">
        <v>4</v>
      </c>
      <c r="O1180" s="174">
        <f t="shared" ca="1" si="56"/>
        <v>44078</v>
      </c>
      <c r="P1180" s="20">
        <f ca="1">_xll.meDateFromTenor(O1180,P$14,"Following",P$13,"Normal")</f>
        <v>44081</v>
      </c>
      <c r="Q1180" s="175">
        <f ca="1"/>
        <v>1.0244843691893104E-2</v>
      </c>
      <c r="R1180" s="151" t="s">
        <v>4</v>
      </c>
    </row>
    <row r="1181" spans="1:18" x14ac:dyDescent="0.25">
      <c r="A1181" s="153">
        <v>1163</v>
      </c>
      <c r="B1181" s="158"/>
      <c r="C1181" s="174">
        <f ca="1">_xll.meDateFromTenor(C1180,"1D","FOLLOWING",D$13,"NORMAL")</f>
        <v>44081</v>
      </c>
      <c r="D1181" s="20">
        <f ca="1">_xll.meDateFromTenor(C1181,D$14,"Following",D$13,"Normal")</f>
        <v>44082</v>
      </c>
      <c r="E1181" s="175">
        <f ca="1"/>
        <v>9.4441632352889274E-3</v>
      </c>
      <c r="F1181" s="152"/>
      <c r="G1181" s="174">
        <f t="shared" ca="1" si="54"/>
        <v>44081</v>
      </c>
      <c r="H1181" s="20">
        <f ca="1">_xll.meDateFromTenor(G1181,H$14,"Following",H$13,"Normal")</f>
        <v>44172</v>
      </c>
      <c r="I1181" s="175">
        <f ca="1"/>
        <v>1.2586367373724629E-2</v>
      </c>
      <c r="J1181" s="152" t="s">
        <v>4</v>
      </c>
      <c r="K1181" s="174">
        <f t="shared" ca="1" si="55"/>
        <v>44081</v>
      </c>
      <c r="L1181" s="20">
        <f ca="1">_xll.meDateFromTenor(K1181,L$14,"Following",L$13,"Normal")</f>
        <v>44263</v>
      </c>
      <c r="M1181" s="175">
        <f ca="1"/>
        <v>1.4103595252732786E-2</v>
      </c>
      <c r="N1181" s="152" t="s">
        <v>4</v>
      </c>
      <c r="O1181" s="174">
        <f t="shared" ca="1" si="56"/>
        <v>44081</v>
      </c>
      <c r="P1181" s="20">
        <f ca="1">_xll.meDateFromTenor(O1181,P$14,"Following",P$13,"Normal")</f>
        <v>44082</v>
      </c>
      <c r="Q1181" s="175">
        <f ca="1"/>
        <v>1.0261635065103608E-2</v>
      </c>
      <c r="R1181" s="151" t="s">
        <v>4</v>
      </c>
    </row>
    <row r="1182" spans="1:18" x14ac:dyDescent="0.25">
      <c r="A1182" s="153">
        <v>1164</v>
      </c>
      <c r="B1182" s="158"/>
      <c r="C1182" s="174">
        <f ca="1">_xll.meDateFromTenor(C1181,"1D","FOLLOWING",D$13,"NORMAL")</f>
        <v>44082</v>
      </c>
      <c r="D1182" s="20">
        <f ca="1">_xll.meDateFromTenor(C1182,D$14,"Following",D$13,"Normal")</f>
        <v>44083</v>
      </c>
      <c r="E1182" s="175">
        <f ca="1"/>
        <v>9.4503428671381846E-3</v>
      </c>
      <c r="F1182" s="152"/>
      <c r="G1182" s="174">
        <f t="shared" ca="1" si="54"/>
        <v>44082</v>
      </c>
      <c r="H1182" s="20">
        <f ca="1">_xll.meDateFromTenor(G1182,H$14,"Following",H$13,"Normal")</f>
        <v>44173</v>
      </c>
      <c r="I1182" s="175">
        <f ca="1"/>
        <v>1.2592864884464974E-2</v>
      </c>
      <c r="J1182" s="152" t="s">
        <v>4</v>
      </c>
      <c r="K1182" s="174">
        <f t="shared" ca="1" si="55"/>
        <v>44082</v>
      </c>
      <c r="L1182" s="20">
        <f ca="1">_xll.meDateFromTenor(K1182,L$14,"Following",L$13,"Normal")</f>
        <v>44263</v>
      </c>
      <c r="M1182" s="175">
        <f ca="1"/>
        <v>1.4109920888338649E-2</v>
      </c>
      <c r="N1182" s="152" t="s">
        <v>4</v>
      </c>
      <c r="O1182" s="174">
        <f t="shared" ca="1" si="56"/>
        <v>44082</v>
      </c>
      <c r="P1182" s="20">
        <f ca="1">_xll.meDateFromTenor(O1182,P$14,"Following",P$13,"Normal")</f>
        <v>44083</v>
      </c>
      <c r="Q1182" s="175">
        <f ca="1"/>
        <v>1.0267282652322822E-2</v>
      </c>
      <c r="R1182" s="151" t="s">
        <v>4</v>
      </c>
    </row>
    <row r="1183" spans="1:18" x14ac:dyDescent="0.25">
      <c r="A1183" s="153">
        <v>1165</v>
      </c>
      <c r="B1183" s="158"/>
      <c r="C1183" s="174">
        <f ca="1">_xll.meDateFromTenor(C1182,"1D","FOLLOWING",D$13,"NORMAL")</f>
        <v>44083</v>
      </c>
      <c r="D1183" s="20">
        <f ca="1">_xll.meDateFromTenor(C1183,D$14,"Following",D$13,"Normal")</f>
        <v>44084</v>
      </c>
      <c r="E1183" s="175">
        <f ca="1"/>
        <v>9.4565311880308797E-3</v>
      </c>
      <c r="F1183" s="152"/>
      <c r="G1183" s="174">
        <f t="shared" ca="1" si="54"/>
        <v>44083</v>
      </c>
      <c r="H1183" s="20">
        <f ca="1">_xll.meDateFromTenor(G1183,H$14,"Following",H$13,"Normal")</f>
        <v>44174</v>
      </c>
      <c r="I1183" s="175">
        <f ca="1"/>
        <v>1.2599362395205321E-2</v>
      </c>
      <c r="J1183" s="152" t="s">
        <v>4</v>
      </c>
      <c r="K1183" s="174">
        <f t="shared" ca="1" si="55"/>
        <v>44083</v>
      </c>
      <c r="L1183" s="20">
        <f ca="1">_xll.meDateFromTenor(K1183,L$14,"Following",L$13,"Normal")</f>
        <v>44264</v>
      </c>
      <c r="M1183" s="175">
        <f ca="1"/>
        <v>1.4116262983701213E-2</v>
      </c>
      <c r="N1183" s="152" t="s">
        <v>4</v>
      </c>
      <c r="O1183" s="174">
        <f t="shared" ca="1" si="56"/>
        <v>44083</v>
      </c>
      <c r="P1183" s="20">
        <f ca="1">_xll.meDateFromTenor(O1183,P$14,"Following",P$13,"Normal")</f>
        <v>44084</v>
      </c>
      <c r="Q1183" s="175">
        <f ca="1"/>
        <v>1.0272953360514835E-2</v>
      </c>
      <c r="R1183" s="151" t="s">
        <v>4</v>
      </c>
    </row>
    <row r="1184" spans="1:18" x14ac:dyDescent="0.25">
      <c r="A1184" s="153">
        <v>1166</v>
      </c>
      <c r="B1184" s="158"/>
      <c r="C1184" s="174">
        <f ca="1">_xll.meDateFromTenor(C1183,"1D","FOLLOWING",D$13,"NORMAL")</f>
        <v>44084</v>
      </c>
      <c r="D1184" s="20">
        <f ca="1">_xll.meDateFromTenor(C1184,D$14,"Following",D$13,"Normal")</f>
        <v>44085</v>
      </c>
      <c r="E1184" s="175">
        <f ca="1"/>
        <v>9.4627281989353076E-3</v>
      </c>
      <c r="F1184" s="152"/>
      <c r="G1184" s="174">
        <f t="shared" ca="1" si="54"/>
        <v>44084</v>
      </c>
      <c r="H1184" s="20">
        <f ca="1">_xll.meDateFromTenor(G1184,H$14,"Following",H$13,"Normal")</f>
        <v>44175</v>
      </c>
      <c r="I1184" s="175">
        <f ca="1"/>
        <v>1.2605859905945668E-2</v>
      </c>
      <c r="J1184" s="152" t="s">
        <v>4</v>
      </c>
      <c r="K1184" s="174">
        <f t="shared" ca="1" si="55"/>
        <v>44084</v>
      </c>
      <c r="L1184" s="20">
        <f ca="1">_xll.meDateFromTenor(K1184,L$14,"Following",L$13,"Normal")</f>
        <v>44265</v>
      </c>
      <c r="M1184" s="175">
        <f ca="1"/>
        <v>1.4122621041987029E-2</v>
      </c>
      <c r="N1184" s="152" t="s">
        <v>4</v>
      </c>
      <c r="O1184" s="174">
        <f t="shared" ca="1" si="56"/>
        <v>44084</v>
      </c>
      <c r="P1184" s="20">
        <f ca="1">_xll.meDateFromTenor(O1184,P$14,"Following",P$13,"Normal")</f>
        <v>44085</v>
      </c>
      <c r="Q1184" s="175">
        <f ca="1"/>
        <v>1.027864592341861E-2</v>
      </c>
      <c r="R1184" s="151" t="s">
        <v>4</v>
      </c>
    </row>
    <row r="1185" spans="1:18" x14ac:dyDescent="0.25">
      <c r="A1185" s="153">
        <v>1167</v>
      </c>
      <c r="B1185" s="158"/>
      <c r="C1185" s="174">
        <f ca="1">_xll.meDateFromTenor(C1184,"1D","FOLLOWING",D$13,"NORMAL")</f>
        <v>44085</v>
      </c>
      <c r="D1185" s="20">
        <f ca="1">_xll.meDateFromTenor(C1185,D$14,"Following",D$13,"Normal")</f>
        <v>44088</v>
      </c>
      <c r="E1185" s="175">
        <f ca="1"/>
        <v>9.4754005812275159E-3</v>
      </c>
      <c r="F1185" s="152"/>
      <c r="G1185" s="174">
        <f t="shared" ca="1" si="54"/>
        <v>44085</v>
      </c>
      <c r="H1185" s="20">
        <f ca="1">_xll.meDateFromTenor(G1185,H$14,"Following",H$13,"Normal")</f>
        <v>44176</v>
      </c>
      <c r="I1185" s="175">
        <f ca="1"/>
        <v>1.2612357416686011E-2</v>
      </c>
      <c r="J1185" s="152" t="s">
        <v>4</v>
      </c>
      <c r="K1185" s="174">
        <f t="shared" ca="1" si="55"/>
        <v>44085</v>
      </c>
      <c r="L1185" s="20">
        <f ca="1">_xll.meDateFromTenor(K1185,L$14,"Following",L$13,"Normal")</f>
        <v>44266</v>
      </c>
      <c r="M1185" s="175">
        <f ca="1"/>
        <v>1.4128994566362647E-2</v>
      </c>
      <c r="N1185" s="152" t="s">
        <v>4</v>
      </c>
      <c r="O1185" s="174">
        <f t="shared" ca="1" si="56"/>
        <v>44085</v>
      </c>
      <c r="P1185" s="20">
        <f ca="1">_xll.meDateFromTenor(O1185,P$14,"Following",P$13,"Normal")</f>
        <v>44088</v>
      </c>
      <c r="Q1185" s="175">
        <f ca="1"/>
        <v>1.0284359074773118E-2</v>
      </c>
      <c r="R1185" s="151" t="s">
        <v>4</v>
      </c>
    </row>
    <row r="1186" spans="1:18" x14ac:dyDescent="0.25">
      <c r="A1186" s="153">
        <v>1168</v>
      </c>
      <c r="B1186" s="158"/>
      <c r="C1186" s="174">
        <f ca="1">_xll.meDateFromTenor(C1185,"1D","FOLLOWING",D$13,"NORMAL")</f>
        <v>44088</v>
      </c>
      <c r="D1186" s="20">
        <f ca="1">_xll.meDateFromTenor(C1186,D$14,"Following",D$13,"Normal")</f>
        <v>44089</v>
      </c>
      <c r="E1186" s="175">
        <f ca="1"/>
        <v>9.4876031692588559E-3</v>
      </c>
      <c r="F1186" s="152"/>
      <c r="G1186" s="174">
        <f t="shared" ca="1" si="54"/>
        <v>44088</v>
      </c>
      <c r="H1186" s="20">
        <f ca="1">_xll.meDateFromTenor(G1186,H$14,"Following",H$13,"Normal")</f>
        <v>44179</v>
      </c>
      <c r="I1186" s="175">
        <f ca="1"/>
        <v>1.2631849948907049E-2</v>
      </c>
      <c r="J1186" s="152" t="s">
        <v>4</v>
      </c>
      <c r="K1186" s="174">
        <f t="shared" ca="1" si="55"/>
        <v>44088</v>
      </c>
      <c r="L1186" s="20">
        <f ca="1">_xll.meDateFromTenor(K1186,L$14,"Following",L$13,"Normal")</f>
        <v>44270</v>
      </c>
      <c r="M1186" s="175">
        <f ca="1"/>
        <v>1.414820296769382E-2</v>
      </c>
      <c r="N1186" s="152" t="s">
        <v>4</v>
      </c>
      <c r="O1186" s="174">
        <f t="shared" ca="1" si="56"/>
        <v>44088</v>
      </c>
      <c r="P1186" s="20">
        <f ca="1">_xll.meDateFromTenor(O1186,P$14,"Following",P$13,"Normal")</f>
        <v>44089</v>
      </c>
      <c r="Q1186" s="175">
        <f ca="1"/>
        <v>1.0301609396930676E-2</v>
      </c>
      <c r="R1186" s="151" t="s">
        <v>4</v>
      </c>
    </row>
    <row r="1187" spans="1:18" x14ac:dyDescent="0.25">
      <c r="A1187" s="153">
        <v>1169</v>
      </c>
      <c r="B1187" s="158"/>
      <c r="C1187" s="174">
        <f ca="1">_xll.meDateFromTenor(C1186,"1D","FOLLOWING",D$13,"NORMAL")</f>
        <v>44089</v>
      </c>
      <c r="D1187" s="20">
        <f ca="1">_xll.meDateFromTenor(C1187,D$14,"Following",D$13,"Normal")</f>
        <v>44090</v>
      </c>
      <c r="E1187" s="175">
        <f ca="1"/>
        <v>9.4938436493945365E-3</v>
      </c>
      <c r="F1187" s="152"/>
      <c r="G1187" s="174">
        <f t="shared" ca="1" si="54"/>
        <v>44089</v>
      </c>
      <c r="H1187" s="20">
        <f ca="1">_xll.meDateFromTenor(G1187,H$14,"Following",H$13,"Normal")</f>
        <v>44180</v>
      </c>
      <c r="I1187" s="175">
        <f ca="1"/>
        <v>1.2638347459647398E-2</v>
      </c>
      <c r="J1187" s="152" t="s">
        <v>4</v>
      </c>
      <c r="K1187" s="174">
        <f t="shared" ca="1" si="55"/>
        <v>44089</v>
      </c>
      <c r="L1187" s="20">
        <f ca="1">_xll.meDateFromTenor(K1187,L$14,"Following",L$13,"Normal")</f>
        <v>44270</v>
      </c>
      <c r="M1187" s="175">
        <f ca="1"/>
        <v>1.4154633388094152E-2</v>
      </c>
      <c r="N1187" s="152" t="s">
        <v>4</v>
      </c>
      <c r="O1187" s="174">
        <f t="shared" ca="1" si="56"/>
        <v>44089</v>
      </c>
      <c r="P1187" s="20">
        <f ca="1">_xll.meDateFromTenor(O1187,P$14,"Following",P$13,"Normal")</f>
        <v>44090</v>
      </c>
      <c r="Q1187" s="175">
        <f ca="1"/>
        <v>1.0307392239477757E-2</v>
      </c>
      <c r="R1187" s="151" t="s">
        <v>4</v>
      </c>
    </row>
    <row r="1188" spans="1:18" x14ac:dyDescent="0.25">
      <c r="A1188" s="153">
        <v>1170</v>
      </c>
      <c r="B1188" s="158"/>
      <c r="C1188" s="174">
        <f ca="1">_xll.meDateFromTenor(C1187,"1D","FOLLOWING",D$13,"NORMAL")</f>
        <v>44090</v>
      </c>
      <c r="D1188" s="20">
        <f ca="1">_xll.meDateFromTenor(C1188,D$14,"Following",D$13,"Normal")</f>
        <v>44091</v>
      </c>
      <c r="E1188" s="175">
        <f ca="1"/>
        <v>9.5000928270468493E-3</v>
      </c>
      <c r="F1188" s="152"/>
      <c r="G1188" s="174">
        <f t="shared" ca="1" si="54"/>
        <v>44090</v>
      </c>
      <c r="H1188" s="20">
        <f ca="1">_xll.meDateFromTenor(G1188,H$14,"Following",H$13,"Normal")</f>
        <v>44181</v>
      </c>
      <c r="I1188" s="175">
        <f ca="1"/>
        <v>1.2644844970387743E-2</v>
      </c>
      <c r="J1188" s="152" t="s">
        <v>4</v>
      </c>
      <c r="K1188" s="174">
        <f t="shared" ca="1" si="55"/>
        <v>44090</v>
      </c>
      <c r="L1188" s="20">
        <f ca="1">_xll.meDateFromTenor(K1188,L$14,"Following",L$13,"Normal")</f>
        <v>44271</v>
      </c>
      <c r="M1188" s="175">
        <f ca="1"/>
        <v>1.4161076790417037E-2</v>
      </c>
      <c r="N1188" s="152" t="s">
        <v>4</v>
      </c>
      <c r="O1188" s="174">
        <f t="shared" ca="1" si="56"/>
        <v>44090</v>
      </c>
      <c r="P1188" s="20">
        <f ca="1">_xll.meDateFromTenor(O1188,P$14,"Following",P$13,"Normal")</f>
        <v>44091</v>
      </c>
      <c r="Q1188" s="175">
        <f ca="1"/>
        <v>1.0313189339170399E-2</v>
      </c>
      <c r="R1188" s="151" t="s">
        <v>4</v>
      </c>
    </row>
    <row r="1189" spans="1:18" x14ac:dyDescent="0.25">
      <c r="A1189" s="153">
        <v>1171</v>
      </c>
      <c r="B1189" s="158"/>
      <c r="C1189" s="174">
        <f ca="1">_xll.meDateFromTenor(C1188,"1D","FOLLOWING",D$13,"NORMAL")</f>
        <v>44091</v>
      </c>
      <c r="D1189" s="20">
        <f ca="1">_xll.meDateFromTenor(C1189,D$14,"Following",D$13,"Normal")</f>
        <v>44092</v>
      </c>
      <c r="E1189" s="175">
        <f ca="1"/>
        <v>9.506350703347044E-3</v>
      </c>
      <c r="F1189" s="152"/>
      <c r="G1189" s="174">
        <f t="shared" ca="1" si="54"/>
        <v>44091</v>
      </c>
      <c r="H1189" s="20">
        <f ca="1">_xll.meDateFromTenor(G1189,H$14,"Following",H$13,"Normal")</f>
        <v>44182</v>
      </c>
      <c r="I1189" s="175">
        <f ca="1"/>
        <v>1.2651342481128088E-2</v>
      </c>
      <c r="J1189" s="152" t="s">
        <v>4</v>
      </c>
      <c r="K1189" s="174">
        <f t="shared" ca="1" si="55"/>
        <v>44091</v>
      </c>
      <c r="L1189" s="20">
        <f ca="1">_xll.meDateFromTenor(K1189,L$14,"Following",L$13,"Normal")</f>
        <v>44272</v>
      </c>
      <c r="M1189" s="175">
        <f ca="1"/>
        <v>1.4167532677829026E-2</v>
      </c>
      <c r="N1189" s="152" t="s">
        <v>4</v>
      </c>
      <c r="O1189" s="174">
        <f t="shared" ca="1" si="56"/>
        <v>44091</v>
      </c>
      <c r="P1189" s="20">
        <f ca="1">_xll.meDateFromTenor(O1189,P$14,"Following",P$13,"Normal")</f>
        <v>44092</v>
      </c>
      <c r="Q1189" s="175">
        <f ca="1"/>
        <v>1.0318999429747563E-2</v>
      </c>
      <c r="R1189" s="151" t="s">
        <v>4</v>
      </c>
    </row>
    <row r="1190" spans="1:18" x14ac:dyDescent="0.25">
      <c r="A1190" s="153">
        <v>1172</v>
      </c>
      <c r="B1190" s="158"/>
      <c r="C1190" s="174">
        <f ca="1">_xll.meDateFromTenor(C1189,"1D","FOLLOWING",D$13,"NORMAL")</f>
        <v>44092</v>
      </c>
      <c r="D1190" s="20">
        <f ca="1">_xll.meDateFromTenor(C1190,D$14,"Following",D$13,"Normal")</f>
        <v>44095</v>
      </c>
      <c r="E1190" s="175">
        <f ca="1"/>
        <v>9.5191471527384646E-3</v>
      </c>
      <c r="F1190" s="152"/>
      <c r="G1190" s="174">
        <f t="shared" ca="1" si="54"/>
        <v>44092</v>
      </c>
      <c r="H1190" s="20">
        <f ca="1">_xll.meDateFromTenor(G1190,H$14,"Following",H$13,"Normal")</f>
        <v>44183</v>
      </c>
      <c r="I1190" s="175">
        <f ca="1"/>
        <v>1.2657839991868435E-2</v>
      </c>
      <c r="J1190" s="152" t="s">
        <v>4</v>
      </c>
      <c r="K1190" s="174">
        <f t="shared" ca="1" si="55"/>
        <v>44092</v>
      </c>
      <c r="L1190" s="20">
        <f ca="1">_xll.meDateFromTenor(K1190,L$14,"Following",L$13,"Normal")</f>
        <v>44273</v>
      </c>
      <c r="M1190" s="175">
        <f ca="1"/>
        <v>1.4174000553496669E-2</v>
      </c>
      <c r="N1190" s="152" t="s">
        <v>4</v>
      </c>
      <c r="O1190" s="174">
        <f t="shared" ca="1" si="56"/>
        <v>44092</v>
      </c>
      <c r="P1190" s="20">
        <f ca="1">_xll.meDateFromTenor(O1190,P$14,"Following",P$13,"Normal")</f>
        <v>44095</v>
      </c>
      <c r="Q1190" s="175">
        <f ca="1"/>
        <v>1.0324821244948216E-2</v>
      </c>
      <c r="R1190" s="151" t="s">
        <v>4</v>
      </c>
    </row>
    <row r="1191" spans="1:18" x14ac:dyDescent="0.25">
      <c r="A1191" s="153">
        <v>1173</v>
      </c>
      <c r="B1191" s="158"/>
      <c r="C1191" s="174">
        <f ca="1">_xll.meDateFromTenor(C1190,"1D","FOLLOWING",D$13,"NORMAL")</f>
        <v>44095</v>
      </c>
      <c r="D1191" s="20">
        <f ca="1">_xll.meDateFromTenor(C1191,D$14,"Following",D$13,"Normal")</f>
        <v>44096</v>
      </c>
      <c r="E1191" s="175">
        <f ca="1"/>
        <v>9.5314692201335961E-3</v>
      </c>
      <c r="F1191" s="152"/>
      <c r="G1191" s="174">
        <f t="shared" ca="1" si="54"/>
        <v>44095</v>
      </c>
      <c r="H1191" s="20">
        <f ca="1">_xll.meDateFromTenor(G1191,H$14,"Following",H$13,"Normal")</f>
        <v>44186</v>
      </c>
      <c r="I1191" s="175">
        <f ca="1"/>
        <v>1.2677332524089474E-2</v>
      </c>
      <c r="J1191" s="152" t="s">
        <v>4</v>
      </c>
      <c r="K1191" s="174">
        <f t="shared" ca="1" si="55"/>
        <v>44095</v>
      </c>
      <c r="L1191" s="20">
        <f ca="1">_xll.meDateFromTenor(K1191,L$14,"Following",L$13,"Normal")</f>
        <v>44277</v>
      </c>
      <c r="M1191" s="175">
        <f ca="1"/>
        <v>1.4193471141699025E-2</v>
      </c>
      <c r="N1191" s="152" t="s">
        <v>4</v>
      </c>
      <c r="O1191" s="174">
        <f t="shared" ca="1" si="56"/>
        <v>44095</v>
      </c>
      <c r="P1191" s="20">
        <f ca="1">_xll.meDateFromTenor(O1191,P$14,"Following",P$13,"Normal")</f>
        <v>44096</v>
      </c>
      <c r="Q1191" s="175">
        <f ca="1"/>
        <v>1.0342344375680762E-2</v>
      </c>
      <c r="R1191" s="151" t="s">
        <v>4</v>
      </c>
    </row>
    <row r="1192" spans="1:18" x14ac:dyDescent="0.25">
      <c r="A1192" s="153">
        <v>1174</v>
      </c>
      <c r="B1192" s="158"/>
      <c r="C1192" s="174">
        <f ca="1">_xll.meDateFromTenor(C1191,"1D","FOLLOWING",D$13,"NORMAL")</f>
        <v>44096</v>
      </c>
      <c r="D1192" s="20">
        <f ca="1">_xll.meDateFromTenor(C1192,D$14,"Following",D$13,"Normal")</f>
        <v>44097</v>
      </c>
      <c r="E1192" s="175">
        <f ca="1"/>
        <v>9.5377706082618394E-3</v>
      </c>
      <c r="F1192" s="152"/>
      <c r="G1192" s="174">
        <f t="shared" ca="1" si="54"/>
        <v>44096</v>
      </c>
      <c r="H1192" s="20">
        <f ca="1">_xll.meDateFromTenor(G1192,H$14,"Following",H$13,"Normal")</f>
        <v>44187</v>
      </c>
      <c r="I1192" s="175">
        <f ca="1"/>
        <v>1.268383003482982E-2</v>
      </c>
      <c r="J1192" s="152" t="s">
        <v>4</v>
      </c>
      <c r="K1192" s="174">
        <f t="shared" ca="1" si="55"/>
        <v>44096</v>
      </c>
      <c r="L1192" s="20">
        <f ca="1">_xll.meDateFromTenor(K1192,L$14,"Following",L$13,"Normal")</f>
        <v>44277</v>
      </c>
      <c r="M1192" s="175">
        <f ca="1"/>
        <v>1.4199982002054787E-2</v>
      </c>
      <c r="N1192" s="152" t="s">
        <v>4</v>
      </c>
      <c r="O1192" s="174">
        <f t="shared" ca="1" si="56"/>
        <v>44096</v>
      </c>
      <c r="P1192" s="20">
        <f ca="1">_xll.meDateFromTenor(O1192,P$14,"Following",P$13,"Normal")</f>
        <v>44097</v>
      </c>
      <c r="Q1192" s="175">
        <f ca="1"/>
        <v>1.0348200426765026E-2</v>
      </c>
      <c r="R1192" s="151" t="s">
        <v>4</v>
      </c>
    </row>
    <row r="1193" spans="1:18" x14ac:dyDescent="0.25">
      <c r="A1193" s="153">
        <v>1175</v>
      </c>
      <c r="B1193" s="158"/>
      <c r="C1193" s="174">
        <f ca="1">_xll.meDateFromTenor(C1192,"1D","FOLLOWING",D$13,"NORMAL")</f>
        <v>44097</v>
      </c>
      <c r="D1193" s="20">
        <f ca="1">_xll.meDateFromTenor(C1193,D$14,"Following",D$13,"Normal")</f>
        <v>44098</v>
      </c>
      <c r="E1193" s="175">
        <f ca="1"/>
        <v>9.5440807023921045E-3</v>
      </c>
      <c r="F1193" s="152"/>
      <c r="G1193" s="174">
        <f t="shared" ca="1" si="54"/>
        <v>44097</v>
      </c>
      <c r="H1193" s="20">
        <f ca="1">_xll.meDateFromTenor(G1193,H$14,"Following",H$13,"Normal")</f>
        <v>44188</v>
      </c>
      <c r="I1193" s="175">
        <f ca="1"/>
        <v>1.2690327545570167E-2</v>
      </c>
      <c r="J1193" s="152" t="s">
        <v>4</v>
      </c>
      <c r="K1193" s="174">
        <f t="shared" ca="1" si="55"/>
        <v>44097</v>
      </c>
      <c r="L1193" s="20">
        <f ca="1">_xll.meDateFromTenor(K1193,L$14,"Following",L$13,"Normal")</f>
        <v>44278</v>
      </c>
      <c r="M1193" s="175">
        <f ca="1"/>
        <v>1.4206502366498957E-2</v>
      </c>
      <c r="N1193" s="152" t="s">
        <v>4</v>
      </c>
      <c r="O1193" s="174">
        <f t="shared" ca="1" si="56"/>
        <v>44097</v>
      </c>
      <c r="P1193" s="20">
        <f ca="1">_xll.meDateFromTenor(O1193,P$14,"Following",P$13,"Normal")</f>
        <v>44098</v>
      </c>
      <c r="Q1193" s="175">
        <f ca="1"/>
        <v>1.0354061871167608E-2</v>
      </c>
      <c r="R1193" s="151" t="s">
        <v>4</v>
      </c>
    </row>
    <row r="1194" spans="1:18" x14ac:dyDescent="0.25">
      <c r="A1194" s="153">
        <v>1176</v>
      </c>
      <c r="B1194" s="158"/>
      <c r="C1194" s="174">
        <f ca="1">_xll.meDateFromTenor(C1193,"1D","FOLLOWING",D$13,"NORMAL")</f>
        <v>44098</v>
      </c>
      <c r="D1194" s="20">
        <f ca="1">_xll.meDateFromTenor(C1194,D$14,"Following",D$13,"Normal")</f>
        <v>44099</v>
      </c>
      <c r="E1194" s="175">
        <f ca="1"/>
        <v>9.5503995038711039E-3</v>
      </c>
      <c r="F1194" s="152"/>
      <c r="G1194" s="174">
        <f t="shared" ca="1" si="54"/>
        <v>44098</v>
      </c>
      <c r="H1194" s="20">
        <f ca="1">_xll.meDateFromTenor(G1194,H$14,"Following",H$13,"Normal")</f>
        <v>44189</v>
      </c>
      <c r="I1194" s="175">
        <f ca="1"/>
        <v>1.2696825056310512E-2</v>
      </c>
      <c r="J1194" s="152" t="s">
        <v>4</v>
      </c>
      <c r="K1194" s="174">
        <f t="shared" ca="1" si="55"/>
        <v>44098</v>
      </c>
      <c r="L1194" s="20">
        <f ca="1">_xll.meDateFromTenor(K1194,L$14,"Following",L$13,"Normal")</f>
        <v>44279</v>
      </c>
      <c r="M1194" s="175">
        <f ca="1"/>
        <v>1.4213031738198078E-2</v>
      </c>
      <c r="N1194" s="152" t="s">
        <v>4</v>
      </c>
      <c r="O1194" s="174">
        <f t="shared" ca="1" si="56"/>
        <v>44098</v>
      </c>
      <c r="P1194" s="20">
        <f ca="1">_xll.meDateFromTenor(O1194,P$14,"Following",P$13,"Normal")</f>
        <v>44099</v>
      </c>
      <c r="Q1194" s="175">
        <f ca="1"/>
        <v>1.0359927442627471E-2</v>
      </c>
      <c r="R1194" s="151" t="s">
        <v>4</v>
      </c>
    </row>
    <row r="1195" spans="1:18" x14ac:dyDescent="0.25">
      <c r="A1195" s="153">
        <v>1177</v>
      </c>
      <c r="B1195" s="158"/>
      <c r="C1195" s="174">
        <f ca="1">_xll.meDateFromTenor(C1194,"1D","FOLLOWING",D$13,"NORMAL")</f>
        <v>44099</v>
      </c>
      <c r="D1195" s="20">
        <f ca="1">_xll.meDateFromTenor(C1195,D$14,"Following",D$13,"Normal")</f>
        <v>44102</v>
      </c>
      <c r="E1195" s="175">
        <f ca="1"/>
        <v>9.5633201732608798E-3</v>
      </c>
      <c r="F1195" s="152"/>
      <c r="G1195" s="174">
        <f t="shared" ca="1" si="54"/>
        <v>44099</v>
      </c>
      <c r="H1195" s="20">
        <f ca="1">_xll.meDateFromTenor(G1195,H$14,"Following",H$13,"Normal")</f>
        <v>44193</v>
      </c>
      <c r="I1195" s="175">
        <f ca="1"/>
        <v>1.2703322567050861E-2</v>
      </c>
      <c r="J1195" s="152" t="s">
        <v>4</v>
      </c>
      <c r="K1195" s="174">
        <f t="shared" ca="1" si="55"/>
        <v>44099</v>
      </c>
      <c r="L1195" s="20">
        <f ca="1">_xll.meDateFromTenor(K1195,L$14,"Following",L$13,"Normal")</f>
        <v>44280</v>
      </c>
      <c r="M1195" s="175">
        <f ca="1"/>
        <v>1.4219569620318709E-2</v>
      </c>
      <c r="N1195" s="152" t="s">
        <v>4</v>
      </c>
      <c r="O1195" s="174">
        <f t="shared" ca="1" si="56"/>
        <v>44099</v>
      </c>
      <c r="P1195" s="20">
        <f ca="1">_xll.meDateFromTenor(O1195,P$14,"Following",P$13,"Normal")</f>
        <v>44102</v>
      </c>
      <c r="Q1195" s="175">
        <f ca="1"/>
        <v>1.0365795874883583E-2</v>
      </c>
      <c r="R1195" s="151" t="s">
        <v>4</v>
      </c>
    </row>
    <row r="1196" spans="1:18" x14ac:dyDescent="0.25">
      <c r="A1196" s="153">
        <v>1178</v>
      </c>
      <c r="B1196" s="158"/>
      <c r="C1196" s="174">
        <f ca="1">_xll.meDateFromTenor(C1195,"1D","FOLLOWING",D$13,"NORMAL")</f>
        <v>44102</v>
      </c>
      <c r="D1196" s="20">
        <f ca="1">_xll.meDateFromTenor(C1196,D$14,"Following",D$13,"Normal")</f>
        <v>44103</v>
      </c>
      <c r="E1196" s="175">
        <f ca="1"/>
        <v>9.5757618067689471E-3</v>
      </c>
      <c r="F1196" s="152"/>
      <c r="G1196" s="174">
        <f t="shared" ca="1" si="54"/>
        <v>44102</v>
      </c>
      <c r="H1196" s="20">
        <f ca="1">_xll.meDateFromTenor(G1196,H$14,"Following",H$13,"Normal")</f>
        <v>44193</v>
      </c>
      <c r="I1196" s="175">
        <f ca="1"/>
        <v>1.2722815099271896E-2</v>
      </c>
      <c r="J1196" s="152" t="s">
        <v>4</v>
      </c>
      <c r="K1196" s="174">
        <f t="shared" ca="1" si="55"/>
        <v>44102</v>
      </c>
      <c r="L1196" s="20">
        <f ca="1">_xll.meDateFromTenor(K1196,L$14,"Following",L$13,"Normal")</f>
        <v>44284</v>
      </c>
      <c r="M1196" s="175">
        <f ca="1"/>
        <v>1.4239229360875134E-2</v>
      </c>
      <c r="N1196" s="152" t="s">
        <v>4</v>
      </c>
      <c r="O1196" s="174">
        <f t="shared" ca="1" si="56"/>
        <v>44102</v>
      </c>
      <c r="P1196" s="20">
        <f ca="1">_xll.meDateFromTenor(O1196,P$14,"Following",P$13,"Normal")</f>
        <v>44103</v>
      </c>
      <c r="Q1196" s="175">
        <f ca="1"/>
        <v>1.0383406532377428E-2</v>
      </c>
      <c r="R1196" s="151" t="s">
        <v>4</v>
      </c>
    </row>
    <row r="1197" spans="1:18" x14ac:dyDescent="0.25">
      <c r="A1197" s="153">
        <v>1179</v>
      </c>
      <c r="B1197" s="158"/>
      <c r="C1197" s="174">
        <f ca="1">_xll.meDateFromTenor(C1196,"1D","FOLLOWING",D$13,"NORMAL")</f>
        <v>44103</v>
      </c>
      <c r="D1197" s="20">
        <f ca="1">_xll.meDateFromTenor(C1197,D$14,"Following",D$13,"Normal")</f>
        <v>44104</v>
      </c>
      <c r="E1197" s="175">
        <f ca="1"/>
        <v>9.582124163013862E-3</v>
      </c>
      <c r="F1197" s="152"/>
      <c r="G1197" s="174">
        <f t="shared" ca="1" si="54"/>
        <v>44103</v>
      </c>
      <c r="H1197" s="20">
        <f ca="1">_xll.meDateFromTenor(G1197,H$14,"Following",H$13,"Normal")</f>
        <v>44194</v>
      </c>
      <c r="I1197" s="175">
        <f ca="1"/>
        <v>1.2729312610012242E-2</v>
      </c>
      <c r="J1197" s="152" t="s">
        <v>4</v>
      </c>
      <c r="K1197" s="174">
        <f t="shared" ca="1" si="55"/>
        <v>44103</v>
      </c>
      <c r="L1197" s="20">
        <f ca="1">_xll.meDateFromTenor(K1197,L$14,"Following",L$13,"Normal")</f>
        <v>44284</v>
      </c>
      <c r="M1197" s="175">
        <f ca="1"/>
        <v>1.4245796316347294E-2</v>
      </c>
      <c r="N1197" s="152" t="s">
        <v>4</v>
      </c>
      <c r="O1197" s="174">
        <f t="shared" ca="1" si="56"/>
        <v>44103</v>
      </c>
      <c r="P1197" s="20">
        <f ca="1">_xll.meDateFromTenor(O1197,P$14,"Following",P$13,"Normal")</f>
        <v>44104</v>
      </c>
      <c r="Q1197" s="175">
        <f ca="1"/>
        <v>1.0389276237600395E-2</v>
      </c>
      <c r="R1197" s="151" t="s">
        <v>4</v>
      </c>
    </row>
    <row r="1198" spans="1:18" x14ac:dyDescent="0.25">
      <c r="A1198" s="153">
        <v>1180</v>
      </c>
      <c r="B1198" s="158"/>
      <c r="C1198" s="174">
        <f ca="1">_xll.meDateFromTenor(C1197,"1D","FOLLOWING",D$13,"NORMAL")</f>
        <v>44104</v>
      </c>
      <c r="D1198" s="20">
        <f ca="1">_xll.meDateFromTenor(C1198,D$14,"Following",D$13,"Normal")</f>
        <v>44105</v>
      </c>
      <c r="E1198" s="175">
        <f ca="1"/>
        <v>9.5884952338816665E-3</v>
      </c>
      <c r="F1198" s="152"/>
      <c r="G1198" s="174">
        <f t="shared" ca="1" si="54"/>
        <v>44104</v>
      </c>
      <c r="H1198" s="20">
        <f ca="1">_xll.meDateFromTenor(G1198,H$14,"Following",H$13,"Normal")</f>
        <v>44195</v>
      </c>
      <c r="I1198" s="175">
        <f ca="1"/>
        <v>1.2735810120752589E-2</v>
      </c>
      <c r="J1198" s="152" t="s">
        <v>4</v>
      </c>
      <c r="K1198" s="174">
        <f t="shared" ca="1" si="55"/>
        <v>44104</v>
      </c>
      <c r="L1198" s="20">
        <f ca="1">_xll.meDateFromTenor(K1198,L$14,"Following",L$13,"Normal")</f>
        <v>44285</v>
      </c>
      <c r="M1198" s="175">
        <f ca="1"/>
        <v>1.4252369298073707E-2</v>
      </c>
      <c r="N1198" s="152" t="s">
        <v>4</v>
      </c>
      <c r="O1198" s="174">
        <f t="shared" ca="1" si="56"/>
        <v>44104</v>
      </c>
      <c r="P1198" s="20">
        <f ca="1">_xll.meDateFromTenor(O1198,P$14,"Following",P$13,"Normal")</f>
        <v>44105</v>
      </c>
      <c r="Q1198" s="175">
        <f ca="1"/>
        <v>1.0395145148889503E-2</v>
      </c>
      <c r="R1198" s="151" t="s">
        <v>4</v>
      </c>
    </row>
    <row r="1199" spans="1:18" x14ac:dyDescent="0.25">
      <c r="A1199" s="153">
        <v>1181</v>
      </c>
      <c r="B1199" s="158"/>
      <c r="C1199" s="174">
        <f ca="1">_xll.meDateFromTenor(C1198,"1D","FOLLOWING",D$13,"NORMAL")</f>
        <v>44105</v>
      </c>
      <c r="D1199" s="20">
        <f ca="1">_xll.meDateFromTenor(C1199,D$14,"Following",D$13,"Normal")</f>
        <v>44106</v>
      </c>
      <c r="E1199" s="175">
        <f ca="1"/>
        <v>9.5948750206635985E-3</v>
      </c>
      <c r="F1199" s="152"/>
      <c r="G1199" s="174">
        <f t="shared" ca="1" si="54"/>
        <v>44105</v>
      </c>
      <c r="H1199" s="20">
        <f ca="1">_xll.meDateFromTenor(G1199,H$14,"Following",H$13,"Normal")</f>
        <v>44200</v>
      </c>
      <c r="I1199" s="175">
        <f ca="1"/>
        <v>1.2742307631492936E-2</v>
      </c>
      <c r="J1199" s="152" t="s">
        <v>4</v>
      </c>
      <c r="K1199" s="174">
        <f t="shared" ca="1" si="55"/>
        <v>44105</v>
      </c>
      <c r="L1199" s="20">
        <f ca="1">_xll.meDateFromTenor(K1199,L$14,"Following",L$13,"Normal")</f>
        <v>44287</v>
      </c>
      <c r="M1199" s="175">
        <f ca="1"/>
        <v>1.4258947809220929E-2</v>
      </c>
      <c r="N1199" s="152" t="s">
        <v>4</v>
      </c>
      <c r="O1199" s="174">
        <f t="shared" ca="1" si="56"/>
        <v>44105</v>
      </c>
      <c r="P1199" s="20">
        <f ca="1">_xll.meDateFromTenor(O1199,P$14,"Following",P$13,"Normal")</f>
        <v>44106</v>
      </c>
      <c r="Q1199" s="175">
        <f ca="1"/>
        <v>1.0401012976567498E-2</v>
      </c>
      <c r="R1199" s="151" t="s">
        <v>4</v>
      </c>
    </row>
    <row r="1200" spans="1:18" x14ac:dyDescent="0.25">
      <c r="A1200" s="153">
        <v>1182</v>
      </c>
      <c r="B1200" s="158"/>
      <c r="C1200" s="174">
        <f ca="1">_xll.meDateFromTenor(C1199,"1D","FOLLOWING",D$13,"NORMAL")</f>
        <v>44106</v>
      </c>
      <c r="D1200" s="20">
        <f ca="1">_xll.meDateFromTenor(C1200,D$14,"Following",D$13,"Normal")</f>
        <v>44109</v>
      </c>
      <c r="E1200" s="175">
        <f ca="1"/>
        <v>9.6079200646399191E-3</v>
      </c>
      <c r="F1200" s="152"/>
      <c r="G1200" s="174">
        <f t="shared" ca="1" si="54"/>
        <v>44106</v>
      </c>
      <c r="H1200" s="20">
        <f ca="1">_xll.meDateFromTenor(G1200,H$14,"Following",H$13,"Normal")</f>
        <v>44200</v>
      </c>
      <c r="I1200" s="175">
        <f ca="1"/>
        <v>1.2748805142233281E-2</v>
      </c>
      <c r="J1200" s="152" t="s">
        <v>4</v>
      </c>
      <c r="K1200" s="174">
        <f t="shared" ca="1" si="55"/>
        <v>44106</v>
      </c>
      <c r="L1200" s="20">
        <f ca="1">_xll.meDateFromTenor(K1200,L$14,"Following",L$13,"Normal")</f>
        <v>44292</v>
      </c>
      <c r="M1200" s="175">
        <f ca="1"/>
        <v>1.4265531352955508E-2</v>
      </c>
      <c r="N1200" s="152" t="s">
        <v>4</v>
      </c>
      <c r="O1200" s="174">
        <f t="shared" ca="1" si="56"/>
        <v>44106</v>
      </c>
      <c r="P1200" s="20">
        <f ca="1">_xll.meDateFromTenor(O1200,P$14,"Following",P$13,"Normal")</f>
        <v>44109</v>
      </c>
      <c r="Q1200" s="175">
        <f ca="1"/>
        <v>1.0406879430957118E-2</v>
      </c>
      <c r="R1200" s="151" t="s">
        <v>4</v>
      </c>
    </row>
    <row r="1201" spans="1:18" x14ac:dyDescent="0.25">
      <c r="A1201" s="153">
        <v>1183</v>
      </c>
      <c r="B1201" s="158"/>
      <c r="C1201" s="174">
        <f ca="1">_xll.meDateFromTenor(C1200,"1D","FOLLOWING",D$13,"NORMAL")</f>
        <v>44109</v>
      </c>
      <c r="D1201" s="20">
        <f ca="1">_xll.meDateFromTenor(C1201,D$14,"Following",D$13,"Normal")</f>
        <v>44110</v>
      </c>
      <c r="E1201" s="175">
        <f ca="1"/>
        <v>9.6204813517990657E-3</v>
      </c>
      <c r="F1201" s="152"/>
      <c r="G1201" s="174">
        <f t="shared" ca="1" si="54"/>
        <v>44109</v>
      </c>
      <c r="H1201" s="20">
        <f ca="1">_xll.meDateFromTenor(G1201,H$14,"Following",H$13,"Normal")</f>
        <v>44201</v>
      </c>
      <c r="I1201" s="175">
        <f ca="1"/>
        <v>1.2768297674454318E-2</v>
      </c>
      <c r="J1201" s="152" t="s">
        <v>4</v>
      </c>
      <c r="K1201" s="174">
        <f t="shared" ca="1" si="55"/>
        <v>44109</v>
      </c>
      <c r="L1201" s="20">
        <f ca="1">_xll.meDateFromTenor(K1201,L$14,"Following",L$13,"Normal")</f>
        <v>44292</v>
      </c>
      <c r="M1201" s="175">
        <f ca="1"/>
        <v>1.4285307211348897E-2</v>
      </c>
      <c r="N1201" s="152" t="s">
        <v>4</v>
      </c>
      <c r="O1201" s="174">
        <f t="shared" ca="1" si="56"/>
        <v>44109</v>
      </c>
      <c r="P1201" s="20">
        <f ca="1">_xll.meDateFromTenor(O1201,P$14,"Following",P$13,"Normal")</f>
        <v>44110</v>
      </c>
      <c r="Q1201" s="175">
        <f ca="1"/>
        <v>1.0424467657623173E-2</v>
      </c>
      <c r="R1201" s="151" t="s">
        <v>4</v>
      </c>
    </row>
    <row r="1202" spans="1:18" x14ac:dyDescent="0.25">
      <c r="A1202" s="153">
        <v>1184</v>
      </c>
      <c r="B1202" s="158"/>
      <c r="C1202" s="174">
        <f ca="1">_xll.meDateFromTenor(C1201,"1D","FOLLOWING",D$13,"NORMAL")</f>
        <v>44110</v>
      </c>
      <c r="D1202" s="20">
        <f ca="1">_xll.meDateFromTenor(C1202,D$14,"Following",D$13,"Normal")</f>
        <v>44111</v>
      </c>
      <c r="E1202" s="175">
        <f ca="1"/>
        <v>9.6269047367399333E-3</v>
      </c>
      <c r="F1202" s="152"/>
      <c r="G1202" s="174">
        <f t="shared" ca="1" si="54"/>
        <v>44110</v>
      </c>
      <c r="H1202" s="20">
        <f ca="1">_xll.meDateFromTenor(G1202,H$14,"Following",H$13,"Normal")</f>
        <v>44202</v>
      </c>
      <c r="I1202" s="175">
        <f ca="1"/>
        <v>1.2774795185194665E-2</v>
      </c>
      <c r="J1202" s="152" t="s">
        <v>4</v>
      </c>
      <c r="K1202" s="174">
        <f t="shared" ca="1" si="55"/>
        <v>44110</v>
      </c>
      <c r="L1202" s="20">
        <f ca="1">_xll.meDateFromTenor(K1202,L$14,"Following",L$13,"Normal")</f>
        <v>44292</v>
      </c>
      <c r="M1202" s="175">
        <f ca="1"/>
        <v>1.4291905917098413E-2</v>
      </c>
      <c r="N1202" s="152" t="s">
        <v>4</v>
      </c>
      <c r="O1202" s="174">
        <f t="shared" ca="1" si="56"/>
        <v>44110</v>
      </c>
      <c r="P1202" s="20">
        <f ca="1">_xll.meDateFromTenor(O1202,P$14,"Following",P$13,"Normal")</f>
        <v>44111</v>
      </c>
      <c r="Q1202" s="175">
        <f ca="1"/>
        <v>1.0430325722086731E-2</v>
      </c>
      <c r="R1202" s="151" t="s">
        <v>4</v>
      </c>
    </row>
    <row r="1203" spans="1:18" x14ac:dyDescent="0.25">
      <c r="A1203" s="153">
        <v>1185</v>
      </c>
      <c r="B1203" s="158"/>
      <c r="C1203" s="174">
        <f ca="1">_xll.meDateFromTenor(C1202,"1D","FOLLOWING",D$13,"NORMAL")</f>
        <v>44111</v>
      </c>
      <c r="D1203" s="20">
        <f ca="1">_xll.meDateFromTenor(C1203,D$14,"Following",D$13,"Normal")</f>
        <v>44112</v>
      </c>
      <c r="E1203" s="175">
        <f ca="1"/>
        <v>9.6333368451888765E-3</v>
      </c>
      <c r="F1203" s="152"/>
      <c r="G1203" s="174">
        <f t="shared" ca="1" si="54"/>
        <v>44111</v>
      </c>
      <c r="H1203" s="20">
        <f ca="1">_xll.meDateFromTenor(G1203,H$14,"Following",H$13,"Normal")</f>
        <v>44203</v>
      </c>
      <c r="I1203" s="175">
        <f ca="1"/>
        <v>1.2781292695935011E-2</v>
      </c>
      <c r="J1203" s="152" t="s">
        <v>4</v>
      </c>
      <c r="K1203" s="174">
        <f t="shared" ca="1" si="55"/>
        <v>44111</v>
      </c>
      <c r="L1203" s="20">
        <f ca="1">_xll.meDateFromTenor(K1203,L$14,"Following",L$13,"Normal")</f>
        <v>44293</v>
      </c>
      <c r="M1203" s="175">
        <f ca="1"/>
        <v>1.4298507171268035E-2</v>
      </c>
      <c r="N1203" s="152" t="s">
        <v>4</v>
      </c>
      <c r="O1203" s="174">
        <f t="shared" ca="1" si="56"/>
        <v>44111</v>
      </c>
      <c r="P1203" s="20">
        <f ca="1">_xll.meDateFromTenor(O1203,P$14,"Following",P$13,"Normal")</f>
        <v>44112</v>
      </c>
      <c r="Q1203" s="175">
        <f ca="1"/>
        <v>1.0436180964875627E-2</v>
      </c>
      <c r="R1203" s="151" t="s">
        <v>4</v>
      </c>
    </row>
    <row r="1204" spans="1:18" x14ac:dyDescent="0.25">
      <c r="A1204" s="153">
        <v>1186</v>
      </c>
      <c r="B1204" s="158"/>
      <c r="C1204" s="174">
        <f ca="1">_xll.meDateFromTenor(C1203,"1D","FOLLOWING",D$13,"NORMAL")</f>
        <v>44112</v>
      </c>
      <c r="D1204" s="20">
        <f ca="1">_xll.meDateFromTenor(C1204,D$14,"Following",D$13,"Normal")</f>
        <v>44113</v>
      </c>
      <c r="E1204" s="175">
        <f ca="1"/>
        <v>9.6397776780928115E-3</v>
      </c>
      <c r="F1204" s="152"/>
      <c r="G1204" s="174">
        <f t="shared" ca="1" si="54"/>
        <v>44112</v>
      </c>
      <c r="H1204" s="20">
        <f ca="1">_xll.meDateFromTenor(G1204,H$14,"Following",H$13,"Normal")</f>
        <v>44204</v>
      </c>
      <c r="I1204" s="175">
        <f ca="1"/>
        <v>1.2787790206675356E-2</v>
      </c>
      <c r="J1204" s="152" t="s">
        <v>4</v>
      </c>
      <c r="K1204" s="174">
        <f t="shared" ca="1" si="55"/>
        <v>44112</v>
      </c>
      <c r="L1204" s="20">
        <f ca="1">_xll.meDateFromTenor(K1204,L$14,"Following",L$13,"Normal")</f>
        <v>44294</v>
      </c>
      <c r="M1204" s="175">
        <f ca="1"/>
        <v>1.4305110477024315E-2</v>
      </c>
      <c r="N1204" s="152" t="s">
        <v>4</v>
      </c>
      <c r="O1204" s="174">
        <f t="shared" ca="1" si="56"/>
        <v>44112</v>
      </c>
      <c r="P1204" s="20">
        <f ca="1">_xll.meDateFromTenor(O1204,P$14,"Following",P$13,"Normal")</f>
        <v>44113</v>
      </c>
      <c r="Q1204" s="175">
        <f ca="1"/>
        <v>1.0442033096312605E-2</v>
      </c>
      <c r="R1204" s="151" t="s">
        <v>4</v>
      </c>
    </row>
    <row r="1205" spans="1:18" x14ac:dyDescent="0.25">
      <c r="A1205" s="153">
        <v>1187</v>
      </c>
      <c r="B1205" s="158"/>
      <c r="C1205" s="174">
        <f ca="1">_xll.meDateFromTenor(C1204,"1D","FOLLOWING",D$13,"NORMAL")</f>
        <v>44113</v>
      </c>
      <c r="D1205" s="20">
        <f ca="1">_xll.meDateFromTenor(C1205,D$14,"Following",D$13,"Normal")</f>
        <v>44116</v>
      </c>
      <c r="E1205" s="175">
        <f ca="1"/>
        <v>9.6529472525658175E-3</v>
      </c>
      <c r="F1205" s="152"/>
      <c r="G1205" s="174">
        <f t="shared" ca="1" si="54"/>
        <v>44113</v>
      </c>
      <c r="H1205" s="20">
        <f ca="1">_xll.meDateFromTenor(G1205,H$14,"Following",H$13,"Normal")</f>
        <v>44207</v>
      </c>
      <c r="I1205" s="175">
        <f ca="1"/>
        <v>1.2794287717415703E-2</v>
      </c>
      <c r="J1205" s="152" t="s">
        <v>4</v>
      </c>
      <c r="K1205" s="174">
        <f t="shared" ca="1" si="55"/>
        <v>44113</v>
      </c>
      <c r="L1205" s="20">
        <f ca="1">_xll.meDateFromTenor(K1205,L$14,"Following",L$13,"Normal")</f>
        <v>44295</v>
      </c>
      <c r="M1205" s="175">
        <f ca="1"/>
        <v>1.4311715337533809E-2</v>
      </c>
      <c r="N1205" s="152" t="s">
        <v>4</v>
      </c>
      <c r="O1205" s="174">
        <f t="shared" ca="1" si="56"/>
        <v>44113</v>
      </c>
      <c r="P1205" s="20">
        <f ca="1">_xll.meDateFromTenor(O1205,P$14,"Following",P$13,"Normal")</f>
        <v>44116</v>
      </c>
      <c r="Q1205" s="175">
        <f ca="1"/>
        <v>1.044788182672041E-2</v>
      </c>
      <c r="R1205" s="151" t="s">
        <v>4</v>
      </c>
    </row>
    <row r="1206" spans="1:18" x14ac:dyDescent="0.25">
      <c r="A1206" s="153">
        <v>1188</v>
      </c>
      <c r="B1206" s="158"/>
      <c r="C1206" s="174">
        <f ca="1">_xll.meDateFromTenor(C1205,"1D","FOLLOWING",D$13,"NORMAL")</f>
        <v>44116</v>
      </c>
      <c r="D1206" s="20">
        <f ca="1">_xll.meDateFromTenor(C1206,D$14,"Following",D$13,"Normal")</f>
        <v>44117</v>
      </c>
      <c r="E1206" s="175">
        <f ca="1"/>
        <v>9.6656282815906092E-3</v>
      </c>
      <c r="F1206" s="152"/>
      <c r="G1206" s="174">
        <f t="shared" ca="1" si="54"/>
        <v>44116</v>
      </c>
      <c r="H1206" s="20">
        <f ca="1">_xll.meDateFromTenor(G1206,H$14,"Following",H$13,"Normal")</f>
        <v>44208</v>
      </c>
      <c r="I1206" s="175">
        <f ca="1"/>
        <v>1.2813780249636742E-2</v>
      </c>
      <c r="J1206" s="152" t="s">
        <v>4</v>
      </c>
      <c r="K1206" s="174">
        <f t="shared" ca="1" si="55"/>
        <v>44116</v>
      </c>
      <c r="L1206" s="20">
        <f ca="1">_xll.meDateFromTenor(K1206,L$14,"Following",L$13,"Normal")</f>
        <v>44298</v>
      </c>
      <c r="M1206" s="175">
        <f ca="1"/>
        <v>1.4331534329059944E-2</v>
      </c>
      <c r="N1206" s="152" t="s">
        <v>4</v>
      </c>
      <c r="O1206" s="174">
        <f t="shared" ca="1" si="56"/>
        <v>44116</v>
      </c>
      <c r="P1206" s="20">
        <f ca="1">_xll.meDateFromTenor(O1206,P$14,"Following",P$13,"Normal")</f>
        <v>44117</v>
      </c>
      <c r="Q1206" s="175">
        <f ca="1"/>
        <v>1.0465404714996197E-2</v>
      </c>
      <c r="R1206" s="151" t="s">
        <v>4</v>
      </c>
    </row>
    <row r="1207" spans="1:18" x14ac:dyDescent="0.25">
      <c r="A1207" s="153">
        <v>1189</v>
      </c>
      <c r="B1207" s="158"/>
      <c r="C1207" s="174">
        <f ca="1">_xll.meDateFromTenor(C1206,"1D","FOLLOWING",D$13,"NORMAL")</f>
        <v>44117</v>
      </c>
      <c r="D1207" s="20">
        <f ca="1">_xll.meDateFromTenor(C1207,D$14,"Following",D$13,"Normal")</f>
        <v>44118</v>
      </c>
      <c r="E1207" s="175">
        <f ca="1"/>
        <v>9.6721127564707559E-3</v>
      </c>
      <c r="F1207" s="152"/>
      <c r="G1207" s="174">
        <f t="shared" ca="1" si="54"/>
        <v>44117</v>
      </c>
      <c r="H1207" s="20">
        <f ca="1">_xll.meDateFromTenor(G1207,H$14,"Following",H$13,"Normal")</f>
        <v>44209</v>
      </c>
      <c r="I1207" s="175">
        <f ca="1"/>
        <v>1.2820277760377086E-2</v>
      </c>
      <c r="J1207" s="152" t="s">
        <v>4</v>
      </c>
      <c r="K1207" s="174">
        <f t="shared" ca="1" si="55"/>
        <v>44117</v>
      </c>
      <c r="L1207" s="20">
        <f ca="1">_xll.meDateFromTenor(K1207,L$14,"Following",L$13,"Normal")</f>
        <v>44299</v>
      </c>
      <c r="M1207" s="175">
        <f ca="1"/>
        <v>1.4338140884482009E-2</v>
      </c>
      <c r="N1207" s="152" t="s">
        <v>4</v>
      </c>
      <c r="O1207" s="174">
        <f t="shared" ca="1" si="56"/>
        <v>44117</v>
      </c>
      <c r="P1207" s="20">
        <f ca="1">_xll.meDateFromTenor(O1207,P$14,"Following",P$13,"Normal")</f>
        <v>44118</v>
      </c>
      <c r="Q1207" s="175">
        <f ca="1"/>
        <v>1.0471236944514723E-2</v>
      </c>
      <c r="R1207" s="151" t="s">
        <v>4</v>
      </c>
    </row>
    <row r="1208" spans="1:18" x14ac:dyDescent="0.25">
      <c r="A1208" s="153">
        <v>1190</v>
      </c>
      <c r="B1208" s="158"/>
      <c r="C1208" s="174">
        <f ca="1">_xll.meDateFromTenor(C1207,"1D","FOLLOWING",D$13,"NORMAL")</f>
        <v>44118</v>
      </c>
      <c r="D1208" s="20">
        <f ca="1">_xll.meDateFromTenor(C1208,D$14,"Following",D$13,"Normal")</f>
        <v>44119</v>
      </c>
      <c r="E1208" s="175">
        <f ca="1"/>
        <v>9.6786059637195415E-3</v>
      </c>
      <c r="F1208" s="152"/>
      <c r="G1208" s="174">
        <f t="shared" ca="1" si="54"/>
        <v>44118</v>
      </c>
      <c r="H1208" s="20">
        <f ca="1">_xll.meDateFromTenor(G1208,H$14,"Following",H$13,"Normal")</f>
        <v>44210</v>
      </c>
      <c r="I1208" s="175">
        <f ca="1"/>
        <v>1.2826775271117433E-2</v>
      </c>
      <c r="J1208" s="152" t="s">
        <v>4</v>
      </c>
      <c r="K1208" s="174">
        <f t="shared" ca="1" si="55"/>
        <v>44118</v>
      </c>
      <c r="L1208" s="20">
        <f ca="1">_xll.meDateFromTenor(K1208,L$14,"Following",L$13,"Normal")</f>
        <v>44300</v>
      </c>
      <c r="M1208" s="175">
        <f ca="1"/>
        <v>1.4344747357566915E-2</v>
      </c>
      <c r="N1208" s="152" t="s">
        <v>4</v>
      </c>
      <c r="O1208" s="174">
        <f t="shared" ca="1" si="56"/>
        <v>44118</v>
      </c>
      <c r="P1208" s="20">
        <f ca="1">_xll.meDateFromTenor(O1208,P$14,"Following",P$13,"Normal")</f>
        <v>44119</v>
      </c>
      <c r="Q1208" s="175">
        <f ca="1"/>
        <v>1.047706432461779E-2</v>
      </c>
      <c r="R1208" s="151" t="s">
        <v>4</v>
      </c>
    </row>
    <row r="1209" spans="1:18" x14ac:dyDescent="0.25">
      <c r="A1209" s="153">
        <v>1191</v>
      </c>
      <c r="B1209" s="158"/>
      <c r="C1209" s="174">
        <f ca="1">_xll.meDateFromTenor(C1208,"1D","FOLLOWING",D$13,"NORMAL")</f>
        <v>44119</v>
      </c>
      <c r="D1209" s="20">
        <f ca="1">_xll.meDateFromTenor(C1209,D$14,"Following",D$13,"Normal")</f>
        <v>44120</v>
      </c>
      <c r="E1209" s="175">
        <f ca="1"/>
        <v>9.6851079043085708E-3</v>
      </c>
      <c r="F1209" s="152"/>
      <c r="G1209" s="174">
        <f t="shared" ca="1" si="54"/>
        <v>44119</v>
      </c>
      <c r="H1209" s="20">
        <f ca="1">_xll.meDateFromTenor(G1209,H$14,"Following",H$13,"Normal")</f>
        <v>44211</v>
      </c>
      <c r="I1209" s="175">
        <f ca="1"/>
        <v>1.283327278185778E-2</v>
      </c>
      <c r="J1209" s="152" t="s">
        <v>4</v>
      </c>
      <c r="K1209" s="174">
        <f t="shared" ca="1" si="55"/>
        <v>44119</v>
      </c>
      <c r="L1209" s="20">
        <f ca="1">_xll.meDateFromTenor(K1209,L$14,"Following",L$13,"Normal")</f>
        <v>44301</v>
      </c>
      <c r="M1209" s="175">
        <f ca="1"/>
        <v>1.4351353704299985E-2</v>
      </c>
      <c r="N1209" s="152" t="s">
        <v>4</v>
      </c>
      <c r="O1209" s="174">
        <f t="shared" ca="1" si="56"/>
        <v>44119</v>
      </c>
      <c r="P1209" s="20">
        <f ca="1">_xll.meDateFromTenor(O1209,P$14,"Following",P$13,"Normal")</f>
        <v>44120</v>
      </c>
      <c r="Q1209" s="175">
        <f ca="1"/>
        <v>1.0482886565628137E-2</v>
      </c>
      <c r="R1209" s="151" t="s">
        <v>4</v>
      </c>
    </row>
    <row r="1210" spans="1:18" x14ac:dyDescent="0.25">
      <c r="A1210" s="153">
        <v>1192</v>
      </c>
      <c r="B1210" s="158"/>
      <c r="C1210" s="174">
        <f ca="1">_xll.meDateFromTenor(C1209,"1D","FOLLOWING",D$13,"NORMAL")</f>
        <v>44120</v>
      </c>
      <c r="D1210" s="20">
        <f ca="1">_xll.meDateFromTenor(C1210,D$14,"Following",D$13,"Normal")</f>
        <v>44123</v>
      </c>
      <c r="E1210" s="175">
        <f ca="1"/>
        <v>9.6984021664776217E-3</v>
      </c>
      <c r="F1210" s="152"/>
      <c r="G1210" s="174">
        <f t="shared" ca="1" si="54"/>
        <v>44120</v>
      </c>
      <c r="H1210" s="20">
        <f ca="1">_xll.meDateFromTenor(G1210,H$14,"Following",H$13,"Normal")</f>
        <v>44214</v>
      </c>
      <c r="I1210" s="175">
        <f ca="1"/>
        <v>1.2839770292598125E-2</v>
      </c>
      <c r="J1210" s="152" t="s">
        <v>4</v>
      </c>
      <c r="K1210" s="174">
        <f t="shared" ca="1" si="55"/>
        <v>44120</v>
      </c>
      <c r="L1210" s="20">
        <f ca="1">_xll.meDateFromTenor(K1210,L$14,"Following",L$13,"Normal")</f>
        <v>44302</v>
      </c>
      <c r="M1210" s="175">
        <f ca="1"/>
        <v>1.4357959880666547E-2</v>
      </c>
      <c r="N1210" s="152" t="s">
        <v>4</v>
      </c>
      <c r="O1210" s="174">
        <f t="shared" ca="1" si="56"/>
        <v>44120</v>
      </c>
      <c r="P1210" s="20">
        <f ca="1">_xll.meDateFromTenor(O1210,P$14,"Following",P$13,"Normal")</f>
        <v>44123</v>
      </c>
      <c r="Q1210" s="175">
        <f ca="1"/>
        <v>1.0488703377868502E-2</v>
      </c>
      <c r="R1210" s="151" t="s">
        <v>4</v>
      </c>
    </row>
    <row r="1211" spans="1:18" x14ac:dyDescent="0.25">
      <c r="A1211" s="153">
        <v>1193</v>
      </c>
      <c r="B1211" s="158"/>
      <c r="C1211" s="174">
        <f ca="1">_xll.meDateFromTenor(C1210,"1D","FOLLOWING",D$13,"NORMAL")</f>
        <v>44123</v>
      </c>
      <c r="D1211" s="20">
        <f ca="1">_xll.meDateFromTenor(C1211,D$14,"Following",D$13,"Normal")</f>
        <v>44124</v>
      </c>
      <c r="E1211" s="175">
        <f ca="1"/>
        <v>9.7112030263717727E-3</v>
      </c>
      <c r="F1211" s="152"/>
      <c r="G1211" s="174">
        <f t="shared" ca="1" si="54"/>
        <v>44123</v>
      </c>
      <c r="H1211" s="20">
        <f ca="1">_xll.meDateFromTenor(G1211,H$14,"Following",H$13,"Normal")</f>
        <v>44215</v>
      </c>
      <c r="I1211" s="175">
        <f ca="1"/>
        <v>1.2859262824819162E-2</v>
      </c>
      <c r="J1211" s="152" t="s">
        <v>4</v>
      </c>
      <c r="K1211" s="174">
        <f t="shared" ca="1" si="55"/>
        <v>44123</v>
      </c>
      <c r="L1211" s="20">
        <f ca="1">_xll.meDateFromTenor(K1211,L$14,"Following",L$13,"Normal")</f>
        <v>44305</v>
      </c>
      <c r="M1211" s="175">
        <f ca="1"/>
        <v>1.437777694742043E-2</v>
      </c>
      <c r="N1211" s="152" t="s">
        <v>4</v>
      </c>
      <c r="O1211" s="174">
        <f t="shared" ca="1" si="56"/>
        <v>44123</v>
      </c>
      <c r="P1211" s="20">
        <f ca="1">_xll.meDateFromTenor(O1211,P$14,"Following",P$13,"Normal")</f>
        <v>44124</v>
      </c>
      <c r="Q1211" s="175">
        <f ca="1"/>
        <v>1.0506118345197164E-2</v>
      </c>
      <c r="R1211" s="151" t="s">
        <v>4</v>
      </c>
    </row>
    <row r="1212" spans="1:18" x14ac:dyDescent="0.25">
      <c r="A1212" s="153">
        <v>1194</v>
      </c>
      <c r="B1212" s="158"/>
      <c r="C1212" s="174">
        <f ca="1">_xll.meDateFromTenor(C1211,"1D","FOLLOWING",D$13,"NORMAL")</f>
        <v>44124</v>
      </c>
      <c r="D1212" s="20">
        <f ca="1">_xll.meDateFromTenor(C1212,D$14,"Following",D$13,"Normal")</f>
        <v>44125</v>
      </c>
      <c r="E1212" s="175">
        <f ca="1"/>
        <v>9.7177486531292781E-3</v>
      </c>
      <c r="F1212" s="152"/>
      <c r="G1212" s="174">
        <f t="shared" ca="1" si="54"/>
        <v>44124</v>
      </c>
      <c r="H1212" s="20">
        <f ca="1">_xll.meDateFromTenor(G1212,H$14,"Following",H$13,"Normal")</f>
        <v>44216</v>
      </c>
      <c r="I1212" s="175">
        <f ca="1"/>
        <v>1.2865760335559511E-2</v>
      </c>
      <c r="J1212" s="152" t="s">
        <v>4</v>
      </c>
      <c r="K1212" s="174">
        <f t="shared" ca="1" si="55"/>
        <v>44124</v>
      </c>
      <c r="L1212" s="20">
        <f ca="1">_xll.meDateFromTenor(K1212,L$14,"Following",L$13,"Normal")</f>
        <v>44306</v>
      </c>
      <c r="M1212" s="175">
        <f ca="1"/>
        <v>1.4384382002174215E-2</v>
      </c>
      <c r="N1212" s="152" t="s">
        <v>4</v>
      </c>
      <c r="O1212" s="174">
        <f t="shared" ca="1" si="56"/>
        <v>44124</v>
      </c>
      <c r="P1212" s="20">
        <f ca="1">_xll.meDateFromTenor(O1212,P$14,"Following",P$13,"Normal")</f>
        <v>44125</v>
      </c>
      <c r="Q1212" s="175">
        <f ca="1"/>
        <v>1.0511910545585047E-2</v>
      </c>
      <c r="R1212" s="151" t="s">
        <v>4</v>
      </c>
    </row>
    <row r="1213" spans="1:18" x14ac:dyDescent="0.25">
      <c r="A1213" s="153">
        <v>1195</v>
      </c>
      <c r="B1213" s="158"/>
      <c r="C1213" s="174">
        <f ca="1">_xll.meDateFromTenor(C1212,"1D","FOLLOWING",D$13,"NORMAL")</f>
        <v>44125</v>
      </c>
      <c r="D1213" s="20">
        <f ca="1">_xll.meDateFromTenor(C1213,D$14,"Following",D$13,"Normal")</f>
        <v>44126</v>
      </c>
      <c r="E1213" s="175">
        <f ca="1"/>
        <v>9.7243030209808526E-3</v>
      </c>
      <c r="F1213" s="152"/>
      <c r="G1213" s="174">
        <f t="shared" ca="1" si="54"/>
        <v>44125</v>
      </c>
      <c r="H1213" s="20">
        <f ca="1">_xll.meDateFromTenor(G1213,H$14,"Following",H$13,"Normal")</f>
        <v>44217</v>
      </c>
      <c r="I1213" s="175">
        <f ca="1"/>
        <v>1.2872257846299856E-2</v>
      </c>
      <c r="J1213" s="152" t="s">
        <v>4</v>
      </c>
      <c r="K1213" s="174">
        <f t="shared" ca="1" si="55"/>
        <v>44125</v>
      </c>
      <c r="L1213" s="20">
        <f ca="1">_xll.meDateFromTenor(K1213,L$14,"Following",L$13,"Normal")</f>
        <v>44307</v>
      </c>
      <c r="M1213" s="175">
        <f ca="1"/>
        <v>1.4390986666488116E-2</v>
      </c>
      <c r="N1213" s="152" t="s">
        <v>4</v>
      </c>
      <c r="O1213" s="174">
        <f t="shared" ca="1" si="56"/>
        <v>44125</v>
      </c>
      <c r="P1213" s="20">
        <f ca="1">_xll.meDateFromTenor(O1213,P$14,"Following",P$13,"Normal")</f>
        <v>44126</v>
      </c>
      <c r="Q1213" s="175">
        <f ca="1"/>
        <v>1.0517695868816661E-2</v>
      </c>
      <c r="R1213" s="151" t="s">
        <v>4</v>
      </c>
    </row>
    <row r="1214" spans="1:18" x14ac:dyDescent="0.25">
      <c r="A1214" s="153">
        <v>1196</v>
      </c>
      <c r="B1214" s="158"/>
      <c r="C1214" s="174">
        <f ca="1">_xll.meDateFromTenor(C1213,"1D","FOLLOWING",D$13,"NORMAL")</f>
        <v>44126</v>
      </c>
      <c r="D1214" s="20">
        <f ca="1">_xll.meDateFromTenor(C1214,D$14,"Following",D$13,"Normal")</f>
        <v>44127</v>
      </c>
      <c r="E1214" s="175">
        <f ca="1"/>
        <v>9.7308661311131025E-3</v>
      </c>
      <c r="F1214" s="152"/>
      <c r="G1214" s="174">
        <f t="shared" ca="1" si="54"/>
        <v>44126</v>
      </c>
      <c r="H1214" s="20">
        <f ca="1">_xll.meDateFromTenor(G1214,H$14,"Following",H$13,"Normal")</f>
        <v>44218</v>
      </c>
      <c r="I1214" s="175">
        <f ca="1"/>
        <v>1.2878755357040203E-2</v>
      </c>
      <c r="J1214" s="152" t="s">
        <v>4</v>
      </c>
      <c r="K1214" s="174">
        <f t="shared" ca="1" si="55"/>
        <v>44126</v>
      </c>
      <c r="L1214" s="20">
        <f ca="1">_xll.meDateFromTenor(K1214,L$14,"Following",L$13,"Normal")</f>
        <v>44308</v>
      </c>
      <c r="M1214" s="175">
        <f ca="1"/>
        <v>1.4397590896347467E-2</v>
      </c>
      <c r="N1214" s="152" t="s">
        <v>4</v>
      </c>
      <c r="O1214" s="174">
        <f t="shared" ca="1" si="56"/>
        <v>44126</v>
      </c>
      <c r="P1214" s="20">
        <f ca="1">_xll.meDateFromTenor(O1214,P$14,"Following",P$13,"Normal")</f>
        <v>44127</v>
      </c>
      <c r="Q1214" s="175">
        <f ca="1"/>
        <v>1.0523474025214755E-2</v>
      </c>
      <c r="R1214" s="151" t="s">
        <v>4</v>
      </c>
    </row>
    <row r="1215" spans="1:18" x14ac:dyDescent="0.25">
      <c r="A1215" s="153">
        <v>1197</v>
      </c>
      <c r="B1215" s="158"/>
      <c r="C1215" s="174">
        <f ca="1">_xll.meDateFromTenor(C1214,"1D","FOLLOWING",D$13,"NORMAL")</f>
        <v>44127</v>
      </c>
      <c r="D1215" s="20">
        <f ca="1">_xll.meDateFromTenor(C1215,D$14,"Following",D$13,"Normal")</f>
        <v>44130</v>
      </c>
      <c r="E1215" s="175">
        <f ca="1"/>
        <v>9.7442852399515934E-3</v>
      </c>
      <c r="F1215" s="152"/>
      <c r="G1215" s="174">
        <f t="shared" ca="1" si="54"/>
        <v>44127</v>
      </c>
      <c r="H1215" s="20">
        <f ca="1">_xll.meDateFromTenor(G1215,H$14,"Following",H$13,"Normal")</f>
        <v>44221</v>
      </c>
      <c r="I1215" s="175">
        <f ca="1"/>
        <v>1.2885252867780549E-2</v>
      </c>
      <c r="J1215" s="152" t="s">
        <v>4</v>
      </c>
      <c r="K1215" s="174">
        <f t="shared" ca="1" si="55"/>
        <v>44127</v>
      </c>
      <c r="L1215" s="20">
        <f ca="1">_xll.meDateFromTenor(K1215,L$14,"Following",L$13,"Normal")</f>
        <v>44309</v>
      </c>
      <c r="M1215" s="175">
        <f ca="1"/>
        <v>1.4404194647737586E-2</v>
      </c>
      <c r="N1215" s="152" t="s">
        <v>4</v>
      </c>
      <c r="O1215" s="174">
        <f t="shared" ca="1" si="56"/>
        <v>44127</v>
      </c>
      <c r="P1215" s="20">
        <f ca="1">_xll.meDateFromTenor(O1215,P$14,"Following",P$13,"Normal")</f>
        <v>44130</v>
      </c>
      <c r="Q1215" s="175">
        <f ca="1"/>
        <v>1.0529244725102067E-2</v>
      </c>
      <c r="R1215" s="151" t="s">
        <v>4</v>
      </c>
    </row>
    <row r="1216" spans="1:18" x14ac:dyDescent="0.25">
      <c r="A1216" s="153">
        <v>1198</v>
      </c>
      <c r="B1216" s="158"/>
      <c r="C1216" s="174">
        <f ca="1">_xll.meDateFromTenor(C1215,"1D","FOLLOWING",D$13,"NORMAL")</f>
        <v>44130</v>
      </c>
      <c r="D1216" s="20">
        <f ca="1">_xll.meDateFromTenor(C1216,D$14,"Following",D$13,"Normal")</f>
        <v>44131</v>
      </c>
      <c r="E1216" s="175">
        <f ca="1"/>
        <v>9.7572060204258858E-3</v>
      </c>
      <c r="F1216" s="152"/>
      <c r="G1216" s="174">
        <f t="shared" ca="1" si="54"/>
        <v>44130</v>
      </c>
      <c r="H1216" s="20">
        <f ca="1">_xll.meDateFromTenor(G1216,H$14,"Following",H$13,"Normal")</f>
        <v>44222</v>
      </c>
      <c r="I1216" s="175">
        <f ca="1"/>
        <v>1.2904745400001586E-2</v>
      </c>
      <c r="J1216" s="152" t="s">
        <v>4</v>
      </c>
      <c r="K1216" s="174">
        <f t="shared" ca="1" si="55"/>
        <v>44130</v>
      </c>
      <c r="L1216" s="20">
        <f ca="1">_xll.meDateFromTenor(K1216,L$14,"Following",L$13,"Normal")</f>
        <v>44312</v>
      </c>
      <c r="M1216" s="175">
        <f ca="1"/>
        <v>1.4424002590945844E-2</v>
      </c>
      <c r="N1216" s="152" t="s">
        <v>4</v>
      </c>
      <c r="O1216" s="174">
        <f t="shared" ca="1" si="56"/>
        <v>44130</v>
      </c>
      <c r="P1216" s="20">
        <f ca="1">_xll.meDateFromTenor(O1216,P$14,"Following",P$13,"Normal")</f>
        <v>44131</v>
      </c>
      <c r="Q1216" s="175">
        <f ca="1"/>
        <v>1.0546509188926747E-2</v>
      </c>
      <c r="R1216" s="151" t="s">
        <v>4</v>
      </c>
    </row>
    <row r="1217" spans="1:18" x14ac:dyDescent="0.25">
      <c r="A1217" s="153">
        <v>1199</v>
      </c>
      <c r="B1217" s="158"/>
      <c r="C1217" s="174">
        <f ca="1">_xll.meDateFromTenor(C1216,"1D","FOLLOWING",D$13,"NORMAL")</f>
        <v>44131</v>
      </c>
      <c r="D1217" s="20">
        <f ca="1">_xll.meDateFromTenor(C1217,D$14,"Following",D$13,"Normal")</f>
        <v>44132</v>
      </c>
      <c r="E1217" s="175">
        <f ca="1"/>
        <v>9.7638128614170594E-3</v>
      </c>
      <c r="F1217" s="152"/>
      <c r="G1217" s="174">
        <f t="shared" ca="1" si="54"/>
        <v>44131</v>
      </c>
      <c r="H1217" s="20">
        <f ca="1">_xll.meDateFromTenor(G1217,H$14,"Following",H$13,"Normal")</f>
        <v>44223</v>
      </c>
      <c r="I1217" s="175">
        <f ca="1"/>
        <v>1.2911242910741933E-2</v>
      </c>
      <c r="J1217" s="152" t="s">
        <v>4</v>
      </c>
      <c r="K1217" s="174">
        <f t="shared" ca="1" si="55"/>
        <v>44131</v>
      </c>
      <c r="L1217" s="20">
        <f ca="1">_xll.meDateFromTenor(K1217,L$14,"Following",L$13,"Normal")</f>
        <v>44313</v>
      </c>
      <c r="M1217" s="175">
        <f ca="1"/>
        <v>1.4430603988312312E-2</v>
      </c>
      <c r="N1217" s="152" t="s">
        <v>4</v>
      </c>
      <c r="O1217" s="174">
        <f t="shared" ca="1" si="56"/>
        <v>44131</v>
      </c>
      <c r="P1217" s="20">
        <f ca="1">_xll.meDateFromTenor(O1217,P$14,"Following",P$13,"Normal")</f>
        <v>44132</v>
      </c>
      <c r="Q1217" s="175">
        <f ca="1"/>
        <v>1.0552247165998358E-2</v>
      </c>
      <c r="R1217" s="151" t="s">
        <v>4</v>
      </c>
    </row>
    <row r="1218" spans="1:18" x14ac:dyDescent="0.25">
      <c r="A1218" s="153">
        <v>1200</v>
      </c>
      <c r="B1218" s="158"/>
      <c r="C1218" s="174">
        <f ca="1">_xll.meDateFromTenor(C1217,"1D","FOLLOWING",D$13,"NORMAL")</f>
        <v>44132</v>
      </c>
      <c r="D1218" s="20">
        <f ca="1">_xll.meDateFromTenor(C1218,D$14,"Following",D$13,"Normal")</f>
        <v>44133</v>
      </c>
      <c r="E1218" s="175">
        <f ca="1"/>
        <v>9.7704284522952961E-3</v>
      </c>
      <c r="F1218" s="152"/>
      <c r="G1218" s="174">
        <f t="shared" ca="1" si="54"/>
        <v>44132</v>
      </c>
      <c r="H1218" s="20">
        <f ca="1">_xll.meDateFromTenor(G1218,H$14,"Following",H$13,"Normal")</f>
        <v>44224</v>
      </c>
      <c r="I1218" s="175">
        <f ca="1"/>
        <v>1.2917740421482278E-2</v>
      </c>
      <c r="J1218" s="152" t="s">
        <v>4</v>
      </c>
      <c r="K1218" s="174">
        <f t="shared" ca="1" si="55"/>
        <v>44132</v>
      </c>
      <c r="L1218" s="20">
        <f ca="1">_xll.meDateFromTenor(K1218,L$14,"Following",L$13,"Normal")</f>
        <v>44314</v>
      </c>
      <c r="M1218" s="175">
        <f ca="1"/>
        <v>1.4437204687136185E-2</v>
      </c>
      <c r="N1218" s="152" t="s">
        <v>4</v>
      </c>
      <c r="O1218" s="174">
        <f t="shared" ca="1" si="56"/>
        <v>44132</v>
      </c>
      <c r="P1218" s="20">
        <f ca="1">_xll.meDateFromTenor(O1218,P$14,"Following",P$13,"Normal")</f>
        <v>44133</v>
      </c>
      <c r="Q1218" s="175">
        <f ca="1"/>
        <v>1.0557976238172907E-2</v>
      </c>
      <c r="R1218" s="151" t="s">
        <v>4</v>
      </c>
    </row>
    <row r="1219" spans="1:18" x14ac:dyDescent="0.25">
      <c r="A1219" s="153">
        <v>1201</v>
      </c>
      <c r="B1219" s="158"/>
      <c r="C1219" s="174">
        <f ca="1">_xll.meDateFromTenor(C1218,"1D","FOLLOWING",D$13,"NORMAL")</f>
        <v>44133</v>
      </c>
      <c r="D1219" s="20">
        <f ca="1">_xll.meDateFromTenor(C1219,D$14,"Following",D$13,"Normal")</f>
        <v>44134</v>
      </c>
      <c r="E1219" s="175">
        <f ca="1"/>
        <v>9.777052794486955E-3</v>
      </c>
      <c r="F1219" s="152"/>
      <c r="G1219" s="174">
        <f t="shared" ca="1" si="54"/>
        <v>44133</v>
      </c>
      <c r="H1219" s="20">
        <f ca="1">_xll.meDateFromTenor(G1219,H$14,"Following",H$13,"Normal")</f>
        <v>44225</v>
      </c>
      <c r="I1219" s="175">
        <f ca="1"/>
        <v>1.2924237932222625E-2</v>
      </c>
      <c r="J1219" s="152" t="s">
        <v>4</v>
      </c>
      <c r="K1219" s="174">
        <f t="shared" ca="1" si="55"/>
        <v>44133</v>
      </c>
      <c r="L1219" s="20">
        <f ca="1">_xll.meDateFromTenor(K1219,L$14,"Following",L$13,"Normal")</f>
        <v>44315</v>
      </c>
      <c r="M1219" s="175">
        <f ca="1"/>
        <v>1.4443804643402785E-2</v>
      </c>
      <c r="N1219" s="152" t="s">
        <v>4</v>
      </c>
      <c r="O1219" s="174">
        <f t="shared" ca="1" si="56"/>
        <v>44133</v>
      </c>
      <c r="P1219" s="20">
        <f ca="1">_xll.meDateFromTenor(O1219,P$14,"Following",P$13,"Normal")</f>
        <v>44134</v>
      </c>
      <c r="Q1219" s="175">
        <f ca="1"/>
        <v>1.0563696115773128E-2</v>
      </c>
      <c r="R1219" s="151" t="s">
        <v>4</v>
      </c>
    </row>
    <row r="1220" spans="1:18" x14ac:dyDescent="0.25">
      <c r="A1220" s="153">
        <v>1202</v>
      </c>
      <c r="B1220" s="158"/>
      <c r="C1220" s="174">
        <f ca="1">_xll.meDateFromTenor(C1219,"1D","FOLLOWING",D$13,"NORMAL")</f>
        <v>44134</v>
      </c>
      <c r="D1220" s="20">
        <f ca="1">_xll.meDateFromTenor(C1220,D$14,"Following",D$13,"Normal")</f>
        <v>44137</v>
      </c>
      <c r="E1220" s="175">
        <f ca="1"/>
        <v>9.7905969102912733E-3</v>
      </c>
      <c r="F1220" s="152"/>
      <c r="G1220" s="174">
        <f t="shared" ca="1" si="54"/>
        <v>44134</v>
      </c>
      <c r="H1220" s="20">
        <f ca="1">_xll.meDateFromTenor(G1220,H$14,"Following",H$13,"Normal")</f>
        <v>44228</v>
      </c>
      <c r="I1220" s="175">
        <f ca="1"/>
        <v>1.2930735442962971E-2</v>
      </c>
      <c r="J1220" s="152" t="s">
        <v>4</v>
      </c>
      <c r="K1220" s="174">
        <f t="shared" ca="1" si="55"/>
        <v>44134</v>
      </c>
      <c r="L1220" s="20">
        <f ca="1">_xll.meDateFromTenor(K1220,L$14,"Following",L$13,"Normal")</f>
        <v>44316</v>
      </c>
      <c r="M1220" s="175">
        <f ca="1"/>
        <v>1.4450403813097439E-2</v>
      </c>
      <c r="N1220" s="152" t="s">
        <v>4</v>
      </c>
      <c r="O1220" s="174">
        <f t="shared" ca="1" si="56"/>
        <v>44134</v>
      </c>
      <c r="P1220" s="20">
        <f ca="1">_xll.meDateFromTenor(O1220,P$14,"Following",P$13,"Normal")</f>
        <v>44137</v>
      </c>
      <c r="Q1220" s="175">
        <f ca="1"/>
        <v>1.0569406509121766E-2</v>
      </c>
      <c r="R1220" s="151" t="s">
        <v>4</v>
      </c>
    </row>
    <row r="1221" spans="1:18" x14ac:dyDescent="0.25">
      <c r="A1221" s="153">
        <v>1203</v>
      </c>
      <c r="B1221" s="158"/>
      <c r="C1221" s="174">
        <f ca="1">_xll.meDateFromTenor(C1220,"1D","FOLLOWING",D$13,"NORMAL")</f>
        <v>44137</v>
      </c>
      <c r="D1221" s="20">
        <f ca="1">_xll.meDateFromTenor(C1221,D$14,"Following",D$13,"Normal")</f>
        <v>44138</v>
      </c>
      <c r="E1221" s="175">
        <f ca="1"/>
        <v>9.8036377019623758E-3</v>
      </c>
      <c r="F1221" s="152"/>
      <c r="G1221" s="174">
        <f t="shared" ca="1" si="54"/>
        <v>44137</v>
      </c>
      <c r="H1221" s="20">
        <f ca="1">_xll.meDateFromTenor(G1221,H$14,"Following",H$13,"Normal")</f>
        <v>44229</v>
      </c>
      <c r="I1221" s="175">
        <f ca="1"/>
        <v>1.295022797518401E-2</v>
      </c>
      <c r="J1221" s="152" t="s">
        <v>4</v>
      </c>
      <c r="K1221" s="174">
        <f t="shared" ca="1" si="55"/>
        <v>44137</v>
      </c>
      <c r="L1221" s="20">
        <f ca="1">_xll.meDateFromTenor(K1221,L$14,"Following",L$13,"Normal")</f>
        <v>44319</v>
      </c>
      <c r="M1221" s="175">
        <f ca="1"/>
        <v>1.4470196162602986E-2</v>
      </c>
      <c r="N1221" s="152" t="s">
        <v>4</v>
      </c>
      <c r="O1221" s="174">
        <f t="shared" ca="1" si="56"/>
        <v>44137</v>
      </c>
      <c r="P1221" s="20">
        <f ca="1">_xll.meDateFromTenor(O1221,P$14,"Following",P$13,"Normal")</f>
        <v>44138</v>
      </c>
      <c r="Q1221" s="175">
        <f ca="1"/>
        <v>1.0586477886885605E-2</v>
      </c>
      <c r="R1221" s="151" t="s">
        <v>4</v>
      </c>
    </row>
    <row r="1222" spans="1:18" x14ac:dyDescent="0.25">
      <c r="A1222" s="153">
        <v>1204</v>
      </c>
      <c r="B1222" s="158"/>
      <c r="C1222" s="174">
        <f ca="1">_xll.meDateFromTenor(C1221,"1D","FOLLOWING",D$13,"NORMAL")</f>
        <v>44138</v>
      </c>
      <c r="D1222" s="20">
        <f ca="1">_xll.meDateFromTenor(C1222,D$14,"Following",D$13,"Normal")</f>
        <v>44139</v>
      </c>
      <c r="E1222" s="175">
        <f ca="1"/>
        <v>9.8103058199432921E-3</v>
      </c>
      <c r="F1222" s="152"/>
      <c r="G1222" s="174">
        <f t="shared" ca="1" si="54"/>
        <v>44138</v>
      </c>
      <c r="H1222" s="20">
        <f ca="1">_xll.meDateFromTenor(G1222,H$14,"Following",H$13,"Normal")</f>
        <v>44230</v>
      </c>
      <c r="I1222" s="175">
        <f ca="1"/>
        <v>1.2956725485924355E-2</v>
      </c>
      <c r="J1222" s="152" t="s">
        <v>4</v>
      </c>
      <c r="K1222" s="174">
        <f t="shared" ca="1" si="55"/>
        <v>44138</v>
      </c>
      <c r="L1222" s="20">
        <f ca="1">_xll.meDateFromTenor(K1222,L$14,"Following",L$13,"Normal")</f>
        <v>44319</v>
      </c>
      <c r="M1222" s="175">
        <f ca="1"/>
        <v>1.4476791745863117E-2</v>
      </c>
      <c r="N1222" s="152" t="s">
        <v>4</v>
      </c>
      <c r="O1222" s="174">
        <f t="shared" ca="1" si="56"/>
        <v>44138</v>
      </c>
      <c r="P1222" s="20">
        <f ca="1">_xll.meDateFromTenor(O1222,P$14,"Following",P$13,"Normal")</f>
        <v>44139</v>
      </c>
      <c r="Q1222" s="175">
        <f ca="1"/>
        <v>1.0592147446455336E-2</v>
      </c>
      <c r="R1222" s="151" t="s">
        <v>4</v>
      </c>
    </row>
    <row r="1223" spans="1:18" x14ac:dyDescent="0.25">
      <c r="A1223" s="153">
        <v>1205</v>
      </c>
      <c r="B1223" s="158"/>
      <c r="C1223" s="174">
        <f ca="1">_xll.meDateFromTenor(C1222,"1D","FOLLOWING",D$13,"NORMAL")</f>
        <v>44139</v>
      </c>
      <c r="D1223" s="20">
        <f ca="1">_xll.meDateFromTenor(C1223,D$14,"Following",D$13,"Normal")</f>
        <v>44140</v>
      </c>
      <c r="E1223" s="175">
        <f ca="1"/>
        <v>9.8169826970713383E-3</v>
      </c>
      <c r="F1223" s="152"/>
      <c r="G1223" s="174">
        <f t="shared" ca="1" si="54"/>
        <v>44139</v>
      </c>
      <c r="H1223" s="20">
        <f ca="1">_xll.meDateFromTenor(G1223,H$14,"Following",H$13,"Normal")</f>
        <v>44231</v>
      </c>
      <c r="I1223" s="175">
        <f ca="1"/>
        <v>1.29632229966647E-2</v>
      </c>
      <c r="J1223" s="152" t="s">
        <v>4</v>
      </c>
      <c r="K1223" s="174">
        <f t="shared" ca="1" si="55"/>
        <v>44139</v>
      </c>
      <c r="L1223" s="20">
        <f ca="1">_xll.meDateFromTenor(K1223,L$14,"Following",L$13,"Normal")</f>
        <v>44320</v>
      </c>
      <c r="M1223" s="175">
        <f ca="1"/>
        <v>1.4483386322477931E-2</v>
      </c>
      <c r="N1223" s="152" t="s">
        <v>4</v>
      </c>
      <c r="O1223" s="174">
        <f t="shared" ca="1" si="56"/>
        <v>44139</v>
      </c>
      <c r="P1223" s="20">
        <f ca="1">_xll.meDateFromTenor(O1223,P$14,"Following",P$13,"Normal")</f>
        <v>44140</v>
      </c>
      <c r="Q1223" s="175">
        <f ca="1"/>
        <v>1.0597806073387195E-2</v>
      </c>
      <c r="R1223" s="151" t="s">
        <v>4</v>
      </c>
    </row>
    <row r="1224" spans="1:18" x14ac:dyDescent="0.25">
      <c r="A1224" s="153">
        <v>1206</v>
      </c>
      <c r="B1224" s="158"/>
      <c r="C1224" s="174">
        <f ca="1">_xll.meDateFromTenor(C1223,"1D","FOLLOWING",D$13,"NORMAL")</f>
        <v>44140</v>
      </c>
      <c r="D1224" s="20">
        <f ca="1">_xll.meDateFromTenor(C1224,D$14,"Following",D$13,"Normal")</f>
        <v>44141</v>
      </c>
      <c r="E1224" s="175">
        <f ca="1"/>
        <v>9.8236683343182977E-3</v>
      </c>
      <c r="F1224" s="152"/>
      <c r="G1224" s="174">
        <f t="shared" ca="1" si="54"/>
        <v>44140</v>
      </c>
      <c r="H1224" s="20">
        <f ca="1">_xll.meDateFromTenor(G1224,H$14,"Following",H$13,"Normal")</f>
        <v>44232</v>
      </c>
      <c r="I1224" s="175">
        <f ca="1"/>
        <v>1.2969720507405047E-2</v>
      </c>
      <c r="J1224" s="152" t="s">
        <v>4</v>
      </c>
      <c r="K1224" s="174">
        <f t="shared" ca="1" si="55"/>
        <v>44140</v>
      </c>
      <c r="L1224" s="20">
        <f ca="1">_xll.meDateFromTenor(K1224,L$14,"Following",L$13,"Normal")</f>
        <v>44321</v>
      </c>
      <c r="M1224" s="175">
        <f ca="1"/>
        <v>1.4489979848432751E-2</v>
      </c>
      <c r="N1224" s="152" t="s">
        <v>4</v>
      </c>
      <c r="O1224" s="174">
        <f t="shared" ca="1" si="56"/>
        <v>44140</v>
      </c>
      <c r="P1224" s="20">
        <f ca="1">_xll.meDateFromTenor(O1224,P$14,"Following",P$13,"Normal")</f>
        <v>44141</v>
      </c>
      <c r="Q1224" s="175">
        <f ca="1"/>
        <v>1.0603453478003923E-2</v>
      </c>
      <c r="R1224" s="151" t="s">
        <v>4</v>
      </c>
    </row>
    <row r="1225" spans="1:18" x14ac:dyDescent="0.25">
      <c r="A1225" s="153">
        <v>1207</v>
      </c>
      <c r="B1225" s="158"/>
      <c r="C1225" s="174">
        <f ca="1">_xll.meDateFromTenor(C1224,"1D","FOLLOWING",D$13,"NORMAL")</f>
        <v>44141</v>
      </c>
      <c r="D1225" s="20">
        <f ca="1">_xll.meDateFromTenor(C1225,D$14,"Following",D$13,"Normal")</f>
        <v>44144</v>
      </c>
      <c r="E1225" s="175">
        <f ca="1"/>
        <v>9.8373376188737975E-3</v>
      </c>
      <c r="F1225" s="152"/>
      <c r="G1225" s="174">
        <f t="shared" ca="1" si="54"/>
        <v>44141</v>
      </c>
      <c r="H1225" s="20">
        <f ca="1">_xll.meDateFromTenor(G1225,H$14,"Following",H$13,"Normal")</f>
        <v>44235</v>
      </c>
      <c r="I1225" s="175">
        <f ca="1"/>
        <v>1.2976218018145393E-2</v>
      </c>
      <c r="J1225" s="152" t="s">
        <v>4</v>
      </c>
      <c r="K1225" s="174">
        <f t="shared" ca="1" si="55"/>
        <v>44141</v>
      </c>
      <c r="L1225" s="20">
        <f ca="1">_xll.meDateFromTenor(K1225,L$14,"Following",L$13,"Normal")</f>
        <v>44322</v>
      </c>
      <c r="M1225" s="175">
        <f ca="1"/>
        <v>1.4496572279712912E-2</v>
      </c>
      <c r="N1225" s="152" t="s">
        <v>4</v>
      </c>
      <c r="O1225" s="174">
        <f t="shared" ca="1" si="56"/>
        <v>44141</v>
      </c>
      <c r="P1225" s="20">
        <f ca="1">_xll.meDateFromTenor(O1225,P$14,"Following",P$13,"Normal")</f>
        <v>44144</v>
      </c>
      <c r="Q1225" s="175">
        <f ca="1"/>
        <v>1.060908937062827E-2</v>
      </c>
      <c r="R1225" s="151" t="s">
        <v>4</v>
      </c>
    </row>
    <row r="1226" spans="1:18" x14ac:dyDescent="0.25">
      <c r="A1226" s="153">
        <v>1208</v>
      </c>
      <c r="B1226" s="158"/>
      <c r="C1226" s="174">
        <f ca="1">_xll.meDateFromTenor(C1225,"1D","FOLLOWING",D$13,"NORMAL")</f>
        <v>44144</v>
      </c>
      <c r="D1226" s="20">
        <f ca="1">_xll.meDateFromTenor(C1226,D$14,"Following",D$13,"Normal")</f>
        <v>44145</v>
      </c>
      <c r="E1226" s="175">
        <f ca="1"/>
        <v>9.8504985131969147E-3</v>
      </c>
      <c r="F1226" s="152"/>
      <c r="G1226" s="174">
        <f t="shared" ca="1" si="54"/>
        <v>44144</v>
      </c>
      <c r="H1226" s="20">
        <f ca="1">_xll.meDateFromTenor(G1226,H$14,"Following",H$13,"Normal")</f>
        <v>44236</v>
      </c>
      <c r="I1226" s="175">
        <f ca="1"/>
        <v>1.2995710550366432E-2</v>
      </c>
      <c r="J1226" s="152" t="s">
        <v>4</v>
      </c>
      <c r="K1226" s="174">
        <f t="shared" ca="1" si="55"/>
        <v>44144</v>
      </c>
      <c r="L1226" s="20">
        <f ca="1">_xll.meDateFromTenor(K1226,L$14,"Following",L$13,"Normal")</f>
        <v>44326</v>
      </c>
      <c r="M1226" s="175">
        <f ca="1"/>
        <v>1.4516342565358666E-2</v>
      </c>
      <c r="N1226" s="152" t="s">
        <v>4</v>
      </c>
      <c r="O1226" s="174">
        <f t="shared" ca="1" si="56"/>
        <v>44144</v>
      </c>
      <c r="P1226" s="20">
        <f ca="1">_xll.meDateFromTenor(O1226,P$14,"Following",P$13,"Normal")</f>
        <v>44145</v>
      </c>
      <c r="Q1226" s="175">
        <f ca="1"/>
        <v>1.0625925079774414E-2</v>
      </c>
      <c r="R1226" s="151" t="s">
        <v>4</v>
      </c>
    </row>
    <row r="1227" spans="1:18" x14ac:dyDescent="0.25">
      <c r="A1227" s="153">
        <v>1209</v>
      </c>
      <c r="B1227" s="158"/>
      <c r="C1227" s="174">
        <f ca="1">_xll.meDateFromTenor(C1226,"1D","FOLLOWING",D$13,"NORMAL")</f>
        <v>44145</v>
      </c>
      <c r="D1227" s="20">
        <f ca="1">_xll.meDateFromTenor(C1227,D$14,"Following",D$13,"Normal")</f>
        <v>44146</v>
      </c>
      <c r="E1227" s="175">
        <f ca="1"/>
        <v>9.8572279717041994E-3</v>
      </c>
      <c r="F1227" s="152"/>
      <c r="G1227" s="174">
        <f t="shared" ca="1" si="54"/>
        <v>44145</v>
      </c>
      <c r="H1227" s="20">
        <f ca="1">_xll.meDateFromTenor(G1227,H$14,"Following",H$13,"Normal")</f>
        <v>44237</v>
      </c>
      <c r="I1227" s="175">
        <f ca="1"/>
        <v>1.3002208061106777E-2</v>
      </c>
      <c r="J1227" s="152" t="s">
        <v>4</v>
      </c>
      <c r="K1227" s="174">
        <f t="shared" ca="1" si="55"/>
        <v>44145</v>
      </c>
      <c r="L1227" s="20">
        <f ca="1">_xll.meDateFromTenor(K1227,L$14,"Following",L$13,"Normal")</f>
        <v>44326</v>
      </c>
      <c r="M1227" s="175">
        <f ca="1"/>
        <v>1.4522930177793427E-2</v>
      </c>
      <c r="N1227" s="152" t="s">
        <v>4</v>
      </c>
      <c r="O1227" s="174">
        <f t="shared" ca="1" si="56"/>
        <v>44145</v>
      </c>
      <c r="P1227" s="20">
        <f ca="1">_xll.meDateFromTenor(O1227,P$14,"Following",P$13,"Normal")</f>
        <v>44146</v>
      </c>
      <c r="Q1227" s="175">
        <f ca="1"/>
        <v>1.0631512027656638E-2</v>
      </c>
      <c r="R1227" s="151" t="s">
        <v>4</v>
      </c>
    </row>
    <row r="1228" spans="1:18" x14ac:dyDescent="0.25">
      <c r="A1228" s="153">
        <v>1210</v>
      </c>
      <c r="B1228" s="158"/>
      <c r="C1228" s="174">
        <f ca="1">_xll.meDateFromTenor(C1227,"1D","FOLLOWING",D$13,"NORMAL")</f>
        <v>44146</v>
      </c>
      <c r="D1228" s="20">
        <f ca="1">_xll.meDateFromTenor(C1228,D$14,"Following",D$13,"Normal")</f>
        <v>44147</v>
      </c>
      <c r="E1228" s="175">
        <f ca="1"/>
        <v>9.8639661984039635E-3</v>
      </c>
      <c r="F1228" s="152"/>
      <c r="G1228" s="174">
        <f t="shared" ca="1" si="54"/>
        <v>44146</v>
      </c>
      <c r="H1228" s="20">
        <f ca="1">_xll.meDateFromTenor(G1228,H$14,"Following",H$13,"Normal")</f>
        <v>44238</v>
      </c>
      <c r="I1228" s="175">
        <f ca="1"/>
        <v>1.3008705571847124E-2</v>
      </c>
      <c r="J1228" s="152" t="s">
        <v>4</v>
      </c>
      <c r="K1228" s="174">
        <f t="shared" ca="1" si="55"/>
        <v>44146</v>
      </c>
      <c r="L1228" s="20">
        <f ca="1">_xll.meDateFromTenor(K1228,L$14,"Following",L$13,"Normal")</f>
        <v>44327</v>
      </c>
      <c r="M1228" s="175">
        <f ca="1"/>
        <v>1.4529516475480156E-2</v>
      </c>
      <c r="N1228" s="152" t="s">
        <v>4</v>
      </c>
      <c r="O1228" s="174">
        <f t="shared" ca="1" si="56"/>
        <v>44146</v>
      </c>
      <c r="P1228" s="20">
        <f ca="1">_xll.meDateFromTenor(O1228,P$14,"Following",P$13,"Normal")</f>
        <v>44147</v>
      </c>
      <c r="Q1228" s="175">
        <f ca="1"/>
        <v>1.0637086015160193E-2</v>
      </c>
      <c r="R1228" s="151" t="s">
        <v>4</v>
      </c>
    </row>
    <row r="1229" spans="1:18" x14ac:dyDescent="0.25">
      <c r="A1229" s="153">
        <v>1211</v>
      </c>
      <c r="B1229" s="158"/>
      <c r="C1229" s="174">
        <f ca="1">_xll.meDateFromTenor(C1228,"1D","FOLLOWING",D$13,"NORMAL")</f>
        <v>44147</v>
      </c>
      <c r="D1229" s="20">
        <f ca="1">_xll.meDateFromTenor(C1229,D$14,"Following",D$13,"Normal")</f>
        <v>44148</v>
      </c>
      <c r="E1229" s="175">
        <f ca="1"/>
        <v>9.8707131945625758E-3</v>
      </c>
      <c r="F1229" s="152"/>
      <c r="G1229" s="174">
        <f t="shared" ca="1" si="54"/>
        <v>44147</v>
      </c>
      <c r="H1229" s="20">
        <f ca="1">_xll.meDateFromTenor(G1229,H$14,"Following",H$13,"Normal")</f>
        <v>44239</v>
      </c>
      <c r="I1229" s="175">
        <f ca="1"/>
        <v>1.3015203082587469E-2</v>
      </c>
      <c r="J1229" s="152" t="s">
        <v>4</v>
      </c>
      <c r="K1229" s="174">
        <f t="shared" ca="1" si="55"/>
        <v>44147</v>
      </c>
      <c r="L1229" s="20">
        <f ca="1">_xll.meDateFromTenor(K1229,L$14,"Following",L$13,"Normal")</f>
        <v>44328</v>
      </c>
      <c r="M1229" s="175">
        <f ca="1"/>
        <v>1.4536101414404177E-2</v>
      </c>
      <c r="N1229" s="152" t="s">
        <v>4</v>
      </c>
      <c r="O1229" s="174">
        <f t="shared" ca="1" si="56"/>
        <v>44147</v>
      </c>
      <c r="P1229" s="20">
        <f ca="1">_xll.meDateFromTenor(O1229,P$14,"Following",P$13,"Normal")</f>
        <v>44148</v>
      </c>
      <c r="Q1229" s="175">
        <f ca="1"/>
        <v>1.0642646752607813E-2</v>
      </c>
      <c r="R1229" s="151" t="s">
        <v>4</v>
      </c>
    </row>
    <row r="1230" spans="1:18" x14ac:dyDescent="0.25">
      <c r="A1230" s="153">
        <v>1212</v>
      </c>
      <c r="B1230" s="158"/>
      <c r="C1230" s="174">
        <f ca="1">_xll.meDateFromTenor(C1229,"1D","FOLLOWING",D$13,"NORMAL")</f>
        <v>44148</v>
      </c>
      <c r="D1230" s="20">
        <f ca="1">_xll.meDateFromTenor(C1230,D$14,"Following",D$13,"Normal")</f>
        <v>44151</v>
      </c>
      <c r="E1230" s="175">
        <f ca="1"/>
        <v>9.8845078111603549E-3</v>
      </c>
      <c r="F1230" s="152"/>
      <c r="G1230" s="174">
        <f t="shared" ca="1" si="54"/>
        <v>44148</v>
      </c>
      <c r="H1230" s="20">
        <f ca="1">_xll.meDateFromTenor(G1230,H$14,"Following",H$13,"Normal")</f>
        <v>44242</v>
      </c>
      <c r="I1230" s="175">
        <f ca="1"/>
        <v>1.3021700593327816E-2</v>
      </c>
      <c r="J1230" s="152" t="s">
        <v>4</v>
      </c>
      <c r="K1230" s="174">
        <f t="shared" ca="1" si="55"/>
        <v>44148</v>
      </c>
      <c r="L1230" s="20">
        <f ca="1">_xll.meDateFromTenor(K1230,L$14,"Following",L$13,"Normal")</f>
        <v>44329</v>
      </c>
      <c r="M1230" s="175">
        <f ca="1"/>
        <v>1.4542684950550815E-2</v>
      </c>
      <c r="N1230" s="152" t="s">
        <v>4</v>
      </c>
      <c r="O1230" s="174">
        <f t="shared" ca="1" si="56"/>
        <v>44148</v>
      </c>
      <c r="P1230" s="20">
        <f ca="1">_xll.meDateFromTenor(O1230,P$14,"Following",P$13,"Normal")</f>
        <v>44151</v>
      </c>
      <c r="Q1230" s="175">
        <f ca="1"/>
        <v>1.0648193950322248E-2</v>
      </c>
      <c r="R1230" s="151" t="s">
        <v>4</v>
      </c>
    </row>
    <row r="1231" spans="1:18" x14ac:dyDescent="0.25">
      <c r="A1231" s="153">
        <v>1213</v>
      </c>
      <c r="B1231" s="158"/>
      <c r="C1231" s="174">
        <f ca="1">_xll.meDateFromTenor(C1230,"1D","FOLLOWING",D$13,"NORMAL")</f>
        <v>44151</v>
      </c>
      <c r="D1231" s="20">
        <f ca="1">_xll.meDateFromTenor(C1231,D$14,"Following",D$13,"Normal")</f>
        <v>44152</v>
      </c>
      <c r="E1231" s="175">
        <f ca="1"/>
        <v>9.8977889001601385E-3</v>
      </c>
      <c r="F1231" s="152"/>
      <c r="G1231" s="174">
        <f t="shared" ca="1" si="54"/>
        <v>44151</v>
      </c>
      <c r="H1231" s="20">
        <f ca="1">_xll.meDateFromTenor(G1231,H$14,"Following",H$13,"Normal")</f>
        <v>44243</v>
      </c>
      <c r="I1231" s="175">
        <f ca="1"/>
        <v>1.3041193125548856E-2</v>
      </c>
      <c r="J1231" s="152" t="s">
        <v>4</v>
      </c>
      <c r="K1231" s="174">
        <f t="shared" ca="1" si="55"/>
        <v>44151</v>
      </c>
      <c r="L1231" s="20">
        <f ca="1">_xll.meDateFromTenor(K1231,L$14,"Following",L$13,"Normal")</f>
        <v>44333</v>
      </c>
      <c r="M1231" s="175">
        <f ca="1"/>
        <v>1.4562426702179691E-2</v>
      </c>
      <c r="N1231" s="152" t="s">
        <v>4</v>
      </c>
      <c r="O1231" s="174">
        <f t="shared" ca="1" si="56"/>
        <v>44151</v>
      </c>
      <c r="P1231" s="20">
        <f ca="1">_xll.meDateFromTenor(O1231,P$14,"Following",P$13,"Normal")</f>
        <v>44152</v>
      </c>
      <c r="Q1231" s="175">
        <f ca="1"/>
        <v>1.0664751408293836E-2</v>
      </c>
      <c r="R1231" s="151" t="s">
        <v>4</v>
      </c>
    </row>
    <row r="1232" spans="1:18" x14ac:dyDescent="0.25">
      <c r="A1232" s="153">
        <v>1214</v>
      </c>
      <c r="B1232" s="158"/>
      <c r="C1232" s="174">
        <f ca="1">_xll.meDateFromTenor(C1231,"1D","FOLLOWING",D$13,"NORMAL")</f>
        <v>44152</v>
      </c>
      <c r="D1232" s="20">
        <f ca="1">_xll.meDateFromTenor(C1232,D$14,"Following",D$13,"Normal")</f>
        <v>44153</v>
      </c>
      <c r="E1232" s="175">
        <f ca="1"/>
        <v>9.904579763395047E-3</v>
      </c>
      <c r="F1232" s="152"/>
      <c r="G1232" s="174">
        <f t="shared" ca="1" si="54"/>
        <v>44152</v>
      </c>
      <c r="H1232" s="20">
        <f ca="1">_xll.meDateFromTenor(G1232,H$14,"Following",H$13,"Normal")</f>
        <v>44244</v>
      </c>
      <c r="I1232" s="175">
        <f ca="1"/>
        <v>1.3047690636289201E-2</v>
      </c>
      <c r="J1232" s="152" t="s">
        <v>4</v>
      </c>
      <c r="K1232" s="174">
        <f t="shared" ca="1" si="55"/>
        <v>44152</v>
      </c>
      <c r="L1232" s="20">
        <f ca="1">_xll.meDateFromTenor(K1232,L$14,"Following",L$13,"Normal")</f>
        <v>44333</v>
      </c>
      <c r="M1232" s="175">
        <f ca="1"/>
        <v>1.4569004187070059E-2</v>
      </c>
      <c r="N1232" s="152" t="s">
        <v>4</v>
      </c>
      <c r="O1232" s="174">
        <f t="shared" ca="1" si="56"/>
        <v>44152</v>
      </c>
      <c r="P1232" s="20">
        <f ca="1">_xll.meDateFromTenor(O1232,P$14,"Following",P$13,"Normal")</f>
        <v>44153</v>
      </c>
      <c r="Q1232" s="175">
        <f ca="1"/>
        <v>1.0670241550302939E-2</v>
      </c>
      <c r="R1232" s="151" t="s">
        <v>4</v>
      </c>
    </row>
    <row r="1233" spans="1:18" x14ac:dyDescent="0.25">
      <c r="A1233" s="153">
        <v>1215</v>
      </c>
      <c r="B1233" s="158"/>
      <c r="C1233" s="174">
        <f ca="1">_xll.meDateFromTenor(C1232,"1D","FOLLOWING",D$13,"NORMAL")</f>
        <v>44153</v>
      </c>
      <c r="D1233" s="20">
        <f ca="1">_xll.meDateFromTenor(C1233,D$14,"Following",D$13,"Normal")</f>
        <v>44154</v>
      </c>
      <c r="E1233" s="175">
        <f ca="1"/>
        <v>9.9113794039225097E-3</v>
      </c>
      <c r="F1233" s="152"/>
      <c r="G1233" s="174">
        <f t="shared" ca="1" si="54"/>
        <v>44153</v>
      </c>
      <c r="H1233" s="20">
        <f ca="1">_xll.meDateFromTenor(G1233,H$14,"Following",H$13,"Normal")</f>
        <v>44245</v>
      </c>
      <c r="I1233" s="175">
        <f ca="1"/>
        <v>1.3054188147029548E-2</v>
      </c>
      <c r="J1233" s="152" t="s">
        <v>4</v>
      </c>
      <c r="K1233" s="174">
        <f t="shared" ca="1" si="55"/>
        <v>44153</v>
      </c>
      <c r="L1233" s="20">
        <f ca="1">_xll.meDateFromTenor(K1233,L$14,"Following",L$13,"Normal")</f>
        <v>44334</v>
      </c>
      <c r="M1233" s="175">
        <f ca="1"/>
        <v>1.4575580049109674E-2</v>
      </c>
      <c r="N1233" s="152" t="s">
        <v>4</v>
      </c>
      <c r="O1233" s="174">
        <f t="shared" ca="1" si="56"/>
        <v>44153</v>
      </c>
      <c r="P1233" s="20">
        <f ca="1">_xll.meDateFromTenor(O1233,P$14,"Following",P$13,"Normal")</f>
        <v>44154</v>
      </c>
      <c r="Q1233" s="175">
        <f ca="1"/>
        <v>1.0675716704192569E-2</v>
      </c>
      <c r="R1233" s="151" t="s">
        <v>4</v>
      </c>
    </row>
    <row r="1234" spans="1:18" x14ac:dyDescent="0.25">
      <c r="A1234" s="153">
        <v>1216</v>
      </c>
      <c r="B1234" s="158"/>
      <c r="C1234" s="174">
        <f ca="1">_xll.meDateFromTenor(C1233,"1D","FOLLOWING",D$13,"NORMAL")</f>
        <v>44154</v>
      </c>
      <c r="D1234" s="20">
        <f ca="1">_xll.meDateFromTenor(C1234,D$14,"Following",D$13,"Normal")</f>
        <v>44155</v>
      </c>
      <c r="E1234" s="175">
        <f ca="1"/>
        <v>9.91818782311411E-3</v>
      </c>
      <c r="F1234" s="152"/>
      <c r="G1234" s="174">
        <f t="shared" ca="1" si="54"/>
        <v>44154</v>
      </c>
      <c r="H1234" s="20">
        <f ca="1">_xll.meDateFromTenor(G1234,H$14,"Following",H$13,"Normal")</f>
        <v>44246</v>
      </c>
      <c r="I1234" s="175">
        <f ca="1"/>
        <v>1.3060685657769893E-2</v>
      </c>
      <c r="J1234" s="152" t="s">
        <v>4</v>
      </c>
      <c r="K1234" s="174">
        <f t="shared" ca="1" si="55"/>
        <v>44154</v>
      </c>
      <c r="L1234" s="20">
        <f ca="1">_xll.meDateFromTenor(K1234,L$14,"Following",L$13,"Normal")</f>
        <v>44335</v>
      </c>
      <c r="M1234" s="175">
        <f ca="1"/>
        <v>1.4582154244283862E-2</v>
      </c>
      <c r="N1234" s="152" t="s">
        <v>4</v>
      </c>
      <c r="O1234" s="174">
        <f t="shared" ca="1" si="56"/>
        <v>44154</v>
      </c>
      <c r="P1234" s="20">
        <f ca="1">_xll.meDateFromTenor(O1234,P$14,"Following",P$13,"Normal")</f>
        <v>44155</v>
      </c>
      <c r="Q1234" s="175">
        <f ca="1"/>
        <v>1.0681176580285459E-2</v>
      </c>
      <c r="R1234" s="151" t="s">
        <v>4</v>
      </c>
    </row>
    <row r="1235" spans="1:18" x14ac:dyDescent="0.25">
      <c r="A1235" s="153">
        <v>1217</v>
      </c>
      <c r="B1235" s="158"/>
      <c r="C1235" s="174">
        <f ca="1">_xll.meDateFromTenor(C1234,"1D","FOLLOWING",D$13,"NORMAL")</f>
        <v>44155</v>
      </c>
      <c r="D1235" s="20">
        <f ca="1">_xll.meDateFromTenor(C1235,D$14,"Following",D$13,"Normal")</f>
        <v>44158</v>
      </c>
      <c r="E1235" s="175">
        <f ca="1"/>
        <v>9.9321079366538386E-3</v>
      </c>
      <c r="F1235" s="152"/>
      <c r="G1235" s="174">
        <f t="shared" ca="1" si="54"/>
        <v>44155</v>
      </c>
      <c r="H1235" s="20">
        <f ca="1">_xll.meDateFromTenor(G1235,H$14,"Following",H$13,"Normal")</f>
        <v>44249</v>
      </c>
      <c r="I1235" s="175">
        <f ca="1"/>
        <v>1.3067183531172918E-2</v>
      </c>
      <c r="J1235" s="152" t="s">
        <v>4</v>
      </c>
      <c r="K1235" s="174">
        <f t="shared" ca="1" si="55"/>
        <v>44155</v>
      </c>
      <c r="L1235" s="20">
        <f ca="1">_xll.meDateFromTenor(K1235,L$14,"Following",L$13,"Normal")</f>
        <v>44336</v>
      </c>
      <c r="M1235" s="175">
        <f ca="1"/>
        <v>1.4588726728577948E-2</v>
      </c>
      <c r="N1235" s="152" t="s">
        <v>4</v>
      </c>
      <c r="O1235" s="174">
        <f t="shared" ca="1" si="56"/>
        <v>44155</v>
      </c>
      <c r="P1235" s="20">
        <f ca="1">_xll.meDateFromTenor(O1235,P$14,"Following",P$13,"Normal")</f>
        <v>44158</v>
      </c>
      <c r="Q1235" s="175">
        <f ca="1"/>
        <v>1.0686620888904361E-2</v>
      </c>
      <c r="R1235" s="151" t="s">
        <v>4</v>
      </c>
    </row>
    <row r="1236" spans="1:18" x14ac:dyDescent="0.25">
      <c r="A1236" s="153">
        <v>1218</v>
      </c>
      <c r="B1236" s="158"/>
      <c r="C1236" s="174">
        <f ca="1">_xll.meDateFromTenor(C1235,"1D","FOLLOWING",D$13,"NORMAL")</f>
        <v>44158</v>
      </c>
      <c r="D1236" s="20">
        <f ca="1">_xll.meDateFromTenor(C1236,D$14,"Following",D$13,"Normal")</f>
        <v>44159</v>
      </c>
      <c r="E1236" s="175">
        <f ca="1"/>
        <v>9.9455093133842976E-3</v>
      </c>
      <c r="F1236" s="152"/>
      <c r="G1236" s="174">
        <f t="shared" ca="1" si="54"/>
        <v>44158</v>
      </c>
      <c r="H1236" s="20">
        <f ca="1">_xll.meDateFromTenor(G1236,H$14,"Following",H$13,"Normal")</f>
        <v>44250</v>
      </c>
      <c r="I1236" s="175">
        <f ca="1"/>
        <v>1.3086681435192407E-2</v>
      </c>
      <c r="J1236" s="152" t="s">
        <v>4</v>
      </c>
      <c r="K1236" s="174">
        <f t="shared" ca="1" si="55"/>
        <v>44158</v>
      </c>
      <c r="L1236" s="20">
        <f ca="1">_xll.meDateFromTenor(K1236,L$14,"Following",L$13,"Normal")</f>
        <v>44340</v>
      </c>
      <c r="M1236" s="175">
        <f ca="1"/>
        <v>1.4608433476032868E-2</v>
      </c>
      <c r="N1236" s="152" t="s">
        <v>4</v>
      </c>
      <c r="O1236" s="174">
        <f t="shared" ca="1" si="56"/>
        <v>44158</v>
      </c>
      <c r="P1236" s="20">
        <f ca="1">_xll.meDateFromTenor(O1236,P$14,"Following",P$13,"Normal")</f>
        <v>44159</v>
      </c>
      <c r="Q1236" s="175">
        <f ca="1"/>
        <v>1.0702857513144542E-2</v>
      </c>
      <c r="R1236" s="151" t="s">
        <v>4</v>
      </c>
    </row>
    <row r="1237" spans="1:18" x14ac:dyDescent="0.25">
      <c r="A1237" s="153">
        <v>1219</v>
      </c>
      <c r="B1237" s="158"/>
      <c r="C1237" s="174">
        <f ca="1">_xll.meDateFromTenor(C1236,"1D","FOLLOWING",D$13,"NORMAL")</f>
        <v>44159</v>
      </c>
      <c r="D1237" s="20">
        <f ca="1">_xll.meDateFromTenor(C1237,D$14,"Following",D$13,"Normal")</f>
        <v>44160</v>
      </c>
      <c r="E1237" s="175">
        <f ca="1"/>
        <v>9.952361645842565E-3</v>
      </c>
      <c r="F1237" s="152"/>
      <c r="G1237" s="174">
        <f t="shared" ref="G1237:G1300" ca="1" si="57">$C1237</f>
        <v>44159</v>
      </c>
      <c r="H1237" s="20">
        <f ca="1">_xll.meDateFromTenor(G1237,H$14,"Following",H$13,"Normal")</f>
        <v>44251</v>
      </c>
      <c r="I1237" s="175">
        <f ca="1"/>
        <v>1.309318213607665E-2</v>
      </c>
      <c r="J1237" s="152" t="s">
        <v>4</v>
      </c>
      <c r="K1237" s="174">
        <f t="shared" ref="K1237:K1300" ca="1" si="58">$C1237</f>
        <v>44159</v>
      </c>
      <c r="L1237" s="20">
        <f ca="1">_xll.meDateFromTenor(K1237,L$14,"Following",L$13,"Normal")</f>
        <v>44340</v>
      </c>
      <c r="M1237" s="175">
        <f ca="1"/>
        <v>1.4614998676659814E-2</v>
      </c>
      <c r="N1237" s="152" t="s">
        <v>4</v>
      </c>
      <c r="O1237" s="174">
        <f t="shared" ref="O1237:O1300" ca="1" si="59">$C1237</f>
        <v>44159</v>
      </c>
      <c r="P1237" s="20">
        <f ca="1">_xll.meDateFromTenor(O1237,P$14,"Following",P$13,"Normal")</f>
        <v>44160</v>
      </c>
      <c r="Q1237" s="175">
        <f ca="1"/>
        <v>1.0708240093006421E-2</v>
      </c>
      <c r="R1237" s="151" t="s">
        <v>4</v>
      </c>
    </row>
    <row r="1238" spans="1:18" x14ac:dyDescent="0.25">
      <c r="A1238" s="153">
        <v>1220</v>
      </c>
      <c r="B1238" s="158"/>
      <c r="C1238" s="174">
        <f ca="1">_xll.meDateFromTenor(C1237,"1D","FOLLOWING",D$13,"NORMAL")</f>
        <v>44160</v>
      </c>
      <c r="D1238" s="20">
        <f ca="1">_xll.meDateFromTenor(C1238,D$14,"Following",D$13,"Normal")</f>
        <v>44161</v>
      </c>
      <c r="E1238" s="175">
        <f ca="1"/>
        <v>9.9592227650385397E-3</v>
      </c>
      <c r="F1238" s="152"/>
      <c r="G1238" s="174">
        <f t="shared" ca="1" si="57"/>
        <v>44160</v>
      </c>
      <c r="H1238" s="20">
        <f ca="1">_xll.meDateFromTenor(G1238,H$14,"Following",H$13,"Normal")</f>
        <v>44252</v>
      </c>
      <c r="I1238" s="175">
        <f ca="1"/>
        <v>1.3099683522536897E-2</v>
      </c>
      <c r="J1238" s="152" t="s">
        <v>4</v>
      </c>
      <c r="K1238" s="174">
        <f t="shared" ca="1" si="58"/>
        <v>44160</v>
      </c>
      <c r="L1238" s="20">
        <f ca="1">_xll.meDateFromTenor(K1238,L$14,"Following",L$13,"Normal")</f>
        <v>44341</v>
      </c>
      <c r="M1238" s="175">
        <f ca="1"/>
        <v>1.4621561946333286E-2</v>
      </c>
      <c r="N1238" s="152" t="s">
        <v>4</v>
      </c>
      <c r="O1238" s="174">
        <f t="shared" ca="1" si="59"/>
        <v>44160</v>
      </c>
      <c r="P1238" s="20">
        <f ca="1">_xll.meDateFromTenor(O1238,P$14,"Following",P$13,"Normal")</f>
        <v>44161</v>
      </c>
      <c r="Q1238" s="175">
        <f ca="1"/>
        <v>1.0713612801742956E-2</v>
      </c>
      <c r="R1238" s="151" t="s">
        <v>4</v>
      </c>
    </row>
    <row r="1239" spans="1:18" x14ac:dyDescent="0.25">
      <c r="A1239" s="153">
        <v>1221</v>
      </c>
      <c r="B1239" s="158"/>
      <c r="C1239" s="174">
        <f ca="1">_xll.meDateFromTenor(C1238,"1D","FOLLOWING",D$13,"NORMAL")</f>
        <v>44161</v>
      </c>
      <c r="D1239" s="20">
        <f ca="1">_xll.meDateFromTenor(C1239,D$14,"Following",D$13,"Normal")</f>
        <v>44162</v>
      </c>
      <c r="E1239" s="175">
        <f ca="1"/>
        <v>9.9660926721585295E-3</v>
      </c>
      <c r="F1239" s="152"/>
      <c r="G1239" s="174">
        <f t="shared" ca="1" si="57"/>
        <v>44161</v>
      </c>
      <c r="H1239" s="20">
        <f ca="1">_xll.meDateFromTenor(G1239,H$14,"Following",H$13,"Normal")</f>
        <v>44253</v>
      </c>
      <c r="I1239" s="175">
        <f ca="1"/>
        <v>1.3106185586055433E-2</v>
      </c>
      <c r="J1239" s="152" t="s">
        <v>4</v>
      </c>
      <c r="K1239" s="174">
        <f t="shared" ca="1" si="58"/>
        <v>44161</v>
      </c>
      <c r="L1239" s="20">
        <f ca="1">_xll.meDateFromTenor(K1239,L$14,"Following",L$13,"Normal")</f>
        <v>44342</v>
      </c>
      <c r="M1239" s="175">
        <f ca="1"/>
        <v>1.4628123241038614E-2</v>
      </c>
      <c r="N1239" s="152" t="s">
        <v>4</v>
      </c>
      <c r="O1239" s="174">
        <f t="shared" ca="1" si="59"/>
        <v>44161</v>
      </c>
      <c r="P1239" s="20">
        <f ca="1">_xll.meDateFromTenor(O1239,P$14,"Following",P$13,"Normal")</f>
        <v>44162</v>
      </c>
      <c r="Q1239" s="175">
        <f ca="1"/>
        <v>1.071897575304474E-2</v>
      </c>
      <c r="R1239" s="151" t="s">
        <v>4</v>
      </c>
    </row>
    <row r="1240" spans="1:18" x14ac:dyDescent="0.25">
      <c r="A1240" s="153">
        <v>1222</v>
      </c>
      <c r="B1240" s="158"/>
      <c r="C1240" s="174">
        <f ca="1">_xll.meDateFromTenor(C1239,"1D","FOLLOWING",D$13,"NORMAL")</f>
        <v>44162</v>
      </c>
      <c r="D1240" s="20">
        <f ca="1">_xll.meDateFromTenor(C1240,D$14,"Following",D$13,"Normal")</f>
        <v>44165</v>
      </c>
      <c r="E1240" s="175">
        <f ca="1"/>
        <v>9.9801384489156663E-3</v>
      </c>
      <c r="F1240" s="152"/>
      <c r="G1240" s="174">
        <f t="shared" ca="1" si="57"/>
        <v>44162</v>
      </c>
      <c r="H1240" s="20">
        <f ca="1">_xll.meDateFromTenor(G1240,H$14,"Following",H$13,"Normal")</f>
        <v>44256</v>
      </c>
      <c r="I1240" s="175">
        <f ca="1"/>
        <v>1.3112688318114542E-2</v>
      </c>
      <c r="J1240" s="152" t="s">
        <v>4</v>
      </c>
      <c r="K1240" s="174">
        <f t="shared" ca="1" si="58"/>
        <v>44162</v>
      </c>
      <c r="L1240" s="20">
        <f ca="1">_xll.meDateFromTenor(K1240,L$14,"Following",L$13,"Normal")</f>
        <v>44343</v>
      </c>
      <c r="M1240" s="175">
        <f ca="1"/>
        <v>1.4634682516761126E-2</v>
      </c>
      <c r="N1240" s="152" t="s">
        <v>4</v>
      </c>
      <c r="O1240" s="174">
        <f t="shared" ca="1" si="59"/>
        <v>44162</v>
      </c>
      <c r="P1240" s="20">
        <f ca="1">_xll.meDateFromTenor(O1240,P$14,"Following",P$13,"Normal")</f>
        <v>44165</v>
      </c>
      <c r="Q1240" s="175">
        <f ca="1"/>
        <v>1.0724329060602365E-2</v>
      </c>
      <c r="R1240" s="151" t="s">
        <v>4</v>
      </c>
    </row>
    <row r="1241" spans="1:18" x14ac:dyDescent="0.25">
      <c r="A1241" s="153">
        <v>1223</v>
      </c>
      <c r="B1241" s="158"/>
      <c r="C1241" s="174">
        <f ca="1">_xll.meDateFromTenor(C1240,"1D","FOLLOWING",D$13,"NORMAL")</f>
        <v>44165</v>
      </c>
      <c r="D1241" s="20">
        <f ca="1">_xll.meDateFromTenor(C1241,D$14,"Following",D$13,"Normal")</f>
        <v>44166</v>
      </c>
      <c r="E1241" s="175">
        <f ca="1"/>
        <v>9.9936602071333171E-3</v>
      </c>
      <c r="F1241" s="152"/>
      <c r="G1241" s="174">
        <f t="shared" ca="1" si="57"/>
        <v>44165</v>
      </c>
      <c r="H1241" s="20">
        <f ca="1">_xll.meDateFromTenor(G1241,H$14,"Following",H$13,"Normal")</f>
        <v>44256</v>
      </c>
      <c r="I1241" s="175">
        <f ca="1"/>
        <v>1.3132200440358108E-2</v>
      </c>
      <c r="J1241" s="152" t="s">
        <v>4</v>
      </c>
      <c r="K1241" s="174">
        <f t="shared" ca="1" si="58"/>
        <v>44165</v>
      </c>
      <c r="L1241" s="20">
        <f ca="1">_xll.meDateFromTenor(K1241,L$14,"Following",L$13,"Normal")</f>
        <v>44347</v>
      </c>
      <c r="M1241" s="175">
        <f ca="1"/>
        <v>1.4654347789885003E-2</v>
      </c>
      <c r="N1241" s="152" t="s">
        <v>4</v>
      </c>
      <c r="O1241" s="174">
        <f t="shared" ca="1" si="59"/>
        <v>44165</v>
      </c>
      <c r="P1241" s="20">
        <f ca="1">_xll.meDateFromTenor(O1241,P$14,"Following",P$13,"Normal")</f>
        <v>44166</v>
      </c>
      <c r="Q1241" s="175">
        <f ca="1"/>
        <v>1.0740332257716218E-2</v>
      </c>
      <c r="R1241" s="151" t="s">
        <v>4</v>
      </c>
    </row>
    <row r="1242" spans="1:18" x14ac:dyDescent="0.25">
      <c r="A1242" s="153">
        <v>1224</v>
      </c>
      <c r="B1242" s="158"/>
      <c r="C1242" s="174">
        <f ca="1">_xll.meDateFromTenor(C1241,"1D","FOLLOWING",D$13,"NORMAL")</f>
        <v>44166</v>
      </c>
      <c r="D1242" s="20">
        <f ca="1">_xll.meDateFromTenor(C1242,D$14,"Following",D$13,"Normal")</f>
        <v>44167</v>
      </c>
      <c r="E1242" s="175">
        <f ca="1"/>
        <v>1.0000574074215365E-2</v>
      </c>
      <c r="F1242" s="152"/>
      <c r="G1242" s="174">
        <f t="shared" ca="1" si="57"/>
        <v>44166</v>
      </c>
      <c r="H1242" s="20">
        <f ca="1">_xll.meDateFromTenor(G1242,H$14,"Following",H$13,"Normal")</f>
        <v>44256</v>
      </c>
      <c r="I1242" s="175">
        <f ca="1"/>
        <v>1.3138705761402318E-2</v>
      </c>
      <c r="J1242" s="152" t="s">
        <v>4</v>
      </c>
      <c r="K1242" s="174">
        <f t="shared" ca="1" si="58"/>
        <v>44166</v>
      </c>
      <c r="L1242" s="20">
        <f ca="1">_xll.meDateFromTenor(K1242,L$14,"Following",L$13,"Normal")</f>
        <v>44348</v>
      </c>
      <c r="M1242" s="175">
        <f ca="1"/>
        <v>1.4660898549529497E-2</v>
      </c>
      <c r="N1242" s="152" t="s">
        <v>4</v>
      </c>
      <c r="O1242" s="174">
        <f t="shared" ca="1" si="59"/>
        <v>44166</v>
      </c>
      <c r="P1242" s="20">
        <f ca="1">_xll.meDateFromTenor(O1242,P$14,"Following",P$13,"Normal")</f>
        <v>44167</v>
      </c>
      <c r="Q1242" s="175">
        <f ca="1"/>
        <v>1.0745648127203137E-2</v>
      </c>
      <c r="R1242" s="151" t="s">
        <v>4</v>
      </c>
    </row>
    <row r="1243" spans="1:18" x14ac:dyDescent="0.25">
      <c r="A1243" s="153">
        <v>1225</v>
      </c>
      <c r="B1243" s="158"/>
      <c r="C1243" s="174">
        <f ca="1">_xll.meDateFromTenor(C1242,"1D","FOLLOWING",D$13,"NORMAL")</f>
        <v>44167</v>
      </c>
      <c r="D1243" s="20">
        <f ca="1">_xll.meDateFromTenor(C1243,D$14,"Following",D$13,"Normal")</f>
        <v>44168</v>
      </c>
      <c r="E1243" s="175">
        <f ca="1"/>
        <v>1.0007496737215005E-2</v>
      </c>
      <c r="F1243" s="152"/>
      <c r="G1243" s="174">
        <f t="shared" ca="1" si="57"/>
        <v>44167</v>
      </c>
      <c r="H1243" s="20">
        <f ca="1">_xll.meDateFromTenor(G1243,H$14,"Following",H$13,"Normal")</f>
        <v>44257</v>
      </c>
      <c r="I1243" s="175">
        <f ca="1"/>
        <v>1.3145211708398507E-2</v>
      </c>
      <c r="J1243" s="152" t="s">
        <v>4</v>
      </c>
      <c r="K1243" s="174">
        <f t="shared" ca="1" si="58"/>
        <v>44167</v>
      </c>
      <c r="L1243" s="20">
        <f ca="1">_xll.meDateFromTenor(K1243,L$14,"Following",L$13,"Normal")</f>
        <v>44349</v>
      </c>
      <c r="M1243" s="175">
        <f ca="1"/>
        <v>1.4667447070117802E-2</v>
      </c>
      <c r="N1243" s="152" t="s">
        <v>4</v>
      </c>
      <c r="O1243" s="174">
        <f t="shared" ca="1" si="59"/>
        <v>44167</v>
      </c>
      <c r="P1243" s="20">
        <f ca="1">_xll.meDateFromTenor(O1243,P$14,"Following",P$13,"Normal")</f>
        <v>44168</v>
      </c>
      <c r="Q1243" s="175">
        <f ca="1"/>
        <v>1.0750954921398862E-2</v>
      </c>
      <c r="R1243" s="151" t="s">
        <v>4</v>
      </c>
    </row>
    <row r="1244" spans="1:18" x14ac:dyDescent="0.25">
      <c r="A1244" s="153">
        <v>1226</v>
      </c>
      <c r="B1244" s="158"/>
      <c r="C1244" s="174">
        <f ca="1">_xll.meDateFromTenor(C1243,"1D","FOLLOWING",D$13,"NORMAL")</f>
        <v>44168</v>
      </c>
      <c r="D1244" s="20">
        <f ca="1">_xll.meDateFromTenor(C1244,D$14,"Following",D$13,"Normal")</f>
        <v>44169</v>
      </c>
      <c r="E1244" s="175">
        <f ca="1"/>
        <v>1.0014428197743756E-2</v>
      </c>
      <c r="F1244" s="152"/>
      <c r="G1244" s="174">
        <f t="shared" ca="1" si="57"/>
        <v>44168</v>
      </c>
      <c r="H1244" s="20">
        <f ca="1">_xll.meDateFromTenor(G1244,H$14,"Following",H$13,"Normal")</f>
        <v>44258</v>
      </c>
      <c r="I1244" s="175">
        <f ca="1"/>
        <v>1.3151718272828955E-2</v>
      </c>
      <c r="J1244" s="152" t="s">
        <v>4</v>
      </c>
      <c r="K1244" s="174">
        <f t="shared" ca="1" si="58"/>
        <v>44168</v>
      </c>
      <c r="L1244" s="20">
        <f ca="1">_xll.meDateFromTenor(K1244,L$14,"Following",L$13,"Normal")</f>
        <v>44350</v>
      </c>
      <c r="M1244" s="175">
        <f ca="1"/>
        <v>1.4673993307635245E-2</v>
      </c>
      <c r="N1244" s="152" t="s">
        <v>4</v>
      </c>
      <c r="O1244" s="174">
        <f t="shared" ca="1" si="59"/>
        <v>44168</v>
      </c>
      <c r="P1244" s="20">
        <f ca="1">_xll.meDateFromTenor(O1244,P$14,"Following",P$13,"Normal")</f>
        <v>44169</v>
      </c>
      <c r="Q1244" s="175">
        <f ca="1"/>
        <v>1.0756252753993981E-2</v>
      </c>
      <c r="R1244" s="151" t="s">
        <v>4</v>
      </c>
    </row>
    <row r="1245" spans="1:18" x14ac:dyDescent="0.25">
      <c r="A1245" s="153">
        <v>1227</v>
      </c>
      <c r="B1245" s="158"/>
      <c r="C1245" s="174">
        <f ca="1">_xll.meDateFromTenor(C1244,"1D","FOLLOWING",D$13,"NORMAL")</f>
        <v>44169</v>
      </c>
      <c r="D1245" s="20">
        <f ca="1">_xll.meDateFromTenor(C1245,D$14,"Following",D$13,"Normal")</f>
        <v>44172</v>
      </c>
      <c r="E1245" s="175">
        <f ca="1"/>
        <v>1.002859980581533E-2</v>
      </c>
      <c r="F1245" s="152"/>
      <c r="G1245" s="174">
        <f t="shared" ca="1" si="57"/>
        <v>44169</v>
      </c>
      <c r="H1245" s="20">
        <f ca="1">_xll.meDateFromTenor(G1245,H$14,"Following",H$13,"Normal")</f>
        <v>44259</v>
      </c>
      <c r="I1245" s="175">
        <f ca="1"/>
        <v>1.3158225446175948E-2</v>
      </c>
      <c r="J1245" s="152" t="s">
        <v>4</v>
      </c>
      <c r="K1245" s="174">
        <f t="shared" ca="1" si="58"/>
        <v>44169</v>
      </c>
      <c r="L1245" s="20">
        <f ca="1">_xll.meDateFromTenor(K1245,L$14,"Following",L$13,"Normal")</f>
        <v>44351</v>
      </c>
      <c r="M1245" s="175">
        <f ca="1"/>
        <v>1.4680537218067152E-2</v>
      </c>
      <c r="N1245" s="152" t="s">
        <v>4</v>
      </c>
      <c r="O1245" s="174">
        <f t="shared" ca="1" si="59"/>
        <v>44169</v>
      </c>
      <c r="P1245" s="20">
        <f ca="1">_xll.meDateFromTenor(O1245,P$14,"Following",P$13,"Normal")</f>
        <v>44172</v>
      </c>
      <c r="Q1245" s="175">
        <f ca="1"/>
        <v>1.0761541738679095E-2</v>
      </c>
      <c r="R1245" s="151" t="s">
        <v>4</v>
      </c>
    </row>
    <row r="1246" spans="1:18" x14ac:dyDescent="0.25">
      <c r="A1246" s="153">
        <v>1228</v>
      </c>
      <c r="B1246" s="158"/>
      <c r="C1246" s="174">
        <f ca="1">_xll.meDateFromTenor(C1245,"1D","FOLLOWING",D$13,"NORMAL")</f>
        <v>44172</v>
      </c>
      <c r="D1246" s="20">
        <f ca="1">_xll.meDateFromTenor(C1246,D$14,"Following",D$13,"Normal")</f>
        <v>44173</v>
      </c>
      <c r="E1246" s="175">
        <f ca="1"/>
        <v>1.0042242040013114E-2</v>
      </c>
      <c r="F1246" s="152"/>
      <c r="G1246" s="174">
        <f t="shared" ca="1" si="57"/>
        <v>44172</v>
      </c>
      <c r="H1246" s="20">
        <f ca="1">_xll.meDateFromTenor(G1246,H$14,"Following",H$13,"Normal")</f>
        <v>44263</v>
      </c>
      <c r="I1246" s="175">
        <f ca="1"/>
        <v>1.3177750534538995E-2</v>
      </c>
      <c r="J1246" s="152" t="s">
        <v>4</v>
      </c>
      <c r="K1246" s="174">
        <f t="shared" ca="1" si="58"/>
        <v>44172</v>
      </c>
      <c r="L1246" s="20">
        <f ca="1">_xll.meDateFromTenor(K1246,L$14,"Following",L$13,"Normal")</f>
        <v>44354</v>
      </c>
      <c r="M1246" s="175">
        <f ca="1"/>
        <v>1.4700154546702902E-2</v>
      </c>
      <c r="N1246" s="152" t="s">
        <v>4</v>
      </c>
      <c r="O1246" s="174">
        <f t="shared" ca="1" si="59"/>
        <v>44172</v>
      </c>
      <c r="P1246" s="20">
        <f ca="1">_xll.meDateFromTenor(O1246,P$14,"Following",P$13,"Normal")</f>
        <v>44173</v>
      </c>
      <c r="Q1246" s="175">
        <f ca="1"/>
        <v>1.0777356742180295E-2</v>
      </c>
      <c r="R1246" s="151" t="s">
        <v>4</v>
      </c>
    </row>
    <row r="1247" spans="1:18" x14ac:dyDescent="0.25">
      <c r="A1247" s="153">
        <v>1229</v>
      </c>
      <c r="B1247" s="158"/>
      <c r="C1247" s="174">
        <f ca="1">_xll.meDateFromTenor(C1246,"1D","FOLLOWING",D$13,"NORMAL")</f>
        <v>44173</v>
      </c>
      <c r="D1247" s="20">
        <f ca="1">_xll.meDateFromTenor(C1247,D$14,"Following",D$13,"Normal")</f>
        <v>44174</v>
      </c>
      <c r="E1247" s="175">
        <f ca="1"/>
        <v>1.0049217507573465E-2</v>
      </c>
      <c r="F1247" s="152"/>
      <c r="G1247" s="174">
        <f t="shared" ca="1" si="57"/>
        <v>44173</v>
      </c>
      <c r="H1247" s="20">
        <f ca="1">_xll.meDateFromTenor(G1247,H$14,"Following",H$13,"Normal")</f>
        <v>44263</v>
      </c>
      <c r="I1247" s="175">
        <f ca="1"/>
        <v>1.3184260058374976E-2</v>
      </c>
      <c r="J1247" s="152" t="s">
        <v>4</v>
      </c>
      <c r="K1247" s="174">
        <f t="shared" ca="1" si="58"/>
        <v>44173</v>
      </c>
      <c r="L1247" s="20">
        <f ca="1">_xll.meDateFromTenor(K1247,L$14,"Following",L$13,"Normal")</f>
        <v>44355</v>
      </c>
      <c r="M1247" s="175">
        <f ca="1"/>
        <v>1.470668870864592E-2</v>
      </c>
      <c r="N1247" s="152" t="s">
        <v>4</v>
      </c>
      <c r="O1247" s="174">
        <f t="shared" ca="1" si="59"/>
        <v>44173</v>
      </c>
      <c r="P1247" s="20">
        <f ca="1">_xll.meDateFromTenor(O1247,P$14,"Following",P$13,"Normal")</f>
        <v>44174</v>
      </c>
      <c r="Q1247" s="175">
        <f ca="1"/>
        <v>1.0782611472131295E-2</v>
      </c>
      <c r="R1247" s="151" t="s">
        <v>4</v>
      </c>
    </row>
    <row r="1248" spans="1:18" x14ac:dyDescent="0.25">
      <c r="A1248" s="153">
        <v>1230</v>
      </c>
      <c r="B1248" s="158"/>
      <c r="C1248" s="174">
        <f ca="1">_xll.meDateFromTenor(C1247,"1D","FOLLOWING",D$13,"NORMAL")</f>
        <v>44174</v>
      </c>
      <c r="D1248" s="20">
        <f ca="1">_xll.meDateFromTenor(C1248,D$14,"Following",D$13,"Normal")</f>
        <v>44175</v>
      </c>
      <c r="E1248" s="175">
        <f ca="1"/>
        <v>1.0056201780573409E-2</v>
      </c>
      <c r="F1248" s="152"/>
      <c r="G1248" s="174">
        <f t="shared" ca="1" si="57"/>
        <v>44174</v>
      </c>
      <c r="H1248" s="20">
        <f ca="1">_xll.meDateFromTenor(G1248,H$14,"Following",H$13,"Normal")</f>
        <v>44264</v>
      </c>
      <c r="I1248" s="175">
        <f ca="1"/>
        <v>1.3190770148538908E-2</v>
      </c>
      <c r="J1248" s="152" t="s">
        <v>4</v>
      </c>
      <c r="K1248" s="174">
        <f t="shared" ca="1" si="58"/>
        <v>44174</v>
      </c>
      <c r="L1248" s="20">
        <f ca="1">_xll.meDateFromTenor(K1248,L$14,"Following",L$13,"Normal")</f>
        <v>44356</v>
      </c>
      <c r="M1248" s="175">
        <f ca="1"/>
        <v>1.4713220323430028E-2</v>
      </c>
      <c r="N1248" s="152" t="s">
        <v>4</v>
      </c>
      <c r="O1248" s="174">
        <f t="shared" ca="1" si="59"/>
        <v>44174</v>
      </c>
      <c r="P1248" s="20">
        <f ca="1">_xll.meDateFromTenor(O1248,P$14,"Following",P$13,"Normal")</f>
        <v>44175</v>
      </c>
      <c r="Q1248" s="175">
        <f ca="1"/>
        <v>1.0787857922625247E-2</v>
      </c>
      <c r="R1248" s="151" t="s">
        <v>4</v>
      </c>
    </row>
    <row r="1249" spans="1:18" x14ac:dyDescent="0.25">
      <c r="A1249" s="153">
        <v>1231</v>
      </c>
      <c r="B1249" s="158"/>
      <c r="C1249" s="174">
        <f ca="1">_xll.meDateFromTenor(C1248,"1D","FOLLOWING",D$13,"NORMAL")</f>
        <v>44175</v>
      </c>
      <c r="D1249" s="20">
        <f ca="1">_xll.meDateFromTenor(C1249,D$14,"Following",D$13,"Normal")</f>
        <v>44176</v>
      </c>
      <c r="E1249" s="175">
        <f ca="1"/>
        <v>1.0063194860291926E-2</v>
      </c>
      <c r="F1249" s="152"/>
      <c r="G1249" s="174">
        <f t="shared" ca="1" si="57"/>
        <v>44175</v>
      </c>
      <c r="H1249" s="20">
        <f ca="1">_xll.meDateFromTenor(G1249,H$14,"Following",H$13,"Normal")</f>
        <v>44265</v>
      </c>
      <c r="I1249" s="175">
        <f ca="1"/>
        <v>1.3197280796513071E-2</v>
      </c>
      <c r="J1249" s="152" t="s">
        <v>4</v>
      </c>
      <c r="K1249" s="174">
        <f t="shared" ca="1" si="58"/>
        <v>44175</v>
      </c>
      <c r="L1249" s="20">
        <f ca="1">_xll.meDateFromTenor(K1249,L$14,"Following",L$13,"Normal")</f>
        <v>44357</v>
      </c>
      <c r="M1249" s="175">
        <f ca="1"/>
        <v>1.4719749347040557E-2</v>
      </c>
      <c r="N1249" s="152" t="s">
        <v>4</v>
      </c>
      <c r="O1249" s="174">
        <f t="shared" ca="1" si="59"/>
        <v>44175</v>
      </c>
      <c r="P1249" s="20">
        <f ca="1">_xll.meDateFromTenor(O1249,P$14,"Following",P$13,"Normal")</f>
        <v>44176</v>
      </c>
      <c r="Q1249" s="175">
        <f ca="1"/>
        <v>1.0793096207352748E-2</v>
      </c>
      <c r="R1249" s="151" t="s">
        <v>4</v>
      </c>
    </row>
    <row r="1250" spans="1:18" x14ac:dyDescent="0.25">
      <c r="A1250" s="153">
        <v>1232</v>
      </c>
      <c r="B1250" s="158"/>
      <c r="C1250" s="174">
        <f ca="1">_xll.meDateFromTenor(C1249,"1D","FOLLOWING",D$13,"NORMAL")</f>
        <v>44176</v>
      </c>
      <c r="D1250" s="20">
        <f ca="1">_xll.meDateFromTenor(C1250,D$14,"Following",D$13,"Normal")</f>
        <v>44179</v>
      </c>
      <c r="E1250" s="175">
        <f ca="1"/>
        <v>1.0077492469253211E-2</v>
      </c>
      <c r="F1250" s="152"/>
      <c r="G1250" s="174">
        <f t="shared" ca="1" si="57"/>
        <v>44176</v>
      </c>
      <c r="H1250" s="20">
        <f ca="1">_xll.meDateFromTenor(G1250,H$14,"Following",H$13,"Normal")</f>
        <v>44266</v>
      </c>
      <c r="I1250" s="175">
        <f ca="1"/>
        <v>1.3203791993779749E-2</v>
      </c>
      <c r="J1250" s="152" t="s">
        <v>4</v>
      </c>
      <c r="K1250" s="174">
        <f t="shared" ca="1" si="58"/>
        <v>44176</v>
      </c>
      <c r="L1250" s="20">
        <f ca="1">_xll.meDateFromTenor(K1250,L$14,"Following",L$13,"Normal")</f>
        <v>44358</v>
      </c>
      <c r="M1250" s="175">
        <f ca="1"/>
        <v>1.472627573546283E-2</v>
      </c>
      <c r="N1250" s="152" t="s">
        <v>4</v>
      </c>
      <c r="O1250" s="174">
        <f t="shared" ca="1" si="59"/>
        <v>44176</v>
      </c>
      <c r="P1250" s="20">
        <f ca="1">_xll.meDateFromTenor(O1250,P$14,"Following",P$13,"Normal")</f>
        <v>44179</v>
      </c>
      <c r="Q1250" s="175">
        <f ca="1"/>
        <v>1.0798326440004384E-2</v>
      </c>
      <c r="R1250" s="151" t="s">
        <v>4</v>
      </c>
    </row>
    <row r="1251" spans="1:18" x14ac:dyDescent="0.25">
      <c r="A1251" s="153">
        <v>1233</v>
      </c>
      <c r="B1251" s="158"/>
      <c r="C1251" s="174">
        <f ca="1">_xll.meDateFromTenor(C1250,"1D","FOLLOWING",D$13,"NORMAL")</f>
        <v>44179</v>
      </c>
      <c r="D1251" s="20">
        <f ca="1">_xll.meDateFromTenor(C1251,D$14,"Following",D$13,"Normal")</f>
        <v>44180</v>
      </c>
      <c r="E1251" s="175">
        <f ca="1"/>
        <v>1.0091255275083684E-2</v>
      </c>
      <c r="F1251" s="152"/>
      <c r="G1251" s="174">
        <f t="shared" ca="1" si="57"/>
        <v>44179</v>
      </c>
      <c r="H1251" s="20">
        <f ca="1">_xll.meDateFromTenor(G1251,H$14,"Following",H$13,"Normal")</f>
        <v>44270</v>
      </c>
      <c r="I1251" s="175">
        <f ca="1"/>
        <v>1.3223328796157686E-2</v>
      </c>
      <c r="J1251" s="152" t="s">
        <v>4</v>
      </c>
      <c r="K1251" s="174">
        <f t="shared" ca="1" si="58"/>
        <v>44179</v>
      </c>
      <c r="L1251" s="20">
        <f ca="1">_xll.meDateFromTenor(K1251,L$14,"Following",L$13,"Normal")</f>
        <v>44361</v>
      </c>
      <c r="M1251" s="175">
        <f ca="1"/>
        <v>1.4745838649453375E-2</v>
      </c>
      <c r="N1251" s="152" t="s">
        <v>4</v>
      </c>
      <c r="O1251" s="174">
        <f t="shared" ca="1" si="59"/>
        <v>44179</v>
      </c>
      <c r="P1251" s="20">
        <f ca="1">_xll.meDateFromTenor(O1251,P$14,"Following",P$13,"Normal")</f>
        <v>44180</v>
      </c>
      <c r="Q1251" s="175">
        <f ca="1"/>
        <v>1.0813969962410058E-2</v>
      </c>
      <c r="R1251" s="151" t="s">
        <v>4</v>
      </c>
    </row>
    <row r="1252" spans="1:18" x14ac:dyDescent="0.25">
      <c r="A1252" s="153">
        <v>1234</v>
      </c>
      <c r="B1252" s="158"/>
      <c r="C1252" s="174">
        <f ca="1">_xll.meDateFromTenor(C1251,"1D","FOLLOWING",D$13,"NORMAL")</f>
        <v>44180</v>
      </c>
      <c r="D1252" s="20">
        <f ca="1">_xll.meDateFromTenor(C1252,D$14,"Following",D$13,"Normal")</f>
        <v>44181</v>
      </c>
      <c r="E1252" s="175">
        <f ca="1"/>
        <v>1.0098292409395724E-2</v>
      </c>
      <c r="F1252" s="152"/>
      <c r="G1252" s="174">
        <f t="shared" ca="1" si="57"/>
        <v>44180</v>
      </c>
      <c r="H1252" s="20">
        <f ca="1">_xll.meDateFromTenor(G1252,H$14,"Following",H$13,"Normal")</f>
        <v>44270</v>
      </c>
      <c r="I1252" s="175">
        <f ca="1"/>
        <v>1.3229842105417243E-2</v>
      </c>
      <c r="J1252" s="152" t="s">
        <v>4</v>
      </c>
      <c r="K1252" s="174">
        <f t="shared" ca="1" si="58"/>
        <v>44180</v>
      </c>
      <c r="L1252" s="20">
        <f ca="1">_xll.meDateFromTenor(K1252,L$14,"Following",L$13,"Normal")</f>
        <v>44362</v>
      </c>
      <c r="M1252" s="175">
        <f ca="1"/>
        <v>1.4752354056975888E-2</v>
      </c>
      <c r="N1252" s="152" t="s">
        <v>4</v>
      </c>
      <c r="O1252" s="174">
        <f t="shared" ca="1" si="59"/>
        <v>44180</v>
      </c>
      <c r="P1252" s="20">
        <f ca="1">_xll.meDateFromTenor(O1252,P$14,"Following",P$13,"Normal")</f>
        <v>44181</v>
      </c>
      <c r="Q1252" s="175">
        <f ca="1"/>
        <v>1.0819169123664178E-2</v>
      </c>
      <c r="R1252" s="151" t="s">
        <v>4</v>
      </c>
    </row>
    <row r="1253" spans="1:18" x14ac:dyDescent="0.25">
      <c r="A1253" s="153">
        <v>1235</v>
      </c>
      <c r="B1253" s="158"/>
      <c r="C1253" s="174">
        <f ca="1">_xll.meDateFromTenor(C1252,"1D","FOLLOWING",D$13,"NORMAL")</f>
        <v>44181</v>
      </c>
      <c r="D1253" s="20">
        <f ca="1">_xll.meDateFromTenor(C1253,D$14,"Following",D$13,"Normal")</f>
        <v>44182</v>
      </c>
      <c r="E1253" s="175">
        <f ca="1"/>
        <v>1.0105338358822866E-2</v>
      </c>
      <c r="F1253" s="152"/>
      <c r="G1253" s="174">
        <f t="shared" ca="1" si="57"/>
        <v>44181</v>
      </c>
      <c r="H1253" s="20">
        <f ca="1">_xll.meDateFromTenor(G1253,H$14,"Following",H$13,"Normal")</f>
        <v>44271</v>
      </c>
      <c r="I1253" s="175">
        <f ca="1"/>
        <v>1.3236355921380717E-2</v>
      </c>
      <c r="J1253" s="152" t="s">
        <v>4</v>
      </c>
      <c r="K1253" s="174">
        <f t="shared" ca="1" si="58"/>
        <v>44181</v>
      </c>
      <c r="L1253" s="20">
        <f ca="1">_xll.meDateFromTenor(K1253,L$14,"Following",L$13,"Normal")</f>
        <v>44363</v>
      </c>
      <c r="M1253" s="175">
        <f ca="1"/>
        <v>1.4758866609236773E-2</v>
      </c>
      <c r="N1253" s="152" t="s">
        <v>4</v>
      </c>
      <c r="O1253" s="174">
        <f t="shared" ca="1" si="59"/>
        <v>44181</v>
      </c>
      <c r="P1253" s="20">
        <f ca="1">_xll.meDateFromTenor(O1253,P$14,"Following",P$13,"Normal")</f>
        <v>44182</v>
      </c>
      <c r="Q1253" s="175">
        <f ca="1"/>
        <v>1.08243608012954E-2</v>
      </c>
      <c r="R1253" s="151" t="s">
        <v>4</v>
      </c>
    </row>
    <row r="1254" spans="1:18" x14ac:dyDescent="0.25">
      <c r="A1254" s="153">
        <v>1236</v>
      </c>
      <c r="B1254" s="158"/>
      <c r="C1254" s="174">
        <f ca="1">_xll.meDateFromTenor(C1253,"1D","FOLLOWING",D$13,"NORMAL")</f>
        <v>44182</v>
      </c>
      <c r="D1254" s="20">
        <f ca="1">_xll.meDateFromTenor(C1254,D$14,"Following",D$13,"Normal")</f>
        <v>44183</v>
      </c>
      <c r="E1254" s="175">
        <f ca="1"/>
        <v>1.0112393124631166E-2</v>
      </c>
      <c r="F1254" s="152"/>
      <c r="G1254" s="174">
        <f t="shared" ca="1" si="57"/>
        <v>44182</v>
      </c>
      <c r="H1254" s="20">
        <f ca="1">_xll.meDateFromTenor(G1254,H$14,"Following",H$13,"Normal")</f>
        <v>44272</v>
      </c>
      <c r="I1254" s="175">
        <f ca="1"/>
        <v>1.3242870235530396E-2</v>
      </c>
      <c r="J1254" s="152" t="s">
        <v>4</v>
      </c>
      <c r="K1254" s="174">
        <f t="shared" ca="1" si="58"/>
        <v>44182</v>
      </c>
      <c r="L1254" s="20">
        <f ca="1">_xll.meDateFromTenor(K1254,L$14,"Following",L$13,"Normal")</f>
        <v>44364</v>
      </c>
      <c r="M1254" s="175">
        <f ca="1"/>
        <v>1.4765376262221359E-2</v>
      </c>
      <c r="N1254" s="152" t="s">
        <v>4</v>
      </c>
      <c r="O1254" s="174">
        <f t="shared" ca="1" si="59"/>
        <v>44182</v>
      </c>
      <c r="P1254" s="20">
        <f ca="1">_xll.meDateFromTenor(O1254,P$14,"Following",P$13,"Normal")</f>
        <v>44183</v>
      </c>
      <c r="Q1254" s="175">
        <f ca="1"/>
        <v>1.0829545108994318E-2</v>
      </c>
      <c r="R1254" s="151" t="s">
        <v>4</v>
      </c>
    </row>
    <row r="1255" spans="1:18" x14ac:dyDescent="0.25">
      <c r="A1255" s="153">
        <v>1237</v>
      </c>
      <c r="B1255" s="158"/>
      <c r="C1255" s="174">
        <f ca="1">_xll.meDateFromTenor(C1254,"1D","FOLLOWING",D$13,"NORMAL")</f>
        <v>44183</v>
      </c>
      <c r="D1255" s="20">
        <f ca="1">_xll.meDateFromTenor(C1255,D$14,"Following",D$13,"Normal")</f>
        <v>44186</v>
      </c>
      <c r="E1255" s="175">
        <f ca="1"/>
        <v>1.0126816905469703E-2</v>
      </c>
      <c r="F1255" s="152"/>
      <c r="G1255" s="174">
        <f t="shared" ca="1" si="57"/>
        <v>44183</v>
      </c>
      <c r="H1255" s="20">
        <f ca="1">_xll.meDateFromTenor(G1255,H$14,"Following",H$13,"Normal")</f>
        <v>44273</v>
      </c>
      <c r="I1255" s="175">
        <f ca="1"/>
        <v>1.3249385039348562E-2</v>
      </c>
      <c r="J1255" s="152" t="s">
        <v>4</v>
      </c>
      <c r="K1255" s="174">
        <f t="shared" ca="1" si="58"/>
        <v>44183</v>
      </c>
      <c r="L1255" s="20">
        <f ca="1">_xll.meDateFromTenor(K1255,L$14,"Following",L$13,"Normal")</f>
        <v>44365</v>
      </c>
      <c r="M1255" s="175">
        <f ca="1"/>
        <v>1.4771882971914969E-2</v>
      </c>
      <c r="N1255" s="152" t="s">
        <v>4</v>
      </c>
      <c r="O1255" s="174">
        <f t="shared" ca="1" si="59"/>
        <v>44183</v>
      </c>
      <c r="P1255" s="20">
        <f ca="1">_xll.meDateFromTenor(O1255,P$14,"Following",P$13,"Normal")</f>
        <v>44186</v>
      </c>
      <c r="Q1255" s="175">
        <f ca="1"/>
        <v>1.0834722160451522E-2</v>
      </c>
      <c r="R1255" s="151" t="s">
        <v>4</v>
      </c>
    </row>
    <row r="1256" spans="1:18" x14ac:dyDescent="0.25">
      <c r="A1256" s="153">
        <v>1238</v>
      </c>
      <c r="B1256" s="158"/>
      <c r="C1256" s="174">
        <f ca="1">_xll.meDateFromTenor(C1255,"1D","FOLLOWING",D$13,"NORMAL")</f>
        <v>44186</v>
      </c>
      <c r="D1256" s="20">
        <f ca="1">_xll.meDateFromTenor(C1256,D$14,"Following",D$13,"Normal")</f>
        <v>44187</v>
      </c>
      <c r="E1256" s="175">
        <f ca="1"/>
        <v>1.0140700379091618E-2</v>
      </c>
      <c r="F1256" s="152"/>
      <c r="G1256" s="174">
        <f t="shared" ca="1" si="57"/>
        <v>44186</v>
      </c>
      <c r="H1256" s="20">
        <f ca="1">_xll.meDateFromTenor(G1256,H$14,"Following",H$13,"Normal")</f>
        <v>44277</v>
      </c>
      <c r="I1256" s="175">
        <f ca="1"/>
        <v>1.3268932303636797E-2</v>
      </c>
      <c r="J1256" s="152" t="s">
        <v>4</v>
      </c>
      <c r="K1256" s="174">
        <f t="shared" ca="1" si="58"/>
        <v>44186</v>
      </c>
      <c r="L1256" s="20">
        <f ca="1">_xll.meDateFromTenor(K1256,L$14,"Following",L$13,"Normal")</f>
        <v>44368</v>
      </c>
      <c r="M1256" s="175">
        <f ca="1"/>
        <v>1.4791385001103228E-2</v>
      </c>
      <c r="N1256" s="152" t="s">
        <v>4</v>
      </c>
      <c r="O1256" s="174">
        <f t="shared" ca="1" si="59"/>
        <v>44186</v>
      </c>
      <c r="P1256" s="20">
        <f ca="1">_xll.meDateFromTenor(O1256,P$14,"Following",P$13,"Normal")</f>
        <v>44187</v>
      </c>
      <c r="Q1256" s="175">
        <f ca="1"/>
        <v>1.0850210914278789E-2</v>
      </c>
      <c r="R1256" s="151" t="s">
        <v>4</v>
      </c>
    </row>
    <row r="1257" spans="1:18" x14ac:dyDescent="0.25">
      <c r="A1257" s="153">
        <v>1239</v>
      </c>
      <c r="B1257" s="158"/>
      <c r="C1257" s="174">
        <f ca="1">_xll.meDateFromTenor(C1256,"1D","FOLLOWING",D$13,"NORMAL")</f>
        <v>44187</v>
      </c>
      <c r="D1257" s="20">
        <f ca="1">_xll.meDateFromTenor(C1257,D$14,"Following",D$13,"Normal")</f>
        <v>44188</v>
      </c>
      <c r="E1257" s="175">
        <f ca="1"/>
        <v>1.014779924738806E-2</v>
      </c>
      <c r="F1257" s="152"/>
      <c r="G1257" s="174">
        <f t="shared" ca="1" si="57"/>
        <v>44187</v>
      </c>
      <c r="H1257" s="20">
        <f ca="1">_xll.meDateFromTenor(G1257,H$14,"Following",H$13,"Normal")</f>
        <v>44277</v>
      </c>
      <c r="I1257" s="175">
        <f ca="1"/>
        <v>1.3275448980951723E-2</v>
      </c>
      <c r="J1257" s="152" t="s">
        <v>4</v>
      </c>
      <c r="K1257" s="174">
        <f t="shared" ca="1" si="58"/>
        <v>44187</v>
      </c>
      <c r="L1257" s="20">
        <f ca="1">_xll.meDateFromTenor(K1257,L$14,"Following",L$13,"Normal")</f>
        <v>44369</v>
      </c>
      <c r="M1257" s="175">
        <f ca="1"/>
        <v>1.4797879497486207E-2</v>
      </c>
      <c r="N1257" s="152" t="s">
        <v>4</v>
      </c>
      <c r="O1257" s="174">
        <f t="shared" ca="1" si="59"/>
        <v>44187</v>
      </c>
      <c r="P1257" s="20">
        <f ca="1">_xll.meDateFromTenor(O1257,P$14,"Following",P$13,"Normal")</f>
        <v>44188</v>
      </c>
      <c r="Q1257" s="175">
        <f ca="1"/>
        <v>1.0855360077675069E-2</v>
      </c>
      <c r="R1257" s="151" t="s">
        <v>4</v>
      </c>
    </row>
    <row r="1258" spans="1:18" x14ac:dyDescent="0.25">
      <c r="A1258" s="153">
        <v>1240</v>
      </c>
      <c r="B1258" s="158"/>
      <c r="C1258" s="174">
        <f ca="1">_xll.meDateFromTenor(C1257,"1D","FOLLOWING",D$13,"NORMAL")</f>
        <v>44188</v>
      </c>
      <c r="D1258" s="20">
        <f ca="1">_xll.meDateFromTenor(C1258,D$14,"Following",D$13,"Normal")</f>
        <v>44189</v>
      </c>
      <c r="E1258" s="175">
        <f ca="1"/>
        <v>1.0154906940458919E-2</v>
      </c>
      <c r="F1258" s="152"/>
      <c r="G1258" s="174">
        <f t="shared" ca="1" si="57"/>
        <v>44188</v>
      </c>
      <c r="H1258" s="20">
        <f ca="1">_xll.meDateFromTenor(G1258,H$14,"Following",H$13,"Normal")</f>
        <v>44278</v>
      </c>
      <c r="I1258" s="175">
        <f ca="1"/>
        <v>1.3281966105346545E-2</v>
      </c>
      <c r="J1258" s="152" t="s">
        <v>4</v>
      </c>
      <c r="K1258" s="174">
        <f t="shared" ca="1" si="58"/>
        <v>44188</v>
      </c>
      <c r="L1258" s="20">
        <f ca="1">_xll.meDateFromTenor(K1258,L$14,"Following",L$13,"Normal")</f>
        <v>44370</v>
      </c>
      <c r="M1258" s="175">
        <f ca="1"/>
        <v>1.4804370830504839E-2</v>
      </c>
      <c r="N1258" s="152" t="s">
        <v>4</v>
      </c>
      <c r="O1258" s="174">
        <f t="shared" ca="1" si="59"/>
        <v>44188</v>
      </c>
      <c r="P1258" s="20">
        <f ca="1">_xll.meDateFromTenor(O1258,P$14,"Following",P$13,"Normal")</f>
        <v>44189</v>
      </c>
      <c r="Q1258" s="175">
        <f ca="1"/>
        <v>1.0860502553282603E-2</v>
      </c>
      <c r="R1258" s="151" t="s">
        <v>4</v>
      </c>
    </row>
    <row r="1259" spans="1:18" x14ac:dyDescent="0.25">
      <c r="A1259" s="153">
        <v>1241</v>
      </c>
      <c r="B1259" s="158"/>
      <c r="C1259" s="174">
        <f ca="1">_xll.meDateFromTenor(C1258,"1D","FOLLOWING",D$13,"NORMAL")</f>
        <v>44189</v>
      </c>
      <c r="D1259" s="20">
        <f ca="1">_xll.meDateFromTenor(C1259,D$14,"Following",D$13,"Normal")</f>
        <v>44193</v>
      </c>
      <c r="E1259" s="175">
        <f ca="1"/>
        <v>1.0173151500643166E-2</v>
      </c>
      <c r="F1259" s="152"/>
      <c r="G1259" s="174">
        <f t="shared" ca="1" si="57"/>
        <v>44189</v>
      </c>
      <c r="H1259" s="20">
        <f ca="1">_xll.meDateFromTenor(G1259,H$14,"Following",H$13,"Normal")</f>
        <v>44279</v>
      </c>
      <c r="I1259" s="175">
        <f ca="1"/>
        <v>1.3288483668303546E-2</v>
      </c>
      <c r="J1259" s="152" t="s">
        <v>4</v>
      </c>
      <c r="K1259" s="174">
        <f t="shared" ca="1" si="58"/>
        <v>44189</v>
      </c>
      <c r="L1259" s="20">
        <f ca="1">_xll.meDateFromTenor(K1259,L$14,"Following",L$13,"Normal")</f>
        <v>44371</v>
      </c>
      <c r="M1259" s="175">
        <f ca="1"/>
        <v>1.4810858956144457E-2</v>
      </c>
      <c r="N1259" s="152" t="s">
        <v>4</v>
      </c>
      <c r="O1259" s="174">
        <f t="shared" ca="1" si="59"/>
        <v>44189</v>
      </c>
      <c r="P1259" s="20">
        <f ca="1">_xll.meDateFromTenor(O1259,P$14,"Following",P$13,"Normal")</f>
        <v>44193</v>
      </c>
      <c r="Q1259" s="175">
        <f ca="1"/>
        <v>1.0865638454791979E-2</v>
      </c>
      <c r="R1259" s="151" t="s">
        <v>4</v>
      </c>
    </row>
    <row r="1260" spans="1:18" x14ac:dyDescent="0.25">
      <c r="A1260" s="153">
        <v>1242</v>
      </c>
      <c r="B1260" s="158"/>
      <c r="C1260" s="174">
        <f ca="1">_xll.meDateFromTenor(C1259,"1D","FOLLOWING",D$13,"NORMAL")</f>
        <v>44193</v>
      </c>
      <c r="D1260" s="20">
        <f ca="1">_xll.meDateFromTenor(C1260,D$14,"Following",D$13,"Normal")</f>
        <v>44194</v>
      </c>
      <c r="E1260" s="175">
        <f ca="1"/>
        <v>1.0190577823589453E-2</v>
      </c>
      <c r="F1260" s="152"/>
      <c r="G1260" s="174">
        <f t="shared" ca="1" si="57"/>
        <v>44193</v>
      </c>
      <c r="H1260" s="20">
        <f ca="1">_xll.meDateFromTenor(G1260,H$14,"Following",H$13,"Normal")</f>
        <v>44284</v>
      </c>
      <c r="I1260" s="175">
        <f ca="1"/>
        <v>1.3314558135398937E-2</v>
      </c>
      <c r="J1260" s="152" t="s">
        <v>4</v>
      </c>
      <c r="K1260" s="174">
        <f t="shared" ca="1" si="58"/>
        <v>44193</v>
      </c>
      <c r="L1260" s="20">
        <f ca="1">_xll.meDateFromTenor(K1260,L$14,"Following",L$13,"Normal")</f>
        <v>44375</v>
      </c>
      <c r="M1260" s="175">
        <f ca="1"/>
        <v>1.4836778504619265E-2</v>
      </c>
      <c r="N1260" s="152" t="s">
        <v>4</v>
      </c>
      <c r="O1260" s="174">
        <f t="shared" ca="1" si="59"/>
        <v>44193</v>
      </c>
      <c r="P1260" s="20">
        <f ca="1">_xll.meDateFromTenor(O1260,P$14,"Following",P$13,"Normal")</f>
        <v>44194</v>
      </c>
      <c r="Q1260" s="175">
        <f ca="1"/>
        <v>1.0886118593659771E-2</v>
      </c>
      <c r="R1260" s="151" t="s">
        <v>4</v>
      </c>
    </row>
    <row r="1261" spans="1:18" x14ac:dyDescent="0.25">
      <c r="A1261" s="153">
        <v>1243</v>
      </c>
      <c r="B1261" s="158"/>
      <c r="C1261" s="174">
        <f ca="1">_xll.meDateFromTenor(C1260,"1D","FOLLOWING",D$13,"NORMAL")</f>
        <v>44194</v>
      </c>
      <c r="D1261" s="20">
        <f ca="1">_xll.meDateFromTenor(C1261,D$14,"Following",D$13,"Normal")</f>
        <v>44195</v>
      </c>
      <c r="E1261" s="175">
        <f ca="1"/>
        <v>1.0197738493643098E-2</v>
      </c>
      <c r="F1261" s="152"/>
      <c r="G1261" s="174">
        <f t="shared" ca="1" si="57"/>
        <v>44194</v>
      </c>
      <c r="H1261" s="20">
        <f ca="1">_xll.meDateFromTenor(G1261,H$14,"Following",H$13,"Normal")</f>
        <v>44284</v>
      </c>
      <c r="I1261" s="175">
        <f ca="1"/>
        <v>1.3321077763401044E-2</v>
      </c>
      <c r="J1261" s="152" t="s">
        <v>4</v>
      </c>
      <c r="K1261" s="174">
        <f t="shared" ca="1" si="58"/>
        <v>44194</v>
      </c>
      <c r="L1261" s="20">
        <f ca="1">_xll.meDateFromTenor(K1261,L$14,"Following",L$13,"Normal")</f>
        <v>44376</v>
      </c>
      <c r="M1261" s="175">
        <f ca="1"/>
        <v>1.4843249933143683E-2</v>
      </c>
      <c r="N1261" s="152" t="s">
        <v>4</v>
      </c>
      <c r="O1261" s="174">
        <f t="shared" ca="1" si="59"/>
        <v>44194</v>
      </c>
      <c r="P1261" s="20">
        <f ca="1">_xll.meDateFromTenor(O1261,P$14,"Following",P$13,"Normal")</f>
        <v>44195</v>
      </c>
      <c r="Q1261" s="175">
        <f ca="1"/>
        <v>1.0891223330037256E-2</v>
      </c>
      <c r="R1261" s="151" t="s">
        <v>4</v>
      </c>
    </row>
    <row r="1262" spans="1:18" x14ac:dyDescent="0.25">
      <c r="A1262" s="153">
        <v>1244</v>
      </c>
      <c r="B1262" s="158"/>
      <c r="C1262" s="174">
        <f ca="1">_xll.meDateFromTenor(C1261,"1D","FOLLOWING",D$13,"NORMAL")</f>
        <v>44195</v>
      </c>
      <c r="D1262" s="20">
        <f ca="1">_xll.meDateFromTenor(C1262,D$14,"Following",D$13,"Normal")</f>
        <v>44196</v>
      </c>
      <c r="E1262" s="175">
        <f ca="1"/>
        <v>1.0204907997916625E-2</v>
      </c>
      <c r="F1262" s="152"/>
      <c r="G1262" s="174">
        <f t="shared" ca="1" si="57"/>
        <v>44195</v>
      </c>
      <c r="H1262" s="20">
        <f ca="1">_xll.meDateFromTenor(G1262,H$14,"Following",H$13,"Normal")</f>
        <v>44285</v>
      </c>
      <c r="I1262" s="175">
        <f ca="1"/>
        <v>1.3327597778859016E-2</v>
      </c>
      <c r="J1262" s="152" t="s">
        <v>4</v>
      </c>
      <c r="K1262" s="174">
        <f t="shared" ca="1" si="58"/>
        <v>44195</v>
      </c>
      <c r="L1262" s="20">
        <f ca="1">_xll.meDateFromTenor(K1262,L$14,"Following",L$13,"Normal")</f>
        <v>44377</v>
      </c>
      <c r="M1262" s="175">
        <f ca="1"/>
        <v>1.484971789020104E-2</v>
      </c>
      <c r="N1262" s="152" t="s">
        <v>4</v>
      </c>
      <c r="O1262" s="174">
        <f t="shared" ca="1" si="59"/>
        <v>44195</v>
      </c>
      <c r="P1262" s="20">
        <f ca="1">_xll.meDateFromTenor(O1262,P$14,"Following",P$13,"Normal")</f>
        <v>44196</v>
      </c>
      <c r="Q1262" s="175">
        <f ca="1"/>
        <v>1.0896322174460139E-2</v>
      </c>
      <c r="R1262" s="151" t="s">
        <v>4</v>
      </c>
    </row>
    <row r="1263" spans="1:18" x14ac:dyDescent="0.25">
      <c r="A1263" s="153">
        <v>1245</v>
      </c>
      <c r="B1263" s="158"/>
      <c r="C1263" s="174">
        <f ca="1">_xll.meDateFromTenor(C1262,"1D","FOLLOWING",D$13,"NORMAL")</f>
        <v>44196</v>
      </c>
      <c r="D1263" s="20">
        <f ca="1">_xll.meDateFromTenor(C1263,D$14,"Following",D$13,"Normal")</f>
        <v>44200</v>
      </c>
      <c r="E1263" s="175">
        <f ca="1"/>
        <v>1.025136163932853E-2</v>
      </c>
      <c r="F1263" s="152"/>
      <c r="G1263" s="174">
        <f t="shared" ca="1" si="57"/>
        <v>44196</v>
      </c>
      <c r="H1263" s="20">
        <f ca="1">_xll.meDateFromTenor(G1263,H$14,"Following",H$13,"Normal")</f>
        <v>44286</v>
      </c>
      <c r="I1263" s="175">
        <f ca="1"/>
        <v>1.3334118173255137E-2</v>
      </c>
      <c r="J1263" s="152" t="s">
        <v>4</v>
      </c>
      <c r="K1263" s="174">
        <f t="shared" ca="1" si="58"/>
        <v>44196</v>
      </c>
      <c r="L1263" s="20">
        <f ca="1">_xll.meDateFromTenor(K1263,L$14,"Following",L$13,"Normal")</f>
        <v>44377</v>
      </c>
      <c r="M1263" s="175">
        <f ca="1"/>
        <v>1.4856182331776661E-2</v>
      </c>
      <c r="N1263" s="152" t="s">
        <v>4</v>
      </c>
      <c r="O1263" s="174">
        <f t="shared" ca="1" si="59"/>
        <v>44196</v>
      </c>
      <c r="P1263" s="20">
        <f ca="1">_xll.meDateFromTenor(O1263,P$14,"Following",P$13,"Normal")</f>
        <v>44200</v>
      </c>
      <c r="Q1263" s="175">
        <f ca="1"/>
        <v>1.0901415240619014E-2</v>
      </c>
      <c r="R1263" s="151" t="s">
        <v>4</v>
      </c>
    </row>
    <row r="1264" spans="1:18" x14ac:dyDescent="0.25">
      <c r="A1264" s="153">
        <v>1246</v>
      </c>
      <c r="B1264" s="158"/>
      <c r="C1264" s="174">
        <f ca="1">_xll.meDateFromTenor(C1263,"1D","FOLLOWING",D$13,"NORMAL")</f>
        <v>44200</v>
      </c>
      <c r="D1264" s="20">
        <f ca="1">_xll.meDateFromTenor(C1264,D$14,"Following",D$13,"Normal")</f>
        <v>44201</v>
      </c>
      <c r="E1264" s="175">
        <f ca="1"/>
        <v>1.0269034949022598E-2</v>
      </c>
      <c r="F1264" s="152"/>
      <c r="G1264" s="174">
        <f t="shared" ca="1" si="57"/>
        <v>44200</v>
      </c>
      <c r="H1264" s="20">
        <f ca="1">_xll.meDateFromTenor(G1264,H$14,"Following",H$13,"Normal")</f>
        <v>44292</v>
      </c>
      <c r="I1264" s="175">
        <f ca="1"/>
        <v>1.3360274843799974E-2</v>
      </c>
      <c r="J1264" s="152" t="s">
        <v>4</v>
      </c>
      <c r="K1264" s="174">
        <f t="shared" ca="1" si="58"/>
        <v>44200</v>
      </c>
      <c r="L1264" s="20">
        <f ca="1">_xll.meDateFromTenor(K1264,L$14,"Following",L$13,"Normal")</f>
        <v>44382</v>
      </c>
      <c r="M1264" s="175">
        <f ca="1"/>
        <v>1.4882074726624084E-2</v>
      </c>
      <c r="N1264" s="152" t="s">
        <v>4</v>
      </c>
      <c r="O1264" s="174">
        <f t="shared" ca="1" si="59"/>
        <v>44200</v>
      </c>
      <c r="P1264" s="20">
        <f ca="1">_xll.meDateFromTenor(O1264,P$14,"Following",P$13,"Normal")</f>
        <v>44201</v>
      </c>
      <c r="Q1264" s="175">
        <f ca="1"/>
        <v>1.0921787540948046E-2</v>
      </c>
      <c r="R1264" s="151" t="s">
        <v>4</v>
      </c>
    </row>
    <row r="1265" spans="1:18" x14ac:dyDescent="0.25">
      <c r="A1265" s="153">
        <v>1247</v>
      </c>
      <c r="B1265" s="158"/>
      <c r="C1265" s="174">
        <f ca="1">_xll.meDateFromTenor(C1264,"1D","FOLLOWING",D$13,"NORMAL")</f>
        <v>44201</v>
      </c>
      <c r="D1265" s="20">
        <f ca="1">_xll.meDateFromTenor(C1265,D$14,"Following",D$13,"Normal")</f>
        <v>44202</v>
      </c>
      <c r="E1265" s="175">
        <f ca="1"/>
        <v>1.0276297241073609E-2</v>
      </c>
      <c r="F1265" s="152"/>
      <c r="G1265" s="174">
        <f t="shared" ca="1" si="57"/>
        <v>44201</v>
      </c>
      <c r="H1265" s="20">
        <f ca="1">_xll.meDateFromTenor(G1265,H$14,"Following",H$13,"Normal")</f>
        <v>44292</v>
      </c>
      <c r="I1265" s="175">
        <f ca="1"/>
        <v>1.3366814878159071E-2</v>
      </c>
      <c r="J1265" s="152" t="s">
        <v>4</v>
      </c>
      <c r="K1265" s="174">
        <f t="shared" ca="1" si="58"/>
        <v>44201</v>
      </c>
      <c r="L1265" s="20">
        <f ca="1">_xll.meDateFromTenor(K1265,L$14,"Following",L$13,"Normal")</f>
        <v>44382</v>
      </c>
      <c r="M1265" s="175">
        <f ca="1"/>
        <v>1.4888538544937166E-2</v>
      </c>
      <c r="N1265" s="152" t="s">
        <v>4</v>
      </c>
      <c r="O1265" s="174">
        <f t="shared" ca="1" si="59"/>
        <v>44201</v>
      </c>
      <c r="P1265" s="20">
        <f ca="1">_xll.meDateFromTenor(O1265,P$14,"Following",P$13,"Normal")</f>
        <v>44202</v>
      </c>
      <c r="Q1265" s="175">
        <f ca="1"/>
        <v>1.0926867236600558E-2</v>
      </c>
      <c r="R1265" s="151" t="s">
        <v>4</v>
      </c>
    </row>
    <row r="1266" spans="1:18" x14ac:dyDescent="0.25">
      <c r="A1266" s="153">
        <v>1248</v>
      </c>
      <c r="B1266" s="158"/>
      <c r="C1266" s="174">
        <f ca="1">_xll.meDateFromTenor(C1265,"1D","FOLLOWING",D$13,"NORMAL")</f>
        <v>44202</v>
      </c>
      <c r="D1266" s="20">
        <f ca="1">_xll.meDateFromTenor(C1266,D$14,"Following",D$13,"Normal")</f>
        <v>44203</v>
      </c>
      <c r="E1266" s="175">
        <f ca="1"/>
        <v>1.0283568450305038E-2</v>
      </c>
      <c r="F1266" s="152"/>
      <c r="G1266" s="174">
        <f t="shared" ca="1" si="57"/>
        <v>44202</v>
      </c>
      <c r="H1266" s="20">
        <f ca="1">_xll.meDateFromTenor(G1266,H$14,"Following",H$13,"Normal")</f>
        <v>44292</v>
      </c>
      <c r="I1266" s="175">
        <f ca="1"/>
        <v>1.3373355242031483E-2</v>
      </c>
      <c r="J1266" s="152" t="s">
        <v>4</v>
      </c>
      <c r="K1266" s="174">
        <f t="shared" ca="1" si="58"/>
        <v>44202</v>
      </c>
      <c r="L1266" s="20">
        <f ca="1">_xll.meDateFromTenor(K1266,L$14,"Following",L$13,"Normal")</f>
        <v>44383</v>
      </c>
      <c r="M1266" s="175">
        <f ca="1"/>
        <v>1.4894998562335879E-2</v>
      </c>
      <c r="N1266" s="152" t="s">
        <v>4</v>
      </c>
      <c r="O1266" s="174">
        <f t="shared" ca="1" si="59"/>
        <v>44202</v>
      </c>
      <c r="P1266" s="20">
        <f ca="1">_xll.meDateFromTenor(O1266,P$14,"Following",P$13,"Normal")</f>
        <v>44203</v>
      </c>
      <c r="Q1266" s="175">
        <f ca="1"/>
        <v>1.0931941809736374E-2</v>
      </c>
      <c r="R1266" s="151" t="s">
        <v>4</v>
      </c>
    </row>
    <row r="1267" spans="1:18" x14ac:dyDescent="0.25">
      <c r="A1267" s="153">
        <v>1249</v>
      </c>
      <c r="B1267" s="158"/>
      <c r="C1267" s="174">
        <f ca="1">_xll.meDateFromTenor(C1266,"1D","FOLLOWING",D$13,"NORMAL")</f>
        <v>44203</v>
      </c>
      <c r="D1267" s="20">
        <f ca="1">_xll.meDateFromTenor(C1267,D$14,"Following",D$13,"Normal")</f>
        <v>44204</v>
      </c>
      <c r="E1267" s="175">
        <f ca="1"/>
        <v>1.0290848578009009E-2</v>
      </c>
      <c r="F1267" s="152"/>
      <c r="G1267" s="174">
        <f t="shared" ca="1" si="57"/>
        <v>44203</v>
      </c>
      <c r="H1267" s="20">
        <f ca="1">_xll.meDateFromTenor(G1267,H$14,"Following",H$13,"Normal")</f>
        <v>44293</v>
      </c>
      <c r="I1267" s="175">
        <f ca="1"/>
        <v>1.3379895926829291E-2</v>
      </c>
      <c r="J1267" s="152" t="s">
        <v>4</v>
      </c>
      <c r="K1267" s="174">
        <f t="shared" ca="1" si="58"/>
        <v>44203</v>
      </c>
      <c r="L1267" s="20">
        <f ca="1">_xll.meDateFromTenor(K1267,L$14,"Following",L$13,"Normal")</f>
        <v>44384</v>
      </c>
      <c r="M1267" s="175">
        <f ca="1"/>
        <v>1.4901454734442791E-2</v>
      </c>
      <c r="N1267" s="152" t="s">
        <v>4</v>
      </c>
      <c r="O1267" s="174">
        <f t="shared" ca="1" si="59"/>
        <v>44203</v>
      </c>
      <c r="P1267" s="20">
        <f ca="1">_xll.meDateFromTenor(O1267,P$14,"Following",P$13,"Normal")</f>
        <v>44204</v>
      </c>
      <c r="Q1267" s="175">
        <f ca="1"/>
        <v>1.0937011374983084E-2</v>
      </c>
      <c r="R1267" s="151" t="s">
        <v>4</v>
      </c>
    </row>
    <row r="1268" spans="1:18" x14ac:dyDescent="0.25">
      <c r="A1268" s="153">
        <v>1250</v>
      </c>
      <c r="B1268" s="158"/>
      <c r="C1268" s="174">
        <f ca="1">_xll.meDateFromTenor(C1267,"1D","FOLLOWING",D$13,"NORMAL")</f>
        <v>44204</v>
      </c>
      <c r="D1268" s="20">
        <f ca="1">_xll.meDateFromTenor(C1268,D$14,"Following",D$13,"Normal")</f>
        <v>44207</v>
      </c>
      <c r="E1268" s="175">
        <f ca="1"/>
        <v>1.0305733577479813E-2</v>
      </c>
      <c r="F1268" s="152"/>
      <c r="G1268" s="174">
        <f t="shared" ca="1" si="57"/>
        <v>44204</v>
      </c>
      <c r="H1268" s="20">
        <f ca="1">_xll.meDateFromTenor(G1268,H$14,"Following",H$13,"Normal")</f>
        <v>44294</v>
      </c>
      <c r="I1268" s="175">
        <f ca="1"/>
        <v>1.3386436923964577E-2</v>
      </c>
      <c r="J1268" s="152" t="s">
        <v>4</v>
      </c>
      <c r="K1268" s="174">
        <f t="shared" ca="1" si="58"/>
        <v>44204</v>
      </c>
      <c r="L1268" s="20">
        <f ca="1">_xll.meDateFromTenor(K1268,L$14,"Following",L$13,"Normal")</f>
        <v>44385</v>
      </c>
      <c r="M1268" s="175">
        <f ca="1"/>
        <v>1.4907907016880469E-2</v>
      </c>
      <c r="N1268" s="152" t="s">
        <v>4</v>
      </c>
      <c r="O1268" s="174">
        <f t="shared" ca="1" si="59"/>
        <v>44204</v>
      </c>
      <c r="P1268" s="20">
        <f ca="1">_xll.meDateFromTenor(O1268,P$14,"Following",P$13,"Normal")</f>
        <v>44207</v>
      </c>
      <c r="Q1268" s="175">
        <f ca="1"/>
        <v>1.0942076046968291E-2</v>
      </c>
      <c r="R1268" s="151" t="s">
        <v>4</v>
      </c>
    </row>
    <row r="1269" spans="1:18" x14ac:dyDescent="0.25">
      <c r="A1269" s="153">
        <v>1251</v>
      </c>
      <c r="B1269" s="158"/>
      <c r="C1269" s="174">
        <f ca="1">_xll.meDateFromTenor(C1268,"1D","FOLLOWING",D$13,"NORMAL")</f>
        <v>44207</v>
      </c>
      <c r="D1269" s="20">
        <f ca="1">_xll.meDateFromTenor(C1269,D$14,"Following",D$13,"Normal")</f>
        <v>44208</v>
      </c>
      <c r="E1269" s="175">
        <f ca="1"/>
        <v>1.0320058302648059E-2</v>
      </c>
      <c r="F1269" s="152"/>
      <c r="G1269" s="174">
        <f t="shared" ca="1" si="57"/>
        <v>44207</v>
      </c>
      <c r="H1269" s="20">
        <f ca="1">_xll.meDateFromTenor(G1269,H$14,"Following",H$13,"Normal")</f>
        <v>44298</v>
      </c>
      <c r="I1269" s="175">
        <f ca="1"/>
        <v>1.3406061703516121E-2</v>
      </c>
      <c r="J1269" s="152" t="s">
        <v>4</v>
      </c>
      <c r="K1269" s="174">
        <f t="shared" ca="1" si="58"/>
        <v>44207</v>
      </c>
      <c r="L1269" s="20">
        <f ca="1">_xll.meDateFromTenor(K1269,L$14,"Following",L$13,"Normal")</f>
        <v>44389</v>
      </c>
      <c r="M1269" s="175">
        <f ca="1"/>
        <v>1.4927240082403816E-2</v>
      </c>
      <c r="N1269" s="152" t="s">
        <v>4</v>
      </c>
      <c r="O1269" s="174">
        <f t="shared" ca="1" si="59"/>
        <v>44207</v>
      </c>
      <c r="P1269" s="20">
        <f ca="1">_xll.meDateFromTenor(O1269,P$14,"Following",P$13,"Normal")</f>
        <v>44208</v>
      </c>
      <c r="Q1269" s="175">
        <f ca="1"/>
        <v>1.0957241849630872E-2</v>
      </c>
      <c r="R1269" s="151" t="s">
        <v>4</v>
      </c>
    </row>
    <row r="1270" spans="1:18" x14ac:dyDescent="0.25">
      <c r="A1270" s="153">
        <v>1252</v>
      </c>
      <c r="B1270" s="158"/>
      <c r="C1270" s="174">
        <f ca="1">_xll.meDateFromTenor(C1269,"1D","FOLLOWING",D$13,"NORMAL")</f>
        <v>44208</v>
      </c>
      <c r="D1270" s="20">
        <f ca="1">_xll.meDateFromTenor(C1270,D$14,"Following",D$13,"Normal")</f>
        <v>44209</v>
      </c>
      <c r="E1270" s="175">
        <f ca="1"/>
        <v>1.0327383044417876E-2</v>
      </c>
      <c r="F1270" s="152"/>
      <c r="G1270" s="174">
        <f t="shared" ca="1" si="57"/>
        <v>44208</v>
      </c>
      <c r="H1270" s="20">
        <f ca="1">_xll.meDateFromTenor(G1270,H$14,"Following",H$13,"Normal")</f>
        <v>44298</v>
      </c>
      <c r="I1270" s="175">
        <f ca="1"/>
        <v>1.3412603864122134E-2</v>
      </c>
      <c r="J1270" s="152" t="s">
        <v>4</v>
      </c>
      <c r="K1270" s="174">
        <f t="shared" ca="1" si="58"/>
        <v>44208</v>
      </c>
      <c r="L1270" s="20">
        <f ca="1">_xll.meDateFromTenor(K1270,L$14,"Following",L$13,"Normal")</f>
        <v>44389</v>
      </c>
      <c r="M1270" s="175">
        <f ca="1"/>
        <v>1.4933676362390264E-2</v>
      </c>
      <c r="N1270" s="152" t="s">
        <v>4</v>
      </c>
      <c r="O1270" s="174">
        <f t="shared" ca="1" si="59"/>
        <v>44208</v>
      </c>
      <c r="P1270" s="20">
        <f ca="1">_xll.meDateFromTenor(O1270,P$14,"Following",P$13,"Normal")</f>
        <v>44209</v>
      </c>
      <c r="Q1270" s="175">
        <f ca="1"/>
        <v>1.0962288094846047E-2</v>
      </c>
      <c r="R1270" s="151" t="s">
        <v>4</v>
      </c>
    </row>
    <row r="1271" spans="1:18" x14ac:dyDescent="0.25">
      <c r="A1271" s="153">
        <v>1253</v>
      </c>
      <c r="B1271" s="158"/>
      <c r="C1271" s="174">
        <f ca="1">_xll.meDateFromTenor(C1270,"1D","FOLLOWING",D$13,"NORMAL")</f>
        <v>44209</v>
      </c>
      <c r="D1271" s="20">
        <f ca="1">_xll.meDateFromTenor(C1271,D$14,"Following",D$13,"Normal")</f>
        <v>44210</v>
      </c>
      <c r="E1271" s="175">
        <f ca="1"/>
        <v>1.0334716713213423E-2</v>
      </c>
      <c r="F1271" s="152"/>
      <c r="G1271" s="174">
        <f t="shared" ca="1" si="57"/>
        <v>44209</v>
      </c>
      <c r="H1271" s="20">
        <f ca="1">_xll.meDateFromTenor(G1271,H$14,"Following",H$13,"Normal")</f>
        <v>44299</v>
      </c>
      <c r="I1271" s="175">
        <f ca="1"/>
        <v>1.3419146294126029E-2</v>
      </c>
      <c r="J1271" s="152" t="s">
        <v>4</v>
      </c>
      <c r="K1271" s="174">
        <f t="shared" ca="1" si="58"/>
        <v>44209</v>
      </c>
      <c r="L1271" s="20">
        <f ca="1">_xll.meDateFromTenor(K1271,L$14,"Following",L$13,"Normal")</f>
        <v>44390</v>
      </c>
      <c r="M1271" s="175">
        <f ca="1"/>
        <v>1.4940108530820331E-2</v>
      </c>
      <c r="N1271" s="152" t="s">
        <v>4</v>
      </c>
      <c r="O1271" s="174">
        <f t="shared" ca="1" si="59"/>
        <v>44209</v>
      </c>
      <c r="P1271" s="20">
        <f ca="1">_xll.meDateFromTenor(O1271,P$14,"Following",P$13,"Normal")</f>
        <v>44210</v>
      </c>
      <c r="Q1271" s="175">
        <f ca="1"/>
        <v>1.0967330019937709E-2</v>
      </c>
      <c r="R1271" s="151" t="s">
        <v>4</v>
      </c>
    </row>
    <row r="1272" spans="1:18" x14ac:dyDescent="0.25">
      <c r="A1272" s="153">
        <v>1254</v>
      </c>
      <c r="B1272" s="158"/>
      <c r="C1272" s="174">
        <f ca="1">_xll.meDateFromTenor(C1271,"1D","FOLLOWING",D$13,"NORMAL")</f>
        <v>44210</v>
      </c>
      <c r="D1272" s="20">
        <f ca="1">_xll.meDateFromTenor(C1272,D$14,"Following",D$13,"Normal")</f>
        <v>44211</v>
      </c>
      <c r="E1272" s="175">
        <f ca="1"/>
        <v>1.0342059310620204E-2</v>
      </c>
      <c r="F1272" s="152"/>
      <c r="G1272" s="174">
        <f t="shared" ca="1" si="57"/>
        <v>44210</v>
      </c>
      <c r="H1272" s="20">
        <f ca="1">_xll.meDateFromTenor(G1272,H$14,"Following",H$13,"Normal")</f>
        <v>44300</v>
      </c>
      <c r="I1272" s="175">
        <f ca="1"/>
        <v>1.342568898493989E-2</v>
      </c>
      <c r="J1272" s="152" t="s">
        <v>4</v>
      </c>
      <c r="K1272" s="174">
        <f t="shared" ca="1" si="58"/>
        <v>44210</v>
      </c>
      <c r="L1272" s="20">
        <f ca="1">_xll.meDateFromTenor(K1272,L$14,"Following",L$13,"Normal")</f>
        <v>44391</v>
      </c>
      <c r="M1272" s="175">
        <f ca="1"/>
        <v>1.4946536543316581E-2</v>
      </c>
      <c r="N1272" s="152" t="s">
        <v>4</v>
      </c>
      <c r="O1272" s="174">
        <f t="shared" ca="1" si="59"/>
        <v>44210</v>
      </c>
      <c r="P1272" s="20">
        <f ca="1">_xll.meDateFromTenor(O1272,P$14,"Following",P$13,"Normal")</f>
        <v>44211</v>
      </c>
      <c r="Q1272" s="175">
        <f ca="1"/>
        <v>1.0972367739533457E-2</v>
      </c>
      <c r="R1272" s="151" t="s">
        <v>4</v>
      </c>
    </row>
    <row r="1273" spans="1:18" x14ac:dyDescent="0.25">
      <c r="A1273" s="153">
        <v>1255</v>
      </c>
      <c r="B1273" s="158"/>
      <c r="C1273" s="174">
        <f ca="1">_xll.meDateFromTenor(C1272,"1D","FOLLOWING",D$13,"NORMAL")</f>
        <v>44211</v>
      </c>
      <c r="D1273" s="20">
        <f ca="1">_xll.meDateFromTenor(C1273,D$14,"Following",D$13,"Normal")</f>
        <v>44214</v>
      </c>
      <c r="E1273" s="175">
        <f ca="1"/>
        <v>1.0357072229263997E-2</v>
      </c>
      <c r="F1273" s="152"/>
      <c r="G1273" s="174">
        <f t="shared" ca="1" si="57"/>
        <v>44211</v>
      </c>
      <c r="H1273" s="20">
        <f ca="1">_xll.meDateFromTenor(G1273,H$14,"Following",H$13,"Normal")</f>
        <v>44301</v>
      </c>
      <c r="I1273" s="175">
        <f ca="1"/>
        <v>1.3432231927975796E-2</v>
      </c>
      <c r="J1273" s="152" t="s">
        <v>4</v>
      </c>
      <c r="K1273" s="174">
        <f t="shared" ca="1" si="58"/>
        <v>44211</v>
      </c>
      <c r="L1273" s="20">
        <f ca="1">_xll.meDateFromTenor(K1273,L$14,"Following",L$13,"Normal")</f>
        <v>44392</v>
      </c>
      <c r="M1273" s="175">
        <f ca="1"/>
        <v>1.4952960355501586E-2</v>
      </c>
      <c r="N1273" s="152" t="s">
        <v>4</v>
      </c>
      <c r="O1273" s="174">
        <f t="shared" ca="1" si="59"/>
        <v>44211</v>
      </c>
      <c r="P1273" s="20">
        <f ca="1">_xll.meDateFromTenor(O1273,P$14,"Following",P$13,"Normal")</f>
        <v>44214</v>
      </c>
      <c r="Q1273" s="175">
        <f ca="1"/>
        <v>1.0977401368260892E-2</v>
      </c>
      <c r="R1273" s="151" t="s">
        <v>4</v>
      </c>
    </row>
    <row r="1274" spans="1:18" x14ac:dyDescent="0.25">
      <c r="A1274" s="153">
        <v>1256</v>
      </c>
      <c r="B1274" s="158"/>
      <c r="C1274" s="174">
        <f ca="1">_xll.meDateFromTenor(C1273,"1D","FOLLOWING",D$13,"NORMAL")</f>
        <v>44214</v>
      </c>
      <c r="D1274" s="20">
        <f ca="1">_xll.meDateFromTenor(C1274,D$14,"Following",D$13,"Normal")</f>
        <v>44215</v>
      </c>
      <c r="E1274" s="175">
        <f ca="1"/>
        <v>1.0371519014336682E-2</v>
      </c>
      <c r="F1274" s="152"/>
      <c r="G1274" s="174">
        <f t="shared" ca="1" si="57"/>
        <v>44214</v>
      </c>
      <c r="H1274" s="20">
        <f ca="1">_xll.meDateFromTenor(G1274,H$14,"Following",H$13,"Normal")</f>
        <v>44305</v>
      </c>
      <c r="I1274" s="175">
        <f ca="1"/>
        <v>1.3451862184536598E-2</v>
      </c>
      <c r="J1274" s="152" t="s">
        <v>4</v>
      </c>
      <c r="K1274" s="174">
        <f t="shared" ca="1" si="58"/>
        <v>44214</v>
      </c>
      <c r="L1274" s="20">
        <f ca="1">_xll.meDateFromTenor(K1274,L$14,"Following",L$13,"Normal")</f>
        <v>44396</v>
      </c>
      <c r="M1274" s="175">
        <f ca="1"/>
        <v>1.4972206146414825E-2</v>
      </c>
      <c r="N1274" s="152" t="s">
        <v>4</v>
      </c>
      <c r="O1274" s="174">
        <f t="shared" ca="1" si="59"/>
        <v>44214</v>
      </c>
      <c r="P1274" s="20">
        <f ca="1">_xll.meDateFromTenor(O1274,P$14,"Following",P$13,"Normal")</f>
        <v>44215</v>
      </c>
      <c r="Q1274" s="175">
        <f ca="1"/>
        <v>1.0992478855509278E-2</v>
      </c>
      <c r="R1274" s="151" t="s">
        <v>4</v>
      </c>
    </row>
    <row r="1275" spans="1:18" x14ac:dyDescent="0.25">
      <c r="A1275" s="153">
        <v>1257</v>
      </c>
      <c r="B1275" s="158"/>
      <c r="C1275" s="174">
        <f ca="1">_xll.meDateFromTenor(C1274,"1D","FOLLOWING",D$13,"NORMAL")</f>
        <v>44215</v>
      </c>
      <c r="D1275" s="20">
        <f ca="1">_xll.meDateFromTenor(C1275,D$14,"Following",D$13,"Normal")</f>
        <v>44216</v>
      </c>
      <c r="E1275" s="175">
        <f ca="1"/>
        <v>1.0378906275942432E-2</v>
      </c>
      <c r="F1275" s="152"/>
      <c r="G1275" s="174">
        <f t="shared" ca="1" si="57"/>
        <v>44215</v>
      </c>
      <c r="H1275" s="20">
        <f ca="1">_xll.meDateFromTenor(G1275,H$14,"Following",H$13,"Normal")</f>
        <v>44305</v>
      </c>
      <c r="I1275" s="175">
        <f ca="1"/>
        <v>1.3458406050581498E-2</v>
      </c>
      <c r="J1275" s="152" t="s">
        <v>4</v>
      </c>
      <c r="K1275" s="174">
        <f t="shared" ca="1" si="58"/>
        <v>44215</v>
      </c>
      <c r="L1275" s="20">
        <f ca="1">_xll.meDateFromTenor(K1275,L$14,"Following",L$13,"Normal")</f>
        <v>44396</v>
      </c>
      <c r="M1275" s="175">
        <f ca="1"/>
        <v>1.4978612713580546E-2</v>
      </c>
      <c r="N1275" s="152" t="s">
        <v>4</v>
      </c>
      <c r="O1275" s="174">
        <f t="shared" ca="1" si="59"/>
        <v>44215</v>
      </c>
      <c r="P1275" s="20">
        <f ca="1">_xll.meDateFromTenor(O1275,P$14,"Following",P$13,"Normal")</f>
        <v>44216</v>
      </c>
      <c r="Q1275" s="175">
        <f ca="1"/>
        <v>1.0997497267039431E-2</v>
      </c>
      <c r="R1275" s="151" t="s">
        <v>4</v>
      </c>
    </row>
    <row r="1276" spans="1:18" x14ac:dyDescent="0.25">
      <c r="A1276" s="153">
        <v>1258</v>
      </c>
      <c r="B1276" s="158"/>
      <c r="C1276" s="174">
        <f ca="1">_xll.meDateFromTenor(C1275,"1D","FOLLOWING",D$13,"NORMAL")</f>
        <v>44216</v>
      </c>
      <c r="D1276" s="20">
        <f ca="1">_xll.meDateFromTenor(C1276,D$14,"Following",D$13,"Normal")</f>
        <v>44217</v>
      </c>
      <c r="E1276" s="175">
        <f ca="1"/>
        <v>1.0386302474952355E-2</v>
      </c>
      <c r="F1276" s="152"/>
      <c r="G1276" s="174">
        <f t="shared" ca="1" si="57"/>
        <v>44216</v>
      </c>
      <c r="H1276" s="20">
        <f ca="1">_xll.meDateFromTenor(G1276,H$14,"Following",H$13,"Normal")</f>
        <v>44306</v>
      </c>
      <c r="I1276" s="175">
        <f ca="1"/>
        <v>1.3464950125908849E-2</v>
      </c>
      <c r="J1276" s="152" t="s">
        <v>4</v>
      </c>
      <c r="K1276" s="174">
        <f t="shared" ca="1" si="58"/>
        <v>44216</v>
      </c>
      <c r="L1276" s="20">
        <f ca="1">_xll.meDateFromTenor(K1276,L$14,"Following",L$13,"Normal")</f>
        <v>44397</v>
      </c>
      <c r="M1276" s="175">
        <f ca="1"/>
        <v>1.4985014858547868E-2</v>
      </c>
      <c r="N1276" s="152" t="s">
        <v>4</v>
      </c>
      <c r="O1276" s="174">
        <f t="shared" ca="1" si="59"/>
        <v>44216</v>
      </c>
      <c r="P1276" s="20">
        <f ca="1">_xll.meDateFromTenor(O1276,P$14,"Following",P$13,"Normal")</f>
        <v>44217</v>
      </c>
      <c r="Q1276" s="175">
        <f ca="1"/>
        <v>1.1002512160839263E-2</v>
      </c>
      <c r="R1276" s="151" t="s">
        <v>4</v>
      </c>
    </row>
    <row r="1277" spans="1:18" x14ac:dyDescent="0.25">
      <c r="A1277" s="153">
        <v>1259</v>
      </c>
      <c r="B1277" s="158"/>
      <c r="C1277" s="174">
        <f ca="1">_xll.meDateFromTenor(C1276,"1D","FOLLOWING",D$13,"NORMAL")</f>
        <v>44217</v>
      </c>
      <c r="D1277" s="20">
        <f ca="1">_xll.meDateFromTenor(C1277,D$14,"Following",D$13,"Normal")</f>
        <v>44218</v>
      </c>
      <c r="E1277" s="175">
        <f ca="1"/>
        <v>1.0393707612498837E-2</v>
      </c>
      <c r="F1277" s="152"/>
      <c r="G1277" s="174">
        <f t="shared" ca="1" si="57"/>
        <v>44217</v>
      </c>
      <c r="H1277" s="20">
        <f ca="1">_xll.meDateFromTenor(G1277,H$14,"Following",H$13,"Normal")</f>
        <v>44307</v>
      </c>
      <c r="I1277" s="175">
        <f ca="1"/>
        <v>1.3471494401930732E-2</v>
      </c>
      <c r="J1277" s="152" t="s">
        <v>4</v>
      </c>
      <c r="K1277" s="174">
        <f t="shared" ca="1" si="58"/>
        <v>44217</v>
      </c>
      <c r="L1277" s="20">
        <f ca="1">_xll.meDateFromTenor(K1277,L$14,"Following",L$13,"Normal")</f>
        <v>44398</v>
      </c>
      <c r="M1277" s="175">
        <f ca="1"/>
        <v>1.499141253693936E-2</v>
      </c>
      <c r="N1277" s="152" t="s">
        <v>4</v>
      </c>
      <c r="O1277" s="174">
        <f t="shared" ca="1" si="59"/>
        <v>44217</v>
      </c>
      <c r="P1277" s="20">
        <f ca="1">_xll.meDateFromTenor(O1277,P$14,"Following",P$13,"Normal")</f>
        <v>44218</v>
      </c>
      <c r="Q1277" s="175">
        <f ca="1"/>
        <v>1.1007523651536366E-2</v>
      </c>
      <c r="R1277" s="151" t="s">
        <v>4</v>
      </c>
    </row>
    <row r="1278" spans="1:18" x14ac:dyDescent="0.25">
      <c r="A1278" s="153">
        <v>1260</v>
      </c>
      <c r="B1278" s="158"/>
      <c r="C1278" s="174">
        <f ca="1">_xll.meDateFromTenor(C1277,"1D","FOLLOWING",D$13,"NORMAL")</f>
        <v>44218</v>
      </c>
      <c r="D1278" s="20">
        <f ca="1">_xll.meDateFromTenor(C1278,D$14,"Following",D$13,"Normal")</f>
        <v>44221</v>
      </c>
      <c r="E1278" s="175">
        <f ca="1"/>
        <v>1.0408848631788297E-2</v>
      </c>
      <c r="F1278" s="152"/>
      <c r="G1278" s="174">
        <f t="shared" ca="1" si="57"/>
        <v>44218</v>
      </c>
      <c r="H1278" s="20">
        <f ca="1">_xll.meDateFromTenor(G1278,H$14,"Following",H$13,"Normal")</f>
        <v>44308</v>
      </c>
      <c r="I1278" s="175">
        <f ca="1"/>
        <v>1.3478038870059229E-2</v>
      </c>
      <c r="J1278" s="152" t="s">
        <v>4</v>
      </c>
      <c r="K1278" s="174">
        <f t="shared" ca="1" si="58"/>
        <v>44218</v>
      </c>
      <c r="L1278" s="20">
        <f ca="1">_xll.meDateFromTenor(K1278,L$14,"Following",L$13,"Normal")</f>
        <v>44399</v>
      </c>
      <c r="M1278" s="175">
        <f ca="1"/>
        <v>1.4997805704377597E-2</v>
      </c>
      <c r="N1278" s="152" t="s">
        <v>4</v>
      </c>
      <c r="O1278" s="174">
        <f t="shared" ca="1" si="59"/>
        <v>44218</v>
      </c>
      <c r="P1278" s="20">
        <f ca="1">_xll.meDateFromTenor(O1278,P$14,"Following",P$13,"Normal")</f>
        <v>44221</v>
      </c>
      <c r="Q1278" s="175">
        <f ca="1"/>
        <v>1.1012531853758344E-2</v>
      </c>
      <c r="R1278" s="151" t="s">
        <v>4</v>
      </c>
    </row>
    <row r="1279" spans="1:18" x14ac:dyDescent="0.25">
      <c r="A1279" s="153">
        <v>1261</v>
      </c>
      <c r="B1279" s="158"/>
      <c r="C1279" s="174">
        <f ca="1">_xll.meDateFromTenor(C1278,"1D","FOLLOWING",D$13,"NORMAL")</f>
        <v>44221</v>
      </c>
      <c r="D1279" s="20">
        <f ca="1">_xll.meDateFromTenor(C1279,D$14,"Following",D$13,"Normal")</f>
        <v>44222</v>
      </c>
      <c r="E1279" s="175">
        <f ca="1"/>
        <v>1.0423417578343011E-2</v>
      </c>
      <c r="F1279" s="152"/>
      <c r="G1279" s="174">
        <f t="shared" ca="1" si="57"/>
        <v>44221</v>
      </c>
      <c r="H1279" s="20">
        <f ca="1">_xll.meDateFromTenor(G1279,H$14,"Following",H$13,"Normal")</f>
        <v>44312</v>
      </c>
      <c r="I1279" s="175">
        <f ca="1"/>
        <v>1.3497673341205206E-2</v>
      </c>
      <c r="J1279" s="152" t="s">
        <v>4</v>
      </c>
      <c r="K1279" s="174">
        <f t="shared" ca="1" si="58"/>
        <v>44221</v>
      </c>
      <c r="L1279" s="20">
        <f ca="1">_xll.meDateFromTenor(K1279,L$14,"Following",L$13,"Normal")</f>
        <v>44403</v>
      </c>
      <c r="M1279" s="175">
        <f ca="1"/>
        <v>1.5016957697198446E-2</v>
      </c>
      <c r="N1279" s="152" t="s">
        <v>4</v>
      </c>
      <c r="O1279" s="174">
        <f t="shared" ca="1" si="59"/>
        <v>44221</v>
      </c>
      <c r="P1279" s="20">
        <f ca="1">_xll.meDateFromTenor(O1279,P$14,"Following",P$13,"Normal")</f>
        <v>44222</v>
      </c>
      <c r="Q1279" s="175">
        <f ca="1"/>
        <v>1.1027537875849498E-2</v>
      </c>
      <c r="R1279" s="151" t="s">
        <v>4</v>
      </c>
    </row>
    <row r="1280" spans="1:18" x14ac:dyDescent="0.25">
      <c r="A1280" s="153">
        <v>1262</v>
      </c>
      <c r="B1280" s="158"/>
      <c r="C1280" s="174">
        <f ca="1">_xll.meDateFromTenor(C1279,"1D","FOLLOWING",D$13,"NORMAL")</f>
        <v>44222</v>
      </c>
      <c r="D1280" s="20">
        <f ca="1">_xll.meDateFromTenor(C1280,D$14,"Following",D$13,"Normal")</f>
        <v>44223</v>
      </c>
      <c r="E1280" s="175">
        <f ca="1"/>
        <v>1.0430867431081054E-2</v>
      </c>
      <c r="F1280" s="152"/>
      <c r="G1280" s="174">
        <f t="shared" ca="1" si="57"/>
        <v>44222</v>
      </c>
      <c r="H1280" s="20">
        <f ca="1">_xll.meDateFromTenor(G1280,H$14,"Following",H$13,"Normal")</f>
        <v>44312</v>
      </c>
      <c r="I1280" s="175">
        <f ca="1"/>
        <v>1.3504218491880965E-2</v>
      </c>
      <c r="J1280" s="152" t="s">
        <v>4</v>
      </c>
      <c r="K1280" s="174">
        <f t="shared" ca="1" si="58"/>
        <v>44222</v>
      </c>
      <c r="L1280" s="20">
        <f ca="1">_xll.meDateFromTenor(K1280,L$14,"Following",L$13,"Normal")</f>
        <v>44403</v>
      </c>
      <c r="M1280" s="175">
        <f ca="1"/>
        <v>1.5023332377049338E-2</v>
      </c>
      <c r="N1280" s="152" t="s">
        <v>4</v>
      </c>
      <c r="O1280" s="174">
        <f t="shared" ca="1" si="59"/>
        <v>44222</v>
      </c>
      <c r="P1280" s="20">
        <f ca="1">_xll.meDateFromTenor(O1280,P$14,"Following",P$13,"Normal")</f>
        <v>44223</v>
      </c>
      <c r="Q1280" s="175">
        <f ca="1"/>
        <v>1.1032534070446947E-2</v>
      </c>
      <c r="R1280" s="151" t="s">
        <v>4</v>
      </c>
    </row>
    <row r="1281" spans="1:18" x14ac:dyDescent="0.25">
      <c r="A1281" s="153">
        <v>1263</v>
      </c>
      <c r="B1281" s="158"/>
      <c r="C1281" s="174">
        <f ca="1">_xll.meDateFromTenor(C1280,"1D","FOLLOWING",D$13,"NORMAL")</f>
        <v>44223</v>
      </c>
      <c r="D1281" s="20">
        <f ca="1">_xll.meDateFromTenor(C1281,D$14,"Following",D$13,"Normal")</f>
        <v>44224</v>
      </c>
      <c r="E1281" s="175">
        <f ca="1"/>
        <v>1.0438326231215244E-2</v>
      </c>
      <c r="F1281" s="152"/>
      <c r="G1281" s="174">
        <f t="shared" ca="1" si="57"/>
        <v>44223</v>
      </c>
      <c r="H1281" s="20">
        <f ca="1">_xll.meDateFromTenor(G1281,H$14,"Following",H$13,"Normal")</f>
        <v>44313</v>
      </c>
      <c r="I1281" s="175">
        <f ca="1"/>
        <v>1.3510763791723742E-2</v>
      </c>
      <c r="J1281" s="152" t="s">
        <v>4</v>
      </c>
      <c r="K1281" s="174">
        <f t="shared" ca="1" si="58"/>
        <v>44223</v>
      </c>
      <c r="L1281" s="20">
        <f ca="1">_xll.meDateFromTenor(K1281,L$14,"Following",L$13,"Normal")</f>
        <v>44404</v>
      </c>
      <c r="M1281" s="175">
        <f ca="1"/>
        <v>1.5029702324059825E-2</v>
      </c>
      <c r="N1281" s="152" t="s">
        <v>4</v>
      </c>
      <c r="O1281" s="174">
        <f t="shared" ca="1" si="59"/>
        <v>44223</v>
      </c>
      <c r="P1281" s="20">
        <f ca="1">_xll.meDateFromTenor(O1281,P$14,"Following",P$13,"Normal")</f>
        <v>44224</v>
      </c>
      <c r="Q1281" s="175">
        <f ca="1"/>
        <v>1.1037527549707262E-2</v>
      </c>
      <c r="R1281" s="151" t="s">
        <v>4</v>
      </c>
    </row>
    <row r="1282" spans="1:18" x14ac:dyDescent="0.25">
      <c r="A1282" s="153">
        <v>1264</v>
      </c>
      <c r="B1282" s="158"/>
      <c r="C1282" s="174">
        <f ca="1">_xll.meDateFromTenor(C1281,"1D","FOLLOWING",D$13,"NORMAL")</f>
        <v>44224</v>
      </c>
      <c r="D1282" s="20">
        <f ca="1">_xll.meDateFromTenor(C1282,D$14,"Following",D$13,"Normal")</f>
        <v>44225</v>
      </c>
      <c r="E1282" s="175">
        <f ca="1"/>
        <v>1.0445793980117843E-2</v>
      </c>
      <c r="F1282" s="152"/>
      <c r="G1282" s="174">
        <f t="shared" ca="1" si="57"/>
        <v>44224</v>
      </c>
      <c r="H1282" s="20">
        <f ca="1">_xll.meDateFromTenor(G1282,H$14,"Following",H$13,"Normal")</f>
        <v>44314</v>
      </c>
      <c r="I1282" s="175">
        <f ca="1"/>
        <v>1.351730923214562E-2</v>
      </c>
      <c r="J1282" s="152" t="s">
        <v>4</v>
      </c>
      <c r="K1282" s="174">
        <f t="shared" ca="1" si="58"/>
        <v>44224</v>
      </c>
      <c r="L1282" s="20">
        <f ca="1">_xll.meDateFromTenor(K1282,L$14,"Following",L$13,"Normal")</f>
        <v>44405</v>
      </c>
      <c r="M1282" s="175">
        <f ca="1"/>
        <v>1.5036067493852466E-2</v>
      </c>
      <c r="N1282" s="152" t="s">
        <v>4</v>
      </c>
      <c r="O1282" s="174">
        <f t="shared" ca="1" si="59"/>
        <v>44224</v>
      </c>
      <c r="P1282" s="20">
        <f ca="1">_xll.meDateFromTenor(O1282,P$14,"Following",P$13,"Normal")</f>
        <v>44225</v>
      </c>
      <c r="Q1282" s="175">
        <f ca="1"/>
        <v>1.1042518428258043E-2</v>
      </c>
      <c r="R1282" s="151" t="s">
        <v>4</v>
      </c>
    </row>
    <row r="1283" spans="1:18" x14ac:dyDescent="0.25">
      <c r="A1283" s="153">
        <v>1265</v>
      </c>
      <c r="B1283" s="158"/>
      <c r="C1283" s="174">
        <f ca="1">_xll.meDateFromTenor(C1282,"1D","FOLLOWING",D$13,"NORMAL")</f>
        <v>44225</v>
      </c>
      <c r="D1283" s="20">
        <f ca="1">_xll.meDateFromTenor(C1283,D$14,"Following",D$13,"Normal")</f>
        <v>44228</v>
      </c>
      <c r="E1283" s="175">
        <f ca="1"/>
        <v>1.0461063283031015E-2</v>
      </c>
      <c r="F1283" s="152"/>
      <c r="G1283" s="174">
        <f t="shared" ca="1" si="57"/>
        <v>44225</v>
      </c>
      <c r="H1283" s="20">
        <f ca="1">_xll.meDateFromTenor(G1283,H$14,"Following",H$13,"Normal")</f>
        <v>44315</v>
      </c>
      <c r="I1283" s="175">
        <f ca="1"/>
        <v>1.3523854804558678E-2</v>
      </c>
      <c r="J1283" s="152" t="s">
        <v>4</v>
      </c>
      <c r="K1283" s="174">
        <f t="shared" ca="1" si="58"/>
        <v>44225</v>
      </c>
      <c r="L1283" s="20">
        <f ca="1">_xll.meDateFromTenor(K1283,L$14,"Following",L$13,"Normal")</f>
        <v>44406</v>
      </c>
      <c r="M1283" s="175">
        <f ca="1"/>
        <v>1.5042427842049837E-2</v>
      </c>
      <c r="N1283" s="152" t="s">
        <v>4</v>
      </c>
      <c r="O1283" s="174">
        <f t="shared" ca="1" si="59"/>
        <v>44225</v>
      </c>
      <c r="P1283" s="20">
        <f ca="1">_xll.meDateFromTenor(O1283,P$14,"Following",P$13,"Normal")</f>
        <v>44228</v>
      </c>
      <c r="Q1283" s="175">
        <f ca="1"/>
        <v>1.1047506820726884E-2</v>
      </c>
      <c r="R1283" s="151" t="s">
        <v>4</v>
      </c>
    </row>
    <row r="1284" spans="1:18" x14ac:dyDescent="0.25">
      <c r="A1284" s="153">
        <v>1266</v>
      </c>
      <c r="B1284" s="158"/>
      <c r="C1284" s="174">
        <f ca="1">_xll.meDateFromTenor(C1283,"1D","FOLLOWING",D$13,"NORMAL")</f>
        <v>44228</v>
      </c>
      <c r="D1284" s="20">
        <f ca="1">_xll.meDateFromTenor(C1284,D$14,"Following",D$13,"Normal")</f>
        <v>44229</v>
      </c>
      <c r="E1284" s="175">
        <f ca="1"/>
        <v>1.0475754493867775E-2</v>
      </c>
      <c r="F1284" s="152"/>
      <c r="G1284" s="174">
        <f t="shared" ca="1" si="57"/>
        <v>44228</v>
      </c>
      <c r="H1284" s="20">
        <f ca="1">_xll.meDateFromTenor(G1284,H$14,"Following",H$13,"Normal")</f>
        <v>44319</v>
      </c>
      <c r="I1284" s="175">
        <f ca="1"/>
        <v>1.3543492227865744E-2</v>
      </c>
      <c r="J1284" s="152" t="s">
        <v>4</v>
      </c>
      <c r="K1284" s="174">
        <f t="shared" ca="1" si="58"/>
        <v>44228</v>
      </c>
      <c r="L1284" s="20">
        <f ca="1">_xll.meDateFromTenor(K1284,L$14,"Following",L$13,"Normal")</f>
        <v>44410</v>
      </c>
      <c r="M1284" s="175">
        <f ca="1"/>
        <v>1.5061479513296009E-2</v>
      </c>
      <c r="N1284" s="152" t="s">
        <v>4</v>
      </c>
      <c r="O1284" s="174">
        <f t="shared" ca="1" si="59"/>
        <v>44228</v>
      </c>
      <c r="P1284" s="20">
        <f ca="1">_xll.meDateFromTenor(O1284,P$14,"Following",P$13,"Normal")</f>
        <v>44229</v>
      </c>
      <c r="Q1284" s="175">
        <f ca="1"/>
        <v>1.1062458227917757E-2</v>
      </c>
      <c r="R1284" s="151" t="s">
        <v>4</v>
      </c>
    </row>
    <row r="1285" spans="1:18" x14ac:dyDescent="0.25">
      <c r="A1285" s="153">
        <v>1267</v>
      </c>
      <c r="B1285" s="158"/>
      <c r="C1285" s="174">
        <f ca="1">_xll.meDateFromTenor(C1284,"1D","FOLLOWING",D$13,"NORMAL")</f>
        <v>44229</v>
      </c>
      <c r="D1285" s="20">
        <f ca="1">_xll.meDateFromTenor(C1285,D$14,"Following",D$13,"Normal")</f>
        <v>44230</v>
      </c>
      <c r="E1285" s="175">
        <f ca="1"/>
        <v>1.0483267009194245E-2</v>
      </c>
      <c r="F1285" s="152"/>
      <c r="G1285" s="174">
        <f t="shared" ca="1" si="57"/>
        <v>44229</v>
      </c>
      <c r="H1285" s="20">
        <f ca="1">_xll.meDateFromTenor(G1285,H$14,"Following",H$13,"Normal")</f>
        <v>44319</v>
      </c>
      <c r="I1285" s="175">
        <f ca="1"/>
        <v>1.3550038242364336E-2</v>
      </c>
      <c r="J1285" s="152" t="s">
        <v>4</v>
      </c>
      <c r="K1285" s="174">
        <f t="shared" ca="1" si="58"/>
        <v>44229</v>
      </c>
      <c r="L1285" s="20">
        <f ca="1">_xll.meDateFromTenor(K1285,L$14,"Following",L$13,"Normal")</f>
        <v>44410</v>
      </c>
      <c r="M1285" s="175">
        <f ca="1"/>
        <v>1.5067820131337983E-2</v>
      </c>
      <c r="N1285" s="152" t="s">
        <v>4</v>
      </c>
      <c r="O1285" s="174">
        <f t="shared" ca="1" si="59"/>
        <v>44229</v>
      </c>
      <c r="P1285" s="20">
        <f ca="1">_xll.meDateFromTenor(O1285,P$14,"Following",P$13,"Normal")</f>
        <v>44230</v>
      </c>
      <c r="Q1285" s="175">
        <f ca="1"/>
        <v>1.1067437822334826E-2</v>
      </c>
      <c r="R1285" s="151" t="s">
        <v>4</v>
      </c>
    </row>
    <row r="1286" spans="1:18" x14ac:dyDescent="0.25">
      <c r="A1286" s="153">
        <v>1268</v>
      </c>
      <c r="B1286" s="158"/>
      <c r="C1286" s="174">
        <f ca="1">_xll.meDateFromTenor(C1285,"1D","FOLLOWING",D$13,"NORMAL")</f>
        <v>44230</v>
      </c>
      <c r="D1286" s="20">
        <f ca="1">_xll.meDateFromTenor(C1286,D$14,"Following",D$13,"Normal")</f>
        <v>44231</v>
      </c>
      <c r="E1286" s="175">
        <f ca="1"/>
        <v>1.0490788482162054E-2</v>
      </c>
      <c r="F1286" s="152"/>
      <c r="G1286" s="174">
        <f t="shared" ca="1" si="57"/>
        <v>44230</v>
      </c>
      <c r="H1286" s="20">
        <f ca="1">_xll.meDateFromTenor(G1286,H$14,"Following",H$13,"Normal")</f>
        <v>44319</v>
      </c>
      <c r="I1286" s="175">
        <f ca="1"/>
        <v>1.3556584345914512E-2</v>
      </c>
      <c r="J1286" s="152" t="s">
        <v>4</v>
      </c>
      <c r="K1286" s="174">
        <f t="shared" ca="1" si="58"/>
        <v>44230</v>
      </c>
      <c r="L1286" s="20">
        <f ca="1">_xll.meDateFromTenor(K1286,L$14,"Following",L$13,"Normal")</f>
        <v>44411</v>
      </c>
      <c r="M1286" s="175">
        <f ca="1"/>
        <v>1.5074155705897534E-2</v>
      </c>
      <c r="N1286" s="152" t="s">
        <v>4</v>
      </c>
      <c r="O1286" s="174">
        <f t="shared" ca="1" si="59"/>
        <v>44230</v>
      </c>
      <c r="P1286" s="20">
        <f ca="1">_xll.meDateFromTenor(O1286,P$14,"Following",P$13,"Normal")</f>
        <v>44231</v>
      </c>
      <c r="Q1286" s="175">
        <f ca="1"/>
        <v>1.1072415503807951E-2</v>
      </c>
      <c r="R1286" s="151" t="s">
        <v>4</v>
      </c>
    </row>
    <row r="1287" spans="1:18" x14ac:dyDescent="0.25">
      <c r="A1287" s="153">
        <v>1269</v>
      </c>
      <c r="B1287" s="158"/>
      <c r="C1287" s="174">
        <f ca="1">_xll.meDateFromTenor(C1286,"1D","FOLLOWING",D$13,"NORMAL")</f>
        <v>44231</v>
      </c>
      <c r="D1287" s="20">
        <f ca="1">_xll.meDateFromTenor(C1287,D$14,"Following",D$13,"Normal")</f>
        <v>44232</v>
      </c>
      <c r="E1287" s="175">
        <f ca="1"/>
        <v>1.049831891435651E-2</v>
      </c>
      <c r="F1287" s="152"/>
      <c r="G1287" s="174">
        <f t="shared" ca="1" si="57"/>
        <v>44231</v>
      </c>
      <c r="H1287" s="20">
        <f ca="1">_xll.meDateFromTenor(G1287,H$14,"Following",H$13,"Normal")</f>
        <v>44320</v>
      </c>
      <c r="I1287" s="175">
        <f ca="1"/>
        <v>1.3563130529928354E-2</v>
      </c>
      <c r="J1287" s="152" t="s">
        <v>4</v>
      </c>
      <c r="K1287" s="174">
        <f t="shared" ca="1" si="58"/>
        <v>44231</v>
      </c>
      <c r="L1287" s="20">
        <f ca="1">_xll.meDateFromTenor(K1287,L$14,"Following",L$13,"Normal")</f>
        <v>44412</v>
      </c>
      <c r="M1287" s="175">
        <f ca="1"/>
        <v>1.5080486192597229E-2</v>
      </c>
      <c r="N1287" s="152" t="s">
        <v>4</v>
      </c>
      <c r="O1287" s="174">
        <f t="shared" ca="1" si="59"/>
        <v>44231</v>
      </c>
      <c r="P1287" s="20">
        <f ca="1">_xll.meDateFromTenor(O1287,P$14,"Following",P$13,"Normal")</f>
        <v>44232</v>
      </c>
      <c r="Q1287" s="175">
        <f ca="1"/>
        <v>1.1077391386964721E-2</v>
      </c>
      <c r="R1287" s="151" t="s">
        <v>4</v>
      </c>
    </row>
    <row r="1288" spans="1:18" x14ac:dyDescent="0.25">
      <c r="A1288" s="153">
        <v>1270</v>
      </c>
      <c r="B1288" s="158"/>
      <c r="C1288" s="174">
        <f ca="1">_xll.meDateFromTenor(C1287,"1D","FOLLOWING",D$13,"NORMAL")</f>
        <v>44232</v>
      </c>
      <c r="D1288" s="20">
        <f ca="1">_xll.meDateFromTenor(C1288,D$14,"Following",D$13,"Normal")</f>
        <v>44235</v>
      </c>
      <c r="E1288" s="175">
        <f ca="1"/>
        <v>1.0513716685630102E-2</v>
      </c>
      <c r="F1288" s="152"/>
      <c r="G1288" s="174">
        <f t="shared" ca="1" si="57"/>
        <v>44232</v>
      </c>
      <c r="H1288" s="20">
        <f ca="1">_xll.meDateFromTenor(G1288,H$14,"Following",H$13,"Normal")</f>
        <v>44321</v>
      </c>
      <c r="I1288" s="175">
        <f ca="1"/>
        <v>1.3569676785817945E-2</v>
      </c>
      <c r="J1288" s="152" t="s">
        <v>4</v>
      </c>
      <c r="K1288" s="174">
        <f t="shared" ca="1" si="58"/>
        <v>44232</v>
      </c>
      <c r="L1288" s="20">
        <f ca="1">_xll.meDateFromTenor(K1288,L$14,"Following",L$13,"Normal")</f>
        <v>44413</v>
      </c>
      <c r="M1288" s="175">
        <f ca="1"/>
        <v>1.5086811547059639E-2</v>
      </c>
      <c r="N1288" s="152" t="s">
        <v>4</v>
      </c>
      <c r="O1288" s="174">
        <f t="shared" ca="1" si="59"/>
        <v>44232</v>
      </c>
      <c r="P1288" s="20">
        <f ca="1">_xll.meDateFromTenor(O1288,P$14,"Following",P$13,"Normal")</f>
        <v>44235</v>
      </c>
      <c r="Q1288" s="175">
        <f ca="1"/>
        <v>1.1082365586432745E-2</v>
      </c>
      <c r="R1288" s="151" t="s">
        <v>4</v>
      </c>
    </row>
    <row r="1289" spans="1:18" x14ac:dyDescent="0.25">
      <c r="A1289" s="153">
        <v>1271</v>
      </c>
      <c r="B1289" s="158"/>
      <c r="C1289" s="174">
        <f ca="1">_xll.meDateFromTenor(C1288,"1D","FOLLOWING",D$13,"NORMAL")</f>
        <v>44235</v>
      </c>
      <c r="D1289" s="20">
        <f ca="1">_xll.meDateFromTenor(C1289,D$14,"Following",D$13,"Normal")</f>
        <v>44236</v>
      </c>
      <c r="E1289" s="175">
        <f ca="1"/>
        <v>1.0528530264338217E-2</v>
      </c>
      <c r="F1289" s="152"/>
      <c r="G1289" s="174">
        <f t="shared" ca="1" si="57"/>
        <v>44235</v>
      </c>
      <c r="H1289" s="20">
        <f ca="1">_xll.meDateFromTenor(G1289,H$14,"Following",H$13,"Normal")</f>
        <v>44326</v>
      </c>
      <c r="I1289" s="175">
        <f ca="1"/>
        <v>1.3589315898862015E-2</v>
      </c>
      <c r="J1289" s="152" t="s">
        <v>4</v>
      </c>
      <c r="K1289" s="174">
        <f t="shared" ca="1" si="58"/>
        <v>44235</v>
      </c>
      <c r="L1289" s="20">
        <f ca="1">_xll.meDateFromTenor(K1289,L$14,"Following",L$13,"Normal")</f>
        <v>44417</v>
      </c>
      <c r="M1289" s="175">
        <f ca="1"/>
        <v>1.5105756373248845E-2</v>
      </c>
      <c r="N1289" s="152" t="s">
        <v>4</v>
      </c>
      <c r="O1289" s="174">
        <f t="shared" ca="1" si="59"/>
        <v>44235</v>
      </c>
      <c r="P1289" s="20">
        <f ca="1">_xll.meDateFromTenor(O1289,P$14,"Following",P$13,"Normal")</f>
        <v>44236</v>
      </c>
      <c r="Q1289" s="175">
        <f ca="1"/>
        <v>1.1097279228980296E-2</v>
      </c>
      <c r="R1289" s="151" t="s">
        <v>4</v>
      </c>
    </row>
    <row r="1290" spans="1:18" x14ac:dyDescent="0.25">
      <c r="A1290" s="153">
        <v>1272</v>
      </c>
      <c r="B1290" s="158"/>
      <c r="C1290" s="174">
        <f ca="1">_xll.meDateFromTenor(C1289,"1D","FOLLOWING",D$13,"NORMAL")</f>
        <v>44236</v>
      </c>
      <c r="D1290" s="20">
        <f ca="1">_xll.meDateFromTenor(C1290,D$14,"Following",D$13,"Normal")</f>
        <v>44237</v>
      </c>
      <c r="E1290" s="175">
        <f ca="1"/>
        <v>1.0536105514528717E-2</v>
      </c>
      <c r="F1290" s="152"/>
      <c r="G1290" s="174">
        <f t="shared" ca="1" si="57"/>
        <v>44236</v>
      </c>
      <c r="H1290" s="20">
        <f ca="1">_xll.meDateFromTenor(G1290,H$14,"Following",H$13,"Normal")</f>
        <v>44326</v>
      </c>
      <c r="I1290" s="175">
        <f ca="1"/>
        <v>1.3595862356375409E-2</v>
      </c>
      <c r="J1290" s="152" t="s">
        <v>4</v>
      </c>
      <c r="K1290" s="174">
        <f t="shared" ca="1" si="58"/>
        <v>44236</v>
      </c>
      <c r="L1290" s="20">
        <f ca="1">_xll.meDateFromTenor(K1290,L$14,"Following",L$13,"Normal")</f>
        <v>44417</v>
      </c>
      <c r="M1290" s="175">
        <f ca="1"/>
        <v>1.5112060754987807E-2</v>
      </c>
      <c r="N1290" s="152" t="s">
        <v>4</v>
      </c>
      <c r="O1290" s="174">
        <f t="shared" ca="1" si="59"/>
        <v>44236</v>
      </c>
      <c r="P1290" s="20">
        <f ca="1">_xll.meDateFromTenor(O1290,P$14,"Following",P$13,"Normal")</f>
        <v>44237</v>
      </c>
      <c r="Q1290" s="175">
        <f ca="1"/>
        <v>1.1102247839969302E-2</v>
      </c>
      <c r="R1290" s="151" t="s">
        <v>4</v>
      </c>
    </row>
    <row r="1291" spans="1:18" x14ac:dyDescent="0.25">
      <c r="A1291" s="153">
        <v>1273</v>
      </c>
      <c r="B1291" s="158"/>
      <c r="C1291" s="174">
        <f ca="1">_xll.meDateFromTenor(C1290,"1D","FOLLOWING",D$13,"NORMAL")</f>
        <v>44237</v>
      </c>
      <c r="D1291" s="20">
        <f ca="1">_xll.meDateFromTenor(C1291,D$14,"Following",D$13,"Normal")</f>
        <v>44238</v>
      </c>
      <c r="E1291" s="175">
        <f ca="1"/>
        <v>1.0543689732898671E-2</v>
      </c>
      <c r="F1291" s="152"/>
      <c r="G1291" s="174">
        <f t="shared" ca="1" si="57"/>
        <v>44237</v>
      </c>
      <c r="H1291" s="20">
        <f ca="1">_xll.meDateFromTenor(G1291,H$14,"Following",H$13,"Normal")</f>
        <v>44326</v>
      </c>
      <c r="I1291" s="175">
        <f ca="1"/>
        <v>1.3602408842824956E-2</v>
      </c>
      <c r="J1291" s="152" t="s">
        <v>4</v>
      </c>
      <c r="K1291" s="174">
        <f t="shared" ca="1" si="58"/>
        <v>44237</v>
      </c>
      <c r="L1291" s="20">
        <f ca="1">_xll.meDateFromTenor(K1291,L$14,"Following",L$13,"Normal")</f>
        <v>44418</v>
      </c>
      <c r="M1291" s="175">
        <f ca="1"/>
        <v>1.511835978260233E-2</v>
      </c>
      <c r="N1291" s="152" t="s">
        <v>4</v>
      </c>
      <c r="O1291" s="174">
        <f t="shared" ca="1" si="59"/>
        <v>44237</v>
      </c>
      <c r="P1291" s="20">
        <f ca="1">_xll.meDateFromTenor(O1291,P$14,"Following",P$13,"Normal")</f>
        <v>44238</v>
      </c>
      <c r="Q1291" s="175">
        <f ca="1"/>
        <v>1.110721534040755E-2</v>
      </c>
      <c r="R1291" s="151" t="s">
        <v>4</v>
      </c>
    </row>
    <row r="1292" spans="1:18" x14ac:dyDescent="0.25">
      <c r="A1292" s="153">
        <v>1274</v>
      </c>
      <c r="B1292" s="158"/>
      <c r="C1292" s="174">
        <f ca="1">_xll.meDateFromTenor(C1291,"1D","FOLLOWING",D$13,"NORMAL")</f>
        <v>44238</v>
      </c>
      <c r="D1292" s="20">
        <f ca="1">_xll.meDateFromTenor(C1292,D$14,"Following",D$13,"Normal")</f>
        <v>44239</v>
      </c>
      <c r="E1292" s="175">
        <f ca="1"/>
        <v>1.0551282920740538E-2</v>
      </c>
      <c r="F1292" s="152"/>
      <c r="G1292" s="174">
        <f t="shared" ca="1" si="57"/>
        <v>44238</v>
      </c>
      <c r="H1292" s="20">
        <f ca="1">_xll.meDateFromTenor(G1292,H$14,"Following",H$13,"Normal")</f>
        <v>44327</v>
      </c>
      <c r="I1292" s="175">
        <f ca="1"/>
        <v>1.3608955349622736E-2</v>
      </c>
      <c r="J1292" s="152" t="s">
        <v>4</v>
      </c>
      <c r="K1292" s="174">
        <f t="shared" ca="1" si="58"/>
        <v>44238</v>
      </c>
      <c r="L1292" s="20">
        <f ca="1">_xll.meDateFromTenor(K1292,L$14,"Following",L$13,"Normal")</f>
        <v>44419</v>
      </c>
      <c r="M1292" s="175">
        <f ca="1"/>
        <v>1.5124653411714982E-2</v>
      </c>
      <c r="N1292" s="152" t="s">
        <v>4</v>
      </c>
      <c r="O1292" s="174">
        <f t="shared" ca="1" si="59"/>
        <v>44238</v>
      </c>
      <c r="P1292" s="20">
        <f ca="1">_xll.meDateFromTenor(O1292,P$14,"Following",P$13,"Normal")</f>
        <v>44239</v>
      </c>
      <c r="Q1292" s="175">
        <f ca="1"/>
        <v>1.1112181844922636E-2</v>
      </c>
      <c r="R1292" s="151" t="s">
        <v>4</v>
      </c>
    </row>
    <row r="1293" spans="1:18" x14ac:dyDescent="0.25">
      <c r="A1293" s="153">
        <v>1275</v>
      </c>
      <c r="B1293" s="158"/>
      <c r="C1293" s="174">
        <f ca="1">_xll.meDateFromTenor(C1292,"1D","FOLLOWING",D$13,"NORMAL")</f>
        <v>44239</v>
      </c>
      <c r="D1293" s="20">
        <f ca="1">_xll.meDateFromTenor(C1293,D$14,"Following",D$13,"Normal")</f>
        <v>44242</v>
      </c>
      <c r="E1293" s="175">
        <f ca="1"/>
        <v>1.0566809346989644E-2</v>
      </c>
      <c r="F1293" s="152"/>
      <c r="G1293" s="174">
        <f t="shared" ca="1" si="57"/>
        <v>44239</v>
      </c>
      <c r="H1293" s="20">
        <f ca="1">_xll.meDateFromTenor(G1293,H$14,"Following",H$13,"Normal")</f>
        <v>44328</v>
      </c>
      <c r="I1293" s="175">
        <f ca="1"/>
        <v>1.3615501868180831E-2</v>
      </c>
      <c r="J1293" s="152" t="s">
        <v>4</v>
      </c>
      <c r="K1293" s="174">
        <f t="shared" ca="1" si="58"/>
        <v>44239</v>
      </c>
      <c r="L1293" s="20">
        <f ca="1">_xll.meDateFromTenor(K1293,L$14,"Following",L$13,"Normal")</f>
        <v>44420</v>
      </c>
      <c r="M1293" s="175">
        <f ca="1"/>
        <v>1.5130941597948337E-2</v>
      </c>
      <c r="N1293" s="152" t="s">
        <v>4</v>
      </c>
      <c r="O1293" s="174">
        <f t="shared" ca="1" si="59"/>
        <v>44239</v>
      </c>
      <c r="P1293" s="20">
        <f ca="1">_xll.meDateFromTenor(O1293,P$14,"Following",P$13,"Normal")</f>
        <v>44242</v>
      </c>
      <c r="Q1293" s="175">
        <f ca="1"/>
        <v>1.1117147468142161E-2</v>
      </c>
      <c r="R1293" s="151" t="s">
        <v>4</v>
      </c>
    </row>
    <row r="1294" spans="1:18" x14ac:dyDescent="0.25">
      <c r="A1294" s="153">
        <v>1276</v>
      </c>
      <c r="B1294" s="158"/>
      <c r="C1294" s="174">
        <f ca="1">_xll.meDateFromTenor(C1293,"1D","FOLLOWING",D$13,"NORMAL")</f>
        <v>44242</v>
      </c>
      <c r="D1294" s="20">
        <f ca="1">_xll.meDateFromTenor(C1294,D$14,"Following",D$13,"Normal")</f>
        <v>44243</v>
      </c>
      <c r="E1294" s="175">
        <f ca="1"/>
        <v>1.0581745397921291E-2</v>
      </c>
      <c r="F1294" s="152"/>
      <c r="G1294" s="174">
        <f t="shared" ca="1" si="57"/>
        <v>44242</v>
      </c>
      <c r="H1294" s="20">
        <f ca="1">_xll.meDateFromTenor(G1294,H$14,"Following",H$13,"Normal")</f>
        <v>44333</v>
      </c>
      <c r="I1294" s="175">
        <f ca="1"/>
        <v>1.363511063209932E-2</v>
      </c>
      <c r="J1294" s="152" t="s">
        <v>4</v>
      </c>
      <c r="K1294" s="174">
        <f t="shared" ca="1" si="58"/>
        <v>44242</v>
      </c>
      <c r="L1294" s="20">
        <f ca="1">_xll.meDateFromTenor(K1294,L$14,"Following",L$13,"Normal")</f>
        <v>44424</v>
      </c>
      <c r="M1294" s="175">
        <f ca="1"/>
        <v>1.5149773055598292E-2</v>
      </c>
      <c r="N1294" s="152" t="s">
        <v>4</v>
      </c>
      <c r="O1294" s="174">
        <f t="shared" ca="1" si="59"/>
        <v>44242</v>
      </c>
      <c r="P1294" s="20">
        <f ca="1">_xll.meDateFromTenor(O1294,P$14,"Following",P$13,"Normal")</f>
        <v>44243</v>
      </c>
      <c r="Q1294" s="175">
        <f ca="1"/>
        <v>1.1132040196303346E-2</v>
      </c>
      <c r="R1294" s="151" t="s">
        <v>4</v>
      </c>
    </row>
    <row r="1295" spans="1:18" x14ac:dyDescent="0.25">
      <c r="A1295" s="153">
        <v>1277</v>
      </c>
      <c r="B1295" s="158"/>
      <c r="C1295" s="174">
        <f ca="1">_xll.meDateFromTenor(C1294,"1D","FOLLOWING",D$13,"NORMAL")</f>
        <v>44243</v>
      </c>
      <c r="D1295" s="20">
        <f ca="1">_xll.meDateFromTenor(C1295,D$14,"Following",D$13,"Normal")</f>
        <v>44244</v>
      </c>
      <c r="E1295" s="175">
        <f ca="1"/>
        <v>1.058938345610384E-2</v>
      </c>
      <c r="F1295" s="152"/>
      <c r="G1295" s="174">
        <f t="shared" ca="1" si="57"/>
        <v>44243</v>
      </c>
      <c r="H1295" s="20">
        <f ca="1">_xll.meDateFromTenor(G1295,H$14,"Following",H$13,"Normal")</f>
        <v>44333</v>
      </c>
      <c r="I1295" s="175">
        <f ca="1"/>
        <v>1.364160698063791E-2</v>
      </c>
      <c r="J1295" s="152" t="s">
        <v>4</v>
      </c>
      <c r="K1295" s="174">
        <f t="shared" ca="1" si="58"/>
        <v>44243</v>
      </c>
      <c r="L1295" s="20">
        <f ca="1">_xll.meDateFromTenor(K1295,L$14,"Following",L$13,"Normal")</f>
        <v>44424</v>
      </c>
      <c r="M1295" s="175">
        <f ca="1"/>
        <v>1.5156039026540141E-2</v>
      </c>
      <c r="N1295" s="152" t="s">
        <v>4</v>
      </c>
      <c r="O1295" s="174">
        <f t="shared" ca="1" si="59"/>
        <v>44243</v>
      </c>
      <c r="P1295" s="20">
        <f ca="1">_xll.meDateFromTenor(O1295,P$14,"Following",P$13,"Normal")</f>
        <v>44244</v>
      </c>
      <c r="Q1295" s="175">
        <f ca="1"/>
        <v>1.1137003440616607E-2</v>
      </c>
      <c r="R1295" s="151" t="s">
        <v>4</v>
      </c>
    </row>
    <row r="1296" spans="1:18" x14ac:dyDescent="0.25">
      <c r="A1296" s="153">
        <v>1278</v>
      </c>
      <c r="B1296" s="158"/>
      <c r="C1296" s="174">
        <f ca="1">_xll.meDateFromTenor(C1295,"1D","FOLLOWING",D$13,"NORMAL")</f>
        <v>44244</v>
      </c>
      <c r="D1296" s="20">
        <f ca="1">_xll.meDateFromTenor(C1296,D$14,"Following",D$13,"Normal")</f>
        <v>44245</v>
      </c>
      <c r="E1296" s="175">
        <f ca="1"/>
        <v>1.0597030492791103E-2</v>
      </c>
      <c r="F1296" s="152"/>
      <c r="G1296" s="174">
        <f t="shared" ca="1" si="57"/>
        <v>44244</v>
      </c>
      <c r="H1296" s="20">
        <f ca="1">_xll.meDateFromTenor(G1296,H$14,"Following",H$13,"Normal")</f>
        <v>44333</v>
      </c>
      <c r="I1296" s="175">
        <f ca="1"/>
        <v>1.3648066469465816E-2</v>
      </c>
      <c r="J1296" s="152" t="s">
        <v>4</v>
      </c>
      <c r="K1296" s="174">
        <f t="shared" ca="1" si="58"/>
        <v>44244</v>
      </c>
      <c r="L1296" s="20">
        <f ca="1">_xll.meDateFromTenor(K1296,L$14,"Following",L$13,"Normal")</f>
        <v>44425</v>
      </c>
      <c r="M1296" s="175">
        <f ca="1"/>
        <v>1.5162299332715541E-2</v>
      </c>
      <c r="N1296" s="152" t="s">
        <v>4</v>
      </c>
      <c r="O1296" s="174">
        <f t="shared" ca="1" si="59"/>
        <v>44244</v>
      </c>
      <c r="P1296" s="20">
        <f ca="1">_xll.meDateFromTenor(O1296,P$14,"Following",P$13,"Normal")</f>
        <v>44245</v>
      </c>
      <c r="Q1296" s="175">
        <f ca="1"/>
        <v>1.1141966376772297E-2</v>
      </c>
      <c r="R1296" s="151" t="s">
        <v>4</v>
      </c>
    </row>
    <row r="1297" spans="1:18" x14ac:dyDescent="0.25">
      <c r="A1297" s="153">
        <v>1279</v>
      </c>
      <c r="B1297" s="158"/>
      <c r="C1297" s="174">
        <f ca="1">_xll.meDateFromTenor(C1296,"1D","FOLLOWING",D$13,"NORMAL")</f>
        <v>44245</v>
      </c>
      <c r="D1297" s="20">
        <f ca="1">_xll.meDateFromTenor(C1297,D$14,"Following",D$13,"Normal")</f>
        <v>44246</v>
      </c>
      <c r="E1297" s="175">
        <f ca="1"/>
        <v>1.0604686509648194E-2</v>
      </c>
      <c r="F1297" s="152"/>
      <c r="G1297" s="174">
        <f t="shared" ca="1" si="57"/>
        <v>44245</v>
      </c>
      <c r="H1297" s="20">
        <f ca="1">_xll.meDateFromTenor(G1297,H$14,"Following",H$13,"Normal")</f>
        <v>44334</v>
      </c>
      <c r="I1297" s="175">
        <f ca="1"/>
        <v>1.365447894606466E-2</v>
      </c>
      <c r="J1297" s="152" t="s">
        <v>4</v>
      </c>
      <c r="K1297" s="174">
        <f t="shared" ca="1" si="58"/>
        <v>44245</v>
      </c>
      <c r="L1297" s="20">
        <f ca="1">_xll.meDateFromTenor(K1297,L$14,"Following",L$13,"Normal")</f>
        <v>44426</v>
      </c>
      <c r="M1297" s="175">
        <f ca="1"/>
        <v>1.5168553929747057E-2</v>
      </c>
      <c r="N1297" s="152" t="s">
        <v>4</v>
      </c>
      <c r="O1297" s="174">
        <f t="shared" ca="1" si="59"/>
        <v>44245</v>
      </c>
      <c r="P1297" s="20">
        <f ca="1">_xll.meDateFromTenor(O1297,P$14,"Following",P$13,"Normal")</f>
        <v>44246</v>
      </c>
      <c r="Q1297" s="175">
        <f ca="1"/>
        <v>1.1146929119398016E-2</v>
      </c>
      <c r="R1297" s="151" t="s">
        <v>4</v>
      </c>
    </row>
    <row r="1298" spans="1:18" x14ac:dyDescent="0.25">
      <c r="A1298" s="153">
        <v>1280</v>
      </c>
      <c r="B1298" s="158"/>
      <c r="C1298" s="174">
        <f ca="1">_xll.meDateFromTenor(C1297,"1D","FOLLOWING",D$13,"NORMAL")</f>
        <v>44246</v>
      </c>
      <c r="D1298" s="20">
        <f ca="1">_xll.meDateFromTenor(C1298,D$14,"Following",D$13,"Normal")</f>
        <v>44249</v>
      </c>
      <c r="E1298" s="175">
        <f ca="1"/>
        <v>1.0620341778998003E-2</v>
      </c>
      <c r="F1298" s="152"/>
      <c r="G1298" s="174">
        <f t="shared" ca="1" si="57"/>
        <v>44246</v>
      </c>
      <c r="H1298" s="20">
        <f ca="1">_xll.meDateFromTenor(G1298,H$14,"Following",H$13,"Normal")</f>
        <v>44335</v>
      </c>
      <c r="I1298" s="175">
        <f ca="1"/>
        <v>1.3660834257916065E-2</v>
      </c>
      <c r="J1298" s="152" t="s">
        <v>4</v>
      </c>
      <c r="K1298" s="174">
        <f t="shared" ca="1" si="58"/>
        <v>44246</v>
      </c>
      <c r="L1298" s="20">
        <f ca="1">_xll.meDateFromTenor(K1298,L$14,"Following",L$13,"Normal")</f>
        <v>44427</v>
      </c>
      <c r="M1298" s="175">
        <f ca="1"/>
        <v>1.5174802773257258E-2</v>
      </c>
      <c r="N1298" s="152" t="s">
        <v>4</v>
      </c>
      <c r="O1298" s="174">
        <f t="shared" ca="1" si="59"/>
        <v>44246</v>
      </c>
      <c r="P1298" s="20">
        <f ca="1">_xll.meDateFromTenor(O1298,P$14,"Following",P$13,"Normal")</f>
        <v>44249</v>
      </c>
      <c r="Q1298" s="175">
        <f ca="1"/>
        <v>1.1151891782543005E-2</v>
      </c>
      <c r="R1298" s="151" t="s">
        <v>4</v>
      </c>
    </row>
    <row r="1299" spans="1:18" x14ac:dyDescent="0.25">
      <c r="A1299" s="153">
        <v>1281</v>
      </c>
      <c r="B1299" s="158"/>
      <c r="C1299" s="174">
        <f ca="1">_xll.meDateFromTenor(C1298,"1D","FOLLOWING",D$13,"NORMAL")</f>
        <v>44249</v>
      </c>
      <c r="D1299" s="20">
        <f ca="1">_xll.meDateFromTenor(C1299,D$14,"Following",D$13,"Normal")</f>
        <v>44250</v>
      </c>
      <c r="E1299" s="175">
        <f ca="1"/>
        <v>1.0635332123454803E-2</v>
      </c>
      <c r="F1299" s="152"/>
      <c r="G1299" s="174">
        <f t="shared" ca="1" si="57"/>
        <v>44249</v>
      </c>
      <c r="H1299" s="20">
        <f ca="1">_xll.meDateFromTenor(G1299,H$14,"Following",H$13,"Normal")</f>
        <v>44340</v>
      </c>
      <c r="I1299" s="175">
        <f ca="1"/>
        <v>1.3679765195862746E-2</v>
      </c>
      <c r="J1299" s="152" t="s">
        <v>4</v>
      </c>
      <c r="K1299" s="174">
        <f t="shared" ca="1" si="58"/>
        <v>44249</v>
      </c>
      <c r="L1299" s="20">
        <f ca="1">_xll.meDateFromTenor(K1299,L$14,"Following",L$13,"Normal")</f>
        <v>44431</v>
      </c>
      <c r="M1299" s="175">
        <f ca="1"/>
        <v>1.5192951623080309E-2</v>
      </c>
      <c r="N1299" s="152" t="s">
        <v>4</v>
      </c>
      <c r="O1299" s="174">
        <f t="shared" ca="1" si="59"/>
        <v>44249</v>
      </c>
      <c r="P1299" s="20">
        <f ca="1">_xll.meDateFromTenor(O1299,P$14,"Following",P$13,"Normal")</f>
        <v>44250</v>
      </c>
      <c r="Q1299" s="175">
        <f ca="1"/>
        <v>1.1166779753285712E-2</v>
      </c>
      <c r="R1299" s="151" t="s">
        <v>4</v>
      </c>
    </row>
    <row r="1300" spans="1:18" x14ac:dyDescent="0.25">
      <c r="A1300" s="153">
        <v>1282</v>
      </c>
      <c r="B1300" s="158"/>
      <c r="C1300" s="174">
        <f ca="1">_xll.meDateFromTenor(C1299,"1D","FOLLOWING",D$13,"NORMAL")</f>
        <v>44250</v>
      </c>
      <c r="D1300" s="20">
        <f ca="1">_xll.meDateFromTenor(C1300,D$14,"Following",D$13,"Normal")</f>
        <v>44251</v>
      </c>
      <c r="E1300" s="175">
        <f ca="1"/>
        <v>1.0642886148223915E-2</v>
      </c>
      <c r="F1300" s="152"/>
      <c r="G1300" s="174">
        <f t="shared" ca="1" si="57"/>
        <v>44250</v>
      </c>
      <c r="H1300" s="20">
        <f ca="1">_xll.meDateFromTenor(G1300,H$14,"Following",H$13,"Normal")</f>
        <v>44340</v>
      </c>
      <c r="I1300" s="175">
        <f ca="1"/>
        <v>1.3686058535409442E-2</v>
      </c>
      <c r="J1300" s="152" t="s">
        <v>4</v>
      </c>
      <c r="K1300" s="174">
        <f t="shared" ca="1" si="58"/>
        <v>44250</v>
      </c>
      <c r="L1300" s="20">
        <f ca="1">_xll.meDateFromTenor(K1300,L$14,"Following",L$13,"Normal")</f>
        <v>44431</v>
      </c>
      <c r="M1300" s="175">
        <f ca="1"/>
        <v>1.5198978316278573E-2</v>
      </c>
      <c r="N1300" s="152" t="s">
        <v>4</v>
      </c>
      <c r="O1300" s="174">
        <f t="shared" ca="1" si="59"/>
        <v>44250</v>
      </c>
      <c r="P1300" s="20">
        <f ca="1">_xll.meDateFromTenor(O1300,P$14,"Following",P$13,"Normal")</f>
        <v>44251</v>
      </c>
      <c r="Q1300" s="175">
        <f ca="1"/>
        <v>1.1171742410199947E-2</v>
      </c>
      <c r="R1300" s="151" t="s">
        <v>4</v>
      </c>
    </row>
    <row r="1301" spans="1:18" x14ac:dyDescent="0.25">
      <c r="A1301" s="153">
        <v>1283</v>
      </c>
      <c r="B1301" s="158"/>
      <c r="C1301" s="174">
        <f ca="1">_xll.meDateFromTenor(C1300,"1D","FOLLOWING",D$13,"NORMAL")</f>
        <v>44251</v>
      </c>
      <c r="D1301" s="20">
        <f ca="1">_xll.meDateFromTenor(C1301,D$14,"Following",D$13,"Normal")</f>
        <v>44252</v>
      </c>
      <c r="E1301" s="175">
        <f ca="1"/>
        <v>1.0650433640771451E-2</v>
      </c>
      <c r="F1301" s="152"/>
      <c r="G1301" s="174">
        <f t="shared" ref="G1301:G1364" ca="1" si="60">$C1301</f>
        <v>44251</v>
      </c>
      <c r="H1301" s="20">
        <f ca="1">_xll.meDateFromTenor(G1301,H$14,"Following",H$13,"Normal")</f>
        <v>44340</v>
      </c>
      <c r="I1301" s="175">
        <f ca="1"/>
        <v>1.3692343640762831E-2</v>
      </c>
      <c r="J1301" s="152" t="s">
        <v>4</v>
      </c>
      <c r="K1301" s="174">
        <f t="shared" ref="K1301:K1364" ca="1" si="61">$C1301</f>
        <v>44251</v>
      </c>
      <c r="L1301" s="20">
        <f ca="1">_xll.meDateFromTenor(K1301,L$14,"Following",L$13,"Normal")</f>
        <v>44432</v>
      </c>
      <c r="M1301" s="175">
        <f ca="1"/>
        <v>1.5205005009905926E-2</v>
      </c>
      <c r="N1301" s="152" t="s">
        <v>4</v>
      </c>
      <c r="O1301" s="174">
        <f t="shared" ref="O1301:O1364" ca="1" si="62">$C1301</f>
        <v>44251</v>
      </c>
      <c r="P1301" s="20">
        <f ca="1">_xll.meDateFromTenor(O1301,P$14,"Following",P$13,"Normal")</f>
        <v>44252</v>
      </c>
      <c r="Q1301" s="175">
        <f ca="1"/>
        <v>1.117670170178125E-2</v>
      </c>
      <c r="R1301" s="151" t="s">
        <v>4</v>
      </c>
    </row>
    <row r="1302" spans="1:18" x14ac:dyDescent="0.25">
      <c r="A1302" s="153">
        <v>1284</v>
      </c>
      <c r="B1302" s="158"/>
      <c r="C1302" s="174">
        <f ca="1">_xll.meDateFromTenor(C1301,"1D","FOLLOWING",D$13,"NORMAL")</f>
        <v>44252</v>
      </c>
      <c r="D1302" s="20">
        <f ca="1">_xll.meDateFromTenor(C1302,D$14,"Following",D$13,"Normal")</f>
        <v>44253</v>
      </c>
      <c r="E1302" s="175">
        <f ca="1"/>
        <v>1.0657974600871221E-2</v>
      </c>
      <c r="F1302" s="152"/>
      <c r="G1302" s="174">
        <f t="shared" ca="1" si="60"/>
        <v>44252</v>
      </c>
      <c r="H1302" s="20">
        <f ca="1">_xll.meDateFromTenor(G1302,H$14,"Following",H$13,"Normal")</f>
        <v>44341</v>
      </c>
      <c r="I1302" s="175">
        <f ca="1"/>
        <v>1.3698620663337591E-2</v>
      </c>
      <c r="J1302" s="152" t="s">
        <v>4</v>
      </c>
      <c r="K1302" s="174">
        <f t="shared" ca="1" si="61"/>
        <v>44252</v>
      </c>
      <c r="L1302" s="20">
        <f ca="1">_xll.meDateFromTenor(K1302,L$14,"Following",L$13,"Normal")</f>
        <v>44433</v>
      </c>
      <c r="M1302" s="175">
        <f ca="1"/>
        <v>1.5211031704102637E-2</v>
      </c>
      <c r="N1302" s="152" t="s">
        <v>4</v>
      </c>
      <c r="O1302" s="174">
        <f t="shared" ca="1" si="62"/>
        <v>44252</v>
      </c>
      <c r="P1302" s="20">
        <f ca="1">_xll.meDateFromTenor(O1302,P$14,"Following",P$13,"Normal")</f>
        <v>44253</v>
      </c>
      <c r="Q1302" s="175">
        <f ca="1"/>
        <v>1.1181654324010082E-2</v>
      </c>
      <c r="R1302" s="151" t="s">
        <v>4</v>
      </c>
    </row>
    <row r="1303" spans="1:18" x14ac:dyDescent="0.25">
      <c r="A1303" s="153">
        <v>1285</v>
      </c>
      <c r="B1303" s="158"/>
      <c r="C1303" s="174">
        <f ca="1">_xll.meDateFromTenor(C1302,"1D","FOLLOWING",D$13,"NORMAL")</f>
        <v>44253</v>
      </c>
      <c r="D1303" s="20">
        <f ca="1">_xll.meDateFromTenor(C1303,D$14,"Following",D$13,"Normal")</f>
        <v>44256</v>
      </c>
      <c r="E1303" s="175">
        <f ca="1"/>
        <v>1.0673351174136949E-2</v>
      </c>
      <c r="F1303" s="152"/>
      <c r="G1303" s="174">
        <f t="shared" ca="1" si="60"/>
        <v>44253</v>
      </c>
      <c r="H1303" s="20">
        <f ca="1">_xll.meDateFromTenor(G1303,H$14,"Following",H$13,"Normal")</f>
        <v>44342</v>
      </c>
      <c r="I1303" s="175">
        <f ca="1"/>
        <v>1.3704889754548397E-2</v>
      </c>
      <c r="J1303" s="152" t="s">
        <v>4</v>
      </c>
      <c r="K1303" s="174">
        <f t="shared" ca="1" si="61"/>
        <v>44253</v>
      </c>
      <c r="L1303" s="20">
        <f ca="1">_xll.meDateFromTenor(K1303,L$14,"Following",L$13,"Normal")</f>
        <v>44434</v>
      </c>
      <c r="M1303" s="175">
        <f ca="1"/>
        <v>1.5217058399008975E-2</v>
      </c>
      <c r="N1303" s="152" t="s">
        <v>4</v>
      </c>
      <c r="O1303" s="174">
        <f t="shared" ca="1" si="62"/>
        <v>44253</v>
      </c>
      <c r="P1303" s="20">
        <f ca="1">_xll.meDateFromTenor(O1303,P$14,"Following",P$13,"Normal")</f>
        <v>44256</v>
      </c>
      <c r="Q1303" s="175">
        <f ca="1"/>
        <v>1.118660036885654E-2</v>
      </c>
      <c r="R1303" s="151" t="s">
        <v>4</v>
      </c>
    </row>
    <row r="1304" spans="1:18" x14ac:dyDescent="0.25">
      <c r="A1304" s="153">
        <v>1286</v>
      </c>
      <c r="B1304" s="158"/>
      <c r="C1304" s="174">
        <f ca="1">_xll.meDateFromTenor(C1303,"1D","FOLLOWING",D$13,"NORMAL")</f>
        <v>44256</v>
      </c>
      <c r="D1304" s="20">
        <f ca="1">_xll.meDateFromTenor(C1304,D$14,"Following",D$13,"Normal")</f>
        <v>44257</v>
      </c>
      <c r="E1304" s="175">
        <f ca="1"/>
        <v>1.0688073109037048E-2</v>
      </c>
      <c r="F1304" s="152"/>
      <c r="G1304" s="174">
        <f t="shared" ca="1" si="60"/>
        <v>44256</v>
      </c>
      <c r="H1304" s="20">
        <f ca="1">_xll.meDateFromTenor(G1304,H$14,"Following",H$13,"Normal")</f>
        <v>44348</v>
      </c>
      <c r="I1304" s="175">
        <f ca="1"/>
        <v>1.3723650954143858E-2</v>
      </c>
      <c r="J1304" s="152" t="s">
        <v>4</v>
      </c>
      <c r="K1304" s="174">
        <f t="shared" ca="1" si="61"/>
        <v>44256</v>
      </c>
      <c r="L1304" s="20">
        <f ca="1">_xll.meDateFromTenor(K1304,L$14,"Following",L$13,"Normal")</f>
        <v>44440</v>
      </c>
      <c r="M1304" s="175">
        <f ca="1"/>
        <v>1.5235138489388445E-2</v>
      </c>
      <c r="N1304" s="152" t="s">
        <v>4</v>
      </c>
      <c r="O1304" s="174">
        <f t="shared" ca="1" si="62"/>
        <v>44256</v>
      </c>
      <c r="P1304" s="20">
        <f ca="1">_xll.meDateFromTenor(O1304,P$14,"Following",P$13,"Normal")</f>
        <v>44257</v>
      </c>
      <c r="Q1304" s="175">
        <f ca="1"/>
        <v>1.1201399958802604E-2</v>
      </c>
      <c r="R1304" s="151" t="s">
        <v>4</v>
      </c>
    </row>
    <row r="1305" spans="1:18" x14ac:dyDescent="0.25">
      <c r="A1305" s="153">
        <v>1287</v>
      </c>
      <c r="B1305" s="158"/>
      <c r="C1305" s="174">
        <f ca="1">_xll.meDateFromTenor(C1304,"1D","FOLLOWING",D$13,"NORMAL")</f>
        <v>44257</v>
      </c>
      <c r="D1305" s="20">
        <f ca="1">_xll.meDateFromTenor(C1305,D$14,"Following",D$13,"Normal")</f>
        <v>44258</v>
      </c>
      <c r="E1305" s="175">
        <f ca="1"/>
        <v>1.0695581401341518E-2</v>
      </c>
      <c r="F1305" s="152"/>
      <c r="G1305" s="174">
        <f t="shared" ca="1" si="60"/>
        <v>44257</v>
      </c>
      <c r="H1305" s="20">
        <f ca="1">_xll.meDateFromTenor(G1305,H$14,"Following",H$13,"Normal")</f>
        <v>44349</v>
      </c>
      <c r="I1305" s="175">
        <f ca="1"/>
        <v>1.3729889834045611E-2</v>
      </c>
      <c r="J1305" s="152" t="s">
        <v>4</v>
      </c>
      <c r="K1305" s="174">
        <f t="shared" ca="1" si="61"/>
        <v>44257</v>
      </c>
      <c r="L1305" s="20">
        <f ca="1">_xll.meDateFromTenor(K1305,L$14,"Following",L$13,"Normal")</f>
        <v>44441</v>
      </c>
      <c r="M1305" s="175">
        <f ca="1"/>
        <v>1.5241165188535983E-2</v>
      </c>
      <c r="N1305" s="152" t="s">
        <v>4</v>
      </c>
      <c r="O1305" s="174">
        <f t="shared" ca="1" si="62"/>
        <v>44257</v>
      </c>
      <c r="P1305" s="20">
        <f ca="1">_xll.meDateFromTenor(O1305,P$14,"Following",P$13,"Normal")</f>
        <v>44258</v>
      </c>
      <c r="Q1305" s="175">
        <f ca="1"/>
        <v>1.1206320613820505E-2</v>
      </c>
      <c r="R1305" s="151" t="s">
        <v>4</v>
      </c>
    </row>
    <row r="1306" spans="1:18" x14ac:dyDescent="0.25">
      <c r="A1306" s="153">
        <v>1288</v>
      </c>
      <c r="B1306" s="158"/>
      <c r="C1306" s="174">
        <f ca="1">_xll.meDateFromTenor(C1305,"1D","FOLLOWING",D$13,"NORMAL")</f>
        <v>44258</v>
      </c>
      <c r="D1306" s="20">
        <f ca="1">_xll.meDateFromTenor(C1306,D$14,"Following",D$13,"Normal")</f>
        <v>44259</v>
      </c>
      <c r="E1306" s="175">
        <f ca="1"/>
        <v>1.0703083158960042E-2</v>
      </c>
      <c r="F1306" s="152"/>
      <c r="G1306" s="174">
        <f t="shared" ca="1" si="60"/>
        <v>44258</v>
      </c>
      <c r="H1306" s="20">
        <f ca="1">_xll.meDateFromTenor(G1306,H$14,"Following",H$13,"Normal")</f>
        <v>44350</v>
      </c>
      <c r="I1306" s="175">
        <f ca="1"/>
        <v>1.373612153965679E-2</v>
      </c>
      <c r="J1306" s="152" t="s">
        <v>4</v>
      </c>
      <c r="K1306" s="174">
        <f t="shared" ca="1" si="61"/>
        <v>44258</v>
      </c>
      <c r="L1306" s="20">
        <f ca="1">_xll.meDateFromTenor(K1306,L$14,"Following",L$13,"Normal")</f>
        <v>44442</v>
      </c>
      <c r="M1306" s="175">
        <f ca="1"/>
        <v>1.5247191889094493E-2</v>
      </c>
      <c r="N1306" s="152" t="s">
        <v>4</v>
      </c>
      <c r="O1306" s="174">
        <f t="shared" ca="1" si="62"/>
        <v>44258</v>
      </c>
      <c r="P1306" s="20">
        <f ca="1">_xll.meDateFromTenor(O1306,P$14,"Following",P$13,"Normal")</f>
        <v>44259</v>
      </c>
      <c r="Q1306" s="175">
        <f ca="1"/>
        <v>1.1211235151306504E-2</v>
      </c>
      <c r="R1306" s="151" t="s">
        <v>4</v>
      </c>
    </row>
    <row r="1307" spans="1:18" x14ac:dyDescent="0.25">
      <c r="A1307" s="153">
        <v>1289</v>
      </c>
      <c r="B1307" s="158"/>
      <c r="C1307" s="174">
        <f ca="1">_xll.meDateFromTenor(C1306,"1D","FOLLOWING",D$13,"NORMAL")</f>
        <v>44259</v>
      </c>
      <c r="D1307" s="20">
        <f ca="1">_xll.meDateFromTenor(C1307,D$14,"Following",D$13,"Normal")</f>
        <v>44260</v>
      </c>
      <c r="E1307" s="175">
        <f ca="1"/>
        <v>1.0710578381798999E-2</v>
      </c>
      <c r="F1307" s="152"/>
      <c r="G1307" s="174">
        <f t="shared" ca="1" si="60"/>
        <v>44259</v>
      </c>
      <c r="H1307" s="20">
        <f ca="1">_xll.meDateFromTenor(G1307,H$14,"Following",H$13,"Normal")</f>
        <v>44351</v>
      </c>
      <c r="I1307" s="175">
        <f ca="1"/>
        <v>1.3742346222392074E-2</v>
      </c>
      <c r="J1307" s="152" t="s">
        <v>4</v>
      </c>
      <c r="K1307" s="174">
        <f t="shared" ca="1" si="61"/>
        <v>44259</v>
      </c>
      <c r="L1307" s="20">
        <f ca="1">_xll.meDateFromTenor(K1307,L$14,"Following",L$13,"Normal")</f>
        <v>44445</v>
      </c>
      <c r="M1307" s="175">
        <f ca="1"/>
        <v>1.5253218591204246E-2</v>
      </c>
      <c r="N1307" s="152" t="s">
        <v>4</v>
      </c>
      <c r="O1307" s="174">
        <f t="shared" ca="1" si="62"/>
        <v>44259</v>
      </c>
      <c r="P1307" s="20">
        <f ca="1">_xll.meDateFromTenor(O1307,P$14,"Following",P$13,"Normal")</f>
        <v>44260</v>
      </c>
      <c r="Q1307" s="175">
        <f ca="1"/>
        <v>1.1216143663230692E-2</v>
      </c>
      <c r="R1307" s="151" t="s">
        <v>4</v>
      </c>
    </row>
    <row r="1308" spans="1:18" x14ac:dyDescent="0.25">
      <c r="A1308" s="153">
        <v>1290</v>
      </c>
      <c r="B1308" s="158"/>
      <c r="C1308" s="174">
        <f ca="1">_xll.meDateFromTenor(C1307,"1D","FOLLOWING",D$13,"NORMAL")</f>
        <v>44260</v>
      </c>
      <c r="D1308" s="20">
        <f ca="1">_xll.meDateFromTenor(C1308,D$14,"Following",D$13,"Normal")</f>
        <v>44263</v>
      </c>
      <c r="E1308" s="175">
        <f ca="1"/>
        <v>1.0725866593777665E-2</v>
      </c>
      <c r="F1308" s="152"/>
      <c r="G1308" s="174">
        <f t="shared" ca="1" si="60"/>
        <v>44260</v>
      </c>
      <c r="H1308" s="20">
        <f ca="1">_xll.meDateFromTenor(G1308,H$14,"Following",H$13,"Normal")</f>
        <v>44354</v>
      </c>
      <c r="I1308" s="175">
        <f ca="1"/>
        <v>1.3748564033666137E-2</v>
      </c>
      <c r="J1308" s="152" t="s">
        <v>4</v>
      </c>
      <c r="K1308" s="174">
        <f t="shared" ca="1" si="61"/>
        <v>44260</v>
      </c>
      <c r="L1308" s="20">
        <f ca="1">_xll.meDateFromTenor(K1308,L$14,"Following",L$13,"Normal")</f>
        <v>44445</v>
      </c>
      <c r="M1308" s="175">
        <f ca="1"/>
        <v>1.5259245295005512E-2</v>
      </c>
      <c r="N1308" s="152" t="s">
        <v>4</v>
      </c>
      <c r="O1308" s="174">
        <f t="shared" ca="1" si="62"/>
        <v>44260</v>
      </c>
      <c r="P1308" s="20">
        <f ca="1">_xll.meDateFromTenor(O1308,P$14,"Following",P$13,"Normal")</f>
        <v>44263</v>
      </c>
      <c r="Q1308" s="175">
        <f ca="1"/>
        <v>1.1221046241563169E-2</v>
      </c>
      <c r="R1308" s="151" t="s">
        <v>4</v>
      </c>
    </row>
    <row r="1309" spans="1:18" x14ac:dyDescent="0.25">
      <c r="A1309" s="153">
        <v>1291</v>
      </c>
      <c r="B1309" s="158"/>
      <c r="C1309" s="174">
        <f ca="1">_xll.meDateFromTenor(C1308,"1D","FOLLOWING",D$13,"NORMAL")</f>
        <v>44263</v>
      </c>
      <c r="D1309" s="20">
        <f ca="1">_xll.meDateFromTenor(C1309,D$14,"Following",D$13,"Normal")</f>
        <v>44264</v>
      </c>
      <c r="E1309" s="175">
        <f ca="1"/>
        <v>1.0740493916488444E-2</v>
      </c>
      <c r="F1309" s="152"/>
      <c r="G1309" s="174">
        <f t="shared" ca="1" si="60"/>
        <v>44263</v>
      </c>
      <c r="H1309" s="20">
        <f ca="1">_xll.meDateFromTenor(G1309,H$14,"Following",H$13,"Normal")</f>
        <v>44355</v>
      </c>
      <c r="I1309" s="175">
        <f ca="1"/>
        <v>1.3767177752867761E-2</v>
      </c>
      <c r="J1309" s="152" t="s">
        <v>4</v>
      </c>
      <c r="K1309" s="174">
        <f t="shared" ca="1" si="61"/>
        <v>44263</v>
      </c>
      <c r="L1309" s="20">
        <f ca="1">_xll.meDateFromTenor(K1309,L$14,"Following",L$13,"Normal")</f>
        <v>44447</v>
      </c>
      <c r="M1309" s="175">
        <f ca="1"/>
        <v>1.5277325417961068E-2</v>
      </c>
      <c r="N1309" s="152" t="s">
        <v>4</v>
      </c>
      <c r="O1309" s="174">
        <f t="shared" ca="1" si="62"/>
        <v>44263</v>
      </c>
      <c r="P1309" s="20">
        <f ca="1">_xll.meDateFromTenor(O1309,P$14,"Following",P$13,"Normal")</f>
        <v>44264</v>
      </c>
      <c r="Q1309" s="175">
        <f ca="1"/>
        <v>1.1235719294711264E-2</v>
      </c>
      <c r="R1309" s="151" t="s">
        <v>4</v>
      </c>
    </row>
    <row r="1310" spans="1:18" x14ac:dyDescent="0.25">
      <c r="A1310" s="153">
        <v>1292</v>
      </c>
      <c r="B1310" s="158"/>
      <c r="C1310" s="174">
        <f ca="1">_xll.meDateFromTenor(C1309,"1D","FOLLOWING",D$13,"NORMAL")</f>
        <v>44264</v>
      </c>
      <c r="D1310" s="20">
        <f ca="1">_xll.meDateFromTenor(C1310,D$14,"Following",D$13,"Normal")</f>
        <v>44265</v>
      </c>
      <c r="E1310" s="175">
        <f ca="1"/>
        <v>1.0747956459232195E-2</v>
      </c>
      <c r="F1310" s="152"/>
      <c r="G1310" s="174">
        <f t="shared" ca="1" si="60"/>
        <v>44264</v>
      </c>
      <c r="H1310" s="20">
        <f ca="1">_xll.meDateFromTenor(G1310,H$14,"Following",H$13,"Normal")</f>
        <v>44356</v>
      </c>
      <c r="I1310" s="175">
        <f ca="1"/>
        <v>1.3773369592443702E-2</v>
      </c>
      <c r="J1310" s="152" t="s">
        <v>4</v>
      </c>
      <c r="K1310" s="174">
        <f t="shared" ca="1" si="61"/>
        <v>44264</v>
      </c>
      <c r="L1310" s="20">
        <f ca="1">_xll.meDateFromTenor(K1310,L$14,"Following",L$13,"Normal")</f>
        <v>44448</v>
      </c>
      <c r="M1310" s="175">
        <f ca="1"/>
        <v>1.5283352129931069E-2</v>
      </c>
      <c r="N1310" s="152" t="s">
        <v>4</v>
      </c>
      <c r="O1310" s="174">
        <f t="shared" ca="1" si="62"/>
        <v>44264</v>
      </c>
      <c r="P1310" s="20">
        <f ca="1">_xll.meDateFromTenor(O1310,P$14,"Following",P$13,"Normal")</f>
        <v>44265</v>
      </c>
      <c r="Q1310" s="175">
        <f ca="1"/>
        <v>1.1240599058377831E-2</v>
      </c>
      <c r="R1310" s="151" t="s">
        <v>4</v>
      </c>
    </row>
    <row r="1311" spans="1:18" x14ac:dyDescent="0.25">
      <c r="A1311" s="153">
        <v>1293</v>
      </c>
      <c r="B1311" s="158"/>
      <c r="C1311" s="174">
        <f ca="1">_xll.meDateFromTenor(C1310,"1D","FOLLOWING",D$13,"NORMAL")</f>
        <v>44265</v>
      </c>
      <c r="D1311" s="20">
        <f ca="1">_xll.meDateFromTenor(C1311,D$14,"Following",D$13,"Normal")</f>
        <v>44266</v>
      </c>
      <c r="E1311" s="175">
        <f ca="1"/>
        <v>1.0755412465048389E-2</v>
      </c>
      <c r="F1311" s="152"/>
      <c r="G1311" s="174">
        <f t="shared" ca="1" si="60"/>
        <v>44265</v>
      </c>
      <c r="H1311" s="20">
        <f ca="1">_xll.meDateFromTenor(G1311,H$14,"Following",H$13,"Normal")</f>
        <v>44357</v>
      </c>
      <c r="I1311" s="175">
        <f ca="1"/>
        <v>1.3779555317631803E-2</v>
      </c>
      <c r="J1311" s="152" t="s">
        <v>4</v>
      </c>
      <c r="K1311" s="174">
        <f t="shared" ca="1" si="61"/>
        <v>44265</v>
      </c>
      <c r="L1311" s="20">
        <f ca="1">_xll.meDateFromTenor(K1311,L$14,"Following",L$13,"Normal")</f>
        <v>44449</v>
      </c>
      <c r="M1311" s="175">
        <f ca="1"/>
        <v>1.5289378844293927E-2</v>
      </c>
      <c r="N1311" s="152" t="s">
        <v>4</v>
      </c>
      <c r="O1311" s="174">
        <f t="shared" ca="1" si="62"/>
        <v>44265</v>
      </c>
      <c r="P1311" s="20">
        <f ca="1">_xll.meDateFromTenor(O1311,P$14,"Following",P$13,"Normal")</f>
        <v>44266</v>
      </c>
      <c r="Q1311" s="175">
        <f ca="1"/>
        <v>1.1245473348303158E-2</v>
      </c>
      <c r="R1311" s="151" t="s">
        <v>4</v>
      </c>
    </row>
    <row r="1312" spans="1:18" x14ac:dyDescent="0.25">
      <c r="A1312" s="153">
        <v>1294</v>
      </c>
      <c r="B1312" s="158"/>
      <c r="C1312" s="174">
        <f ca="1">_xll.meDateFromTenor(C1311,"1D","FOLLOWING",D$13,"NORMAL")</f>
        <v>44266</v>
      </c>
      <c r="D1312" s="20">
        <f ca="1">_xll.meDateFromTenor(C1312,D$14,"Following",D$13,"Normal")</f>
        <v>44267</v>
      </c>
      <c r="E1312" s="175">
        <f ca="1"/>
        <v>1.0762861933447092E-2</v>
      </c>
      <c r="F1312" s="152"/>
      <c r="G1312" s="174">
        <f t="shared" ca="1" si="60"/>
        <v>44266</v>
      </c>
      <c r="H1312" s="20">
        <f ca="1">_xll.meDateFromTenor(G1312,H$14,"Following",H$13,"Normal")</f>
        <v>44358</v>
      </c>
      <c r="I1312" s="175">
        <f ca="1"/>
        <v>1.3785735079846741E-2</v>
      </c>
      <c r="J1312" s="152" t="s">
        <v>4</v>
      </c>
      <c r="K1312" s="174">
        <f t="shared" ca="1" si="61"/>
        <v>44266</v>
      </c>
      <c r="L1312" s="20">
        <f ca="1">_xll.meDateFromTenor(K1312,L$14,"Following",L$13,"Normal")</f>
        <v>44452</v>
      </c>
      <c r="M1312" s="175">
        <f ca="1"/>
        <v>1.5295405561189914E-2</v>
      </c>
      <c r="N1312" s="152" t="s">
        <v>4</v>
      </c>
      <c r="O1312" s="174">
        <f t="shared" ca="1" si="62"/>
        <v>44266</v>
      </c>
      <c r="P1312" s="20">
        <f ca="1">_xll.meDateFromTenor(O1312,P$14,"Following",P$13,"Normal")</f>
        <v>44267</v>
      </c>
      <c r="Q1312" s="175">
        <f ca="1"/>
        <v>1.1250342256457336E-2</v>
      </c>
      <c r="R1312" s="151" t="s">
        <v>4</v>
      </c>
    </row>
    <row r="1313" spans="1:18" x14ac:dyDescent="0.25">
      <c r="A1313" s="153">
        <v>1295</v>
      </c>
      <c r="B1313" s="158"/>
      <c r="C1313" s="174">
        <f ca="1">_xll.meDateFromTenor(C1312,"1D","FOLLOWING",D$13,"NORMAL")</f>
        <v>44267</v>
      </c>
      <c r="D1313" s="20">
        <f ca="1">_xll.meDateFromTenor(C1313,D$14,"Following",D$13,"Normal")</f>
        <v>44270</v>
      </c>
      <c r="E1313" s="175">
        <f ca="1"/>
        <v>1.0778061745818137E-2</v>
      </c>
      <c r="F1313" s="152"/>
      <c r="G1313" s="174">
        <f t="shared" ca="1" si="60"/>
        <v>44267</v>
      </c>
      <c r="H1313" s="20">
        <f ca="1">_xll.meDateFromTenor(G1313,H$14,"Following",H$13,"Normal")</f>
        <v>44361</v>
      </c>
      <c r="I1313" s="175">
        <f ca="1"/>
        <v>1.3791909030503185E-2</v>
      </c>
      <c r="J1313" s="152" t="s">
        <v>4</v>
      </c>
      <c r="K1313" s="174">
        <f t="shared" ca="1" si="61"/>
        <v>44267</v>
      </c>
      <c r="L1313" s="20">
        <f ca="1">_xll.meDateFromTenor(K1313,L$14,"Following",L$13,"Normal")</f>
        <v>44452</v>
      </c>
      <c r="M1313" s="175">
        <f ca="1"/>
        <v>1.5301432280759295E-2</v>
      </c>
      <c r="N1313" s="152" t="s">
        <v>4</v>
      </c>
      <c r="O1313" s="174">
        <f t="shared" ca="1" si="62"/>
        <v>44267</v>
      </c>
      <c r="P1313" s="20">
        <f ca="1">_xll.meDateFromTenor(O1313,P$14,"Following",P$13,"Normal")</f>
        <v>44270</v>
      </c>
      <c r="Q1313" s="175">
        <f ca="1"/>
        <v>1.1255205874810463E-2</v>
      </c>
      <c r="R1313" s="151" t="s">
        <v>4</v>
      </c>
    </row>
    <row r="1314" spans="1:18" x14ac:dyDescent="0.25">
      <c r="A1314" s="153">
        <v>1296</v>
      </c>
      <c r="B1314" s="158"/>
      <c r="C1314" s="174">
        <f ca="1">_xll.meDateFromTenor(C1313,"1D","FOLLOWING",D$13,"NORMAL")</f>
        <v>44270</v>
      </c>
      <c r="D1314" s="20">
        <f ca="1">_xll.meDateFromTenor(C1314,D$14,"Following",D$13,"Normal")</f>
        <v>44271</v>
      </c>
      <c r="E1314" s="175">
        <f ca="1"/>
        <v>1.0792594425435542E-2</v>
      </c>
      <c r="F1314" s="152"/>
      <c r="G1314" s="174">
        <f t="shared" ca="1" si="60"/>
        <v>44270</v>
      </c>
      <c r="H1314" s="20">
        <f ca="1">_xll.meDateFromTenor(G1314,H$14,"Following",H$13,"Normal")</f>
        <v>44362</v>
      </c>
      <c r="I1314" s="175">
        <f ca="1"/>
        <v>1.3810397527268363E-2</v>
      </c>
      <c r="J1314" s="152" t="s">
        <v>4</v>
      </c>
      <c r="K1314" s="174">
        <f t="shared" ca="1" si="61"/>
        <v>44270</v>
      </c>
      <c r="L1314" s="20">
        <f ca="1">_xll.meDateFromTenor(K1314,L$14,"Following",L$13,"Normal")</f>
        <v>44454</v>
      </c>
      <c r="M1314" s="175">
        <f ca="1"/>
        <v>1.5319512456910499E-2</v>
      </c>
      <c r="N1314" s="152" t="s">
        <v>4</v>
      </c>
      <c r="O1314" s="174">
        <f t="shared" ca="1" si="62"/>
        <v>44270</v>
      </c>
      <c r="P1314" s="20">
        <f ca="1">_xll.meDateFromTenor(O1314,P$14,"Following",P$13,"Normal")</f>
        <v>44271</v>
      </c>
      <c r="Q1314" s="175">
        <f ca="1"/>
        <v>1.1269765910764484E-2</v>
      </c>
      <c r="R1314" s="151" t="s">
        <v>4</v>
      </c>
    </row>
    <row r="1315" spans="1:18" x14ac:dyDescent="0.25">
      <c r="A1315" s="153">
        <v>1297</v>
      </c>
      <c r="B1315" s="158"/>
      <c r="C1315" s="174">
        <f ca="1">_xll.meDateFromTenor(C1314,"1D","FOLLOWING",D$13,"NORMAL")</f>
        <v>44271</v>
      </c>
      <c r="D1315" s="20">
        <f ca="1">_xll.meDateFromTenor(C1315,D$14,"Following",D$13,"Normal")</f>
        <v>44272</v>
      </c>
      <c r="E1315" s="175">
        <f ca="1"/>
        <v>1.0800011201352421E-2</v>
      </c>
      <c r="F1315" s="152"/>
      <c r="G1315" s="174">
        <f t="shared" ca="1" si="60"/>
        <v>44271</v>
      </c>
      <c r="H1315" s="20">
        <f ca="1">_xll.meDateFromTenor(G1315,H$14,"Following",H$13,"Normal")</f>
        <v>44363</v>
      </c>
      <c r="I1315" s="175">
        <f ca="1"/>
        <v>1.3816549745837622E-2</v>
      </c>
      <c r="J1315" s="152" t="s">
        <v>4</v>
      </c>
      <c r="K1315" s="174">
        <f t="shared" ca="1" si="61"/>
        <v>44271</v>
      </c>
      <c r="L1315" s="20">
        <f ca="1">_xll.meDateFromTenor(K1315,L$14,"Following",L$13,"Normal")</f>
        <v>44455</v>
      </c>
      <c r="M1315" s="175">
        <f ca="1"/>
        <v>1.5325539188576154E-2</v>
      </c>
      <c r="N1315" s="152" t="s">
        <v>4</v>
      </c>
      <c r="O1315" s="174">
        <f t="shared" ca="1" si="62"/>
        <v>44271</v>
      </c>
      <c r="P1315" s="20">
        <f ca="1">_xll.meDateFromTenor(O1315,P$14,"Following",P$13,"Normal")</f>
        <v>44272</v>
      </c>
      <c r="Q1315" s="175">
        <f ca="1"/>
        <v>1.1274609289614351E-2</v>
      </c>
      <c r="R1315" s="151" t="s">
        <v>4</v>
      </c>
    </row>
    <row r="1316" spans="1:18" x14ac:dyDescent="0.25">
      <c r="A1316" s="153">
        <v>1298</v>
      </c>
      <c r="B1316" s="158"/>
      <c r="C1316" s="174">
        <f ca="1">_xll.meDateFromTenor(C1315,"1D","FOLLOWING",D$13,"NORMAL")</f>
        <v>44272</v>
      </c>
      <c r="D1316" s="20">
        <f ca="1">_xll.meDateFromTenor(C1316,D$14,"Following",D$13,"Normal")</f>
        <v>44273</v>
      </c>
      <c r="E1316" s="175">
        <f ca="1"/>
        <v>1.0807421437693508E-2</v>
      </c>
      <c r="F1316" s="152"/>
      <c r="G1316" s="174">
        <f t="shared" ca="1" si="60"/>
        <v>44272</v>
      </c>
      <c r="H1316" s="20">
        <f ca="1">_xll.meDateFromTenor(G1316,H$14,"Following",H$13,"Normal")</f>
        <v>44364</v>
      </c>
      <c r="I1316" s="175">
        <f ca="1"/>
        <v>1.3822696909921771E-2</v>
      </c>
      <c r="J1316" s="152" t="s">
        <v>4</v>
      </c>
      <c r="K1316" s="174">
        <f t="shared" ca="1" si="61"/>
        <v>44272</v>
      </c>
      <c r="L1316" s="20">
        <f ca="1">_xll.meDateFromTenor(K1316,L$14,"Following",L$13,"Normal")</f>
        <v>44456</v>
      </c>
      <c r="M1316" s="175">
        <f ca="1"/>
        <v>1.533156592361655E-2</v>
      </c>
      <c r="N1316" s="152" t="s">
        <v>4</v>
      </c>
      <c r="O1316" s="174">
        <f t="shared" ca="1" si="62"/>
        <v>44272</v>
      </c>
      <c r="P1316" s="20">
        <f ca="1">_xll.meDateFromTenor(O1316,P$14,"Following",P$13,"Normal")</f>
        <v>44273</v>
      </c>
      <c r="Q1316" s="175">
        <f ca="1"/>
        <v>1.1279447838513638E-2</v>
      </c>
      <c r="R1316" s="151" t="s">
        <v>4</v>
      </c>
    </row>
    <row r="1317" spans="1:18" x14ac:dyDescent="0.25">
      <c r="A1317" s="153">
        <v>1299</v>
      </c>
      <c r="B1317" s="158"/>
      <c r="C1317" s="174">
        <f ca="1">_xll.meDateFromTenor(C1316,"1D","FOLLOWING",D$13,"NORMAL")</f>
        <v>44273</v>
      </c>
      <c r="D1317" s="20">
        <f ca="1">_xll.meDateFromTenor(C1317,D$14,"Following",D$13,"Normal")</f>
        <v>44274</v>
      </c>
      <c r="E1317" s="175">
        <f ca="1"/>
        <v>1.0814825133993003E-2</v>
      </c>
      <c r="F1317" s="152"/>
      <c r="G1317" s="174">
        <f t="shared" ca="1" si="60"/>
        <v>44273</v>
      </c>
      <c r="H1317" s="20">
        <f ca="1">_xll.meDateFromTenor(G1317,H$14,"Following",H$13,"Normal")</f>
        <v>44365</v>
      </c>
      <c r="I1317" s="175">
        <f ca="1"/>
        <v>1.3828839170935489E-2</v>
      </c>
      <c r="J1317" s="152" t="s">
        <v>4</v>
      </c>
      <c r="K1317" s="174">
        <f t="shared" ca="1" si="61"/>
        <v>44273</v>
      </c>
      <c r="L1317" s="20">
        <f ca="1">_xll.meDateFromTenor(K1317,L$14,"Following",L$13,"Normal")</f>
        <v>44459</v>
      </c>
      <c r="M1317" s="175">
        <f ca="1"/>
        <v>1.5337592662171955E-2</v>
      </c>
      <c r="N1317" s="152" t="s">
        <v>4</v>
      </c>
      <c r="O1317" s="174">
        <f t="shared" ca="1" si="62"/>
        <v>44273</v>
      </c>
      <c r="P1317" s="20">
        <f ca="1">_xll.meDateFromTenor(O1317,P$14,"Following",P$13,"Normal")</f>
        <v>44274</v>
      </c>
      <c r="Q1317" s="175">
        <f ca="1"/>
        <v>1.1284281649432442E-2</v>
      </c>
      <c r="R1317" s="151" t="s">
        <v>4</v>
      </c>
    </row>
    <row r="1318" spans="1:18" x14ac:dyDescent="0.25">
      <c r="A1318" s="153">
        <v>1300</v>
      </c>
      <c r="B1318" s="158"/>
      <c r="C1318" s="174">
        <f ca="1">_xll.meDateFromTenor(C1317,"1D","FOLLOWING",D$13,"NORMAL")</f>
        <v>44274</v>
      </c>
      <c r="D1318" s="20">
        <f ca="1">_xll.meDateFromTenor(C1318,D$14,"Following",D$13,"Normal")</f>
        <v>44277</v>
      </c>
      <c r="E1318" s="175">
        <f ca="1"/>
        <v>1.0829936507290043E-2</v>
      </c>
      <c r="F1318" s="152"/>
      <c r="G1318" s="174">
        <f t="shared" ca="1" si="60"/>
        <v>44274</v>
      </c>
      <c r="H1318" s="20">
        <f ca="1">_xll.meDateFromTenor(G1318,H$14,"Following",H$13,"Normal")</f>
        <v>44368</v>
      </c>
      <c r="I1318" s="175">
        <f ca="1"/>
        <v>1.3834976680293452E-2</v>
      </c>
      <c r="J1318" s="152" t="s">
        <v>4</v>
      </c>
      <c r="K1318" s="174">
        <f t="shared" ca="1" si="61"/>
        <v>44274</v>
      </c>
      <c r="L1318" s="20">
        <f ca="1">_xll.meDateFromTenor(K1318,L$14,"Following",L$13,"Normal")</f>
        <v>44459</v>
      </c>
      <c r="M1318" s="175">
        <f ca="1"/>
        <v>1.5343619404382641E-2</v>
      </c>
      <c r="N1318" s="152" t="s">
        <v>4</v>
      </c>
      <c r="O1318" s="174">
        <f t="shared" ca="1" si="62"/>
        <v>44274</v>
      </c>
      <c r="P1318" s="20">
        <f ca="1">_xll.meDateFromTenor(O1318,P$14,"Following",P$13,"Normal")</f>
        <v>44277</v>
      </c>
      <c r="Q1318" s="175">
        <f ca="1"/>
        <v>1.1289110814340857E-2</v>
      </c>
      <c r="R1318" s="151" t="s">
        <v>4</v>
      </c>
    </row>
    <row r="1319" spans="1:18" x14ac:dyDescent="0.25">
      <c r="A1319" s="153">
        <v>1301</v>
      </c>
      <c r="B1319" s="158"/>
      <c r="C1319" s="174">
        <f ca="1">_xll.meDateFromTenor(C1318,"1D","FOLLOWING",D$13,"NORMAL")</f>
        <v>44277</v>
      </c>
      <c r="D1319" s="20">
        <f ca="1">_xll.meDateFromTenor(C1319,D$14,"Following",D$13,"Normal")</f>
        <v>44278</v>
      </c>
      <c r="E1319" s="175">
        <f ca="1"/>
        <v>1.0844374512377183E-2</v>
      </c>
      <c r="F1319" s="152"/>
      <c r="G1319" s="174">
        <f t="shared" ca="1" si="60"/>
        <v>44277</v>
      </c>
      <c r="H1319" s="20">
        <f ca="1">_xll.meDateFromTenor(G1319,H$14,"Following",H$13,"Normal")</f>
        <v>44369</v>
      </c>
      <c r="I1319" s="175">
        <f ca="1"/>
        <v>1.385336221257957E-2</v>
      </c>
      <c r="J1319" s="152" t="s">
        <v>4</v>
      </c>
      <c r="K1319" s="174">
        <f t="shared" ca="1" si="61"/>
        <v>44277</v>
      </c>
      <c r="L1319" s="20">
        <f ca="1">_xll.meDateFromTenor(K1319,L$14,"Following",L$13,"Normal")</f>
        <v>44461</v>
      </c>
      <c r="M1319" s="175">
        <f ca="1"/>
        <v>1.5361699654349064E-2</v>
      </c>
      <c r="N1319" s="152" t="s">
        <v>4</v>
      </c>
      <c r="O1319" s="174">
        <f t="shared" ca="1" si="62"/>
        <v>44277</v>
      </c>
      <c r="P1319" s="20">
        <f ca="1">_xll.meDateFromTenor(O1319,P$14,"Following",P$13,"Normal")</f>
        <v>44278</v>
      </c>
      <c r="Q1319" s="175">
        <f ca="1"/>
        <v>1.1303571352704699E-2</v>
      </c>
      <c r="R1319" s="151" t="s">
        <v>4</v>
      </c>
    </row>
    <row r="1320" spans="1:18" x14ac:dyDescent="0.25">
      <c r="A1320" s="153">
        <v>1302</v>
      </c>
      <c r="B1320" s="158"/>
      <c r="C1320" s="174">
        <f ca="1">_xll.meDateFromTenor(C1319,"1D","FOLLOWING",D$13,"NORMAL")</f>
        <v>44278</v>
      </c>
      <c r="D1320" s="20">
        <f ca="1">_xll.meDateFromTenor(C1320,D$14,"Following",D$13,"Normal")</f>
        <v>44279</v>
      </c>
      <c r="E1320" s="175">
        <f ca="1"/>
        <v>1.0851745503391266E-2</v>
      </c>
      <c r="F1320" s="152"/>
      <c r="G1320" s="174">
        <f t="shared" ca="1" si="60"/>
        <v>44278</v>
      </c>
      <c r="H1320" s="20">
        <f ca="1">_xll.meDateFromTenor(G1320,H$14,"Following",H$13,"Normal")</f>
        <v>44370</v>
      </c>
      <c r="I1320" s="175">
        <f ca="1"/>
        <v>1.3859482229461272E-2</v>
      </c>
      <c r="J1320" s="152" t="s">
        <v>4</v>
      </c>
      <c r="K1320" s="174">
        <f t="shared" ca="1" si="61"/>
        <v>44278</v>
      </c>
      <c r="L1320" s="20">
        <f ca="1">_xll.meDateFromTenor(K1320,L$14,"Following",L$13,"Normal")</f>
        <v>44462</v>
      </c>
      <c r="M1320" s="175">
        <f ca="1"/>
        <v>1.5367726412583559E-2</v>
      </c>
      <c r="N1320" s="152" t="s">
        <v>4</v>
      </c>
      <c r="O1320" s="174">
        <f t="shared" ca="1" si="62"/>
        <v>44278</v>
      </c>
      <c r="P1320" s="20">
        <f ca="1">_xll.meDateFromTenor(O1320,P$14,"Following",P$13,"Normal")</f>
        <v>44279</v>
      </c>
      <c r="Q1320" s="175">
        <f ca="1"/>
        <v>1.1308382853272497E-2</v>
      </c>
      <c r="R1320" s="151" t="s">
        <v>4</v>
      </c>
    </row>
    <row r="1321" spans="1:18" x14ac:dyDescent="0.25">
      <c r="A1321" s="153">
        <v>1303</v>
      </c>
      <c r="B1321" s="158"/>
      <c r="C1321" s="174">
        <f ca="1">_xll.meDateFromTenor(C1320,"1D","FOLLOWING",D$13,"NORMAL")</f>
        <v>44279</v>
      </c>
      <c r="D1321" s="20">
        <f ca="1">_xll.meDateFromTenor(C1321,D$14,"Following",D$13,"Normal")</f>
        <v>44280</v>
      </c>
      <c r="E1321" s="175">
        <f ca="1"/>
        <v>1.0859109952285449E-2</v>
      </c>
      <c r="F1321" s="152"/>
      <c r="G1321" s="174">
        <f t="shared" ca="1" si="60"/>
        <v>44279</v>
      </c>
      <c r="H1321" s="20">
        <f ca="1">_xll.meDateFromTenor(G1321,H$14,"Following",H$13,"Normal")</f>
        <v>44371</v>
      </c>
      <c r="I1321" s="175">
        <f ca="1"/>
        <v>1.38655982517606E-2</v>
      </c>
      <c r="J1321" s="152" t="s">
        <v>4</v>
      </c>
      <c r="K1321" s="174">
        <f t="shared" ca="1" si="61"/>
        <v>44279</v>
      </c>
      <c r="L1321" s="20">
        <f ca="1">_xll.meDateFromTenor(K1321,L$14,"Following",L$13,"Normal")</f>
        <v>44463</v>
      </c>
      <c r="M1321" s="175">
        <f ca="1"/>
        <v>1.5373753175174681E-2</v>
      </c>
      <c r="N1321" s="152" t="s">
        <v>4</v>
      </c>
      <c r="O1321" s="174">
        <f t="shared" ca="1" si="62"/>
        <v>44279</v>
      </c>
      <c r="P1321" s="20">
        <f ca="1">_xll.meDateFromTenor(O1321,P$14,"Following",P$13,"Normal")</f>
        <v>44280</v>
      </c>
      <c r="Q1321" s="175">
        <f ca="1"/>
        <v>1.1313190167680379E-2</v>
      </c>
      <c r="R1321" s="151" t="s">
        <v>4</v>
      </c>
    </row>
    <row r="1322" spans="1:18" x14ac:dyDescent="0.25">
      <c r="A1322" s="153">
        <v>1304</v>
      </c>
      <c r="B1322" s="158"/>
      <c r="C1322" s="174">
        <f ca="1">_xll.meDateFromTenor(C1321,"1D","FOLLOWING",D$13,"NORMAL")</f>
        <v>44280</v>
      </c>
      <c r="D1322" s="20">
        <f ca="1">_xll.meDateFromTenor(C1322,D$14,"Following",D$13,"Normal")</f>
        <v>44281</v>
      </c>
      <c r="E1322" s="175">
        <f ca="1"/>
        <v>1.0866467858486295E-2</v>
      </c>
      <c r="F1322" s="152"/>
      <c r="G1322" s="174">
        <f t="shared" ca="1" si="60"/>
        <v>44280</v>
      </c>
      <c r="H1322" s="20">
        <f ca="1">_xll.meDateFromTenor(G1322,H$14,"Following",H$13,"Normal")</f>
        <v>44372</v>
      </c>
      <c r="I1322" s="175">
        <f ca="1"/>
        <v>1.3871710430892229E-2</v>
      </c>
      <c r="J1322" s="152" t="s">
        <v>4</v>
      </c>
      <c r="K1322" s="174">
        <f t="shared" ca="1" si="61"/>
        <v>44280</v>
      </c>
      <c r="L1322" s="20">
        <f ca="1">_xll.meDateFromTenor(K1322,L$14,"Following",L$13,"Normal")</f>
        <v>44466</v>
      </c>
      <c r="M1322" s="175">
        <f ca="1"/>
        <v>1.5379779942262695E-2</v>
      </c>
      <c r="N1322" s="152" t="s">
        <v>4</v>
      </c>
      <c r="O1322" s="174">
        <f t="shared" ca="1" si="62"/>
        <v>44280</v>
      </c>
      <c r="P1322" s="20">
        <f ca="1">_xll.meDateFromTenor(O1322,P$14,"Following",P$13,"Normal")</f>
        <v>44281</v>
      </c>
      <c r="Q1322" s="175">
        <f ca="1"/>
        <v>1.1317993387898437E-2</v>
      </c>
      <c r="R1322" s="151" t="s">
        <v>4</v>
      </c>
    </row>
    <row r="1323" spans="1:18" x14ac:dyDescent="0.25">
      <c r="A1323" s="153">
        <v>1305</v>
      </c>
      <c r="B1323" s="158"/>
      <c r="C1323" s="174">
        <f ca="1">_xll.meDateFromTenor(C1322,"1D","FOLLOWING",D$13,"NORMAL")</f>
        <v>44281</v>
      </c>
      <c r="D1323" s="20">
        <f ca="1">_xll.meDateFromTenor(C1323,D$14,"Following",D$13,"Normal")</f>
        <v>44284</v>
      </c>
      <c r="E1323" s="175">
        <f ca="1"/>
        <v>1.0881490751817944E-2</v>
      </c>
      <c r="F1323" s="152"/>
      <c r="G1323" s="174">
        <f t="shared" ca="1" si="60"/>
        <v>44281</v>
      </c>
      <c r="H1323" s="20">
        <f ca="1">_xll.meDateFromTenor(G1323,H$14,"Following",H$13,"Normal")</f>
        <v>44375</v>
      </c>
      <c r="I1323" s="175">
        <f ca="1"/>
        <v>1.3877818918270836E-2</v>
      </c>
      <c r="J1323" s="152" t="s">
        <v>4</v>
      </c>
      <c r="K1323" s="174">
        <f t="shared" ca="1" si="61"/>
        <v>44281</v>
      </c>
      <c r="L1323" s="20">
        <f ca="1">_xll.meDateFromTenor(K1323,L$14,"Following",L$13,"Normal")</f>
        <v>44466</v>
      </c>
      <c r="M1323" s="175">
        <f ca="1"/>
        <v>1.5385806713987872E-2</v>
      </c>
      <c r="N1323" s="152" t="s">
        <v>4</v>
      </c>
      <c r="O1323" s="174">
        <f t="shared" ca="1" si="62"/>
        <v>44281</v>
      </c>
      <c r="P1323" s="20">
        <f ca="1">_xll.meDateFromTenor(O1323,P$14,"Following",P$13,"Normal")</f>
        <v>44284</v>
      </c>
      <c r="Q1323" s="175">
        <f ca="1"/>
        <v>1.1322792605896768E-2</v>
      </c>
      <c r="R1323" s="151" t="s">
        <v>4</v>
      </c>
    </row>
    <row r="1324" spans="1:18" x14ac:dyDescent="0.25">
      <c r="A1324" s="153">
        <v>1306</v>
      </c>
      <c r="B1324" s="158"/>
      <c r="C1324" s="174">
        <f ca="1">_xll.meDateFromTenor(C1323,"1D","FOLLOWING",D$13,"NORMAL")</f>
        <v>44284</v>
      </c>
      <c r="D1324" s="20">
        <f ca="1">_xll.meDateFromTenor(C1324,D$14,"Following",D$13,"Normal")</f>
        <v>44285</v>
      </c>
      <c r="E1324" s="175">
        <f ca="1"/>
        <v>1.0895834050204629E-2</v>
      </c>
      <c r="F1324" s="152"/>
      <c r="G1324" s="174">
        <f t="shared" ca="1" si="60"/>
        <v>44284</v>
      </c>
      <c r="H1324" s="20">
        <f ca="1">_xll.meDateFromTenor(G1324,H$14,"Following",H$13,"Normal")</f>
        <v>44376</v>
      </c>
      <c r="I1324" s="175">
        <f ca="1"/>
        <v>1.3896123744035281E-2</v>
      </c>
      <c r="J1324" s="152" t="s">
        <v>4</v>
      </c>
      <c r="K1324" s="174">
        <f t="shared" ca="1" si="61"/>
        <v>44284</v>
      </c>
      <c r="L1324" s="20">
        <f ca="1">_xll.meDateFromTenor(K1324,L$14,"Following",L$13,"Normal")</f>
        <v>44468</v>
      </c>
      <c r="M1324" s="175">
        <f ca="1"/>
        <v>1.5403887058389083E-2</v>
      </c>
      <c r="N1324" s="152" t="s">
        <v>4</v>
      </c>
      <c r="O1324" s="174">
        <f t="shared" ca="1" si="62"/>
        <v>44284</v>
      </c>
      <c r="P1324" s="20">
        <f ca="1">_xll.meDateFromTenor(O1324,P$14,"Following",P$13,"Normal")</f>
        <v>44285</v>
      </c>
      <c r="Q1324" s="175">
        <f ca="1"/>
        <v>1.1337167166274335E-2</v>
      </c>
      <c r="R1324" s="151" t="s">
        <v>4</v>
      </c>
    </row>
    <row r="1325" spans="1:18" x14ac:dyDescent="0.25">
      <c r="A1325" s="153">
        <v>1307</v>
      </c>
      <c r="B1325" s="158"/>
      <c r="C1325" s="174">
        <f ca="1">_xll.meDateFromTenor(C1324,"1D","FOLLOWING",D$13,"NORMAL")</f>
        <v>44285</v>
      </c>
      <c r="D1325" s="20">
        <f ca="1">_xll.meDateFromTenor(C1325,D$14,"Following",D$13,"Normal")</f>
        <v>44286</v>
      </c>
      <c r="E1325" s="175">
        <f ca="1"/>
        <v>1.0903159237944498E-2</v>
      </c>
      <c r="F1325" s="152"/>
      <c r="G1325" s="174">
        <f t="shared" ca="1" si="60"/>
        <v>44285</v>
      </c>
      <c r="H1325" s="20">
        <f ca="1">_xll.meDateFromTenor(G1325,H$14,"Following",H$13,"Normal")</f>
        <v>44377</v>
      </c>
      <c r="I1325" s="175">
        <f ca="1"/>
        <v>1.3902218978548557E-2</v>
      </c>
      <c r="J1325" s="152" t="s">
        <v>4</v>
      </c>
      <c r="K1325" s="174">
        <f t="shared" ca="1" si="61"/>
        <v>44285</v>
      </c>
      <c r="L1325" s="20">
        <f ca="1">_xll.meDateFromTenor(K1325,L$14,"Following",L$13,"Normal")</f>
        <v>44469</v>
      </c>
      <c r="M1325" s="175">
        <f ca="1"/>
        <v>1.5409913850065607E-2</v>
      </c>
      <c r="N1325" s="152" t="s">
        <v>4</v>
      </c>
      <c r="O1325" s="174">
        <f t="shared" ca="1" si="62"/>
        <v>44285</v>
      </c>
      <c r="P1325" s="20">
        <f ca="1">_xll.meDateFromTenor(O1325,P$14,"Following",P$13,"Normal")</f>
        <v>44286</v>
      </c>
      <c r="Q1325" s="175">
        <f ca="1"/>
        <v>1.1341951295094698E-2</v>
      </c>
      <c r="R1325" s="151" t="s">
        <v>4</v>
      </c>
    </row>
    <row r="1326" spans="1:18" x14ac:dyDescent="0.25">
      <c r="A1326" s="153">
        <v>1308</v>
      </c>
      <c r="B1326" s="158"/>
      <c r="C1326" s="174">
        <f ca="1">_xll.meDateFromTenor(C1325,"1D","FOLLOWING",D$13,"NORMAL")</f>
        <v>44286</v>
      </c>
      <c r="D1326" s="20">
        <f ca="1">_xll.meDateFromTenor(C1326,D$14,"Following",D$13,"Normal")</f>
        <v>44287</v>
      </c>
      <c r="E1326" s="175">
        <f ca="1"/>
        <v>1.0910477880752794E-2</v>
      </c>
      <c r="F1326" s="152"/>
      <c r="G1326" s="174">
        <f t="shared" ca="1" si="60"/>
        <v>44286</v>
      </c>
      <c r="H1326" s="20">
        <f ca="1">_xll.meDateFromTenor(G1326,H$14,"Following",H$13,"Normal")</f>
        <v>44377</v>
      </c>
      <c r="I1326" s="175">
        <f ca="1"/>
        <v>1.3908311278382192E-2</v>
      </c>
      <c r="J1326" s="152" t="s">
        <v>4</v>
      </c>
      <c r="K1326" s="174">
        <f t="shared" ca="1" si="61"/>
        <v>44286</v>
      </c>
      <c r="L1326" s="20">
        <f ca="1">_xll.meDateFromTenor(K1326,L$14,"Following",L$13,"Normal")</f>
        <v>44469</v>
      </c>
      <c r="M1326" s="175">
        <f ca="1"/>
        <v>1.541594064708064E-2</v>
      </c>
      <c r="N1326" s="152" t="s">
        <v>4</v>
      </c>
      <c r="O1326" s="174">
        <f t="shared" ca="1" si="62"/>
        <v>44286</v>
      </c>
      <c r="P1326" s="20">
        <f ca="1">_xll.meDateFromTenor(O1326,P$14,"Following",P$13,"Normal")</f>
        <v>44287</v>
      </c>
      <c r="Q1326" s="175">
        <f ca="1"/>
        <v>1.1346731881545806E-2</v>
      </c>
      <c r="R1326" s="151" t="s">
        <v>4</v>
      </c>
    </row>
    <row r="1327" spans="1:18" x14ac:dyDescent="0.25">
      <c r="A1327" s="153">
        <v>1309</v>
      </c>
      <c r="B1327" s="158"/>
      <c r="C1327" s="174">
        <f ca="1">_xll.meDateFromTenor(C1326,"1D","FOLLOWING",D$13,"NORMAL")</f>
        <v>44287</v>
      </c>
      <c r="D1327" s="20">
        <f ca="1">_xll.meDateFromTenor(C1327,D$14,"Following",D$13,"Normal")</f>
        <v>44292</v>
      </c>
      <c r="E1327" s="175">
        <f ca="1"/>
        <v>1.0933051993765763E-2</v>
      </c>
      <c r="F1327" s="152"/>
      <c r="G1327" s="174">
        <f t="shared" ca="1" si="60"/>
        <v>44287</v>
      </c>
      <c r="H1327" s="20">
        <f ca="1">_xll.meDateFromTenor(G1327,H$14,"Following",H$13,"Normal")</f>
        <v>44378</v>
      </c>
      <c r="I1327" s="175">
        <f ca="1"/>
        <v>1.3914400794950862E-2</v>
      </c>
      <c r="J1327" s="152" t="s">
        <v>4</v>
      </c>
      <c r="K1327" s="174">
        <f t="shared" ca="1" si="61"/>
        <v>44287</v>
      </c>
      <c r="L1327" s="20">
        <f ca="1">_xll.meDateFromTenor(K1327,L$14,"Following",L$13,"Normal")</f>
        <v>44470</v>
      </c>
      <c r="M1327" s="175">
        <f ca="1"/>
        <v>1.5421967449574454E-2</v>
      </c>
      <c r="N1327" s="152" t="s">
        <v>4</v>
      </c>
      <c r="O1327" s="174">
        <f t="shared" ca="1" si="62"/>
        <v>44287</v>
      </c>
      <c r="P1327" s="20">
        <f ca="1">_xll.meDateFromTenor(O1327,P$14,"Following",P$13,"Normal")</f>
        <v>44292</v>
      </c>
      <c r="Q1327" s="175">
        <f ca="1"/>
        <v>1.1351509017597752E-2</v>
      </c>
      <c r="R1327" s="151" t="s">
        <v>4</v>
      </c>
    </row>
    <row r="1328" spans="1:18" x14ac:dyDescent="0.25">
      <c r="A1328" s="153">
        <v>1310</v>
      </c>
      <c r="B1328" s="158"/>
      <c r="C1328" s="174">
        <f ca="1">_xll.meDateFromTenor(C1327,"1D","FOLLOWING",D$13,"NORMAL")</f>
        <v>44292</v>
      </c>
      <c r="D1328" s="20">
        <f ca="1">_xll.meDateFromTenor(C1328,D$14,"Following",D$13,"Normal")</f>
        <v>44293</v>
      </c>
      <c r="E1328" s="175">
        <f ca="1"/>
        <v>1.0954252273903073E-2</v>
      </c>
      <c r="F1328" s="152"/>
      <c r="G1328" s="174">
        <f t="shared" ca="1" si="60"/>
        <v>44292</v>
      </c>
      <c r="H1328" s="20">
        <f ca="1">_xll.meDateFromTenor(G1328,H$14,"Following",H$13,"Normal")</f>
        <v>44383</v>
      </c>
      <c r="I1328" s="175">
        <f ca="1"/>
        <v>1.3944811928333384E-2</v>
      </c>
      <c r="J1328" s="152" t="s">
        <v>4</v>
      </c>
      <c r="K1328" s="174">
        <f t="shared" ca="1" si="61"/>
        <v>44292</v>
      </c>
      <c r="L1328" s="20">
        <f ca="1">_xll.meDateFromTenor(K1328,L$14,"Following",L$13,"Normal")</f>
        <v>44475</v>
      </c>
      <c r="M1328" s="175">
        <f ca="1"/>
        <v>1.5452101549134619E-2</v>
      </c>
      <c r="N1328" s="152" t="s">
        <v>4</v>
      </c>
      <c r="O1328" s="174">
        <f t="shared" ca="1" si="62"/>
        <v>44292</v>
      </c>
      <c r="P1328" s="20">
        <f ca="1">_xll.meDateFromTenor(O1328,P$14,"Following",P$13,"Normal")</f>
        <v>44293</v>
      </c>
      <c r="Q1328" s="175">
        <f ca="1"/>
        <v>1.1375346160823384E-2</v>
      </c>
      <c r="R1328" s="151" t="s">
        <v>4</v>
      </c>
    </row>
    <row r="1329" spans="1:18" x14ac:dyDescent="0.25">
      <c r="A1329" s="153">
        <v>1311</v>
      </c>
      <c r="B1329" s="158"/>
      <c r="C1329" s="174">
        <f ca="1">_xll.meDateFromTenor(C1328,"1D","FOLLOWING",D$13,"NORMAL")</f>
        <v>44293</v>
      </c>
      <c r="D1329" s="20">
        <f ca="1">_xll.meDateFromTenor(C1329,D$14,"Following",D$13,"Normal")</f>
        <v>44294</v>
      </c>
      <c r="E1329" s="175">
        <f ca="1"/>
        <v>1.096152509177452E-2</v>
      </c>
      <c r="F1329" s="152"/>
      <c r="G1329" s="174">
        <f t="shared" ca="1" si="60"/>
        <v>44293</v>
      </c>
      <c r="H1329" s="20">
        <f ca="1">_xll.meDateFromTenor(G1329,H$14,"Following",H$13,"Normal")</f>
        <v>44384</v>
      </c>
      <c r="I1329" s="175">
        <f ca="1"/>
        <v>1.3950887925020455E-2</v>
      </c>
      <c r="J1329" s="152" t="s">
        <v>4</v>
      </c>
      <c r="K1329" s="174">
        <f t="shared" ca="1" si="61"/>
        <v>44293</v>
      </c>
      <c r="L1329" s="20">
        <f ca="1">_xll.meDateFromTenor(K1329,L$14,"Following",L$13,"Normal")</f>
        <v>44476</v>
      </c>
      <c r="M1329" s="175">
        <f ca="1"/>
        <v>1.5458128387446755E-2</v>
      </c>
      <c r="N1329" s="152" t="s">
        <v>4</v>
      </c>
      <c r="O1329" s="174">
        <f t="shared" ca="1" si="62"/>
        <v>44293</v>
      </c>
      <c r="P1329" s="20">
        <f ca="1">_xll.meDateFromTenor(O1329,P$14,"Following",P$13,"Normal")</f>
        <v>44294</v>
      </c>
      <c r="Q1329" s="175">
        <f ca="1"/>
        <v>1.138010452585235E-2</v>
      </c>
      <c r="R1329" s="151" t="s">
        <v>4</v>
      </c>
    </row>
    <row r="1330" spans="1:18" x14ac:dyDescent="0.25">
      <c r="A1330" s="153">
        <v>1312</v>
      </c>
      <c r="B1330" s="158"/>
      <c r="C1330" s="174">
        <f ca="1">_xll.meDateFromTenor(C1329,"1D","FOLLOWING",D$13,"NORMAL")</f>
        <v>44294</v>
      </c>
      <c r="D1330" s="20">
        <f ca="1">_xll.meDateFromTenor(C1330,D$14,"Following",D$13,"Normal")</f>
        <v>44295</v>
      </c>
      <c r="E1330" s="175">
        <f ca="1"/>
        <v>1.096879136175672E-2</v>
      </c>
      <c r="F1330" s="152"/>
      <c r="G1330" s="174">
        <f t="shared" ca="1" si="60"/>
        <v>44294</v>
      </c>
      <c r="H1330" s="20">
        <f ca="1">_xll.meDateFromTenor(G1330,H$14,"Following",H$13,"Normal")</f>
        <v>44385</v>
      </c>
      <c r="I1330" s="175">
        <f ca="1"/>
        <v>1.3956962198345291E-2</v>
      </c>
      <c r="J1330" s="152" t="s">
        <v>4</v>
      </c>
      <c r="K1330" s="174">
        <f t="shared" ca="1" si="61"/>
        <v>44294</v>
      </c>
      <c r="L1330" s="20">
        <f ca="1">_xll.meDateFromTenor(K1330,L$14,"Following",L$13,"Normal")</f>
        <v>44477</v>
      </c>
      <c r="M1330" s="175">
        <f ca="1"/>
        <v>1.5464155232219553E-2</v>
      </c>
      <c r="N1330" s="152" t="s">
        <v>4</v>
      </c>
      <c r="O1330" s="174">
        <f t="shared" ca="1" si="62"/>
        <v>44294</v>
      </c>
      <c r="P1330" s="20">
        <f ca="1">_xll.meDateFromTenor(O1330,P$14,"Following",P$13,"Normal")</f>
        <v>44295</v>
      </c>
      <c r="Q1330" s="175">
        <f ca="1"/>
        <v>1.1384860084272816E-2</v>
      </c>
      <c r="R1330" s="151" t="s">
        <v>4</v>
      </c>
    </row>
    <row r="1331" spans="1:18" x14ac:dyDescent="0.25">
      <c r="A1331" s="153">
        <v>1313</v>
      </c>
      <c r="B1331" s="158"/>
      <c r="C1331" s="174">
        <f ca="1">_xll.meDateFromTenor(C1330,"1D","FOLLOWING",D$13,"NORMAL")</f>
        <v>44295</v>
      </c>
      <c r="D1331" s="20">
        <f ca="1">_xll.meDateFromTenor(C1331,D$14,"Following",D$13,"Normal")</f>
        <v>44298</v>
      </c>
      <c r="E1331" s="175">
        <f ca="1"/>
        <v>1.0983637167650342E-2</v>
      </c>
      <c r="F1331" s="152"/>
      <c r="G1331" s="174">
        <f t="shared" ca="1" si="60"/>
        <v>44295</v>
      </c>
      <c r="H1331" s="20">
        <f ca="1">_xll.meDateFromTenor(G1331,H$14,"Following",H$13,"Normal")</f>
        <v>44386</v>
      </c>
      <c r="I1331" s="175">
        <f ca="1"/>
        <v>1.3963034899722573E-2</v>
      </c>
      <c r="J1331" s="152" t="s">
        <v>4</v>
      </c>
      <c r="K1331" s="174">
        <f t="shared" ca="1" si="61"/>
        <v>44295</v>
      </c>
      <c r="L1331" s="20">
        <f ca="1">_xll.meDateFromTenor(K1331,L$14,"Following",L$13,"Normal")</f>
        <v>44480</v>
      </c>
      <c r="M1331" s="175">
        <f ca="1"/>
        <v>1.5470182083593284E-2</v>
      </c>
      <c r="N1331" s="152" t="s">
        <v>4</v>
      </c>
      <c r="O1331" s="174">
        <f t="shared" ca="1" si="62"/>
        <v>44295</v>
      </c>
      <c r="P1331" s="20">
        <f ca="1">_xll.meDateFromTenor(O1331,P$14,"Following",P$13,"Normal")</f>
        <v>44298</v>
      </c>
      <c r="Q1331" s="175">
        <f ca="1"/>
        <v>1.1389612928054882E-2</v>
      </c>
      <c r="R1331" s="151" t="s">
        <v>4</v>
      </c>
    </row>
    <row r="1332" spans="1:18" x14ac:dyDescent="0.25">
      <c r="A1332" s="153">
        <v>1314</v>
      </c>
      <c r="B1332" s="158"/>
      <c r="C1332" s="174">
        <f ca="1">_xll.meDateFromTenor(C1331,"1D","FOLLOWING",D$13,"NORMAL")</f>
        <v>44298</v>
      </c>
      <c r="D1332" s="20">
        <f ca="1">_xll.meDateFromTenor(C1332,D$14,"Following",D$13,"Normal")</f>
        <v>44299</v>
      </c>
      <c r="E1332" s="175">
        <f ca="1"/>
        <v>1.0997790953364785E-2</v>
      </c>
      <c r="F1332" s="152"/>
      <c r="G1332" s="174">
        <f t="shared" ca="1" si="60"/>
        <v>44298</v>
      </c>
      <c r="H1332" s="20">
        <f ca="1">_xll.meDateFromTenor(G1332,H$14,"Following",H$13,"Normal")</f>
        <v>44389</v>
      </c>
      <c r="I1332" s="175">
        <f ca="1"/>
        <v>1.3981245086315836E-2</v>
      </c>
      <c r="J1332" s="152" t="s">
        <v>4</v>
      </c>
      <c r="K1332" s="174">
        <f t="shared" ca="1" si="61"/>
        <v>44298</v>
      </c>
      <c r="L1332" s="20">
        <f ca="1">_xll.meDateFromTenor(K1332,L$14,"Following",L$13,"Normal")</f>
        <v>44481</v>
      </c>
      <c r="M1332" s="175">
        <f ca="1"/>
        <v>1.5488262678722761E-2</v>
      </c>
      <c r="N1332" s="152" t="s">
        <v>4</v>
      </c>
      <c r="O1332" s="174">
        <f t="shared" ca="1" si="62"/>
        <v>44298</v>
      </c>
      <c r="P1332" s="20">
        <f ca="1">_xll.meDateFromTenor(O1332,P$14,"Following",P$13,"Normal")</f>
        <v>44299</v>
      </c>
      <c r="Q1332" s="175">
        <f ca="1"/>
        <v>1.140385609127159E-2</v>
      </c>
      <c r="R1332" s="151" t="s">
        <v>4</v>
      </c>
    </row>
    <row r="1333" spans="1:18" x14ac:dyDescent="0.25">
      <c r="A1333" s="153">
        <v>1315</v>
      </c>
      <c r="B1333" s="158"/>
      <c r="C1333" s="174">
        <f ca="1">_xll.meDateFromTenor(C1332,"1D","FOLLOWING",D$13,"NORMAL")</f>
        <v>44299</v>
      </c>
      <c r="D1333" s="20">
        <f ca="1">_xll.meDateFromTenor(C1333,D$14,"Following",D$13,"Normal")</f>
        <v>44300</v>
      </c>
      <c r="E1333" s="175">
        <f ca="1"/>
        <v>1.1005024477228198E-2</v>
      </c>
      <c r="F1333" s="152"/>
      <c r="G1333" s="174">
        <f t="shared" ca="1" si="60"/>
        <v>44299</v>
      </c>
      <c r="H1333" s="20">
        <f ca="1">_xll.meDateFromTenor(G1333,H$14,"Following",H$13,"Normal")</f>
        <v>44390</v>
      </c>
      <c r="I1333" s="175">
        <f ca="1"/>
        <v>1.398731301404965E-2</v>
      </c>
      <c r="J1333" s="152" t="s">
        <v>4</v>
      </c>
      <c r="K1333" s="174">
        <f t="shared" ca="1" si="61"/>
        <v>44299</v>
      </c>
      <c r="L1333" s="20">
        <f ca="1">_xll.meDateFromTenor(K1333,L$14,"Following",L$13,"Normal")</f>
        <v>44482</v>
      </c>
      <c r="M1333" s="175">
        <f ca="1"/>
        <v>1.5494289557902911E-2</v>
      </c>
      <c r="N1333" s="152" t="s">
        <v>4</v>
      </c>
      <c r="O1333" s="174">
        <f t="shared" ca="1" si="62"/>
        <v>44299</v>
      </c>
      <c r="P1333" s="20">
        <f ca="1">_xll.meDateFromTenor(O1333,P$14,"Following",P$13,"Normal")</f>
        <v>44300</v>
      </c>
      <c r="Q1333" s="175">
        <f ca="1"/>
        <v>1.140859899620098E-2</v>
      </c>
      <c r="R1333" s="151" t="s">
        <v>4</v>
      </c>
    </row>
    <row r="1334" spans="1:18" x14ac:dyDescent="0.25">
      <c r="A1334" s="153">
        <v>1316</v>
      </c>
      <c r="B1334" s="158"/>
      <c r="C1334" s="174">
        <f ca="1">_xll.meDateFromTenor(C1333,"1D","FOLLOWING",D$13,"NORMAL")</f>
        <v>44300</v>
      </c>
      <c r="D1334" s="20">
        <f ca="1">_xll.meDateFromTenor(C1334,D$14,"Following",D$13,"Normal")</f>
        <v>44301</v>
      </c>
      <c r="E1334" s="175">
        <f ca="1"/>
        <v>1.1012251450644384E-2</v>
      </c>
      <c r="F1334" s="152"/>
      <c r="G1334" s="174">
        <f t="shared" ca="1" si="60"/>
        <v>44300</v>
      </c>
      <c r="H1334" s="20">
        <f ca="1">_xll.meDateFromTenor(G1334,H$14,"Following",H$13,"Normal")</f>
        <v>44391</v>
      </c>
      <c r="I1334" s="175">
        <f ca="1"/>
        <v>1.3993380126909288E-2</v>
      </c>
      <c r="J1334" s="152" t="s">
        <v>4</v>
      </c>
      <c r="K1334" s="174">
        <f t="shared" ca="1" si="61"/>
        <v>44300</v>
      </c>
      <c r="L1334" s="20">
        <f ca="1">_xll.meDateFromTenor(K1334,L$14,"Following",L$13,"Normal")</f>
        <v>44483</v>
      </c>
      <c r="M1334" s="175">
        <f ca="1"/>
        <v>1.5500316444385341E-2</v>
      </c>
      <c r="N1334" s="152" t="s">
        <v>4</v>
      </c>
      <c r="O1334" s="174">
        <f t="shared" ca="1" si="62"/>
        <v>44300</v>
      </c>
      <c r="P1334" s="20">
        <f ca="1">_xll.meDateFromTenor(O1334,P$14,"Following",P$13,"Normal")</f>
        <v>44301</v>
      </c>
      <c r="Q1334" s="175">
        <f ca="1"/>
        <v>1.1413339646342438E-2</v>
      </c>
      <c r="R1334" s="151" t="s">
        <v>4</v>
      </c>
    </row>
    <row r="1335" spans="1:18" x14ac:dyDescent="0.25">
      <c r="A1335" s="153">
        <v>1317</v>
      </c>
      <c r="B1335" s="158"/>
      <c r="C1335" s="174">
        <f ca="1">_xll.meDateFromTenor(C1334,"1D","FOLLOWING",D$13,"NORMAL")</f>
        <v>44301</v>
      </c>
      <c r="D1335" s="20">
        <f ca="1">_xll.meDateFromTenor(C1335,D$14,"Following",D$13,"Normal")</f>
        <v>44302</v>
      </c>
      <c r="E1335" s="175">
        <f ca="1"/>
        <v>1.1019471873467548E-2</v>
      </c>
      <c r="F1335" s="152"/>
      <c r="G1335" s="174">
        <f t="shared" ca="1" si="60"/>
        <v>44301</v>
      </c>
      <c r="H1335" s="20">
        <f ca="1">_xll.meDateFromTenor(G1335,H$14,"Following",H$13,"Normal")</f>
        <v>44392</v>
      </c>
      <c r="I1335" s="175">
        <f ca="1"/>
        <v>1.3999446576309424E-2</v>
      </c>
      <c r="J1335" s="152" t="s">
        <v>4</v>
      </c>
      <c r="K1335" s="174">
        <f t="shared" ca="1" si="61"/>
        <v>44301</v>
      </c>
      <c r="L1335" s="20">
        <f ca="1">_xll.meDateFromTenor(K1335,L$14,"Following",L$13,"Normal")</f>
        <v>44484</v>
      </c>
      <c r="M1335" s="175">
        <f ca="1"/>
        <v>1.5506343338310316E-2</v>
      </c>
      <c r="N1335" s="152" t="s">
        <v>4</v>
      </c>
      <c r="O1335" s="174">
        <f t="shared" ca="1" si="62"/>
        <v>44301</v>
      </c>
      <c r="P1335" s="20">
        <f ca="1">_xll.meDateFromTenor(O1335,P$14,"Following",P$13,"Normal")</f>
        <v>44302</v>
      </c>
      <c r="Q1335" s="175">
        <f ca="1"/>
        <v>1.1418078133666061E-2</v>
      </c>
      <c r="R1335" s="151" t="s">
        <v>4</v>
      </c>
    </row>
    <row r="1336" spans="1:18" x14ac:dyDescent="0.25">
      <c r="A1336" s="153">
        <v>1318</v>
      </c>
      <c r="B1336" s="158"/>
      <c r="C1336" s="174">
        <f ca="1">_xll.meDateFromTenor(C1335,"1D","FOLLOWING",D$13,"NORMAL")</f>
        <v>44302</v>
      </c>
      <c r="D1336" s="20">
        <f ca="1">_xll.meDateFromTenor(C1336,D$14,"Following",D$13,"Normal")</f>
        <v>44305</v>
      </c>
      <c r="E1336" s="175">
        <f ca="1"/>
        <v>1.1034229069437081E-2</v>
      </c>
      <c r="F1336" s="152"/>
      <c r="G1336" s="174">
        <f t="shared" ca="1" si="60"/>
        <v>44302</v>
      </c>
      <c r="H1336" s="20">
        <f ca="1">_xll.meDateFromTenor(G1336,H$14,"Following",H$13,"Normal")</f>
        <v>44393</v>
      </c>
      <c r="I1336" s="175">
        <f ca="1"/>
        <v>1.4005512513664737E-2</v>
      </c>
      <c r="J1336" s="152" t="s">
        <v>4</v>
      </c>
      <c r="K1336" s="174">
        <f t="shared" ca="1" si="61"/>
        <v>44302</v>
      </c>
      <c r="L1336" s="20">
        <f ca="1">_xll.meDateFromTenor(K1336,L$14,"Following",L$13,"Normal")</f>
        <v>44487</v>
      </c>
      <c r="M1336" s="175">
        <f ca="1"/>
        <v>1.5512370239818106E-2</v>
      </c>
      <c r="N1336" s="152" t="s">
        <v>4</v>
      </c>
      <c r="O1336" s="174">
        <f t="shared" ca="1" si="62"/>
        <v>44302</v>
      </c>
      <c r="P1336" s="20">
        <f ca="1">_xll.meDateFromTenor(O1336,P$14,"Following",P$13,"Normal")</f>
        <v>44305</v>
      </c>
      <c r="Q1336" s="175">
        <f ca="1"/>
        <v>1.1422814550141939E-2</v>
      </c>
      <c r="R1336" s="151" t="s">
        <v>4</v>
      </c>
    </row>
    <row r="1337" spans="1:18" x14ac:dyDescent="0.25">
      <c r="A1337" s="153">
        <v>1319</v>
      </c>
      <c r="B1337" s="158"/>
      <c r="C1337" s="174">
        <f ca="1">_xll.meDateFromTenor(C1336,"1D","FOLLOWING",D$13,"NORMAL")</f>
        <v>44305</v>
      </c>
      <c r="D1337" s="20">
        <f ca="1">_xll.meDateFromTenor(C1337,D$14,"Following",D$13,"Normal")</f>
        <v>44306</v>
      </c>
      <c r="E1337" s="175">
        <f ca="1"/>
        <v>1.1048288047714324E-2</v>
      </c>
      <c r="F1337" s="152"/>
      <c r="G1337" s="174">
        <f t="shared" ca="1" si="60"/>
        <v>44305</v>
      </c>
      <c r="H1337" s="20">
        <f ca="1">_xll.meDateFromTenor(G1337,H$14,"Following",H$13,"Normal")</f>
        <v>44396</v>
      </c>
      <c r="I1337" s="175">
        <f ca="1"/>
        <v>1.4023708761644544E-2</v>
      </c>
      <c r="J1337" s="152" t="s">
        <v>4</v>
      </c>
      <c r="K1337" s="174">
        <f t="shared" ca="1" si="61"/>
        <v>44305</v>
      </c>
      <c r="L1337" s="20">
        <f ca="1">_xll.meDateFromTenor(K1337,L$14,"Following",L$13,"Normal")</f>
        <v>44488</v>
      </c>
      <c r="M1337" s="175">
        <f ca="1"/>
        <v>1.5530450991241064E-2</v>
      </c>
      <c r="N1337" s="152" t="s">
        <v>4</v>
      </c>
      <c r="O1337" s="174">
        <f t="shared" ca="1" si="62"/>
        <v>44305</v>
      </c>
      <c r="P1337" s="20">
        <f ca="1">_xll.meDateFromTenor(O1337,P$14,"Following",P$13,"Normal")</f>
        <v>44306</v>
      </c>
      <c r="Q1337" s="175">
        <f ca="1"/>
        <v>1.1437012294184062E-2</v>
      </c>
      <c r="R1337" s="151" t="s">
        <v>4</v>
      </c>
    </row>
    <row r="1338" spans="1:18" x14ac:dyDescent="0.25">
      <c r="A1338" s="153">
        <v>1320</v>
      </c>
      <c r="B1338" s="158"/>
      <c r="C1338" s="174">
        <f ca="1">_xll.meDateFromTenor(C1337,"1D","FOLLOWING",D$13,"NORMAL")</f>
        <v>44306</v>
      </c>
      <c r="D1338" s="20">
        <f ca="1">_xll.meDateFromTenor(C1338,D$14,"Following",D$13,"Normal")</f>
        <v>44307</v>
      </c>
      <c r="E1338" s="175">
        <f ca="1"/>
        <v>1.1055475710176003E-2</v>
      </c>
      <c r="F1338" s="152"/>
      <c r="G1338" s="174">
        <f t="shared" ca="1" si="60"/>
        <v>44306</v>
      </c>
      <c r="H1338" s="20">
        <f ca="1">_xll.meDateFromTenor(G1338,H$14,"Following",H$13,"Normal")</f>
        <v>44397</v>
      </c>
      <c r="I1338" s="175">
        <f ca="1"/>
        <v>1.4029774063985668E-2</v>
      </c>
      <c r="J1338" s="152" t="s">
        <v>4</v>
      </c>
      <c r="K1338" s="174">
        <f t="shared" ca="1" si="61"/>
        <v>44306</v>
      </c>
      <c r="L1338" s="20">
        <f ca="1">_xll.meDateFromTenor(K1338,L$14,"Following",L$13,"Normal")</f>
        <v>44489</v>
      </c>
      <c r="M1338" s="175">
        <f ca="1"/>
        <v>1.5536477924482811E-2</v>
      </c>
      <c r="N1338" s="152" t="s">
        <v>4</v>
      </c>
      <c r="O1338" s="174">
        <f t="shared" ca="1" si="62"/>
        <v>44306</v>
      </c>
      <c r="P1338" s="20">
        <f ca="1">_xll.meDateFromTenor(O1338,P$14,"Following",P$13,"Normal")</f>
        <v>44307</v>
      </c>
      <c r="Q1338" s="175">
        <f ca="1"/>
        <v>1.1441741346969918E-2</v>
      </c>
      <c r="R1338" s="151" t="s">
        <v>4</v>
      </c>
    </row>
    <row r="1339" spans="1:18" x14ac:dyDescent="0.25">
      <c r="A1339" s="153">
        <v>1321</v>
      </c>
      <c r="B1339" s="158"/>
      <c r="C1339" s="174">
        <f ca="1">_xll.meDateFromTenor(C1338,"1D","FOLLOWING",D$13,"NORMAL")</f>
        <v>44307</v>
      </c>
      <c r="D1339" s="20">
        <f ca="1">_xll.meDateFromTenor(C1339,D$14,"Following",D$13,"Normal")</f>
        <v>44308</v>
      </c>
      <c r="E1339" s="175">
        <f ca="1"/>
        <v>1.1062656819326864E-2</v>
      </c>
      <c r="F1339" s="152"/>
      <c r="G1339" s="174">
        <f t="shared" ca="1" si="60"/>
        <v>44307</v>
      </c>
      <c r="H1339" s="20">
        <f ca="1">_xll.meDateFromTenor(G1339,H$14,"Following",H$13,"Normal")</f>
        <v>44398</v>
      </c>
      <c r="I1339" s="175">
        <f ca="1"/>
        <v>1.403583936632679E-2</v>
      </c>
      <c r="J1339" s="152" t="s">
        <v>4</v>
      </c>
      <c r="K1339" s="174">
        <f t="shared" ca="1" si="61"/>
        <v>44307</v>
      </c>
      <c r="L1339" s="20">
        <f ca="1">_xll.meDateFromTenor(K1339,L$14,"Following",L$13,"Normal")</f>
        <v>44490</v>
      </c>
      <c r="M1339" s="175">
        <f ca="1"/>
        <v>1.554250486600872E-2</v>
      </c>
      <c r="N1339" s="152" t="s">
        <v>4</v>
      </c>
      <c r="O1339" s="174">
        <f t="shared" ca="1" si="62"/>
        <v>44307</v>
      </c>
      <c r="P1339" s="20">
        <f ca="1">_xll.meDateFromTenor(O1339,P$14,"Following",P$13,"Normal")</f>
        <v>44308</v>
      </c>
      <c r="Q1339" s="175">
        <f ca="1"/>
        <v>1.1446468788758501E-2</v>
      </c>
      <c r="R1339" s="151" t="s">
        <v>4</v>
      </c>
    </row>
    <row r="1340" spans="1:18" x14ac:dyDescent="0.25">
      <c r="A1340" s="153">
        <v>1322</v>
      </c>
      <c r="B1340" s="158"/>
      <c r="C1340" s="174">
        <f ca="1">_xll.meDateFromTenor(C1339,"1D","FOLLOWING",D$13,"NORMAL")</f>
        <v>44308</v>
      </c>
      <c r="D1340" s="20">
        <f ca="1">_xll.meDateFromTenor(C1340,D$14,"Following",D$13,"Normal")</f>
        <v>44309</v>
      </c>
      <c r="E1340" s="175">
        <f ca="1"/>
        <v>1.1069831374833018E-2</v>
      </c>
      <c r="F1340" s="152"/>
      <c r="G1340" s="174">
        <f t="shared" ca="1" si="60"/>
        <v>44308</v>
      </c>
      <c r="H1340" s="20">
        <f ca="1">_xll.meDateFromTenor(G1340,H$14,"Following",H$13,"Normal")</f>
        <v>44399</v>
      </c>
      <c r="I1340" s="175">
        <f ca="1"/>
        <v>1.4041904668667914E-2</v>
      </c>
      <c r="J1340" s="152" t="s">
        <v>4</v>
      </c>
      <c r="K1340" s="174">
        <f t="shared" ca="1" si="61"/>
        <v>44308</v>
      </c>
      <c r="L1340" s="20">
        <f ca="1">_xll.meDateFromTenor(K1340,L$14,"Following",L$13,"Normal")</f>
        <v>44491</v>
      </c>
      <c r="M1340" s="175">
        <f ca="1"/>
        <v>1.554853181595906E-2</v>
      </c>
      <c r="N1340" s="152" t="s">
        <v>4</v>
      </c>
      <c r="O1340" s="174">
        <f t="shared" ca="1" si="62"/>
        <v>44308</v>
      </c>
      <c r="P1340" s="20">
        <f ca="1">_xll.meDateFromTenor(O1340,P$14,"Following",P$13,"Normal")</f>
        <v>44309</v>
      </c>
      <c r="Q1340" s="175">
        <f ca="1"/>
        <v>1.1451194711519909E-2</v>
      </c>
      <c r="R1340" s="151" t="s">
        <v>4</v>
      </c>
    </row>
    <row r="1341" spans="1:18" x14ac:dyDescent="0.25">
      <c r="A1341" s="153">
        <v>1323</v>
      </c>
      <c r="B1341" s="158"/>
      <c r="C1341" s="174">
        <f ca="1">_xll.meDateFromTenor(C1340,"1D","FOLLOWING",D$13,"NORMAL")</f>
        <v>44309</v>
      </c>
      <c r="D1341" s="20">
        <f ca="1">_xll.meDateFromTenor(C1341,D$14,"Following",D$13,"Normal")</f>
        <v>44312</v>
      </c>
      <c r="E1341" s="175">
        <f ca="1"/>
        <v>1.1084499915243188E-2</v>
      </c>
      <c r="F1341" s="152"/>
      <c r="G1341" s="174">
        <f t="shared" ca="1" si="60"/>
        <v>44309</v>
      </c>
      <c r="H1341" s="20">
        <f ca="1">_xll.meDateFromTenor(G1341,H$14,"Following",H$13,"Normal")</f>
        <v>44400</v>
      </c>
      <c r="I1341" s="175">
        <f ca="1"/>
        <v>1.4047969971009036E-2</v>
      </c>
      <c r="J1341" s="152" t="s">
        <v>4</v>
      </c>
      <c r="K1341" s="174">
        <f t="shared" ca="1" si="61"/>
        <v>44309</v>
      </c>
      <c r="L1341" s="20">
        <f ca="1">_xll.meDateFromTenor(K1341,L$14,"Following",L$13,"Normal")</f>
        <v>44494</v>
      </c>
      <c r="M1341" s="175">
        <f ca="1"/>
        <v>1.5554558774474099E-2</v>
      </c>
      <c r="N1341" s="152" t="s">
        <v>4</v>
      </c>
      <c r="O1341" s="174">
        <f t="shared" ca="1" si="62"/>
        <v>44309</v>
      </c>
      <c r="P1341" s="20">
        <f ca="1">_xll.meDateFromTenor(O1341,P$14,"Following",P$13,"Normal")</f>
        <v>44312</v>
      </c>
      <c r="Q1341" s="175">
        <f ca="1"/>
        <v>1.1455919207224234E-2</v>
      </c>
      <c r="R1341" s="151" t="s">
        <v>4</v>
      </c>
    </row>
    <row r="1342" spans="1:18" x14ac:dyDescent="0.25">
      <c r="A1342" s="153">
        <v>1324</v>
      </c>
      <c r="B1342" s="158"/>
      <c r="C1342" s="174">
        <f ca="1">_xll.meDateFromTenor(C1341,"1D","FOLLOWING",D$13,"NORMAL")</f>
        <v>44312</v>
      </c>
      <c r="D1342" s="20">
        <f ca="1">_xll.meDateFromTenor(C1342,D$14,"Following",D$13,"Normal")</f>
        <v>44313</v>
      </c>
      <c r="E1342" s="175">
        <f ca="1"/>
        <v>1.1098464051306361E-2</v>
      </c>
      <c r="F1342" s="152"/>
      <c r="G1342" s="174">
        <f t="shared" ca="1" si="60"/>
        <v>44312</v>
      </c>
      <c r="H1342" s="20">
        <f ca="1">_xll.meDateFromTenor(G1342,H$14,"Following",H$13,"Normal")</f>
        <v>44403</v>
      </c>
      <c r="I1342" s="175">
        <f ca="1"/>
        <v>1.4066165878032402E-2</v>
      </c>
      <c r="J1342" s="152" t="s">
        <v>4</v>
      </c>
      <c r="K1342" s="174">
        <f t="shared" ca="1" si="61"/>
        <v>44312</v>
      </c>
      <c r="L1342" s="20">
        <f ca="1">_xll.meDateFromTenor(K1342,L$14,"Following",L$13,"Normal")</f>
        <v>44495</v>
      </c>
      <c r="M1342" s="175">
        <f ca="1"/>
        <v>1.5572639702810108E-2</v>
      </c>
      <c r="N1342" s="152" t="s">
        <v>4</v>
      </c>
      <c r="O1342" s="174">
        <f t="shared" ca="1" si="62"/>
        <v>44312</v>
      </c>
      <c r="P1342" s="20">
        <f ca="1">_xll.meDateFromTenor(O1342,P$14,"Following",P$13,"Normal")</f>
        <v>44313</v>
      </c>
      <c r="Q1342" s="175">
        <f ca="1"/>
        <v>1.1470085051695675E-2</v>
      </c>
      <c r="R1342" s="151" t="s">
        <v>4</v>
      </c>
    </row>
    <row r="1343" spans="1:18" x14ac:dyDescent="0.25">
      <c r="A1343" s="153">
        <v>1325</v>
      </c>
      <c r="B1343" s="158"/>
      <c r="C1343" s="174">
        <f ca="1">_xll.meDateFromTenor(C1342,"1D","FOLLOWING",D$13,"NORMAL")</f>
        <v>44313</v>
      </c>
      <c r="D1343" s="20">
        <f ca="1">_xll.meDateFromTenor(C1343,D$14,"Following",D$13,"Normal")</f>
        <v>44314</v>
      </c>
      <c r="E1343" s="175">
        <f ca="1"/>
        <v>1.1105605831989647E-2</v>
      </c>
      <c r="F1343" s="152"/>
      <c r="G1343" s="174">
        <f t="shared" ca="1" si="60"/>
        <v>44313</v>
      </c>
      <c r="H1343" s="20">
        <f ca="1">_xll.meDateFromTenor(G1343,H$14,"Following",H$13,"Normal")</f>
        <v>44404</v>
      </c>
      <c r="I1343" s="175">
        <f ca="1"/>
        <v>1.4072231180373524E-2</v>
      </c>
      <c r="J1343" s="152" t="s">
        <v>4</v>
      </c>
      <c r="K1343" s="174">
        <f t="shared" ca="1" si="61"/>
        <v>44313</v>
      </c>
      <c r="L1343" s="20">
        <f ca="1">_xll.meDateFromTenor(K1343,L$14,"Following",L$13,"Normal")</f>
        <v>44496</v>
      </c>
      <c r="M1343" s="175">
        <f ca="1"/>
        <v>1.5578666696986638E-2</v>
      </c>
      <c r="N1343" s="152" t="s">
        <v>4</v>
      </c>
      <c r="O1343" s="174">
        <f t="shared" ca="1" si="62"/>
        <v>44313</v>
      </c>
      <c r="P1343" s="20">
        <f ca="1">_xll.meDateFromTenor(O1343,P$14,"Following",P$13,"Normal")</f>
        <v>44314</v>
      </c>
      <c r="Q1343" s="175">
        <f ca="1"/>
        <v>1.1474804758872624E-2</v>
      </c>
      <c r="R1343" s="151" t="s">
        <v>4</v>
      </c>
    </row>
    <row r="1344" spans="1:18" x14ac:dyDescent="0.25">
      <c r="A1344" s="153">
        <v>1326</v>
      </c>
      <c r="B1344" s="158"/>
      <c r="C1344" s="174">
        <f ca="1">_xll.meDateFromTenor(C1343,"1D","FOLLOWING",D$13,"NORMAL")</f>
        <v>44314</v>
      </c>
      <c r="D1344" s="20">
        <f ca="1">_xll.meDateFromTenor(C1344,D$14,"Following",D$13,"Normal")</f>
        <v>44315</v>
      </c>
      <c r="E1344" s="175">
        <f ca="1"/>
        <v>1.1112741056324578E-2</v>
      </c>
      <c r="F1344" s="152"/>
      <c r="G1344" s="174">
        <f t="shared" ca="1" si="60"/>
        <v>44314</v>
      </c>
      <c r="H1344" s="20">
        <f ca="1">_xll.meDateFromTenor(G1344,H$14,"Following",H$13,"Normal")</f>
        <v>44405</v>
      </c>
      <c r="I1344" s="175">
        <f ca="1"/>
        <v>1.4078296482714648E-2</v>
      </c>
      <c r="J1344" s="152" t="s">
        <v>4</v>
      </c>
      <c r="K1344" s="174">
        <f t="shared" ca="1" si="61"/>
        <v>44314</v>
      </c>
      <c r="L1344" s="20">
        <f ca="1">_xll.meDateFromTenor(K1344,L$14,"Following",L$13,"Normal")</f>
        <v>44497</v>
      </c>
      <c r="M1344" s="175">
        <f ca="1"/>
        <v>1.5584693700429215E-2</v>
      </c>
      <c r="N1344" s="152" t="s">
        <v>4</v>
      </c>
      <c r="O1344" s="174">
        <f t="shared" ca="1" si="62"/>
        <v>44314</v>
      </c>
      <c r="P1344" s="20">
        <f ca="1">_xll.meDateFromTenor(O1344,P$14,"Following",P$13,"Normal")</f>
        <v>44315</v>
      </c>
      <c r="Q1344" s="175">
        <f ca="1"/>
        <v>1.1479523498842964E-2</v>
      </c>
      <c r="R1344" s="151" t="s">
        <v>4</v>
      </c>
    </row>
    <row r="1345" spans="1:18" x14ac:dyDescent="0.25">
      <c r="A1345" s="153">
        <v>1327</v>
      </c>
      <c r="B1345" s="158"/>
      <c r="C1345" s="174">
        <f ca="1">_xll.meDateFromTenor(C1344,"1D","FOLLOWING",D$13,"NORMAL")</f>
        <v>44315</v>
      </c>
      <c r="D1345" s="20">
        <f ca="1">_xll.meDateFromTenor(C1345,D$14,"Following",D$13,"Normal")</f>
        <v>44316</v>
      </c>
      <c r="E1345" s="175">
        <f ca="1"/>
        <v>1.1119869724137071E-2</v>
      </c>
      <c r="F1345" s="152"/>
      <c r="G1345" s="174">
        <f t="shared" ca="1" si="60"/>
        <v>44315</v>
      </c>
      <c r="H1345" s="20">
        <f ca="1">_xll.meDateFromTenor(G1345,H$14,"Following",H$13,"Normal")</f>
        <v>44406</v>
      </c>
      <c r="I1345" s="175">
        <f ca="1"/>
        <v>1.408436178505577E-2</v>
      </c>
      <c r="J1345" s="152" t="s">
        <v>4</v>
      </c>
      <c r="K1345" s="174">
        <f t="shared" ca="1" si="61"/>
        <v>44315</v>
      </c>
      <c r="L1345" s="20">
        <f ca="1">_xll.meDateFromTenor(K1345,L$14,"Following",L$13,"Normal")</f>
        <v>44498</v>
      </c>
      <c r="M1345" s="175">
        <f ca="1"/>
        <v>1.5590720713278107E-2</v>
      </c>
      <c r="N1345" s="152" t="s">
        <v>4</v>
      </c>
      <c r="O1345" s="174">
        <f t="shared" ca="1" si="62"/>
        <v>44315</v>
      </c>
      <c r="P1345" s="20">
        <f ca="1">_xll.meDateFromTenor(O1345,P$14,"Following",P$13,"Normal")</f>
        <v>44316</v>
      </c>
      <c r="Q1345" s="175">
        <f ca="1"/>
        <v>1.1484241363576791E-2</v>
      </c>
      <c r="R1345" s="151" t="s">
        <v>4</v>
      </c>
    </row>
    <row r="1346" spans="1:18" x14ac:dyDescent="0.25">
      <c r="A1346" s="153">
        <v>1328</v>
      </c>
      <c r="B1346" s="158"/>
      <c r="C1346" s="174">
        <f ca="1">_xll.meDateFromTenor(C1345,"1D","FOLLOWING",D$13,"NORMAL")</f>
        <v>44316</v>
      </c>
      <c r="D1346" s="20">
        <f ca="1">_xll.meDateFromTenor(C1346,D$14,"Following",D$13,"Normal")</f>
        <v>44319</v>
      </c>
      <c r="E1346" s="175">
        <f ca="1"/>
        <v>1.1134449561956495E-2</v>
      </c>
      <c r="F1346" s="152"/>
      <c r="G1346" s="174">
        <f t="shared" ca="1" si="60"/>
        <v>44316</v>
      </c>
      <c r="H1346" s="20">
        <f ca="1">_xll.meDateFromTenor(G1346,H$14,"Following",H$13,"Normal")</f>
        <v>44407</v>
      </c>
      <c r="I1346" s="175">
        <f ca="1"/>
        <v>1.4090427087396894E-2</v>
      </c>
      <c r="J1346" s="152" t="s">
        <v>4</v>
      </c>
      <c r="K1346" s="174">
        <f t="shared" ca="1" si="61"/>
        <v>44316</v>
      </c>
      <c r="L1346" s="20">
        <f ca="1">_xll.meDateFromTenor(K1346,L$14,"Following",L$13,"Normal")</f>
        <v>44501</v>
      </c>
      <c r="M1346" s="175">
        <f ca="1"/>
        <v>1.5596747735673584E-2</v>
      </c>
      <c r="N1346" s="152" t="s">
        <v>4</v>
      </c>
      <c r="O1346" s="174">
        <f t="shared" ca="1" si="62"/>
        <v>44316</v>
      </c>
      <c r="P1346" s="20">
        <f ca="1">_xll.meDateFromTenor(O1346,P$14,"Following",P$13,"Normal")</f>
        <v>44319</v>
      </c>
      <c r="Q1346" s="175">
        <f ca="1"/>
        <v>1.14889584450442E-2</v>
      </c>
      <c r="R1346" s="151" t="s">
        <v>4</v>
      </c>
    </row>
    <row r="1347" spans="1:18" x14ac:dyDescent="0.25">
      <c r="A1347" s="153">
        <v>1329</v>
      </c>
      <c r="B1347" s="158"/>
      <c r="C1347" s="174">
        <f ca="1">_xll.meDateFromTenor(C1346,"1D","FOLLOWING",D$13,"NORMAL")</f>
        <v>44319</v>
      </c>
      <c r="D1347" s="20">
        <f ca="1">_xll.meDateFromTenor(C1347,D$14,"Following",D$13,"Normal")</f>
        <v>44320</v>
      </c>
      <c r="E1347" s="175">
        <f ca="1"/>
        <v>1.1148318820176006E-2</v>
      </c>
      <c r="F1347" s="152"/>
      <c r="G1347" s="174">
        <f t="shared" ca="1" si="60"/>
        <v>44319</v>
      </c>
      <c r="H1347" s="20">
        <f ca="1">_xll.meDateFromTenor(G1347,H$14,"Following",H$13,"Normal")</f>
        <v>44411</v>
      </c>
      <c r="I1347" s="175">
        <f ca="1"/>
        <v>1.4108622994420261E-2</v>
      </c>
      <c r="J1347" s="152" t="s">
        <v>4</v>
      </c>
      <c r="K1347" s="174">
        <f t="shared" ca="1" si="61"/>
        <v>44319</v>
      </c>
      <c r="L1347" s="20">
        <f ca="1">_xll.meDateFromTenor(K1347,L$14,"Following",L$13,"Normal")</f>
        <v>44503</v>
      </c>
      <c r="M1347" s="175">
        <f ca="1"/>
        <v>1.5614828861542208E-2</v>
      </c>
      <c r="N1347" s="152" t="s">
        <v>4</v>
      </c>
      <c r="O1347" s="174">
        <f t="shared" ca="1" si="62"/>
        <v>44319</v>
      </c>
      <c r="P1347" s="20">
        <f ca="1">_xll.meDateFromTenor(O1347,P$14,"Following",P$13,"Normal")</f>
        <v>44320</v>
      </c>
      <c r="Q1347" s="175">
        <f ca="1"/>
        <v>1.1503105909548852E-2</v>
      </c>
      <c r="R1347" s="151" t="s">
        <v>4</v>
      </c>
    </row>
    <row r="1348" spans="1:18" x14ac:dyDescent="0.25">
      <c r="A1348" s="153">
        <v>1330</v>
      </c>
      <c r="B1348" s="158"/>
      <c r="C1348" s="174">
        <f ca="1">_xll.meDateFromTenor(C1347,"1D","FOLLOWING",D$13,"NORMAL")</f>
        <v>44320</v>
      </c>
      <c r="D1348" s="20">
        <f ca="1">_xll.meDateFromTenor(C1348,D$14,"Following",D$13,"Normal")</f>
        <v>44321</v>
      </c>
      <c r="E1348" s="175">
        <f ca="1"/>
        <v>1.1155414698304658E-2</v>
      </c>
      <c r="F1348" s="152"/>
      <c r="G1348" s="174">
        <f t="shared" ca="1" si="60"/>
        <v>44320</v>
      </c>
      <c r="H1348" s="20">
        <f ca="1">_xll.meDateFromTenor(G1348,H$14,"Following",H$13,"Normal")</f>
        <v>44412</v>
      </c>
      <c r="I1348" s="175">
        <f ca="1"/>
        <v>1.4114688296761387E-2</v>
      </c>
      <c r="J1348" s="152" t="s">
        <v>4</v>
      </c>
      <c r="K1348" s="174">
        <f t="shared" ca="1" si="61"/>
        <v>44320</v>
      </c>
      <c r="L1348" s="20">
        <f ca="1">_xll.meDateFromTenor(K1348,L$14,"Following",L$13,"Normal")</f>
        <v>44504</v>
      </c>
      <c r="M1348" s="175">
        <f ca="1"/>
        <v>1.5620855923526715E-2</v>
      </c>
      <c r="N1348" s="152" t="s">
        <v>4</v>
      </c>
      <c r="O1348" s="174">
        <f t="shared" ca="1" si="62"/>
        <v>44320</v>
      </c>
      <c r="P1348" s="20">
        <f ca="1">_xll.meDateFromTenor(O1348,P$14,"Following",P$13,"Normal")</f>
        <v>44321</v>
      </c>
      <c r="Q1348" s="175">
        <f ca="1"/>
        <v>1.150782077765153E-2</v>
      </c>
      <c r="R1348" s="151" t="s">
        <v>4</v>
      </c>
    </row>
    <row r="1349" spans="1:18" x14ac:dyDescent="0.25">
      <c r="A1349" s="153">
        <v>1331</v>
      </c>
      <c r="B1349" s="158"/>
      <c r="C1349" s="174">
        <f ca="1">_xll.meDateFromTenor(C1348,"1D","FOLLOWING",D$13,"NORMAL")</f>
        <v>44321</v>
      </c>
      <c r="D1349" s="20">
        <f ca="1">_xll.meDateFromTenor(C1349,D$14,"Following",D$13,"Normal")</f>
        <v>44322</v>
      </c>
      <c r="E1349" s="175">
        <f ca="1"/>
        <v>1.1162504017113082E-2</v>
      </c>
      <c r="F1349" s="152"/>
      <c r="G1349" s="174">
        <f t="shared" ca="1" si="60"/>
        <v>44321</v>
      </c>
      <c r="H1349" s="20">
        <f ca="1">_xll.meDateFromTenor(G1349,H$14,"Following",H$13,"Normal")</f>
        <v>44413</v>
      </c>
      <c r="I1349" s="175">
        <f ca="1"/>
        <v>1.4120753599102507E-2</v>
      </c>
      <c r="J1349" s="152" t="s">
        <v>4</v>
      </c>
      <c r="K1349" s="174">
        <f t="shared" ca="1" si="61"/>
        <v>44321</v>
      </c>
      <c r="L1349" s="20">
        <f ca="1">_xll.meDateFromTenor(K1349,L$14,"Following",L$13,"Normal")</f>
        <v>44505</v>
      </c>
      <c r="M1349" s="175">
        <f ca="1"/>
        <v>1.562688299575915E-2</v>
      </c>
      <c r="N1349" s="152" t="s">
        <v>4</v>
      </c>
      <c r="O1349" s="174">
        <f t="shared" ca="1" si="62"/>
        <v>44321</v>
      </c>
      <c r="P1349" s="20">
        <f ca="1">_xll.meDateFromTenor(O1349,P$14,"Following",P$13,"Normal")</f>
        <v>44322</v>
      </c>
      <c r="Q1349" s="175">
        <f ca="1"/>
        <v>1.1512535322338261E-2</v>
      </c>
      <c r="R1349" s="151" t="s">
        <v>4</v>
      </c>
    </row>
    <row r="1350" spans="1:18" x14ac:dyDescent="0.25">
      <c r="A1350" s="153">
        <v>1332</v>
      </c>
      <c r="B1350" s="158"/>
      <c r="C1350" s="174">
        <f ca="1">_xll.meDateFromTenor(C1349,"1D","FOLLOWING",D$13,"NORMAL")</f>
        <v>44322</v>
      </c>
      <c r="D1350" s="20">
        <f ca="1">_xll.meDateFromTenor(C1350,D$14,"Following",D$13,"Normal")</f>
        <v>44323</v>
      </c>
      <c r="E1350" s="175">
        <f ca="1"/>
        <v>1.1169586776295808E-2</v>
      </c>
      <c r="F1350" s="152"/>
      <c r="G1350" s="174">
        <f t="shared" ca="1" si="60"/>
        <v>44322</v>
      </c>
      <c r="H1350" s="20">
        <f ca="1">_xll.meDateFromTenor(G1350,H$14,"Following",H$13,"Normal")</f>
        <v>44414</v>
      </c>
      <c r="I1350" s="175">
        <f ca="1"/>
        <v>1.4126818901443631E-2</v>
      </c>
      <c r="J1350" s="152" t="s">
        <v>4</v>
      </c>
      <c r="K1350" s="174">
        <f t="shared" ca="1" si="61"/>
        <v>44322</v>
      </c>
      <c r="L1350" s="20">
        <f ca="1">_xll.meDateFromTenor(K1350,L$14,"Following",L$13,"Normal")</f>
        <v>44508</v>
      </c>
      <c r="M1350" s="175">
        <f ca="1"/>
        <v>1.5632910078379782E-2</v>
      </c>
      <c r="N1350" s="152" t="s">
        <v>4</v>
      </c>
      <c r="O1350" s="174">
        <f t="shared" ca="1" si="62"/>
        <v>44322</v>
      </c>
      <c r="P1350" s="20">
        <f ca="1">_xll.meDateFromTenor(O1350,P$14,"Following",P$13,"Normal")</f>
        <v>44323</v>
      </c>
      <c r="Q1350" s="175">
        <f ca="1"/>
        <v>1.151724963557914E-2</v>
      </c>
      <c r="R1350" s="151" t="s">
        <v>4</v>
      </c>
    </row>
    <row r="1351" spans="1:18" x14ac:dyDescent="0.25">
      <c r="A1351" s="153">
        <v>1333</v>
      </c>
      <c r="B1351" s="158"/>
      <c r="C1351" s="174">
        <f ca="1">_xll.meDateFromTenor(C1350,"1D","FOLLOWING",D$13,"NORMAL")</f>
        <v>44323</v>
      </c>
      <c r="D1351" s="20">
        <f ca="1">_xll.meDateFromTenor(C1351,D$14,"Following",D$13,"Normal")</f>
        <v>44326</v>
      </c>
      <c r="E1351" s="175">
        <f ca="1"/>
        <v>1.1184077863263807E-2</v>
      </c>
      <c r="F1351" s="152"/>
      <c r="G1351" s="174">
        <f t="shared" ca="1" si="60"/>
        <v>44323</v>
      </c>
      <c r="H1351" s="20">
        <f ca="1">_xll.meDateFromTenor(G1351,H$14,"Following",H$13,"Normal")</f>
        <v>44417</v>
      </c>
      <c r="I1351" s="175">
        <f ca="1"/>
        <v>1.4132884203784753E-2</v>
      </c>
      <c r="J1351" s="152" t="s">
        <v>4</v>
      </c>
      <c r="K1351" s="174">
        <f t="shared" ca="1" si="61"/>
        <v>44323</v>
      </c>
      <c r="L1351" s="20">
        <f ca="1">_xll.meDateFromTenor(K1351,L$14,"Following",L$13,"Normal")</f>
        <v>44508</v>
      </c>
      <c r="M1351" s="175">
        <f ca="1"/>
        <v>1.5638937171528883E-2</v>
      </c>
      <c r="N1351" s="152" t="s">
        <v>4</v>
      </c>
      <c r="O1351" s="174">
        <f t="shared" ca="1" si="62"/>
        <v>44323</v>
      </c>
      <c r="P1351" s="20">
        <f ca="1">_xll.meDateFromTenor(O1351,P$14,"Following",P$13,"Normal")</f>
        <v>44326</v>
      </c>
      <c r="Q1351" s="175">
        <f ca="1"/>
        <v>1.1521963809344261E-2</v>
      </c>
      <c r="R1351" s="151" t="s">
        <v>4</v>
      </c>
    </row>
    <row r="1352" spans="1:18" x14ac:dyDescent="0.25">
      <c r="A1352" s="153">
        <v>1334</v>
      </c>
      <c r="B1352" s="158"/>
      <c r="C1352" s="174">
        <f ca="1">_xll.meDateFromTenor(C1351,"1D","FOLLOWING",D$13,"NORMAL")</f>
        <v>44326</v>
      </c>
      <c r="D1352" s="20">
        <f ca="1">_xll.meDateFromTenor(C1352,D$14,"Following",D$13,"Normal")</f>
        <v>44327</v>
      </c>
      <c r="E1352" s="175">
        <f ca="1"/>
        <v>1.1197852207491419E-2</v>
      </c>
      <c r="F1352" s="152"/>
      <c r="G1352" s="174">
        <f t="shared" ca="1" si="60"/>
        <v>44326</v>
      </c>
      <c r="H1352" s="20">
        <f ca="1">_xll.meDateFromTenor(G1352,H$14,"Following",H$13,"Normal")</f>
        <v>44418</v>
      </c>
      <c r="I1352" s="175">
        <f ca="1"/>
        <v>1.4151080110808123E-2</v>
      </c>
      <c r="J1352" s="152" t="s">
        <v>4</v>
      </c>
      <c r="K1352" s="174">
        <f t="shared" ca="1" si="61"/>
        <v>44326</v>
      </c>
      <c r="L1352" s="20">
        <f ca="1">_xll.meDateFromTenor(K1352,L$14,"Following",L$13,"Normal")</f>
        <v>44510</v>
      </c>
      <c r="M1352" s="175">
        <f ca="1"/>
        <v>1.5657018515549691E-2</v>
      </c>
      <c r="N1352" s="152" t="s">
        <v>4</v>
      </c>
      <c r="O1352" s="174">
        <f t="shared" ca="1" si="62"/>
        <v>44326</v>
      </c>
      <c r="P1352" s="20">
        <f ca="1">_xll.meDateFromTenor(O1352,P$14,"Following",P$13,"Normal")</f>
        <v>44327</v>
      </c>
      <c r="Q1352" s="175">
        <f ca="1"/>
        <v>1.1536119743085606E-2</v>
      </c>
      <c r="R1352" s="151" t="s">
        <v>4</v>
      </c>
    </row>
    <row r="1353" spans="1:18" x14ac:dyDescent="0.25">
      <c r="A1353" s="153">
        <v>1335</v>
      </c>
      <c r="B1353" s="158"/>
      <c r="C1353" s="174">
        <f ca="1">_xll.meDateFromTenor(C1352,"1D","FOLLOWING",D$13,"NORMAL")</f>
        <v>44327</v>
      </c>
      <c r="D1353" s="20">
        <f ca="1">_xll.meDateFromTenor(C1353,D$14,"Following",D$13,"Normal")</f>
        <v>44328</v>
      </c>
      <c r="E1353" s="175">
        <f ca="1"/>
        <v>1.1204902161708243E-2</v>
      </c>
      <c r="F1353" s="152"/>
      <c r="G1353" s="174">
        <f t="shared" ca="1" si="60"/>
        <v>44327</v>
      </c>
      <c r="H1353" s="20">
        <f ca="1">_xll.meDateFromTenor(G1353,H$14,"Following",H$13,"Normal")</f>
        <v>44419</v>
      </c>
      <c r="I1353" s="175">
        <f ca="1"/>
        <v>1.4157145413149245E-2</v>
      </c>
      <c r="J1353" s="152" t="s">
        <v>4</v>
      </c>
      <c r="K1353" s="174">
        <f t="shared" ca="1" si="61"/>
        <v>44327</v>
      </c>
      <c r="L1353" s="20">
        <f ca="1">_xll.meDateFromTenor(K1353,L$14,"Following",L$13,"Normal")</f>
        <v>44511</v>
      </c>
      <c r="M1353" s="175">
        <f ca="1"/>
        <v>1.5663045652215359E-2</v>
      </c>
      <c r="N1353" s="152" t="s">
        <v>4</v>
      </c>
      <c r="O1353" s="174">
        <f t="shared" ca="1" si="62"/>
        <v>44327</v>
      </c>
      <c r="P1353" s="20">
        <f ca="1">_xll.meDateFromTenor(O1353,P$14,"Following",P$13,"Normal")</f>
        <v>44328</v>
      </c>
      <c r="Q1353" s="175">
        <f ca="1"/>
        <v>1.1540857734589927E-2</v>
      </c>
      <c r="R1353" s="151" t="s">
        <v>4</v>
      </c>
    </row>
    <row r="1354" spans="1:18" x14ac:dyDescent="0.25">
      <c r="A1354" s="153">
        <v>1336</v>
      </c>
      <c r="B1354" s="158"/>
      <c r="C1354" s="174">
        <f ca="1">_xll.meDateFromTenor(C1353,"1D","FOLLOWING",D$13,"NORMAL")</f>
        <v>44328</v>
      </c>
      <c r="D1354" s="20">
        <f ca="1">_xll.meDateFromTenor(C1354,D$14,"Following",D$13,"Normal")</f>
        <v>44329</v>
      </c>
      <c r="E1354" s="175">
        <f ca="1"/>
        <v>1.121194555358157E-2</v>
      </c>
      <c r="F1354" s="152"/>
      <c r="G1354" s="174">
        <f t="shared" ca="1" si="60"/>
        <v>44328</v>
      </c>
      <c r="H1354" s="20">
        <f ca="1">_xll.meDateFromTenor(G1354,H$14,"Following",H$13,"Normal")</f>
        <v>44420</v>
      </c>
      <c r="I1354" s="175">
        <f ca="1"/>
        <v>1.4163210715490367E-2</v>
      </c>
      <c r="J1354" s="152" t="s">
        <v>4</v>
      </c>
      <c r="K1354" s="174">
        <f t="shared" ca="1" si="61"/>
        <v>44328</v>
      </c>
      <c r="L1354" s="20">
        <f ca="1">_xll.meDateFromTenor(K1354,L$14,"Following",L$13,"Normal")</f>
        <v>44512</v>
      </c>
      <c r="M1354" s="175">
        <f ca="1"/>
        <v>1.5669072800110838E-2</v>
      </c>
      <c r="N1354" s="152" t="s">
        <v>4</v>
      </c>
      <c r="O1354" s="174">
        <f t="shared" ca="1" si="62"/>
        <v>44328</v>
      </c>
      <c r="P1354" s="20">
        <f ca="1">_xll.meDateFromTenor(O1354,P$14,"Following",P$13,"Normal")</f>
        <v>44329</v>
      </c>
      <c r="Q1354" s="175">
        <f ca="1"/>
        <v>1.1545614235317027E-2</v>
      </c>
      <c r="R1354" s="151" t="s">
        <v>4</v>
      </c>
    </row>
    <row r="1355" spans="1:18" x14ac:dyDescent="0.25">
      <c r="A1355" s="153">
        <v>1337</v>
      </c>
      <c r="B1355" s="158"/>
      <c r="C1355" s="174">
        <f ca="1">_xll.meDateFromTenor(C1354,"1D","FOLLOWING",D$13,"NORMAL")</f>
        <v>44329</v>
      </c>
      <c r="D1355" s="20">
        <f ca="1">_xll.meDateFromTenor(C1355,D$14,"Following",D$13,"Normal")</f>
        <v>44330</v>
      </c>
      <c r="E1355" s="175">
        <f ca="1"/>
        <v>1.1218982382777321E-2</v>
      </c>
      <c r="F1355" s="152"/>
      <c r="G1355" s="174">
        <f t="shared" ca="1" si="60"/>
        <v>44329</v>
      </c>
      <c r="H1355" s="20">
        <f ca="1">_xll.meDateFromTenor(G1355,H$14,"Following",H$13,"Normal")</f>
        <v>44421</v>
      </c>
      <c r="I1355" s="175">
        <f ca="1"/>
        <v>1.4169276017831491E-2</v>
      </c>
      <c r="J1355" s="152" t="s">
        <v>4</v>
      </c>
      <c r="K1355" s="174">
        <f t="shared" ca="1" si="61"/>
        <v>44329</v>
      </c>
      <c r="L1355" s="20">
        <f ca="1">_xll.meDateFromTenor(K1355,L$14,"Following",L$13,"Normal")</f>
        <v>44515</v>
      </c>
      <c r="M1355" s="175">
        <f ca="1"/>
        <v>1.5675099959376406E-2</v>
      </c>
      <c r="N1355" s="152" t="s">
        <v>4</v>
      </c>
      <c r="O1355" s="174">
        <f t="shared" ca="1" si="62"/>
        <v>44329</v>
      </c>
      <c r="P1355" s="20">
        <f ca="1">_xll.meDateFromTenor(O1355,P$14,"Following",P$13,"Normal")</f>
        <v>44330</v>
      </c>
      <c r="Q1355" s="175">
        <f ca="1"/>
        <v>1.1550394558716716E-2</v>
      </c>
      <c r="R1355" s="151" t="s">
        <v>4</v>
      </c>
    </row>
    <row r="1356" spans="1:18" x14ac:dyDescent="0.25">
      <c r="A1356" s="153">
        <v>1338</v>
      </c>
      <c r="B1356" s="158"/>
      <c r="C1356" s="174">
        <f ca="1">_xll.meDateFromTenor(C1355,"1D","FOLLOWING",D$13,"NORMAL")</f>
        <v>44330</v>
      </c>
      <c r="D1356" s="20">
        <f ca="1">_xll.meDateFromTenor(C1356,D$14,"Following",D$13,"Normal")</f>
        <v>44333</v>
      </c>
      <c r="E1356" s="175">
        <f ca="1"/>
        <v>1.1233384669502938E-2</v>
      </c>
      <c r="F1356" s="152"/>
      <c r="G1356" s="174">
        <f t="shared" ca="1" si="60"/>
        <v>44330</v>
      </c>
      <c r="H1356" s="20">
        <f ca="1">_xll.meDateFromTenor(G1356,H$14,"Following",H$13,"Normal")</f>
        <v>44424</v>
      </c>
      <c r="I1356" s="175">
        <f ca="1"/>
        <v>1.4175341320172613E-2</v>
      </c>
      <c r="J1356" s="152" t="s">
        <v>4</v>
      </c>
      <c r="K1356" s="174">
        <f t="shared" ca="1" si="61"/>
        <v>44330</v>
      </c>
      <c r="L1356" s="20">
        <f ca="1">_xll.meDateFromTenor(K1356,L$14,"Following",L$13,"Normal")</f>
        <v>44515</v>
      </c>
      <c r="M1356" s="175">
        <f ca="1"/>
        <v>1.5681127130152319E-2</v>
      </c>
      <c r="N1356" s="152" t="s">
        <v>4</v>
      </c>
      <c r="O1356" s="174">
        <f t="shared" ca="1" si="62"/>
        <v>44330</v>
      </c>
      <c r="P1356" s="20">
        <f ca="1">_xll.meDateFromTenor(O1356,P$14,"Following",P$13,"Normal")</f>
        <v>44333</v>
      </c>
      <c r="Q1356" s="175">
        <f ca="1"/>
        <v>1.1555204018238794E-2</v>
      </c>
      <c r="R1356" s="151" t="s">
        <v>4</v>
      </c>
    </row>
    <row r="1357" spans="1:18" x14ac:dyDescent="0.25">
      <c r="A1357" s="153">
        <v>1339</v>
      </c>
      <c r="B1357" s="158"/>
      <c r="C1357" s="174">
        <f ca="1">_xll.meDateFromTenor(C1356,"1D","FOLLOWING",D$13,"NORMAL")</f>
        <v>44333</v>
      </c>
      <c r="D1357" s="20">
        <f ca="1">_xll.meDateFromTenor(C1357,D$14,"Following",D$13,"Normal")</f>
        <v>44334</v>
      </c>
      <c r="E1357" s="175">
        <f ca="1"/>
        <v>1.1247064062878584E-2</v>
      </c>
      <c r="F1357" s="152"/>
      <c r="G1357" s="174">
        <f t="shared" ca="1" si="60"/>
        <v>44333</v>
      </c>
      <c r="H1357" s="20">
        <f ca="1">_xll.meDateFromTenor(G1357,H$14,"Following",H$13,"Normal")</f>
        <v>44425</v>
      </c>
      <c r="I1357" s="175">
        <f ca="1"/>
        <v>1.4193537227195982E-2</v>
      </c>
      <c r="J1357" s="152" t="s">
        <v>4</v>
      </c>
      <c r="K1357" s="174">
        <f t="shared" ca="1" si="61"/>
        <v>44333</v>
      </c>
      <c r="L1357" s="20">
        <f ca="1">_xll.meDateFromTenor(K1357,L$14,"Following",L$13,"Normal")</f>
        <v>44517</v>
      </c>
      <c r="M1357" s="175">
        <f ca="1"/>
        <v>1.5699208712944876E-2</v>
      </c>
      <c r="N1357" s="152" t="s">
        <v>4</v>
      </c>
      <c r="O1357" s="174">
        <f t="shared" ca="1" si="62"/>
        <v>44333</v>
      </c>
      <c r="P1357" s="20">
        <f ca="1">_xll.meDateFromTenor(O1357,P$14,"Following",P$13,"Normal")</f>
        <v>44334</v>
      </c>
      <c r="Q1357" s="175">
        <f ca="1"/>
        <v>1.156986034803743E-2</v>
      </c>
      <c r="R1357" s="151" t="s">
        <v>4</v>
      </c>
    </row>
    <row r="1358" spans="1:18" x14ac:dyDescent="0.25">
      <c r="A1358" s="153">
        <v>1340</v>
      </c>
      <c r="B1358" s="158"/>
      <c r="C1358" s="174">
        <f ca="1">_xll.meDateFromTenor(C1357,"1D","FOLLOWING",D$13,"NORMAL")</f>
        <v>44334</v>
      </c>
      <c r="D1358" s="20">
        <f ca="1">_xll.meDateFromTenor(C1358,D$14,"Following",D$13,"Normal")</f>
        <v>44335</v>
      </c>
      <c r="E1358" s="175">
        <f ca="1"/>
        <v>1.1254068071455299E-2</v>
      </c>
      <c r="F1358" s="152"/>
      <c r="G1358" s="174">
        <f t="shared" ca="1" si="60"/>
        <v>44334</v>
      </c>
      <c r="H1358" s="20">
        <f ca="1">_xll.meDateFromTenor(G1358,H$14,"Following",H$13,"Normal")</f>
        <v>44426</v>
      </c>
      <c r="I1358" s="175">
        <f ca="1"/>
        <v>1.4199602529537106E-2</v>
      </c>
      <c r="J1358" s="152" t="s">
        <v>4</v>
      </c>
      <c r="K1358" s="174">
        <f t="shared" ca="1" si="61"/>
        <v>44334</v>
      </c>
      <c r="L1358" s="20">
        <f ca="1">_xll.meDateFromTenor(K1358,L$14,"Following",L$13,"Normal")</f>
        <v>44518</v>
      </c>
      <c r="M1358" s="175">
        <f ca="1"/>
        <v>1.5705235931164897E-2</v>
      </c>
      <c r="N1358" s="152" t="s">
        <v>4</v>
      </c>
      <c r="O1358" s="174">
        <f t="shared" ca="1" si="62"/>
        <v>44334</v>
      </c>
      <c r="P1358" s="20">
        <f ca="1">_xll.meDateFromTenor(O1358,P$14,"Following",P$13,"Normal")</f>
        <v>44335</v>
      </c>
      <c r="Q1358" s="175">
        <f ca="1"/>
        <v>1.1574839486547124E-2</v>
      </c>
      <c r="R1358" s="151" t="s">
        <v>4</v>
      </c>
    </row>
    <row r="1359" spans="1:18" x14ac:dyDescent="0.25">
      <c r="A1359" s="153">
        <v>1341</v>
      </c>
      <c r="B1359" s="158"/>
      <c r="C1359" s="174">
        <f ca="1">_xll.meDateFromTenor(C1358,"1D","FOLLOWING",D$13,"NORMAL")</f>
        <v>44335</v>
      </c>
      <c r="D1359" s="20">
        <f ca="1">_xll.meDateFromTenor(C1359,D$14,"Following",D$13,"Normal")</f>
        <v>44336</v>
      </c>
      <c r="E1359" s="175">
        <f ca="1"/>
        <v>1.1261065514716522E-2</v>
      </c>
      <c r="F1359" s="152"/>
      <c r="G1359" s="174">
        <f t="shared" ca="1" si="60"/>
        <v>44335</v>
      </c>
      <c r="H1359" s="20">
        <f ca="1">_xll.meDateFromTenor(G1359,H$14,"Following",H$13,"Normal")</f>
        <v>44427</v>
      </c>
      <c r="I1359" s="175">
        <f ca="1"/>
        <v>1.4205667831878228E-2</v>
      </c>
      <c r="J1359" s="152" t="s">
        <v>4</v>
      </c>
      <c r="K1359" s="174">
        <f t="shared" ca="1" si="61"/>
        <v>44335</v>
      </c>
      <c r="L1359" s="20">
        <f ca="1">_xll.meDateFromTenor(K1359,L$14,"Following",L$13,"Normal")</f>
        <v>44519</v>
      </c>
      <c r="M1359" s="175">
        <f ca="1"/>
        <v>1.5711263161596611E-2</v>
      </c>
      <c r="N1359" s="152" t="s">
        <v>4</v>
      </c>
      <c r="O1359" s="174">
        <f t="shared" ca="1" si="62"/>
        <v>44335</v>
      </c>
      <c r="P1359" s="20">
        <f ca="1">_xll.meDateFromTenor(O1359,P$14,"Following",P$13,"Normal")</f>
        <v>44336</v>
      </c>
      <c r="Q1359" s="175">
        <f ca="1"/>
        <v>1.1579874328428231E-2</v>
      </c>
      <c r="R1359" s="151" t="s">
        <v>4</v>
      </c>
    </row>
    <row r="1360" spans="1:18" x14ac:dyDescent="0.25">
      <c r="A1360" s="153">
        <v>1342</v>
      </c>
      <c r="B1360" s="158"/>
      <c r="C1360" s="174">
        <f ca="1">_xll.meDateFromTenor(C1359,"1D","FOLLOWING",D$13,"NORMAL")</f>
        <v>44336</v>
      </c>
      <c r="D1360" s="20">
        <f ca="1">_xll.meDateFromTenor(C1360,D$14,"Following",D$13,"Normal")</f>
        <v>44337</v>
      </c>
      <c r="E1360" s="175">
        <f ca="1"/>
        <v>1.1268056391957226E-2</v>
      </c>
      <c r="F1360" s="152"/>
      <c r="G1360" s="174">
        <f t="shared" ca="1" si="60"/>
        <v>44336</v>
      </c>
      <c r="H1360" s="20">
        <f ca="1">_xll.meDateFromTenor(G1360,H$14,"Following",H$13,"Normal")</f>
        <v>44428</v>
      </c>
      <c r="I1360" s="175">
        <f ca="1"/>
        <v>1.4211730794407429E-2</v>
      </c>
      <c r="J1360" s="152" t="s">
        <v>4</v>
      </c>
      <c r="K1360" s="174">
        <f t="shared" ca="1" si="61"/>
        <v>44336</v>
      </c>
      <c r="L1360" s="20">
        <f ca="1">_xll.meDateFromTenor(K1360,L$14,"Following",L$13,"Normal")</f>
        <v>44522</v>
      </c>
      <c r="M1360" s="175">
        <f ca="1"/>
        <v>1.5717290404380295E-2</v>
      </c>
      <c r="N1360" s="152" t="s">
        <v>4</v>
      </c>
      <c r="O1360" s="174">
        <f t="shared" ca="1" si="62"/>
        <v>44336</v>
      </c>
      <c r="P1360" s="20">
        <f ca="1">_xll.meDateFromTenor(O1360,P$14,"Following",P$13,"Normal")</f>
        <v>44337</v>
      </c>
      <c r="Q1360" s="175">
        <f ca="1"/>
        <v>1.1584970187130559E-2</v>
      </c>
      <c r="R1360" s="151" t="s">
        <v>4</v>
      </c>
    </row>
    <row r="1361" spans="1:18" x14ac:dyDescent="0.25">
      <c r="A1361" s="153">
        <v>1343</v>
      </c>
      <c r="B1361" s="158"/>
      <c r="C1361" s="174">
        <f ca="1">_xll.meDateFromTenor(C1360,"1D","FOLLOWING",D$13,"NORMAL")</f>
        <v>44337</v>
      </c>
      <c r="D1361" s="20">
        <f ca="1">_xll.meDateFromTenor(C1361,D$14,"Following",D$13,"Normal")</f>
        <v>44340</v>
      </c>
      <c r="E1361" s="175">
        <f ca="1"/>
        <v>1.1282369827858013E-2</v>
      </c>
      <c r="F1361" s="152"/>
      <c r="G1361" s="174">
        <f t="shared" ca="1" si="60"/>
        <v>44337</v>
      </c>
      <c r="H1361" s="20">
        <f ca="1">_xll.meDateFromTenor(G1361,H$14,"Following",H$13,"Normal")</f>
        <v>44431</v>
      </c>
      <c r="I1361" s="175">
        <f ca="1"/>
        <v>1.4217789170728929E-2</v>
      </c>
      <c r="J1361" s="152" t="s">
        <v>4</v>
      </c>
      <c r="K1361" s="174">
        <f t="shared" ca="1" si="61"/>
        <v>44337</v>
      </c>
      <c r="L1361" s="20">
        <f ca="1">_xll.meDateFromTenor(K1361,L$14,"Following",L$13,"Normal")</f>
        <v>44522</v>
      </c>
      <c r="M1361" s="175">
        <f ca="1"/>
        <v>1.5723317659656216E-2</v>
      </c>
      <c r="N1361" s="152" t="s">
        <v>4</v>
      </c>
      <c r="O1361" s="174">
        <f t="shared" ca="1" si="62"/>
        <v>44337</v>
      </c>
      <c r="P1361" s="20">
        <f ca="1">_xll.meDateFromTenor(O1361,P$14,"Following",P$13,"Normal")</f>
        <v>44340</v>
      </c>
      <c r="Q1361" s="175">
        <f ca="1"/>
        <v>1.1590132376103911E-2</v>
      </c>
      <c r="R1361" s="151" t="s">
        <v>4</v>
      </c>
    </row>
    <row r="1362" spans="1:18" x14ac:dyDescent="0.25">
      <c r="A1362" s="153">
        <v>1344</v>
      </c>
      <c r="B1362" s="158"/>
      <c r="C1362" s="174">
        <f ca="1">_xll.meDateFromTenor(C1361,"1D","FOLLOWING",D$13,"NORMAL")</f>
        <v>44340</v>
      </c>
      <c r="D1362" s="20">
        <f ca="1">_xll.meDateFromTenor(C1362,D$14,"Following",D$13,"Normal")</f>
        <v>44341</v>
      </c>
      <c r="E1362" s="175">
        <f ca="1"/>
        <v>1.1295954232794683E-2</v>
      </c>
      <c r="F1362" s="152"/>
      <c r="G1362" s="174">
        <f t="shared" ca="1" si="60"/>
        <v>44340</v>
      </c>
      <c r="H1362" s="20">
        <f ca="1">_xll.meDateFromTenor(G1362,H$14,"Following",H$13,"Normal")</f>
        <v>44432</v>
      </c>
      <c r="I1362" s="175">
        <f ca="1"/>
        <v>1.4235938183689279E-2</v>
      </c>
      <c r="J1362" s="152" t="s">
        <v>4</v>
      </c>
      <c r="K1362" s="174">
        <f t="shared" ca="1" si="61"/>
        <v>44340</v>
      </c>
      <c r="L1362" s="20">
        <f ca="1">_xll.meDateFromTenor(K1362,L$14,"Following",L$13,"Normal")</f>
        <v>44524</v>
      </c>
      <c r="M1362" s="175">
        <f ca="1"/>
        <v>1.5741399501840083E-2</v>
      </c>
      <c r="N1362" s="152" t="s">
        <v>4</v>
      </c>
      <c r="O1362" s="174">
        <f t="shared" ca="1" si="62"/>
        <v>44340</v>
      </c>
      <c r="P1362" s="20">
        <f ca="1">_xll.meDateFromTenor(O1362,P$14,"Following",P$13,"Normal")</f>
        <v>44341</v>
      </c>
      <c r="Q1362" s="175">
        <f ca="1"/>
        <v>1.1606070059148165E-2</v>
      </c>
      <c r="R1362" s="151" t="s">
        <v>4</v>
      </c>
    </row>
    <row r="1363" spans="1:18" x14ac:dyDescent="0.25">
      <c r="A1363" s="153">
        <v>1345</v>
      </c>
      <c r="B1363" s="158"/>
      <c r="C1363" s="174">
        <f ca="1">_xll.meDateFromTenor(C1362,"1D","FOLLOWING",D$13,"NORMAL")</f>
        <v>44341</v>
      </c>
      <c r="D1363" s="20">
        <f ca="1">_xll.meDateFromTenor(C1363,D$14,"Following",D$13,"Normal")</f>
        <v>44342</v>
      </c>
      <c r="E1363" s="175">
        <f ca="1"/>
        <v>1.130291227365455E-2</v>
      </c>
      <c r="F1363" s="152"/>
      <c r="G1363" s="174">
        <f t="shared" ca="1" si="60"/>
        <v>44341</v>
      </c>
      <c r="H1363" s="20">
        <f ca="1">_xll.meDateFromTenor(G1363,H$14,"Following",H$13,"Normal")</f>
        <v>44433</v>
      </c>
      <c r="I1363" s="175">
        <f ca="1"/>
        <v>1.4241979616422033E-2</v>
      </c>
      <c r="J1363" s="152" t="s">
        <v>4</v>
      </c>
      <c r="K1363" s="174">
        <f t="shared" ca="1" si="61"/>
        <v>44341</v>
      </c>
      <c r="L1363" s="20">
        <f ca="1">_xll.meDateFromTenor(K1363,L$14,"Following",L$13,"Normal")</f>
        <v>44525</v>
      </c>
      <c r="M1363" s="175">
        <f ca="1"/>
        <v>1.574742680848764E-2</v>
      </c>
      <c r="N1363" s="152" t="s">
        <v>4</v>
      </c>
      <c r="O1363" s="174">
        <f t="shared" ca="1" si="62"/>
        <v>44341</v>
      </c>
      <c r="P1363" s="20">
        <f ca="1">_xll.meDateFromTenor(O1363,P$14,"Following",P$13,"Normal")</f>
        <v>44342</v>
      </c>
      <c r="Q1363" s="175">
        <f ca="1"/>
        <v>1.1611513053162117E-2</v>
      </c>
      <c r="R1363" s="151" t="s">
        <v>4</v>
      </c>
    </row>
    <row r="1364" spans="1:18" x14ac:dyDescent="0.25">
      <c r="A1364" s="153">
        <v>1346</v>
      </c>
      <c r="B1364" s="158"/>
      <c r="C1364" s="174">
        <f ca="1">_xll.meDateFromTenor(C1363,"1D","FOLLOWING",D$13,"NORMAL")</f>
        <v>44342</v>
      </c>
      <c r="D1364" s="20">
        <f ca="1">_xll.meDateFromTenor(C1364,D$14,"Following",D$13,"Normal")</f>
        <v>44343</v>
      </c>
      <c r="E1364" s="175">
        <f ca="1"/>
        <v>1.1309863745856035E-2</v>
      </c>
      <c r="F1364" s="152"/>
      <c r="G1364" s="174">
        <f t="shared" ca="1" si="60"/>
        <v>44342</v>
      </c>
      <c r="H1364" s="20">
        <f ca="1">_xll.meDateFromTenor(G1364,H$14,"Following",H$13,"Normal")</f>
        <v>44434</v>
      </c>
      <c r="I1364" s="175">
        <f ca="1"/>
        <v>1.4248017163568116E-2</v>
      </c>
      <c r="J1364" s="152" t="s">
        <v>4</v>
      </c>
      <c r="K1364" s="174">
        <f t="shared" ca="1" si="61"/>
        <v>44342</v>
      </c>
      <c r="L1364" s="20">
        <f ca="1">_xll.meDateFromTenor(K1364,L$14,"Following",L$13,"Normal")</f>
        <v>44526</v>
      </c>
      <c r="M1364" s="175">
        <f ca="1"/>
        <v>1.5753454128328785E-2</v>
      </c>
      <c r="N1364" s="152" t="s">
        <v>4</v>
      </c>
      <c r="O1364" s="174">
        <f t="shared" ca="1" si="62"/>
        <v>44342</v>
      </c>
      <c r="P1364" s="20">
        <f ca="1">_xll.meDateFromTenor(O1364,P$14,"Following",P$13,"Normal")</f>
        <v>44343</v>
      </c>
      <c r="Q1364" s="175">
        <f ca="1"/>
        <v>1.1616970090285015E-2</v>
      </c>
      <c r="R1364" s="151" t="s">
        <v>4</v>
      </c>
    </row>
    <row r="1365" spans="1:18" x14ac:dyDescent="0.25">
      <c r="A1365" s="153">
        <v>1347</v>
      </c>
      <c r="B1365" s="158"/>
      <c r="C1365" s="174">
        <f ca="1">_xll.meDateFromTenor(C1364,"1D","FOLLOWING",D$13,"NORMAL")</f>
        <v>44343</v>
      </c>
      <c r="D1365" s="20">
        <f ca="1">_xll.meDateFromTenor(C1365,D$14,"Following",D$13,"Normal")</f>
        <v>44344</v>
      </c>
      <c r="E1365" s="175">
        <f ca="1"/>
        <v>1.1316808648905059E-2</v>
      </c>
      <c r="F1365" s="152"/>
      <c r="G1365" s="174">
        <f t="shared" ref="G1365:G1428" ca="1" si="63">$C1365</f>
        <v>44343</v>
      </c>
      <c r="H1365" s="20">
        <f ca="1">_xll.meDateFromTenor(G1365,H$14,"Following",H$13,"Normal")</f>
        <v>44435</v>
      </c>
      <c r="I1365" s="175">
        <f ca="1"/>
        <v>1.4254050965251735E-2</v>
      </c>
      <c r="J1365" s="152" t="s">
        <v>4</v>
      </c>
      <c r="K1365" s="174">
        <f t="shared" ref="K1365:K1428" ca="1" si="64">$C1365</f>
        <v>44343</v>
      </c>
      <c r="L1365" s="20">
        <f ca="1">_xll.meDateFromTenor(K1365,L$14,"Following",L$13,"Normal")</f>
        <v>44529</v>
      </c>
      <c r="M1365" s="175">
        <f ca="1"/>
        <v>1.5759481461503775E-2</v>
      </c>
      <c r="N1365" s="152" t="s">
        <v>4</v>
      </c>
      <c r="O1365" s="174">
        <f t="shared" ref="O1365:O1428" ca="1" si="65">$C1365</f>
        <v>44343</v>
      </c>
      <c r="P1365" s="20">
        <f ca="1">_xll.meDateFromTenor(O1365,P$14,"Following",P$13,"Normal")</f>
        <v>44344</v>
      </c>
      <c r="Q1365" s="175">
        <f ca="1"/>
        <v>1.1622441153974639E-2</v>
      </c>
      <c r="R1365" s="151" t="s">
        <v>4</v>
      </c>
    </row>
    <row r="1366" spans="1:18" x14ac:dyDescent="0.25">
      <c r="A1366" s="153">
        <v>1348</v>
      </c>
      <c r="B1366" s="158"/>
      <c r="C1366" s="174">
        <f ca="1">_xll.meDateFromTenor(C1365,"1D","FOLLOWING",D$13,"NORMAL")</f>
        <v>44344</v>
      </c>
      <c r="D1366" s="20">
        <f ca="1">_xll.meDateFromTenor(C1366,D$14,"Following",D$13,"Normal")</f>
        <v>44347</v>
      </c>
      <c r="E1366" s="175">
        <f ca="1"/>
        <v>1.1331033182192063E-2</v>
      </c>
      <c r="F1366" s="152"/>
      <c r="G1366" s="174">
        <f t="shared" ca="1" si="63"/>
        <v>44344</v>
      </c>
      <c r="H1366" s="20">
        <f ca="1">_xll.meDateFromTenor(G1366,H$14,"Following",H$13,"Normal")</f>
        <v>44438</v>
      </c>
      <c r="I1366" s="175">
        <f ca="1"/>
        <v>1.4260081161597096E-2</v>
      </c>
      <c r="J1366" s="152" t="s">
        <v>4</v>
      </c>
      <c r="K1366" s="174">
        <f t="shared" ca="1" si="64"/>
        <v>44344</v>
      </c>
      <c r="L1366" s="20">
        <f ca="1">_xll.meDateFromTenor(K1366,L$14,"Following",L$13,"Normal")</f>
        <v>44529</v>
      </c>
      <c r="M1366" s="175">
        <f ca="1"/>
        <v>1.5765508808152889E-2</v>
      </c>
      <c r="N1366" s="152" t="s">
        <v>4</v>
      </c>
      <c r="O1366" s="174">
        <f t="shared" ca="1" si="65"/>
        <v>44344</v>
      </c>
      <c r="P1366" s="20">
        <f ca="1">_xll.meDateFromTenor(O1366,P$14,"Following",P$13,"Normal")</f>
        <v>44347</v>
      </c>
      <c r="Q1366" s="175">
        <f ca="1"/>
        <v>1.162792622768878E-2</v>
      </c>
      <c r="R1366" s="151" t="s">
        <v>4</v>
      </c>
    </row>
    <row r="1367" spans="1:18" x14ac:dyDescent="0.25">
      <c r="A1367" s="153">
        <v>1349</v>
      </c>
      <c r="B1367" s="158"/>
      <c r="C1367" s="174">
        <f ca="1">_xll.meDateFromTenor(C1366,"1D","FOLLOWING",D$13,"NORMAL")</f>
        <v>44347</v>
      </c>
      <c r="D1367" s="20">
        <f ca="1">_xll.meDateFromTenor(C1367,D$14,"Following",D$13,"Normal")</f>
        <v>44348</v>
      </c>
      <c r="E1367" s="175">
        <f ca="1"/>
        <v>1.1344522560550633E-2</v>
      </c>
      <c r="F1367" s="152"/>
      <c r="G1367" s="174">
        <f t="shared" ca="1" si="63"/>
        <v>44347</v>
      </c>
      <c r="H1367" s="20">
        <f ca="1">_xll.meDateFromTenor(G1367,H$14,"Following",H$13,"Normal")</f>
        <v>44439</v>
      </c>
      <c r="I1367" s="175">
        <f ca="1"/>
        <v>1.4278151519845692E-2</v>
      </c>
      <c r="J1367" s="152" t="s">
        <v>4</v>
      </c>
      <c r="K1367" s="174">
        <f t="shared" ca="1" si="64"/>
        <v>44347</v>
      </c>
      <c r="L1367" s="20">
        <f ca="1">_xll.meDateFromTenor(K1367,L$14,"Following",L$13,"Normal")</f>
        <v>44530</v>
      </c>
      <c r="M1367" s="175">
        <f ca="1"/>
        <v>1.5783590930347639E-2</v>
      </c>
      <c r="N1367" s="152" t="s">
        <v>4</v>
      </c>
      <c r="O1367" s="174">
        <f t="shared" ca="1" si="65"/>
        <v>44347</v>
      </c>
      <c r="P1367" s="20">
        <f ca="1">_xll.meDateFromTenor(O1367,P$14,"Following",P$13,"Normal")</f>
        <v>44348</v>
      </c>
      <c r="Q1367" s="175">
        <f ca="1"/>
        <v>1.164446534355614E-2</v>
      </c>
      <c r="R1367" s="151" t="s">
        <v>4</v>
      </c>
    </row>
    <row r="1368" spans="1:18" x14ac:dyDescent="0.25">
      <c r="A1368" s="153">
        <v>1350</v>
      </c>
      <c r="B1368" s="158"/>
      <c r="C1368" s="174">
        <f ca="1">_xll.meDateFromTenor(C1367,"1D","FOLLOWING",D$13,"NORMAL")</f>
        <v>44348</v>
      </c>
      <c r="D1368" s="20">
        <f ca="1">_xll.meDateFromTenor(C1368,D$14,"Following",D$13,"Normal")</f>
        <v>44349</v>
      </c>
      <c r="E1368" s="175">
        <f ca="1"/>
        <v>1.1351434611006262E-2</v>
      </c>
      <c r="F1368" s="152"/>
      <c r="G1368" s="174">
        <f t="shared" ca="1" si="63"/>
        <v>44348</v>
      </c>
      <c r="H1368" s="20">
        <f ca="1">_xll.meDateFromTenor(G1368,H$14,"Following",H$13,"Normal")</f>
        <v>44440</v>
      </c>
      <c r="I1368" s="175">
        <f ca="1"/>
        <v>1.4284168696080084E-2</v>
      </c>
      <c r="J1368" s="152" t="s">
        <v>4</v>
      </c>
      <c r="K1368" s="174">
        <f t="shared" ca="1" si="64"/>
        <v>44348</v>
      </c>
      <c r="L1368" s="20">
        <f ca="1">_xll.meDateFromTenor(K1368,L$14,"Following",L$13,"Normal")</f>
        <v>44531</v>
      </c>
      <c r="M1368" s="175">
        <f ca="1"/>
        <v>1.5789618332295925E-2</v>
      </c>
      <c r="N1368" s="152" t="s">
        <v>4</v>
      </c>
      <c r="O1368" s="174">
        <f t="shared" ca="1" si="65"/>
        <v>44348</v>
      </c>
      <c r="P1368" s="20">
        <f ca="1">_xll.meDateFromTenor(O1368,P$14,"Following",P$13,"Normal")</f>
        <v>44349</v>
      </c>
      <c r="Q1368" s="175">
        <f ca="1"/>
        <v>1.1650006291946192E-2</v>
      </c>
      <c r="R1368" s="151" t="s">
        <v>4</v>
      </c>
    </row>
    <row r="1369" spans="1:18" x14ac:dyDescent="0.25">
      <c r="A1369" s="153">
        <v>1351</v>
      </c>
      <c r="B1369" s="158"/>
      <c r="C1369" s="174">
        <f ca="1">_xll.meDateFromTenor(C1368,"1D","FOLLOWING",D$13,"NORMAL")</f>
        <v>44349</v>
      </c>
      <c r="D1369" s="20">
        <f ca="1">_xll.meDateFromTenor(C1369,D$14,"Following",D$13,"Normal")</f>
        <v>44350</v>
      </c>
      <c r="E1369" s="175">
        <f ca="1"/>
        <v>1.1358340089431707E-2</v>
      </c>
      <c r="F1369" s="152"/>
      <c r="G1369" s="174">
        <f t="shared" ca="1" si="63"/>
        <v>44349</v>
      </c>
      <c r="H1369" s="20">
        <f ca="1">_xll.meDateFromTenor(G1369,H$14,"Following",H$13,"Normal")</f>
        <v>44441</v>
      </c>
      <c r="I1369" s="175">
        <f ca="1"/>
        <v>1.4290182967597249E-2</v>
      </c>
      <c r="J1369" s="152" t="s">
        <v>4</v>
      </c>
      <c r="K1369" s="174">
        <f t="shared" ca="1" si="64"/>
        <v>44349</v>
      </c>
      <c r="L1369" s="20">
        <f ca="1">_xll.meDateFromTenor(K1369,L$14,"Following",L$13,"Normal")</f>
        <v>44532</v>
      </c>
      <c r="M1369" s="175">
        <f ca="1"/>
        <v>1.5795645748419677E-2</v>
      </c>
      <c r="N1369" s="152" t="s">
        <v>4</v>
      </c>
      <c r="O1369" s="174">
        <f t="shared" ca="1" si="65"/>
        <v>44349</v>
      </c>
      <c r="P1369" s="20">
        <f ca="1">_xll.meDateFromTenor(O1369,P$14,"Following",P$13,"Normal")</f>
        <v>44350</v>
      </c>
      <c r="Q1369" s="175">
        <f ca="1"/>
        <v>1.1655561167649686E-2</v>
      </c>
      <c r="R1369" s="151" t="s">
        <v>4</v>
      </c>
    </row>
    <row r="1370" spans="1:18" x14ac:dyDescent="0.25">
      <c r="A1370" s="153">
        <v>1352</v>
      </c>
      <c r="B1370" s="158"/>
      <c r="C1370" s="174">
        <f ca="1">_xll.meDateFromTenor(C1369,"1D","FOLLOWING",D$13,"NORMAL")</f>
        <v>44350</v>
      </c>
      <c r="D1370" s="20">
        <f ca="1">_xll.meDateFromTenor(C1370,D$14,"Following",D$13,"Normal")</f>
        <v>44351</v>
      </c>
      <c r="E1370" s="175">
        <f ca="1"/>
        <v>1.1365238995521746E-2</v>
      </c>
      <c r="F1370" s="152"/>
      <c r="G1370" s="174">
        <f t="shared" ca="1" si="63"/>
        <v>44350</v>
      </c>
      <c r="H1370" s="20">
        <f ca="1">_xll.meDateFromTenor(G1370,H$14,"Following",H$13,"Normal")</f>
        <v>44442</v>
      </c>
      <c r="I1370" s="175">
        <f ca="1"/>
        <v>1.4296194474521396E-2</v>
      </c>
      <c r="J1370" s="152" t="s">
        <v>4</v>
      </c>
      <c r="K1370" s="174">
        <f t="shared" ca="1" si="64"/>
        <v>44350</v>
      </c>
      <c r="L1370" s="20">
        <f ca="1">_xll.meDateFromTenor(K1370,L$14,"Following",L$13,"Normal")</f>
        <v>44533</v>
      </c>
      <c r="M1370" s="175">
        <f ca="1"/>
        <v>1.5801673178859166E-2</v>
      </c>
      <c r="N1370" s="152" t="s">
        <v>4</v>
      </c>
      <c r="O1370" s="174">
        <f t="shared" ca="1" si="65"/>
        <v>44350</v>
      </c>
      <c r="P1370" s="20">
        <f ca="1">_xll.meDateFromTenor(O1370,P$14,"Following",P$13,"Normal")</f>
        <v>44351</v>
      </c>
      <c r="Q1370" s="175">
        <f ca="1"/>
        <v>1.1661129954124407E-2</v>
      </c>
      <c r="R1370" s="151" t="s">
        <v>4</v>
      </c>
    </row>
    <row r="1371" spans="1:18" x14ac:dyDescent="0.25">
      <c r="A1371" s="153">
        <v>1353</v>
      </c>
      <c r="B1371" s="158"/>
      <c r="C1371" s="174">
        <f ca="1">_xll.meDateFromTenor(C1370,"1D","FOLLOWING",D$13,"NORMAL")</f>
        <v>44351</v>
      </c>
      <c r="D1371" s="20">
        <f ca="1">_xll.meDateFromTenor(C1371,D$14,"Following",D$13,"Normal")</f>
        <v>44354</v>
      </c>
      <c r="E1371" s="175">
        <f ca="1"/>
        <v>1.1379374573161061E-2</v>
      </c>
      <c r="F1371" s="152"/>
      <c r="G1371" s="174">
        <f t="shared" ca="1" si="63"/>
        <v>44351</v>
      </c>
      <c r="H1371" s="20">
        <f ca="1">_xll.meDateFromTenor(G1371,H$14,"Following",H$13,"Normal")</f>
        <v>44445</v>
      </c>
      <c r="I1371" s="175">
        <f ca="1"/>
        <v>1.4302203356976729E-2</v>
      </c>
      <c r="J1371" s="152" t="s">
        <v>4</v>
      </c>
      <c r="K1371" s="174">
        <f t="shared" ca="1" si="64"/>
        <v>44351</v>
      </c>
      <c r="L1371" s="20">
        <f ca="1">_xll.meDateFromTenor(K1371,L$14,"Following",L$13,"Normal")</f>
        <v>44536</v>
      </c>
      <c r="M1371" s="175">
        <f ca="1"/>
        <v>1.5807700623754656E-2</v>
      </c>
      <c r="N1371" s="152" t="s">
        <v>4</v>
      </c>
      <c r="O1371" s="174">
        <f t="shared" ca="1" si="65"/>
        <v>44351</v>
      </c>
      <c r="P1371" s="20">
        <f ca="1">_xll.meDateFromTenor(O1371,P$14,"Following",P$13,"Normal")</f>
        <v>44354</v>
      </c>
      <c r="Q1371" s="175">
        <f ca="1"/>
        <v>1.1666712634828142E-2</v>
      </c>
      <c r="R1371" s="151" t="s">
        <v>4</v>
      </c>
    </row>
    <row r="1372" spans="1:18" x14ac:dyDescent="0.25">
      <c r="A1372" s="153">
        <v>1354</v>
      </c>
      <c r="B1372" s="158"/>
      <c r="C1372" s="174">
        <f ca="1">_xll.meDateFromTenor(C1371,"1D","FOLLOWING",D$13,"NORMAL")</f>
        <v>44354</v>
      </c>
      <c r="D1372" s="20">
        <f ca="1">_xll.meDateFromTenor(C1372,D$14,"Following",D$13,"Normal")</f>
        <v>44355</v>
      </c>
      <c r="E1372" s="175">
        <f ca="1"/>
        <v>1.1392768886125277E-2</v>
      </c>
      <c r="F1372" s="152"/>
      <c r="G1372" s="174">
        <f t="shared" ca="1" si="63"/>
        <v>44354</v>
      </c>
      <c r="H1372" s="20">
        <f ca="1">_xll.meDateFromTenor(G1372,H$14,"Following",H$13,"Normal")</f>
        <v>44446</v>
      </c>
      <c r="I1372" s="175">
        <f ca="1"/>
        <v>1.4320215658771909E-2</v>
      </c>
      <c r="J1372" s="152" t="s">
        <v>4</v>
      </c>
      <c r="K1372" s="174">
        <f t="shared" ca="1" si="64"/>
        <v>44354</v>
      </c>
      <c r="L1372" s="20">
        <f ca="1">_xll.meDateFromTenor(K1372,L$14,"Following",L$13,"Normal")</f>
        <v>44537</v>
      </c>
      <c r="M1372" s="175">
        <f ca="1"/>
        <v>1.5825783046579861E-2</v>
      </c>
      <c r="N1372" s="152" t="s">
        <v>4</v>
      </c>
      <c r="O1372" s="174">
        <f t="shared" ca="1" si="65"/>
        <v>44354</v>
      </c>
      <c r="P1372" s="20">
        <f ca="1">_xll.meDateFromTenor(O1372,P$14,"Following",P$13,"Normal")</f>
        <v>44355</v>
      </c>
      <c r="Q1372" s="175">
        <f ca="1"/>
        <v>1.1683543876891279E-2</v>
      </c>
      <c r="R1372" s="151" t="s">
        <v>4</v>
      </c>
    </row>
    <row r="1373" spans="1:18" x14ac:dyDescent="0.25">
      <c r="A1373" s="153">
        <v>1355</v>
      </c>
      <c r="B1373" s="158"/>
      <c r="C1373" s="174">
        <f ca="1">_xll.meDateFromTenor(C1372,"1D","FOLLOWING",D$13,"NORMAL")</f>
        <v>44355</v>
      </c>
      <c r="D1373" s="20">
        <f ca="1">_xll.meDateFromTenor(C1373,D$14,"Following",D$13,"Normal")</f>
        <v>44356</v>
      </c>
      <c r="E1373" s="175">
        <f ca="1"/>
        <v>1.1399634923067923E-2</v>
      </c>
      <c r="F1373" s="152"/>
      <c r="G1373" s="174">
        <f t="shared" ca="1" si="63"/>
        <v>44355</v>
      </c>
      <c r="H1373" s="20">
        <f ca="1">_xll.meDateFromTenor(G1373,H$14,"Following",H$13,"Normal")</f>
        <v>44447</v>
      </c>
      <c r="I1373" s="175">
        <f ca="1"/>
        <v>1.4326215444594049E-2</v>
      </c>
      <c r="J1373" s="152" t="s">
        <v>4</v>
      </c>
      <c r="K1373" s="174">
        <f t="shared" ca="1" si="64"/>
        <v>44355</v>
      </c>
      <c r="L1373" s="20">
        <f ca="1">_xll.meDateFromTenor(K1373,L$14,"Following",L$13,"Normal")</f>
        <v>44538</v>
      </c>
      <c r="M1373" s="175">
        <f ca="1"/>
        <v>1.5831810550702059E-2</v>
      </c>
      <c r="N1373" s="152" t="s">
        <v>4</v>
      </c>
      <c r="O1373" s="174">
        <f t="shared" ca="1" si="65"/>
        <v>44355</v>
      </c>
      <c r="P1373" s="20">
        <f ca="1">_xll.meDateFromTenor(O1373,P$14,"Following",P$13,"Normal")</f>
        <v>44356</v>
      </c>
      <c r="Q1373" s="175">
        <f ca="1"/>
        <v>1.1689181969088918E-2</v>
      </c>
      <c r="R1373" s="151" t="s">
        <v>4</v>
      </c>
    </row>
    <row r="1374" spans="1:18" x14ac:dyDescent="0.25">
      <c r="A1374" s="153">
        <v>1356</v>
      </c>
      <c r="B1374" s="158"/>
      <c r="C1374" s="174">
        <f ca="1">_xll.meDateFromTenor(C1373,"1D","FOLLOWING",D$13,"NORMAL")</f>
        <v>44356</v>
      </c>
      <c r="D1374" s="20">
        <f ca="1">_xll.meDateFromTenor(C1374,D$14,"Following",D$13,"Normal")</f>
        <v>44357</v>
      </c>
      <c r="E1374" s="175">
        <f ca="1"/>
        <v>1.1406494384623038E-2</v>
      </c>
      <c r="F1374" s="152"/>
      <c r="G1374" s="174">
        <f t="shared" ca="1" si="63"/>
        <v>44356</v>
      </c>
      <c r="H1374" s="20">
        <f ca="1">_xll.meDateFromTenor(G1374,H$14,"Following",H$13,"Normal")</f>
        <v>44448</v>
      </c>
      <c r="I1374" s="175">
        <f ca="1"/>
        <v>1.4332213306568411E-2</v>
      </c>
      <c r="J1374" s="152" t="s">
        <v>4</v>
      </c>
      <c r="K1374" s="174">
        <f t="shared" ca="1" si="64"/>
        <v>44356</v>
      </c>
      <c r="L1374" s="20">
        <f ca="1">_xll.meDateFromTenor(K1374,L$14,"Following",L$13,"Normal")</f>
        <v>44539</v>
      </c>
      <c r="M1374" s="175">
        <f ca="1"/>
        <v>1.5837838069981618E-2</v>
      </c>
      <c r="N1374" s="152" t="s">
        <v>4</v>
      </c>
      <c r="O1374" s="174">
        <f t="shared" ca="1" si="65"/>
        <v>44356</v>
      </c>
      <c r="P1374" s="20">
        <f ca="1">_xll.meDateFromTenor(O1374,P$14,"Following",P$13,"Normal")</f>
        <v>44357</v>
      </c>
      <c r="Q1374" s="175">
        <f ca="1"/>
        <v>1.1694833872804504E-2</v>
      </c>
      <c r="R1374" s="151" t="s">
        <v>4</v>
      </c>
    </row>
    <row r="1375" spans="1:18" x14ac:dyDescent="0.25">
      <c r="A1375" s="153">
        <v>1357</v>
      </c>
      <c r="B1375" s="158"/>
      <c r="C1375" s="174">
        <f ca="1">_xll.meDateFromTenor(C1374,"1D","FOLLOWING",D$13,"NORMAL")</f>
        <v>44357</v>
      </c>
      <c r="D1375" s="20">
        <f ca="1">_xll.meDateFromTenor(C1375,D$14,"Following",D$13,"Normal")</f>
        <v>44358</v>
      </c>
      <c r="E1375" s="175">
        <f ca="1"/>
        <v>1.1413347270485463E-2</v>
      </c>
      <c r="F1375" s="152"/>
      <c r="G1375" s="174">
        <f t="shared" ca="1" si="63"/>
        <v>44357</v>
      </c>
      <c r="H1375" s="20">
        <f ca="1">_xll.meDateFromTenor(G1375,H$14,"Following",H$13,"Normal")</f>
        <v>44449</v>
      </c>
      <c r="I1375" s="175">
        <f ca="1"/>
        <v>1.4338209384819195E-2</v>
      </c>
      <c r="J1375" s="152" t="s">
        <v>4</v>
      </c>
      <c r="K1375" s="174">
        <f t="shared" ca="1" si="64"/>
        <v>44357</v>
      </c>
      <c r="L1375" s="20">
        <f ca="1">_xll.meDateFromTenor(K1375,L$14,"Following",L$13,"Normal")</f>
        <v>44540</v>
      </c>
      <c r="M1375" s="175">
        <f ca="1"/>
        <v>1.5843865604558791E-2</v>
      </c>
      <c r="N1375" s="152" t="s">
        <v>4</v>
      </c>
      <c r="O1375" s="174">
        <f t="shared" ca="1" si="65"/>
        <v>44357</v>
      </c>
      <c r="P1375" s="20">
        <f ca="1">_xll.meDateFromTenor(O1375,P$14,"Following",P$13,"Normal")</f>
        <v>44358</v>
      </c>
      <c r="Q1375" s="175">
        <f ca="1"/>
        <v>1.1700499571495809E-2</v>
      </c>
      <c r="R1375" s="151" t="s">
        <v>4</v>
      </c>
    </row>
    <row r="1376" spans="1:18" x14ac:dyDescent="0.25">
      <c r="A1376" s="153">
        <v>1358</v>
      </c>
      <c r="B1376" s="158"/>
      <c r="C1376" s="174">
        <f ca="1">_xll.meDateFromTenor(C1375,"1D","FOLLOWING",D$13,"NORMAL")</f>
        <v>44358</v>
      </c>
      <c r="D1376" s="20">
        <f ca="1">_xll.meDateFromTenor(C1376,D$14,"Following",D$13,"Normal")</f>
        <v>44361</v>
      </c>
      <c r="E1376" s="175">
        <f ca="1"/>
        <v>1.1427393838258623E-2</v>
      </c>
      <c r="F1376" s="152"/>
      <c r="G1376" s="174">
        <f t="shared" ca="1" si="63"/>
        <v>44358</v>
      </c>
      <c r="H1376" s="20">
        <f ca="1">_xll.meDateFromTenor(G1376,H$14,"Following",H$13,"Normal")</f>
        <v>44452</v>
      </c>
      <c r="I1376" s="175">
        <f ca="1"/>
        <v>1.4344203819470611E-2</v>
      </c>
      <c r="J1376" s="152" t="s">
        <v>4</v>
      </c>
      <c r="K1376" s="174">
        <f t="shared" ca="1" si="64"/>
        <v>44358</v>
      </c>
      <c r="L1376" s="20">
        <f ca="1">_xll.meDateFromTenor(K1376,L$14,"Following",L$13,"Normal")</f>
        <v>44543</v>
      </c>
      <c r="M1376" s="175">
        <f ca="1"/>
        <v>1.5849893154573854E-2</v>
      </c>
      <c r="N1376" s="152" t="s">
        <v>4</v>
      </c>
      <c r="O1376" s="174">
        <f t="shared" ca="1" si="65"/>
        <v>44358</v>
      </c>
      <c r="P1376" s="20">
        <f ca="1">_xll.meDateFromTenor(O1376,P$14,"Following",P$13,"Normal")</f>
        <v>44361</v>
      </c>
      <c r="Q1376" s="175">
        <f ca="1"/>
        <v>1.1706179048620627E-2</v>
      </c>
      <c r="R1376" s="151" t="s">
        <v>4</v>
      </c>
    </row>
    <row r="1377" spans="1:18" x14ac:dyDescent="0.25">
      <c r="A1377" s="153">
        <v>1359</v>
      </c>
      <c r="B1377" s="158"/>
      <c r="C1377" s="174">
        <f ca="1">_xll.meDateFromTenor(C1376,"1D","FOLLOWING",D$13,"NORMAL")</f>
        <v>44361</v>
      </c>
      <c r="D1377" s="20">
        <f ca="1">_xll.meDateFromTenor(C1377,D$14,"Following",D$13,"Normal")</f>
        <v>44362</v>
      </c>
      <c r="E1377" s="175">
        <f ca="1"/>
        <v>1.1440693046449107E-2</v>
      </c>
      <c r="F1377" s="152"/>
      <c r="G1377" s="174">
        <f t="shared" ca="1" si="63"/>
        <v>44361</v>
      </c>
      <c r="H1377" s="20">
        <f ca="1">_xll.meDateFromTenor(G1377,H$14,"Following",H$13,"Normal")</f>
        <v>44453</v>
      </c>
      <c r="I1377" s="175">
        <f ca="1"/>
        <v>1.4362178663070711E-2</v>
      </c>
      <c r="J1377" s="152" t="s">
        <v>4</v>
      </c>
      <c r="K1377" s="174">
        <f t="shared" ca="1" si="64"/>
        <v>44361</v>
      </c>
      <c r="L1377" s="20">
        <f ca="1">_xll.meDateFromTenor(K1377,L$14,"Following",L$13,"Normal")</f>
        <v>44544</v>
      </c>
      <c r="M1377" s="175">
        <f ca="1"/>
        <v>1.5867975898649064E-2</v>
      </c>
      <c r="N1377" s="152" t="s">
        <v>4</v>
      </c>
      <c r="O1377" s="174">
        <f t="shared" ca="1" si="65"/>
        <v>44361</v>
      </c>
      <c r="P1377" s="20">
        <f ca="1">_xll.meDateFromTenor(O1377,P$14,"Following",P$13,"Normal")</f>
        <v>44362</v>
      </c>
      <c r="Q1377" s="175">
        <f ca="1"/>
        <v>1.1723299985174011E-2</v>
      </c>
      <c r="R1377" s="151" t="s">
        <v>4</v>
      </c>
    </row>
    <row r="1378" spans="1:18" x14ac:dyDescent="0.25">
      <c r="A1378" s="153">
        <v>1360</v>
      </c>
      <c r="B1378" s="158"/>
      <c r="C1378" s="174">
        <f ca="1">_xll.meDateFromTenor(C1377,"1D","FOLLOWING",D$13,"NORMAL")</f>
        <v>44362</v>
      </c>
      <c r="D1378" s="20">
        <f ca="1">_xll.meDateFromTenor(C1378,D$14,"Following",D$13,"Normal")</f>
        <v>44363</v>
      </c>
      <c r="E1378" s="175">
        <f ca="1"/>
        <v>1.1447513046210375E-2</v>
      </c>
      <c r="F1378" s="152"/>
      <c r="G1378" s="174">
        <f t="shared" ca="1" si="63"/>
        <v>44362</v>
      </c>
      <c r="H1378" s="20">
        <f ca="1">_xll.meDateFromTenor(G1378,H$14,"Following",H$13,"Normal")</f>
        <v>44454</v>
      </c>
      <c r="I1378" s="175">
        <f ca="1"/>
        <v>1.4368167924566713E-2</v>
      </c>
      <c r="J1378" s="152" t="s">
        <v>4</v>
      </c>
      <c r="K1378" s="174">
        <f t="shared" ca="1" si="64"/>
        <v>44362</v>
      </c>
      <c r="L1378" s="20">
        <f ca="1">_xll.meDateFromTenor(K1378,L$14,"Following",L$13,"Normal")</f>
        <v>44545</v>
      </c>
      <c r="M1378" s="175">
        <f ca="1"/>
        <v>1.5874003511818374E-2</v>
      </c>
      <c r="N1378" s="152" t="s">
        <v>4</v>
      </c>
      <c r="O1378" s="174">
        <f t="shared" ca="1" si="65"/>
        <v>44362</v>
      </c>
      <c r="P1378" s="20">
        <f ca="1">_xll.meDateFromTenor(O1378,P$14,"Following",P$13,"Normal")</f>
        <v>44363</v>
      </c>
      <c r="Q1378" s="175">
        <f ca="1"/>
        <v>1.172903441061073E-2</v>
      </c>
      <c r="R1378" s="151" t="s">
        <v>4</v>
      </c>
    </row>
    <row r="1379" spans="1:18" x14ac:dyDescent="0.25">
      <c r="A1379" s="153">
        <v>1361</v>
      </c>
      <c r="B1379" s="158"/>
      <c r="C1379" s="174">
        <f ca="1">_xll.meDateFromTenor(C1378,"1D","FOLLOWING",D$13,"NORMAL")</f>
        <v>44363</v>
      </c>
      <c r="D1379" s="20">
        <f ca="1">_xll.meDateFromTenor(C1379,D$14,"Following",D$13,"Normal")</f>
        <v>44364</v>
      </c>
      <c r="E1379" s="175">
        <f ca="1"/>
        <v>1.1454326467241411E-2</v>
      </c>
      <c r="F1379" s="152"/>
      <c r="G1379" s="174">
        <f t="shared" ca="1" si="63"/>
        <v>44363</v>
      </c>
      <c r="H1379" s="20">
        <f ca="1">_xll.meDateFromTenor(G1379,H$14,"Following",H$13,"Normal")</f>
        <v>44455</v>
      </c>
      <c r="I1379" s="175">
        <f ca="1"/>
        <v>1.4374156243084382E-2</v>
      </c>
      <c r="J1379" s="152" t="s">
        <v>4</v>
      </c>
      <c r="K1379" s="174">
        <f t="shared" ca="1" si="64"/>
        <v>44363</v>
      </c>
      <c r="L1379" s="20">
        <f ca="1">_xll.meDateFromTenor(K1379,L$14,"Following",L$13,"Normal")</f>
        <v>44546</v>
      </c>
      <c r="M1379" s="175">
        <f ca="1"/>
        <v>1.5880031141126918E-2</v>
      </c>
      <c r="N1379" s="152" t="s">
        <v>4</v>
      </c>
      <c r="O1379" s="174">
        <f t="shared" ca="1" si="65"/>
        <v>44363</v>
      </c>
      <c r="P1379" s="20">
        <f ca="1">_xll.meDateFromTenor(O1379,P$14,"Following",P$13,"Normal")</f>
        <v>44364</v>
      </c>
      <c r="Q1379" s="175">
        <f ca="1"/>
        <v>1.1734782531769891E-2</v>
      </c>
      <c r="R1379" s="151" t="s">
        <v>4</v>
      </c>
    </row>
    <row r="1380" spans="1:18" x14ac:dyDescent="0.25">
      <c r="A1380" s="153">
        <v>1362</v>
      </c>
      <c r="B1380" s="158"/>
      <c r="C1380" s="174">
        <f ca="1">_xll.meDateFromTenor(C1379,"1D","FOLLOWING",D$13,"NORMAL")</f>
        <v>44364</v>
      </c>
      <c r="D1380" s="20">
        <f ca="1">_xll.meDateFromTenor(C1380,D$14,"Following",D$13,"Normal")</f>
        <v>44365</v>
      </c>
      <c r="E1380" s="175">
        <f ca="1"/>
        <v>1.1461133309127887E-2</v>
      </c>
      <c r="F1380" s="152"/>
      <c r="G1380" s="174">
        <f t="shared" ca="1" si="63"/>
        <v>44364</v>
      </c>
      <c r="H1380" s="20">
        <f ca="1">_xll.meDateFromTenor(G1380,H$14,"Following",H$13,"Normal")</f>
        <v>44456</v>
      </c>
      <c r="I1380" s="175">
        <f ca="1"/>
        <v>1.4380143758747915E-2</v>
      </c>
      <c r="J1380" s="152" t="s">
        <v>4</v>
      </c>
      <c r="K1380" s="174">
        <f t="shared" ca="1" si="64"/>
        <v>44364</v>
      </c>
      <c r="L1380" s="20">
        <f ca="1">_xll.meDateFromTenor(K1380,L$14,"Following",L$13,"Normal")</f>
        <v>44547</v>
      </c>
      <c r="M1380" s="175">
        <f ca="1"/>
        <v>1.5886058786714966E-2</v>
      </c>
      <c r="N1380" s="152" t="s">
        <v>4</v>
      </c>
      <c r="O1380" s="174">
        <f t="shared" ca="1" si="65"/>
        <v>44364</v>
      </c>
      <c r="P1380" s="20">
        <f ca="1">_xll.meDateFromTenor(O1380,P$14,"Following",P$13,"Normal")</f>
        <v>44365</v>
      </c>
      <c r="Q1380" s="175">
        <f ca="1"/>
        <v>1.1740544332109273E-2</v>
      </c>
      <c r="R1380" s="151" t="s">
        <v>4</v>
      </c>
    </row>
    <row r="1381" spans="1:18" x14ac:dyDescent="0.25">
      <c r="A1381" s="153">
        <v>1363</v>
      </c>
      <c r="B1381" s="158"/>
      <c r="C1381" s="174">
        <f ca="1">_xll.meDateFromTenor(C1380,"1D","FOLLOWING",D$13,"NORMAL")</f>
        <v>44365</v>
      </c>
      <c r="D1381" s="20">
        <f ca="1">_xll.meDateFromTenor(C1381,D$14,"Following",D$13,"Normal")</f>
        <v>44368</v>
      </c>
      <c r="E1381" s="175">
        <f ca="1"/>
        <v>1.1475090811803965E-2</v>
      </c>
      <c r="F1381" s="152"/>
      <c r="G1381" s="174">
        <f t="shared" ca="1" si="63"/>
        <v>44365</v>
      </c>
      <c r="H1381" s="20">
        <f ca="1">_xll.meDateFromTenor(G1381,H$14,"Following",H$13,"Normal")</f>
        <v>44459</v>
      </c>
      <c r="I1381" s="175">
        <f ca="1"/>
        <v>1.4386130611681527E-2</v>
      </c>
      <c r="J1381" s="152" t="s">
        <v>4</v>
      </c>
      <c r="K1381" s="174">
        <f t="shared" ca="1" si="64"/>
        <v>44365</v>
      </c>
      <c r="L1381" s="20">
        <f ca="1">_xll.meDateFromTenor(K1381,L$14,"Following",L$13,"Normal")</f>
        <v>44550</v>
      </c>
      <c r="M1381" s="175">
        <f ca="1"/>
        <v>1.5892086448722791E-2</v>
      </c>
      <c r="N1381" s="152" t="s">
        <v>4</v>
      </c>
      <c r="O1381" s="174">
        <f t="shared" ca="1" si="65"/>
        <v>44365</v>
      </c>
      <c r="P1381" s="20">
        <f ca="1">_xll.meDateFromTenor(O1381,P$14,"Following",P$13,"Normal")</f>
        <v>44368</v>
      </c>
      <c r="Q1381" s="175">
        <f ca="1"/>
        <v>1.1746319795086668E-2</v>
      </c>
      <c r="R1381" s="151" t="s">
        <v>4</v>
      </c>
    </row>
    <row r="1382" spans="1:18" x14ac:dyDescent="0.25">
      <c r="A1382" s="153">
        <v>1364</v>
      </c>
      <c r="B1382" s="158"/>
      <c r="C1382" s="174">
        <f ca="1">_xll.meDateFromTenor(C1381,"1D","FOLLOWING",D$13,"NORMAL")</f>
        <v>44368</v>
      </c>
      <c r="D1382" s="20">
        <f ca="1">_xll.meDateFromTenor(C1382,D$14,"Following",D$13,"Normal")</f>
        <v>44369</v>
      </c>
      <c r="E1382" s="175">
        <f ca="1"/>
        <v>1.1488294875004338E-2</v>
      </c>
      <c r="F1382" s="152"/>
      <c r="G1382" s="174">
        <f t="shared" ca="1" si="63"/>
        <v>44368</v>
      </c>
      <c r="H1382" s="20">
        <f ca="1">_xll.meDateFromTenor(G1382,H$14,"Following",H$13,"Normal")</f>
        <v>44460</v>
      </c>
      <c r="I1382" s="175">
        <f ca="1"/>
        <v>1.4404088595344876E-2</v>
      </c>
      <c r="J1382" s="152" t="s">
        <v>4</v>
      </c>
      <c r="K1382" s="174">
        <f t="shared" ca="1" si="64"/>
        <v>44368</v>
      </c>
      <c r="L1382" s="20">
        <f ca="1">_xll.meDateFromTenor(K1382,L$14,"Following",L$13,"Normal")</f>
        <v>44551</v>
      </c>
      <c r="M1382" s="175">
        <f ca="1"/>
        <v>1.5910169534667583E-2</v>
      </c>
      <c r="N1382" s="152" t="s">
        <v>4</v>
      </c>
      <c r="O1382" s="174">
        <f t="shared" ca="1" si="65"/>
        <v>44368</v>
      </c>
      <c r="P1382" s="20">
        <f ca="1">_xll.meDateFromTenor(O1382,P$14,"Following",P$13,"Normal")</f>
        <v>44369</v>
      </c>
      <c r="Q1382" s="175">
        <f ca="1"/>
        <v>1.1763727994424763E-2</v>
      </c>
      <c r="R1382" s="151" t="s">
        <v>4</v>
      </c>
    </row>
    <row r="1383" spans="1:18" x14ac:dyDescent="0.25">
      <c r="A1383" s="153">
        <v>1365</v>
      </c>
      <c r="B1383" s="158"/>
      <c r="C1383" s="174">
        <f ca="1">_xll.meDateFromTenor(C1382,"1D","FOLLOWING",D$13,"NORMAL")</f>
        <v>44369</v>
      </c>
      <c r="D1383" s="20">
        <f ca="1">_xll.meDateFromTenor(C1383,D$14,"Following",D$13,"Normal")</f>
        <v>44370</v>
      </c>
      <c r="E1383" s="175">
        <f ca="1"/>
        <v>1.149506881361805E-2</v>
      </c>
      <c r="F1383" s="152"/>
      <c r="G1383" s="174">
        <f t="shared" ca="1" si="63"/>
        <v>44369</v>
      </c>
      <c r="H1383" s="20">
        <f ca="1">_xll.meDateFromTenor(G1383,H$14,"Following",H$13,"Normal")</f>
        <v>44461</v>
      </c>
      <c r="I1383" s="175">
        <f ca="1"/>
        <v>1.4410074198246118E-2</v>
      </c>
      <c r="J1383" s="152" t="s">
        <v>4</v>
      </c>
      <c r="K1383" s="174">
        <f t="shared" ca="1" si="64"/>
        <v>44369</v>
      </c>
      <c r="L1383" s="20">
        <f ca="1">_xll.meDateFromTenor(K1383,L$14,"Following",L$13,"Normal")</f>
        <v>44552</v>
      </c>
      <c r="M1383" s="175">
        <f ca="1"/>
        <v>1.5916197263757186E-2</v>
      </c>
      <c r="N1383" s="152" t="s">
        <v>4</v>
      </c>
      <c r="O1383" s="174">
        <f t="shared" ca="1" si="65"/>
        <v>44369</v>
      </c>
      <c r="P1383" s="20">
        <f ca="1">_xll.meDateFromTenor(O1383,P$14,"Following",P$13,"Normal")</f>
        <v>44370</v>
      </c>
      <c r="Q1383" s="175">
        <f ca="1"/>
        <v>1.1769557942532052E-2</v>
      </c>
      <c r="R1383" s="151" t="s">
        <v>4</v>
      </c>
    </row>
    <row r="1384" spans="1:18" x14ac:dyDescent="0.25">
      <c r="A1384" s="153">
        <v>1366</v>
      </c>
      <c r="B1384" s="158"/>
      <c r="C1384" s="174">
        <f ca="1">_xll.meDateFromTenor(C1383,"1D","FOLLOWING",D$13,"NORMAL")</f>
        <v>44370</v>
      </c>
      <c r="D1384" s="20">
        <f ca="1">_xll.meDateFromTenor(C1384,D$14,"Following",D$13,"Normal")</f>
        <v>44371</v>
      </c>
      <c r="E1384" s="175">
        <f ca="1"/>
        <v>1.1501836170129544E-2</v>
      </c>
      <c r="F1384" s="152"/>
      <c r="G1384" s="174">
        <f t="shared" ca="1" si="63"/>
        <v>44370</v>
      </c>
      <c r="H1384" s="20">
        <f ca="1">_xll.meDateFromTenor(G1384,H$14,"Following",H$13,"Normal")</f>
        <v>44462</v>
      </c>
      <c r="I1384" s="175">
        <f ca="1"/>
        <v>1.4416059802963396E-2</v>
      </c>
      <c r="J1384" s="152" t="s">
        <v>4</v>
      </c>
      <c r="K1384" s="174">
        <f t="shared" ca="1" si="64"/>
        <v>44370</v>
      </c>
      <c r="L1384" s="20">
        <f ca="1">_xll.meDateFromTenor(K1384,L$14,"Following",L$13,"Normal")</f>
        <v>44553</v>
      </c>
      <c r="M1384" s="175">
        <f ca="1"/>
        <v>1.592222500996791E-2</v>
      </c>
      <c r="N1384" s="152" t="s">
        <v>4</v>
      </c>
      <c r="O1384" s="174">
        <f t="shared" ca="1" si="65"/>
        <v>44370</v>
      </c>
      <c r="P1384" s="20">
        <f ca="1">_xll.meDateFromTenor(O1384,P$14,"Following",P$13,"Normal")</f>
        <v>44371</v>
      </c>
      <c r="Q1384" s="175">
        <f ca="1"/>
        <v>1.1775401470566278E-2</v>
      </c>
      <c r="R1384" s="151" t="s">
        <v>4</v>
      </c>
    </row>
    <row r="1385" spans="1:18" x14ac:dyDescent="0.25">
      <c r="A1385" s="153">
        <v>1367</v>
      </c>
      <c r="B1385" s="158"/>
      <c r="C1385" s="174">
        <f ca="1">_xll.meDateFromTenor(C1384,"1D","FOLLOWING",D$13,"NORMAL")</f>
        <v>44371</v>
      </c>
      <c r="D1385" s="20">
        <f ca="1">_xll.meDateFromTenor(C1385,D$14,"Following",D$13,"Normal")</f>
        <v>44372</v>
      </c>
      <c r="E1385" s="175">
        <f ca="1"/>
        <v>1.1508596943834097E-2</v>
      </c>
      <c r="F1385" s="152"/>
      <c r="G1385" s="174">
        <f t="shared" ca="1" si="63"/>
        <v>44371</v>
      </c>
      <c r="H1385" s="20">
        <f ca="1">_xll.meDateFromTenor(G1385,H$14,"Following",H$13,"Normal")</f>
        <v>44463</v>
      </c>
      <c r="I1385" s="175">
        <f ca="1"/>
        <v>1.4422045448945712E-2</v>
      </c>
      <c r="J1385" s="152" t="s">
        <v>4</v>
      </c>
      <c r="K1385" s="174">
        <f t="shared" ca="1" si="64"/>
        <v>44371</v>
      </c>
      <c r="L1385" s="20">
        <f ca="1">_xll.meDateFromTenor(K1385,L$14,"Following",L$13,"Normal")</f>
        <v>44554</v>
      </c>
      <c r="M1385" s="175">
        <f ca="1"/>
        <v>1.5928252773440021E-2</v>
      </c>
      <c r="N1385" s="152" t="s">
        <v>4</v>
      </c>
      <c r="O1385" s="174">
        <f t="shared" ca="1" si="65"/>
        <v>44371</v>
      </c>
      <c r="P1385" s="20">
        <f ca="1">_xll.meDateFromTenor(O1385,P$14,"Following",P$13,"Normal")</f>
        <v>44372</v>
      </c>
      <c r="Q1385" s="175">
        <f ca="1"/>
        <v>1.1781258561985229E-2</v>
      </c>
      <c r="R1385" s="151" t="s">
        <v>4</v>
      </c>
    </row>
    <row r="1386" spans="1:18" x14ac:dyDescent="0.25">
      <c r="A1386" s="153">
        <v>1368</v>
      </c>
      <c r="B1386" s="158"/>
      <c r="C1386" s="174">
        <f ca="1">_xll.meDateFromTenor(C1385,"1D","FOLLOWING",D$13,"NORMAL")</f>
        <v>44372</v>
      </c>
      <c r="D1386" s="20">
        <f ca="1">_xll.meDateFromTenor(C1386,D$14,"Following",D$13,"Normal")</f>
        <v>44375</v>
      </c>
      <c r="E1386" s="175">
        <f ca="1"/>
        <v>1.152246532486188E-2</v>
      </c>
      <c r="F1386" s="152"/>
      <c r="G1386" s="174">
        <f t="shared" ca="1" si="63"/>
        <v>44372</v>
      </c>
      <c r="H1386" s="20">
        <f ca="1">_xll.meDateFromTenor(G1386,H$14,"Following",H$13,"Normal")</f>
        <v>44466</v>
      </c>
      <c r="I1386" s="175">
        <f ca="1"/>
        <v>1.4428031168674716E-2</v>
      </c>
      <c r="J1386" s="152" t="s">
        <v>4</v>
      </c>
      <c r="K1386" s="174">
        <f t="shared" ca="1" si="64"/>
        <v>44372</v>
      </c>
      <c r="L1386" s="20">
        <f ca="1">_xll.meDateFromTenor(K1386,L$14,"Following",L$13,"Normal")</f>
        <v>44557</v>
      </c>
      <c r="M1386" s="175">
        <f ca="1"/>
        <v>1.5934280554313788E-2</v>
      </c>
      <c r="N1386" s="152" t="s">
        <v>4</v>
      </c>
      <c r="O1386" s="174">
        <f t="shared" ca="1" si="65"/>
        <v>44372</v>
      </c>
      <c r="P1386" s="20">
        <f ca="1">_xll.meDateFromTenor(O1386,P$14,"Following",P$13,"Normal")</f>
        <v>44375</v>
      </c>
      <c r="Q1386" s="175">
        <f ca="1"/>
        <v>1.1787129200246686E-2</v>
      </c>
      <c r="R1386" s="151" t="s">
        <v>4</v>
      </c>
    </row>
    <row r="1387" spans="1:18" x14ac:dyDescent="0.25">
      <c r="A1387" s="153">
        <v>1369</v>
      </c>
      <c r="B1387" s="158"/>
      <c r="C1387" s="174">
        <f ca="1">_xll.meDateFromTenor(C1386,"1D","FOLLOWING",D$13,"NORMAL")</f>
        <v>44375</v>
      </c>
      <c r="D1387" s="20">
        <f ca="1">_xll.meDateFromTenor(C1387,D$14,"Following",D$13,"Normal")</f>
        <v>44376</v>
      </c>
      <c r="E1387" s="175">
        <f ca="1"/>
        <v>1.1535574202421127E-2</v>
      </c>
      <c r="F1387" s="152"/>
      <c r="G1387" s="174">
        <f t="shared" ca="1" si="63"/>
        <v>44375</v>
      </c>
      <c r="H1387" s="20">
        <f ca="1">_xll.meDateFromTenor(G1387,H$14,"Following",H$13,"Normal")</f>
        <v>44467</v>
      </c>
      <c r="I1387" s="175">
        <f ca="1"/>
        <v>1.444598909515832E-2</v>
      </c>
      <c r="J1387" s="152" t="s">
        <v>4</v>
      </c>
      <c r="K1387" s="174">
        <f t="shared" ca="1" si="64"/>
        <v>44375</v>
      </c>
      <c r="L1387" s="20">
        <f ca="1">_xll.meDateFromTenor(K1387,L$14,"Following",L$13,"Normal")</f>
        <v>44558</v>
      </c>
      <c r="M1387" s="175">
        <f ca="1"/>
        <v>1.5952364002747726E-2</v>
      </c>
      <c r="N1387" s="152" t="s">
        <v>4</v>
      </c>
      <c r="O1387" s="174">
        <f t="shared" ca="1" si="65"/>
        <v>44375</v>
      </c>
      <c r="P1387" s="20">
        <f ca="1">_xll.meDateFromTenor(O1387,P$14,"Following",P$13,"Normal")</f>
        <v>44376</v>
      </c>
      <c r="Q1387" s="175">
        <f ca="1"/>
        <v>1.1804822230663963E-2</v>
      </c>
      <c r="R1387" s="151" t="s">
        <v>4</v>
      </c>
    </row>
    <row r="1388" spans="1:18" x14ac:dyDescent="0.25">
      <c r="A1388" s="153">
        <v>1370</v>
      </c>
      <c r="B1388" s="158"/>
      <c r="C1388" s="174">
        <f ca="1">_xll.meDateFromTenor(C1387,"1D","FOLLOWING",D$13,"NORMAL")</f>
        <v>44376</v>
      </c>
      <c r="D1388" s="20">
        <f ca="1">_xll.meDateFromTenor(C1388,D$14,"Following",D$13,"Normal")</f>
        <v>44377</v>
      </c>
      <c r="E1388" s="175">
        <f ca="1"/>
        <v>1.1542302055412151E-2</v>
      </c>
      <c r="F1388" s="152"/>
      <c r="G1388" s="174">
        <f t="shared" ca="1" si="63"/>
        <v>44376</v>
      </c>
      <c r="H1388" s="20">
        <f ca="1">_xll.meDateFromTenor(G1388,H$14,"Following",H$13,"Normal")</f>
        <v>44468</v>
      </c>
      <c r="I1388" s="175">
        <f ca="1"/>
        <v>1.4451975434690548E-2</v>
      </c>
      <c r="J1388" s="152" t="s">
        <v>4</v>
      </c>
      <c r="K1388" s="174">
        <f t="shared" ca="1" si="64"/>
        <v>44376</v>
      </c>
      <c r="L1388" s="20">
        <f ca="1">_xll.meDateFromTenor(K1388,L$14,"Following",L$13,"Normal")</f>
        <v>44559</v>
      </c>
      <c r="M1388" s="175">
        <f ca="1"/>
        <v>1.5958391854630816E-2</v>
      </c>
      <c r="N1388" s="152" t="s">
        <v>4</v>
      </c>
      <c r="O1388" s="174">
        <f t="shared" ca="1" si="65"/>
        <v>44376</v>
      </c>
      <c r="P1388" s="20">
        <f ca="1">_xll.meDateFromTenor(O1388,P$14,"Following",P$13,"Normal")</f>
        <v>44377</v>
      </c>
      <c r="Q1388" s="175">
        <f ca="1"/>
        <v>1.1810746890873311E-2</v>
      </c>
      <c r="R1388" s="151" t="s">
        <v>4</v>
      </c>
    </row>
    <row r="1389" spans="1:18" x14ac:dyDescent="0.25">
      <c r="A1389" s="153">
        <v>1371</v>
      </c>
      <c r="B1389" s="158"/>
      <c r="C1389" s="174">
        <f ca="1">_xll.meDateFromTenor(C1388,"1D","FOLLOWING",D$13,"NORMAL")</f>
        <v>44377</v>
      </c>
      <c r="D1389" s="20">
        <f ca="1">_xll.meDateFromTenor(C1389,D$14,"Following",D$13,"Normal")</f>
        <v>44378</v>
      </c>
      <c r="E1389" s="175">
        <f ca="1"/>
        <v>1.1549023322798502E-2</v>
      </c>
      <c r="F1389" s="152"/>
      <c r="G1389" s="174">
        <f t="shared" ca="1" si="63"/>
        <v>44377</v>
      </c>
      <c r="H1389" s="20">
        <f ca="1">_xll.meDateFromTenor(G1389,H$14,"Following",H$13,"Normal")</f>
        <v>44469</v>
      </c>
      <c r="I1389" s="175">
        <f ca="1"/>
        <v>1.4457962010377703E-2</v>
      </c>
      <c r="J1389" s="152" t="s">
        <v>4</v>
      </c>
      <c r="K1389" s="174">
        <f t="shared" ca="1" si="64"/>
        <v>44377</v>
      </c>
      <c r="L1389" s="20">
        <f ca="1">_xll.meDateFromTenor(K1389,L$14,"Following",L$13,"Normal")</f>
        <v>44560</v>
      </c>
      <c r="M1389" s="175">
        <f ca="1"/>
        <v>1.5964419724616905E-2</v>
      </c>
      <c r="N1389" s="152" t="s">
        <v>4</v>
      </c>
      <c r="O1389" s="174">
        <f t="shared" ca="1" si="65"/>
        <v>44377</v>
      </c>
      <c r="P1389" s="20">
        <f ca="1">_xll.meDateFromTenor(O1389,P$14,"Following",P$13,"Normal")</f>
        <v>44378</v>
      </c>
      <c r="Q1389" s="175">
        <f ca="1"/>
        <v>1.1816685015214094E-2</v>
      </c>
      <c r="R1389" s="151" t="s">
        <v>4</v>
      </c>
    </row>
    <row r="1390" spans="1:18" x14ac:dyDescent="0.25">
      <c r="A1390" s="153">
        <v>1372</v>
      </c>
      <c r="B1390" s="158"/>
      <c r="C1390" s="174">
        <f ca="1">_xll.meDateFromTenor(C1389,"1D","FOLLOWING",D$13,"NORMAL")</f>
        <v>44378</v>
      </c>
      <c r="D1390" s="20">
        <f ca="1">_xll.meDateFromTenor(C1390,D$14,"Following",D$13,"Normal")</f>
        <v>44379</v>
      </c>
      <c r="E1390" s="175">
        <f ca="1"/>
        <v>1.1555738003766051E-2</v>
      </c>
      <c r="F1390" s="152"/>
      <c r="G1390" s="174">
        <f t="shared" ca="1" si="63"/>
        <v>44378</v>
      </c>
      <c r="H1390" s="20">
        <f ca="1">_xll.meDateFromTenor(G1390,H$14,"Following",H$13,"Normal")</f>
        <v>44470</v>
      </c>
      <c r="I1390" s="175">
        <f ca="1"/>
        <v>1.4463948854701432E-2</v>
      </c>
      <c r="J1390" s="152" t="s">
        <v>4</v>
      </c>
      <c r="K1390" s="174">
        <f t="shared" ca="1" si="64"/>
        <v>44378</v>
      </c>
      <c r="L1390" s="20">
        <f ca="1">_xll.meDateFromTenor(K1390,L$14,"Following",L$13,"Normal")</f>
        <v>44564</v>
      </c>
      <c r="M1390" s="175">
        <f ca="1"/>
        <v>1.5970447612846269E-2</v>
      </c>
      <c r="N1390" s="152" t="s">
        <v>4</v>
      </c>
      <c r="O1390" s="174">
        <f t="shared" ca="1" si="65"/>
        <v>44378</v>
      </c>
      <c r="P1390" s="20">
        <f ca="1">_xll.meDateFromTenor(O1390,P$14,"Following",P$13,"Normal")</f>
        <v>44379</v>
      </c>
      <c r="Q1390" s="175">
        <f ca="1"/>
        <v>1.18226365871441E-2</v>
      </c>
      <c r="R1390" s="151" t="s">
        <v>4</v>
      </c>
    </row>
    <row r="1391" spans="1:18" x14ac:dyDescent="0.25">
      <c r="A1391" s="153">
        <v>1373</v>
      </c>
      <c r="B1391" s="158"/>
      <c r="C1391" s="174">
        <f ca="1">_xll.meDateFromTenor(C1390,"1D","FOLLOWING",D$13,"NORMAL")</f>
        <v>44379</v>
      </c>
      <c r="D1391" s="20">
        <f ca="1">_xll.meDateFromTenor(C1391,D$14,"Following",D$13,"Normal")</f>
        <v>44382</v>
      </c>
      <c r="E1391" s="175">
        <f ca="1"/>
        <v>1.1569517205441518E-2</v>
      </c>
      <c r="F1391" s="152"/>
      <c r="G1391" s="174">
        <f t="shared" ca="1" si="63"/>
        <v>44379</v>
      </c>
      <c r="H1391" s="20">
        <f ca="1">_xll.meDateFromTenor(G1391,H$14,"Following",H$13,"Normal")</f>
        <v>44473</v>
      </c>
      <c r="I1391" s="175">
        <f ca="1"/>
        <v>1.4469936000143385E-2</v>
      </c>
      <c r="J1391" s="152" t="s">
        <v>4</v>
      </c>
      <c r="K1391" s="174">
        <f t="shared" ca="1" si="64"/>
        <v>44379</v>
      </c>
      <c r="L1391" s="20">
        <f ca="1">_xll.meDateFromTenor(K1391,L$14,"Following",L$13,"Normal")</f>
        <v>44564</v>
      </c>
      <c r="M1391" s="175">
        <f ca="1"/>
        <v>1.5976475519459177E-2</v>
      </c>
      <c r="N1391" s="152" t="s">
        <v>4</v>
      </c>
      <c r="O1391" s="174">
        <f t="shared" ca="1" si="65"/>
        <v>44379</v>
      </c>
      <c r="P1391" s="20">
        <f ca="1">_xll.meDateFromTenor(O1391,P$14,"Following",P$13,"Normal")</f>
        <v>44382</v>
      </c>
      <c r="Q1391" s="175">
        <f ca="1"/>
        <v>1.1828601590121111E-2</v>
      </c>
      <c r="R1391" s="151" t="s">
        <v>4</v>
      </c>
    </row>
    <row r="1392" spans="1:18" x14ac:dyDescent="0.25">
      <c r="A1392" s="153">
        <v>1374</v>
      </c>
      <c r="B1392" s="158"/>
      <c r="C1392" s="174">
        <f ca="1">_xll.meDateFromTenor(C1391,"1D","FOLLOWING",D$13,"NORMAL")</f>
        <v>44382</v>
      </c>
      <c r="D1392" s="20">
        <f ca="1">_xll.meDateFromTenor(C1392,D$14,"Following",D$13,"Normal")</f>
        <v>44383</v>
      </c>
      <c r="E1392" s="175">
        <f ca="1"/>
        <v>1.1582530856022864E-2</v>
      </c>
      <c r="F1392" s="152"/>
      <c r="G1392" s="174">
        <f t="shared" ca="1" si="63"/>
        <v>44382</v>
      </c>
      <c r="H1392" s="20">
        <f ca="1">_xll.meDateFromTenor(G1392,H$14,"Following",H$13,"Normal")</f>
        <v>44474</v>
      </c>
      <c r="I1392" s="175">
        <f ca="1"/>
        <v>1.4487899567995052E-2</v>
      </c>
      <c r="J1392" s="152" t="s">
        <v>4</v>
      </c>
      <c r="K1392" s="174">
        <f t="shared" ca="1" si="64"/>
        <v>44382</v>
      </c>
      <c r="L1392" s="20">
        <f ca="1">_xll.meDateFromTenor(K1392,L$14,"Following",L$13,"Normal")</f>
        <v>44566</v>
      </c>
      <c r="M1392" s="175">
        <f ca="1"/>
        <v>1.5994559351001823E-2</v>
      </c>
      <c r="N1392" s="152" t="s">
        <v>4</v>
      </c>
      <c r="O1392" s="174">
        <f t="shared" ca="1" si="65"/>
        <v>44382</v>
      </c>
      <c r="P1392" s="20">
        <f ca="1">_xll.meDateFromTenor(O1392,P$14,"Following",P$13,"Normal")</f>
        <v>44383</v>
      </c>
      <c r="Q1392" s="175">
        <f ca="1"/>
        <v>1.1846577019912041E-2</v>
      </c>
      <c r="R1392" s="151" t="s">
        <v>4</v>
      </c>
    </row>
    <row r="1393" spans="1:18" x14ac:dyDescent="0.25">
      <c r="A1393" s="153">
        <v>1375</v>
      </c>
      <c r="B1393" s="158"/>
      <c r="C1393" s="174">
        <f ca="1">_xll.meDateFromTenor(C1392,"1D","FOLLOWING",D$13,"NORMAL")</f>
        <v>44383</v>
      </c>
      <c r="D1393" s="20">
        <f ca="1">_xll.meDateFromTenor(C1393,D$14,"Following",D$13,"Normal")</f>
        <v>44384</v>
      </c>
      <c r="E1393" s="175">
        <f ca="1"/>
        <v>1.1589212598545846E-2</v>
      </c>
      <c r="F1393" s="152"/>
      <c r="G1393" s="174">
        <f t="shared" ca="1" si="63"/>
        <v>44383</v>
      </c>
      <c r="H1393" s="20">
        <f ca="1">_xll.meDateFromTenor(G1393,H$14,"Following",H$13,"Normal")</f>
        <v>44475</v>
      </c>
      <c r="I1393" s="175">
        <f ca="1"/>
        <v>1.4493888242726375E-2</v>
      </c>
      <c r="J1393" s="152" t="s">
        <v>4</v>
      </c>
      <c r="K1393" s="174">
        <f t="shared" ca="1" si="64"/>
        <v>44383</v>
      </c>
      <c r="L1393" s="20">
        <f ca="1">_xll.meDateFromTenor(K1393,L$14,"Following",L$13,"Normal")</f>
        <v>44567</v>
      </c>
      <c r="M1393" s="175">
        <f ca="1"/>
        <v>1.6000587332551587E-2</v>
      </c>
      <c r="N1393" s="152" t="s">
        <v>4</v>
      </c>
      <c r="O1393" s="174">
        <f t="shared" ca="1" si="65"/>
        <v>44383</v>
      </c>
      <c r="P1393" s="20">
        <f ca="1">_xll.meDateFromTenor(O1393,P$14,"Following",P$13,"Normal")</f>
        <v>44384</v>
      </c>
      <c r="Q1393" s="175">
        <f ca="1"/>
        <v>1.1852595581654938E-2</v>
      </c>
      <c r="R1393" s="151" t="s">
        <v>4</v>
      </c>
    </row>
    <row r="1394" spans="1:18" x14ac:dyDescent="0.25">
      <c r="A1394" s="153">
        <v>1376</v>
      </c>
      <c r="B1394" s="158"/>
      <c r="C1394" s="174">
        <f ca="1">_xll.meDateFromTenor(C1393,"1D","FOLLOWING",D$13,"NORMAL")</f>
        <v>44384</v>
      </c>
      <c r="D1394" s="20">
        <f ca="1">_xll.meDateFromTenor(C1394,D$14,"Following",D$13,"Normal")</f>
        <v>44385</v>
      </c>
      <c r="E1394" s="175">
        <f ca="1"/>
        <v>1.1595887751612429E-2</v>
      </c>
      <c r="F1394" s="152"/>
      <c r="G1394" s="174">
        <f t="shared" ca="1" si="63"/>
        <v>44384</v>
      </c>
      <c r="H1394" s="20">
        <f ca="1">_xll.meDateFromTenor(G1394,H$14,"Following",H$13,"Normal")</f>
        <v>44476</v>
      </c>
      <c r="I1394" s="175">
        <f ca="1"/>
        <v>1.4499877380984159E-2</v>
      </c>
      <c r="J1394" s="152" t="s">
        <v>4</v>
      </c>
      <c r="K1394" s="174">
        <f t="shared" ca="1" si="64"/>
        <v>44384</v>
      </c>
      <c r="L1394" s="20">
        <f ca="1">_xll.meDateFromTenor(K1394,L$14,"Following",L$13,"Normal")</f>
        <v>44568</v>
      </c>
      <c r="M1394" s="175">
        <f ca="1"/>
        <v>1.6006615333186234E-2</v>
      </c>
      <c r="N1394" s="152" t="s">
        <v>4</v>
      </c>
      <c r="O1394" s="174">
        <f t="shared" ca="1" si="65"/>
        <v>44384</v>
      </c>
      <c r="P1394" s="20">
        <f ca="1">_xll.meDateFromTenor(O1394,P$14,"Following",P$13,"Normal")</f>
        <v>44385</v>
      </c>
      <c r="Q1394" s="175">
        <f ca="1"/>
        <v>1.1858627491733767E-2</v>
      </c>
      <c r="R1394" s="151" t="s">
        <v>4</v>
      </c>
    </row>
    <row r="1395" spans="1:18" x14ac:dyDescent="0.25">
      <c r="A1395" s="153">
        <v>1377</v>
      </c>
      <c r="B1395" s="158"/>
      <c r="C1395" s="174">
        <f ca="1">_xll.meDateFromTenor(C1394,"1D","FOLLOWING",D$13,"NORMAL")</f>
        <v>44385</v>
      </c>
      <c r="D1395" s="20">
        <f ca="1">_xll.meDateFromTenor(C1395,D$14,"Following",D$13,"Normal")</f>
        <v>44386</v>
      </c>
      <c r="E1395" s="175">
        <f ca="1"/>
        <v>1.1602556314917698E-2</v>
      </c>
      <c r="F1395" s="152"/>
      <c r="G1395" s="174">
        <f t="shared" ca="1" si="63"/>
        <v>44385</v>
      </c>
      <c r="H1395" s="20">
        <f ca="1">_xll.meDateFromTenor(G1395,H$14,"Following",H$13,"Normal")</f>
        <v>44477</v>
      </c>
      <c r="I1395" s="175">
        <f ca="1"/>
        <v>1.4505867015250052E-2</v>
      </c>
      <c r="J1395" s="152" t="s">
        <v>4</v>
      </c>
      <c r="K1395" s="174">
        <f t="shared" ca="1" si="64"/>
        <v>44385</v>
      </c>
      <c r="L1395" s="20">
        <f ca="1">_xll.meDateFromTenor(K1395,L$14,"Following",L$13,"Normal")</f>
        <v>44571</v>
      </c>
      <c r="M1395" s="175">
        <f ca="1"/>
        <v>1.6012643353046037E-2</v>
      </c>
      <c r="N1395" s="152" t="s">
        <v>4</v>
      </c>
      <c r="O1395" s="174">
        <f t="shared" ca="1" si="65"/>
        <v>44385</v>
      </c>
      <c r="P1395" s="20">
        <f ca="1">_xll.meDateFromTenor(O1395,P$14,"Following",P$13,"Normal")</f>
        <v>44386</v>
      </c>
      <c r="Q1395" s="175">
        <f ca="1"/>
        <v>1.1864672733606316E-2</v>
      </c>
      <c r="R1395" s="151" t="s">
        <v>4</v>
      </c>
    </row>
    <row r="1396" spans="1:18" x14ac:dyDescent="0.25">
      <c r="A1396" s="153">
        <v>1378</v>
      </c>
      <c r="B1396" s="158"/>
      <c r="C1396" s="174">
        <f ca="1">_xll.meDateFromTenor(C1395,"1D","FOLLOWING",D$13,"NORMAL")</f>
        <v>44386</v>
      </c>
      <c r="D1396" s="20">
        <f ca="1">_xll.meDateFromTenor(C1396,D$14,"Following",D$13,"Normal")</f>
        <v>44389</v>
      </c>
      <c r="E1396" s="175">
        <f ca="1"/>
        <v>1.1616246278371411E-2</v>
      </c>
      <c r="F1396" s="152"/>
      <c r="G1396" s="174">
        <f t="shared" ca="1" si="63"/>
        <v>44386</v>
      </c>
      <c r="H1396" s="20">
        <f ca="1">_xll.meDateFromTenor(G1396,H$14,"Following",H$13,"Normal")</f>
        <v>44480</v>
      </c>
      <c r="I1396" s="175">
        <f ca="1"/>
        <v>1.4511857178005705E-2</v>
      </c>
      <c r="J1396" s="152" t="s">
        <v>4</v>
      </c>
      <c r="K1396" s="174">
        <f t="shared" ca="1" si="64"/>
        <v>44386</v>
      </c>
      <c r="L1396" s="20">
        <f ca="1">_xll.meDateFromTenor(K1396,L$14,"Following",L$13,"Normal")</f>
        <v>44571</v>
      </c>
      <c r="M1396" s="175">
        <f ca="1"/>
        <v>1.6018671392271266E-2</v>
      </c>
      <c r="N1396" s="152" t="s">
        <v>4</v>
      </c>
      <c r="O1396" s="174">
        <f t="shared" ca="1" si="65"/>
        <v>44386</v>
      </c>
      <c r="P1396" s="20">
        <f ca="1">_xll.meDateFromTenor(O1396,P$14,"Following",P$13,"Normal")</f>
        <v>44389</v>
      </c>
      <c r="Q1396" s="175">
        <f ca="1"/>
        <v>1.1870731290730371E-2</v>
      </c>
      <c r="R1396" s="151" t="s">
        <v>4</v>
      </c>
    </row>
    <row r="1397" spans="1:18" x14ac:dyDescent="0.25">
      <c r="A1397" s="153">
        <v>1379</v>
      </c>
      <c r="B1397" s="158"/>
      <c r="C1397" s="174">
        <f ca="1">_xll.meDateFromTenor(C1396,"1D","FOLLOWING",D$13,"NORMAL")</f>
        <v>44389</v>
      </c>
      <c r="D1397" s="20">
        <f ca="1">_xll.meDateFromTenor(C1397,D$14,"Following",D$13,"Normal")</f>
        <v>44390</v>
      </c>
      <c r="E1397" s="175">
        <f ca="1"/>
        <v>1.1629164659965011E-2</v>
      </c>
      <c r="F1397" s="152"/>
      <c r="G1397" s="174">
        <f t="shared" ca="1" si="63"/>
        <v>44389</v>
      </c>
      <c r="H1397" s="20">
        <f ca="1">_xll.meDateFromTenor(G1397,H$14,"Following",H$13,"Normal")</f>
        <v>44481</v>
      </c>
      <c r="I1397" s="175">
        <f ca="1"/>
        <v>1.4529831162027693E-2</v>
      </c>
      <c r="J1397" s="152" t="s">
        <v>4</v>
      </c>
      <c r="K1397" s="174">
        <f t="shared" ca="1" si="64"/>
        <v>44389</v>
      </c>
      <c r="L1397" s="20">
        <f ca="1">_xll.meDateFromTenor(K1397,L$14,"Following",L$13,"Normal")</f>
        <v>44573</v>
      </c>
      <c r="M1397" s="175">
        <f ca="1"/>
        <v>1.6036755627542195E-2</v>
      </c>
      <c r="N1397" s="152" t="s">
        <v>4</v>
      </c>
      <c r="O1397" s="174">
        <f t="shared" ca="1" si="65"/>
        <v>44389</v>
      </c>
      <c r="P1397" s="20">
        <f ca="1">_xll.meDateFromTenor(O1397,P$14,"Following",P$13,"Normal")</f>
        <v>44390</v>
      </c>
      <c r="Q1397" s="175">
        <f ca="1"/>
        <v>1.1888986688189425E-2</v>
      </c>
      <c r="R1397" s="151" t="s">
        <v>4</v>
      </c>
    </row>
    <row r="1398" spans="1:18" x14ac:dyDescent="0.25">
      <c r="A1398" s="153">
        <v>1380</v>
      </c>
      <c r="B1398" s="158"/>
      <c r="C1398" s="174">
        <f ca="1">_xll.meDateFromTenor(C1397,"1D","FOLLOWING",D$13,"NORMAL")</f>
        <v>44390</v>
      </c>
      <c r="D1398" s="20">
        <f ca="1">_xll.meDateFromTenor(C1398,D$14,"Following",D$13,"Normal")</f>
        <v>44391</v>
      </c>
      <c r="E1398" s="175">
        <f ca="1"/>
        <v>1.1635800266505526E-2</v>
      </c>
      <c r="F1398" s="152"/>
      <c r="G1398" s="174">
        <f t="shared" ca="1" si="63"/>
        <v>44390</v>
      </c>
      <c r="H1398" s="20">
        <f ca="1">_xll.meDateFromTenor(G1398,H$14,"Following",H$13,"Normal")</f>
        <v>44482</v>
      </c>
      <c r="I1398" s="175">
        <f ca="1"/>
        <v>1.453582376355886E-2</v>
      </c>
      <c r="J1398" s="152" t="s">
        <v>4</v>
      </c>
      <c r="K1398" s="174">
        <f t="shared" ca="1" si="64"/>
        <v>44390</v>
      </c>
      <c r="L1398" s="20">
        <f ca="1">_xll.meDateFromTenor(K1398,L$14,"Following",L$13,"Normal")</f>
        <v>44574</v>
      </c>
      <c r="M1398" s="175">
        <f ca="1"/>
        <v>1.6042783745631822E-2</v>
      </c>
      <c r="N1398" s="152" t="s">
        <v>4</v>
      </c>
      <c r="O1398" s="174">
        <f t="shared" ca="1" si="65"/>
        <v>44390</v>
      </c>
      <c r="P1398" s="20">
        <f ca="1">_xll.meDateFromTenor(O1398,P$14,"Following",P$13,"Normal")</f>
        <v>44391</v>
      </c>
      <c r="Q1398" s="175">
        <f ca="1"/>
        <v>1.1895098340897357E-2</v>
      </c>
      <c r="R1398" s="151" t="s">
        <v>4</v>
      </c>
    </row>
    <row r="1399" spans="1:18" x14ac:dyDescent="0.25">
      <c r="A1399" s="153">
        <v>1381</v>
      </c>
      <c r="B1399" s="158"/>
      <c r="C1399" s="174">
        <f ca="1">_xll.meDateFromTenor(C1398,"1D","FOLLOWING",D$13,"NORMAL")</f>
        <v>44391</v>
      </c>
      <c r="D1399" s="20">
        <f ca="1">_xll.meDateFromTenor(C1399,D$14,"Following",D$13,"Normal")</f>
        <v>44392</v>
      </c>
      <c r="E1399" s="175">
        <f ca="1"/>
        <v>1.1642429280007376E-2</v>
      </c>
      <c r="F1399" s="152"/>
      <c r="G1399" s="174">
        <f t="shared" ca="1" si="63"/>
        <v>44391</v>
      </c>
      <c r="H1399" s="20">
        <f ca="1">_xll.meDateFromTenor(G1399,H$14,"Following",H$13,"Normal")</f>
        <v>44483</v>
      </c>
      <c r="I1399" s="175">
        <f ca="1"/>
        <v>1.4541817055988024E-2</v>
      </c>
      <c r="J1399" s="152" t="s">
        <v>4</v>
      </c>
      <c r="K1399" s="174">
        <f t="shared" ca="1" si="64"/>
        <v>44391</v>
      </c>
      <c r="L1399" s="20">
        <f ca="1">_xll.meDateFromTenor(K1399,L$14,"Following",L$13,"Normal")</f>
        <v>44575</v>
      </c>
      <c r="M1399" s="175">
        <f ca="1"/>
        <v>1.6048811883788209E-2</v>
      </c>
      <c r="N1399" s="152" t="s">
        <v>4</v>
      </c>
      <c r="O1399" s="174">
        <f t="shared" ca="1" si="65"/>
        <v>44391</v>
      </c>
      <c r="P1399" s="20">
        <f ca="1">_xll.meDateFromTenor(O1399,P$14,"Following",P$13,"Normal")</f>
        <v>44392</v>
      </c>
      <c r="Q1399" s="175">
        <f ca="1"/>
        <v>1.1901223226145721E-2</v>
      </c>
      <c r="R1399" s="151" t="s">
        <v>4</v>
      </c>
    </row>
    <row r="1400" spans="1:18" x14ac:dyDescent="0.25">
      <c r="A1400" s="153">
        <v>1382</v>
      </c>
      <c r="B1400" s="158"/>
      <c r="C1400" s="174">
        <f ca="1">_xll.meDateFromTenor(C1399,"1D","FOLLOWING",D$13,"NORMAL")</f>
        <v>44392</v>
      </c>
      <c r="D1400" s="20">
        <f ca="1">_xll.meDateFromTenor(C1400,D$14,"Following",D$13,"Normal")</f>
        <v>44393</v>
      </c>
      <c r="E1400" s="175">
        <f ca="1"/>
        <v>1.1649051700215862E-2</v>
      </c>
      <c r="F1400" s="152"/>
      <c r="G1400" s="174">
        <f t="shared" ca="1" si="63"/>
        <v>44392</v>
      </c>
      <c r="H1400" s="20">
        <f ca="1">_xll.meDateFromTenor(G1400,H$14,"Following",H$13,"Normal")</f>
        <v>44484</v>
      </c>
      <c r="I1400" s="175">
        <f ca="1"/>
        <v>1.4547811071796835E-2</v>
      </c>
      <c r="J1400" s="152" t="s">
        <v>4</v>
      </c>
      <c r="K1400" s="174">
        <f t="shared" ca="1" si="64"/>
        <v>44392</v>
      </c>
      <c r="L1400" s="20">
        <f ca="1">_xll.meDateFromTenor(K1400,L$14,"Following",L$13,"Normal")</f>
        <v>44578</v>
      </c>
      <c r="M1400" s="175">
        <f ca="1"/>
        <v>1.6054840042151644E-2</v>
      </c>
      <c r="N1400" s="152" t="s">
        <v>4</v>
      </c>
      <c r="O1400" s="174">
        <f t="shared" ca="1" si="65"/>
        <v>44392</v>
      </c>
      <c r="P1400" s="20">
        <f ca="1">_xll.meDateFromTenor(O1400,P$14,"Following",P$13,"Normal")</f>
        <v>44393</v>
      </c>
      <c r="Q1400" s="175">
        <f ca="1"/>
        <v>1.1907361327392308E-2</v>
      </c>
      <c r="R1400" s="151" t="s">
        <v>4</v>
      </c>
    </row>
    <row r="1401" spans="1:18" x14ac:dyDescent="0.25">
      <c r="A1401" s="153">
        <v>1383</v>
      </c>
      <c r="B1401" s="158"/>
      <c r="C1401" s="174">
        <f ca="1">_xll.meDateFromTenor(C1400,"1D","FOLLOWING",D$13,"NORMAL")</f>
        <v>44393</v>
      </c>
      <c r="D1401" s="20">
        <f ca="1">_xll.meDateFromTenor(C1401,D$14,"Following",D$13,"Normal")</f>
        <v>44396</v>
      </c>
      <c r="E1401" s="175">
        <f ca="1"/>
        <v>1.1662652365399092E-2</v>
      </c>
      <c r="F1401" s="152"/>
      <c r="G1401" s="174">
        <f t="shared" ca="1" si="63"/>
        <v>44393</v>
      </c>
      <c r="H1401" s="20">
        <f ca="1">_xll.meDateFromTenor(G1401,H$14,"Following",H$13,"Normal")</f>
        <v>44487</v>
      </c>
      <c r="I1401" s="175">
        <f ca="1"/>
        <v>1.455380584346694E-2</v>
      </c>
      <c r="J1401" s="152" t="s">
        <v>4</v>
      </c>
      <c r="K1401" s="174">
        <f t="shared" ca="1" si="64"/>
        <v>44393</v>
      </c>
      <c r="L1401" s="20">
        <f ca="1">_xll.meDateFromTenor(K1401,L$14,"Following",L$13,"Normal")</f>
        <v>44578</v>
      </c>
      <c r="M1401" s="175">
        <f ca="1"/>
        <v>1.6060868220862383E-2</v>
      </c>
      <c r="N1401" s="152" t="s">
        <v>4</v>
      </c>
      <c r="O1401" s="174">
        <f t="shared" ca="1" si="65"/>
        <v>44393</v>
      </c>
      <c r="P1401" s="20">
        <f ca="1">_xll.meDateFromTenor(O1401,P$14,"Following",P$13,"Normal")</f>
        <v>44396</v>
      </c>
      <c r="Q1401" s="175">
        <f ca="1"/>
        <v>1.1913512628094893E-2</v>
      </c>
      <c r="R1401" s="151" t="s">
        <v>4</v>
      </c>
    </row>
    <row r="1402" spans="1:18" x14ac:dyDescent="0.25">
      <c r="A1402" s="153">
        <v>1384</v>
      </c>
      <c r="B1402" s="158"/>
      <c r="C1402" s="174">
        <f ca="1">_xll.meDateFromTenor(C1401,"1D","FOLLOWING",D$13,"NORMAL")</f>
        <v>44396</v>
      </c>
      <c r="D1402" s="20">
        <f ca="1">_xll.meDateFromTenor(C1402,D$14,"Following",D$13,"Normal")</f>
        <v>44397</v>
      </c>
      <c r="E1402" s="175">
        <f ca="1"/>
        <v>1.1675475435415757E-2</v>
      </c>
      <c r="F1402" s="152"/>
      <c r="G1402" s="174">
        <f t="shared" ca="1" si="63"/>
        <v>44396</v>
      </c>
      <c r="H1402" s="20">
        <f ca="1">_xll.meDateFromTenor(G1402,H$14,"Following",H$13,"Normal")</f>
        <v>44488</v>
      </c>
      <c r="I1402" s="175">
        <f ca="1"/>
        <v>1.4571795018461503E-2</v>
      </c>
      <c r="J1402" s="152" t="s">
        <v>4</v>
      </c>
      <c r="K1402" s="174">
        <f t="shared" ca="1" si="64"/>
        <v>44396</v>
      </c>
      <c r="L1402" s="20">
        <f ca="1">_xll.meDateFromTenor(K1402,L$14,"Following",L$13,"Normal")</f>
        <v>44580</v>
      </c>
      <c r="M1402" s="175">
        <f ca="1"/>
        <v>1.6078952880481161E-2</v>
      </c>
      <c r="N1402" s="152" t="s">
        <v>4</v>
      </c>
      <c r="O1402" s="174">
        <f t="shared" ca="1" si="65"/>
        <v>44396</v>
      </c>
      <c r="P1402" s="20">
        <f ca="1">_xll.meDateFromTenor(O1402,P$14,"Following",P$13,"Normal")</f>
        <v>44397</v>
      </c>
      <c r="Q1402" s="175">
        <f ca="1"/>
        <v>1.1932045561516537E-2</v>
      </c>
      <c r="R1402" s="151" t="s">
        <v>4</v>
      </c>
    </row>
    <row r="1403" spans="1:18" x14ac:dyDescent="0.25">
      <c r="A1403" s="153">
        <v>1385</v>
      </c>
      <c r="B1403" s="158"/>
      <c r="C1403" s="174">
        <f ca="1">_xll.meDateFromTenor(C1402,"1D","FOLLOWING",D$13,"NORMAL")</f>
        <v>44397</v>
      </c>
      <c r="D1403" s="20">
        <f ca="1">_xll.meDateFromTenor(C1403,D$14,"Following",D$13,"Normal")</f>
        <v>44398</v>
      </c>
      <c r="E1403" s="175">
        <f ca="1"/>
        <v>1.1682064880169341E-2</v>
      </c>
      <c r="F1403" s="152"/>
      <c r="G1403" s="174">
        <f t="shared" ca="1" si="63"/>
        <v>44397</v>
      </c>
      <c r="H1403" s="20">
        <f ca="1">_xll.meDateFromTenor(G1403,H$14,"Following",H$13,"Normal")</f>
        <v>44489</v>
      </c>
      <c r="I1403" s="175">
        <f ca="1"/>
        <v>1.4577793138393268E-2</v>
      </c>
      <c r="J1403" s="152" t="s">
        <v>4</v>
      </c>
      <c r="K1403" s="174">
        <f t="shared" ca="1" si="64"/>
        <v>44397</v>
      </c>
      <c r="L1403" s="20">
        <f ca="1">_xll.meDateFromTenor(K1403,L$14,"Following",L$13,"Normal")</f>
        <v>44581</v>
      </c>
      <c r="M1403" s="175">
        <f ca="1"/>
        <v>1.6084981141983833E-2</v>
      </c>
      <c r="N1403" s="152" t="s">
        <v>4</v>
      </c>
      <c r="O1403" s="174">
        <f t="shared" ca="1" si="65"/>
        <v>44397</v>
      </c>
      <c r="P1403" s="20">
        <f ca="1">_xll.meDateFromTenor(O1403,P$14,"Following",P$13,"Normal")</f>
        <v>44398</v>
      </c>
      <c r="Q1403" s="175">
        <f ca="1"/>
        <v>1.1938249494620997E-2</v>
      </c>
      <c r="R1403" s="151" t="s">
        <v>4</v>
      </c>
    </row>
    <row r="1404" spans="1:18" x14ac:dyDescent="0.25">
      <c r="A1404" s="153">
        <v>1386</v>
      </c>
      <c r="B1404" s="158"/>
      <c r="C1404" s="174">
        <f ca="1">_xll.meDateFromTenor(C1403,"1D","FOLLOWING",D$13,"NORMAL")</f>
        <v>44398</v>
      </c>
      <c r="D1404" s="20">
        <f ca="1">_xll.meDateFromTenor(C1404,D$14,"Following",D$13,"Normal")</f>
        <v>44399</v>
      </c>
      <c r="E1404" s="175">
        <f ca="1"/>
        <v>1.1688647728352158E-2</v>
      </c>
      <c r="F1404" s="152"/>
      <c r="G1404" s="174">
        <f t="shared" ca="1" si="63"/>
        <v>44398</v>
      </c>
      <c r="H1404" s="20">
        <f ca="1">_xll.meDateFromTenor(G1404,H$14,"Following",H$13,"Normal")</f>
        <v>44490</v>
      </c>
      <c r="I1404" s="175">
        <f ca="1"/>
        <v>1.4583792176594565E-2</v>
      </c>
      <c r="J1404" s="152" t="s">
        <v>4</v>
      </c>
      <c r="K1404" s="174">
        <f t="shared" ca="1" si="64"/>
        <v>44398</v>
      </c>
      <c r="L1404" s="20">
        <f ca="1">_xll.meDateFromTenor(K1404,L$14,"Following",L$13,"Normal")</f>
        <v>44582</v>
      </c>
      <c r="M1404" s="175">
        <f ca="1"/>
        <v>1.609100942453516E-2</v>
      </c>
      <c r="N1404" s="152" t="s">
        <v>4</v>
      </c>
      <c r="O1404" s="174">
        <f t="shared" ca="1" si="65"/>
        <v>44398</v>
      </c>
      <c r="P1404" s="20">
        <f ca="1">_xll.meDateFromTenor(O1404,P$14,"Following",P$13,"Normal")</f>
        <v>44399</v>
      </c>
      <c r="Q1404" s="175">
        <f ca="1"/>
        <v>1.1944466544470388E-2</v>
      </c>
      <c r="R1404" s="151" t="s">
        <v>4</v>
      </c>
    </row>
    <row r="1405" spans="1:18" x14ac:dyDescent="0.25">
      <c r="A1405" s="153">
        <v>1387</v>
      </c>
      <c r="B1405" s="158"/>
      <c r="C1405" s="174">
        <f ca="1">_xll.meDateFromTenor(C1404,"1D","FOLLOWING",D$13,"NORMAL")</f>
        <v>44399</v>
      </c>
      <c r="D1405" s="20">
        <f ca="1">_xll.meDateFromTenor(C1405,D$14,"Following",D$13,"Normal")</f>
        <v>44400</v>
      </c>
      <c r="E1405" s="175">
        <f ca="1"/>
        <v>1.1695223979335926E-2</v>
      </c>
      <c r="F1405" s="152"/>
      <c r="G1405" s="174">
        <f t="shared" ca="1" si="63"/>
        <v>44399</v>
      </c>
      <c r="H1405" s="20">
        <f ca="1">_xll.meDateFromTenor(G1405,H$14,"Following",H$13,"Normal")</f>
        <v>44491</v>
      </c>
      <c r="I1405" s="175">
        <f ca="1"/>
        <v>1.4589792165547046E-2</v>
      </c>
      <c r="J1405" s="152" t="s">
        <v>4</v>
      </c>
      <c r="K1405" s="174">
        <f t="shared" ca="1" si="64"/>
        <v>44399</v>
      </c>
      <c r="L1405" s="20">
        <f ca="1">_xll.meDateFromTenor(K1405,L$14,"Following",L$13,"Normal")</f>
        <v>44585</v>
      </c>
      <c r="M1405" s="175">
        <f ca="1"/>
        <v>1.609703772827541E-2</v>
      </c>
      <c r="N1405" s="152" t="s">
        <v>4</v>
      </c>
      <c r="O1405" s="174">
        <f t="shared" ca="1" si="65"/>
        <v>44399</v>
      </c>
      <c r="P1405" s="20">
        <f ca="1">_xll.meDateFromTenor(O1405,P$14,"Following",P$13,"Normal")</f>
        <v>44400</v>
      </c>
      <c r="Q1405" s="175">
        <f ca="1"/>
        <v>1.1950696694522497E-2</v>
      </c>
      <c r="R1405" s="151" t="s">
        <v>4</v>
      </c>
    </row>
    <row r="1406" spans="1:18" x14ac:dyDescent="0.25">
      <c r="A1406" s="153">
        <v>1388</v>
      </c>
      <c r="B1406" s="158"/>
      <c r="C1406" s="174">
        <f ca="1">_xll.meDateFromTenor(C1405,"1D","FOLLOWING",D$13,"NORMAL")</f>
        <v>44400</v>
      </c>
      <c r="D1406" s="20">
        <f ca="1">_xll.meDateFromTenor(C1406,D$14,"Following",D$13,"Normal")</f>
        <v>44403</v>
      </c>
      <c r="E1406" s="175">
        <f ca="1"/>
        <v>1.1708735285172578E-2</v>
      </c>
      <c r="F1406" s="152"/>
      <c r="G1406" s="174">
        <f t="shared" ca="1" si="63"/>
        <v>44400</v>
      </c>
      <c r="H1406" s="20">
        <f ca="1">_xll.meDateFromTenor(G1406,H$14,"Following",H$13,"Normal")</f>
        <v>44494</v>
      </c>
      <c r="I1406" s="175">
        <f ca="1"/>
        <v>1.4595793137732354E-2</v>
      </c>
      <c r="J1406" s="152" t="s">
        <v>4</v>
      </c>
      <c r="K1406" s="174">
        <f t="shared" ca="1" si="64"/>
        <v>44400</v>
      </c>
      <c r="L1406" s="20">
        <f ca="1">_xll.meDateFromTenor(K1406,L$14,"Following",L$13,"Normal")</f>
        <v>44585</v>
      </c>
      <c r="M1406" s="175">
        <f ca="1"/>
        <v>1.6103066053344856E-2</v>
      </c>
      <c r="N1406" s="152" t="s">
        <v>4</v>
      </c>
      <c r="O1406" s="174">
        <f t="shared" ca="1" si="65"/>
        <v>44400</v>
      </c>
      <c r="P1406" s="20">
        <f ca="1">_xll.meDateFromTenor(O1406,P$14,"Following",P$13,"Normal")</f>
        <v>44403</v>
      </c>
      <c r="Q1406" s="175">
        <f ca="1"/>
        <v>1.1956939928235105E-2</v>
      </c>
      <c r="R1406" s="151" t="s">
        <v>4</v>
      </c>
    </row>
    <row r="1407" spans="1:18" x14ac:dyDescent="0.25">
      <c r="A1407" s="153">
        <v>1389</v>
      </c>
      <c r="B1407" s="158"/>
      <c r="C1407" s="174">
        <f ca="1">_xll.meDateFromTenor(C1406,"1D","FOLLOWING",D$13,"NORMAL")</f>
        <v>44403</v>
      </c>
      <c r="D1407" s="20">
        <f ca="1">_xll.meDateFromTenor(C1407,D$14,"Following",D$13,"Normal")</f>
        <v>44404</v>
      </c>
      <c r="E1407" s="175">
        <f ca="1"/>
        <v>1.1721463000291921E-2</v>
      </c>
      <c r="F1407" s="152"/>
      <c r="G1407" s="174">
        <f t="shared" ca="1" si="63"/>
        <v>44403</v>
      </c>
      <c r="H1407" s="20">
        <f ca="1">_xll.meDateFromTenor(G1407,H$14,"Following",H$13,"Normal")</f>
        <v>44495</v>
      </c>
      <c r="I1407" s="175">
        <f ca="1"/>
        <v>1.4613802278501748E-2</v>
      </c>
      <c r="J1407" s="152" t="s">
        <v>4</v>
      </c>
      <c r="K1407" s="174">
        <f t="shared" ca="1" si="64"/>
        <v>44403</v>
      </c>
      <c r="L1407" s="20">
        <f ca="1">_xll.meDateFromTenor(K1407,L$14,"Following",L$13,"Normal")</f>
        <v>44587</v>
      </c>
      <c r="M1407" s="175">
        <f ca="1"/>
        <v>1.612115115793104E-2</v>
      </c>
      <c r="N1407" s="152" t="s">
        <v>4</v>
      </c>
      <c r="O1407" s="174">
        <f t="shared" ca="1" si="65"/>
        <v>44403</v>
      </c>
      <c r="P1407" s="20">
        <f ca="1">_xll.meDateFromTenor(O1407,P$14,"Following",P$13,"Normal")</f>
        <v>44404</v>
      </c>
      <c r="Q1407" s="175">
        <f ca="1"/>
        <v>1.1975747965913811E-2</v>
      </c>
      <c r="R1407" s="151" t="s">
        <v>4</v>
      </c>
    </row>
    <row r="1408" spans="1:18" x14ac:dyDescent="0.25">
      <c r="A1408" s="153">
        <v>1390</v>
      </c>
      <c r="B1408" s="158"/>
      <c r="C1408" s="174">
        <f ca="1">_xll.meDateFromTenor(C1407,"1D","FOLLOWING",D$13,"NORMAL")</f>
        <v>44404</v>
      </c>
      <c r="D1408" s="20">
        <f ca="1">_xll.meDateFromTenor(C1408,D$14,"Following",D$13,"Normal")</f>
        <v>44405</v>
      </c>
      <c r="E1408" s="175">
        <f ca="1"/>
        <v>1.1728006257112041E-2</v>
      </c>
      <c r="F1408" s="152"/>
      <c r="G1408" s="174">
        <f t="shared" ca="1" si="63"/>
        <v>44404</v>
      </c>
      <c r="H1408" s="20">
        <f ca="1">_xll.meDateFromTenor(G1408,H$14,"Following",H$13,"Normal")</f>
        <v>44496</v>
      </c>
      <c r="I1408" s="175">
        <f ca="1"/>
        <v>1.4619807508434862E-2</v>
      </c>
      <c r="J1408" s="152" t="s">
        <v>4</v>
      </c>
      <c r="K1408" s="174">
        <f t="shared" ca="1" si="64"/>
        <v>44404</v>
      </c>
      <c r="L1408" s="20">
        <f ca="1">_xll.meDateFromTenor(K1408,L$14,"Following",L$13,"Normal")</f>
        <v>44588</v>
      </c>
      <c r="M1408" s="175">
        <f ca="1"/>
        <v>1.612717956971995E-2</v>
      </c>
      <c r="N1408" s="152" t="s">
        <v>4</v>
      </c>
      <c r="O1408" s="174">
        <f t="shared" ca="1" si="65"/>
        <v>44404</v>
      </c>
      <c r="P1408" s="20">
        <f ca="1">_xll.meDateFromTenor(O1408,P$14,"Following",P$13,"Normal")</f>
        <v>44405</v>
      </c>
      <c r="Q1408" s="175">
        <f ca="1"/>
        <v>1.1982043368846286E-2</v>
      </c>
      <c r="R1408" s="151" t="s">
        <v>4</v>
      </c>
    </row>
    <row r="1409" spans="1:18" x14ac:dyDescent="0.25">
      <c r="A1409" s="153">
        <v>1391</v>
      </c>
      <c r="B1409" s="158"/>
      <c r="C1409" s="174">
        <f ca="1">_xll.meDateFromTenor(C1408,"1D","FOLLOWING",D$13,"NORMAL")</f>
        <v>44405</v>
      </c>
      <c r="D1409" s="20">
        <f ca="1">_xll.meDateFromTenor(C1409,D$14,"Following",D$13,"Normal")</f>
        <v>44406</v>
      </c>
      <c r="E1409" s="175">
        <f ca="1"/>
        <v>1.1734542913604372E-2</v>
      </c>
      <c r="F1409" s="152"/>
      <c r="G1409" s="174">
        <f t="shared" ca="1" si="63"/>
        <v>44405</v>
      </c>
      <c r="H1409" s="20">
        <f ca="1">_xll.meDateFromTenor(G1409,H$14,"Following",H$13,"Normal")</f>
        <v>44497</v>
      </c>
      <c r="I1409" s="175">
        <f ca="1"/>
        <v>1.4625813884009044E-2</v>
      </c>
      <c r="J1409" s="152" t="s">
        <v>4</v>
      </c>
      <c r="K1409" s="174">
        <f t="shared" ca="1" si="64"/>
        <v>44405</v>
      </c>
      <c r="L1409" s="20">
        <f ca="1">_xll.meDateFromTenor(K1409,L$14,"Following",L$13,"Normal")</f>
        <v>44589</v>
      </c>
      <c r="M1409" s="175">
        <f ca="1"/>
        <v>1.6133208003539404E-2</v>
      </c>
      <c r="N1409" s="152" t="s">
        <v>4</v>
      </c>
      <c r="O1409" s="174">
        <f t="shared" ca="1" si="65"/>
        <v>44405</v>
      </c>
      <c r="P1409" s="20">
        <f ca="1">_xll.meDateFromTenor(O1409,P$14,"Following",P$13,"Normal")</f>
        <v>44406</v>
      </c>
      <c r="Q1409" s="175">
        <f ca="1"/>
        <v>1.1988351772728193E-2</v>
      </c>
      <c r="R1409" s="151" t="s">
        <v>4</v>
      </c>
    </row>
    <row r="1410" spans="1:18" x14ac:dyDescent="0.25">
      <c r="A1410" s="153">
        <v>1392</v>
      </c>
      <c r="B1410" s="158"/>
      <c r="C1410" s="174">
        <f ca="1">_xll.meDateFromTenor(C1409,"1D","FOLLOWING",D$13,"NORMAL")</f>
        <v>44406</v>
      </c>
      <c r="D1410" s="20">
        <f ca="1">_xll.meDateFromTenor(C1410,D$14,"Following",D$13,"Normal")</f>
        <v>44407</v>
      </c>
      <c r="E1410" s="175">
        <f ca="1"/>
        <v>1.1741072968984554E-2</v>
      </c>
      <c r="F1410" s="152"/>
      <c r="G1410" s="174">
        <f t="shared" ca="1" si="63"/>
        <v>44406</v>
      </c>
      <c r="H1410" s="20">
        <f ca="1">_xll.meDateFromTenor(G1410,H$14,"Following",H$13,"Normal")</f>
        <v>44498</v>
      </c>
      <c r="I1410" s="175">
        <f ca="1"/>
        <v>1.4631821437705946E-2</v>
      </c>
      <c r="J1410" s="152" t="s">
        <v>4</v>
      </c>
      <c r="K1410" s="174">
        <f t="shared" ca="1" si="64"/>
        <v>44406</v>
      </c>
      <c r="L1410" s="20">
        <f ca="1">_xll.meDateFromTenor(K1410,L$14,"Following",L$13,"Normal")</f>
        <v>44592</v>
      </c>
      <c r="M1410" s="175">
        <f ca="1"/>
        <v>1.6139236459529662E-2</v>
      </c>
      <c r="N1410" s="152" t="s">
        <v>4</v>
      </c>
      <c r="O1410" s="174">
        <f t="shared" ca="1" si="65"/>
        <v>44406</v>
      </c>
      <c r="P1410" s="20">
        <f ca="1">_xll.meDateFromTenor(O1410,P$14,"Following",P$13,"Normal")</f>
        <v>44407</v>
      </c>
      <c r="Q1410" s="175">
        <f ca="1"/>
        <v>1.1994673161017315E-2</v>
      </c>
      <c r="R1410" s="151" t="s">
        <v>4</v>
      </c>
    </row>
    <row r="1411" spans="1:18" x14ac:dyDescent="0.25">
      <c r="A1411" s="153">
        <v>1393</v>
      </c>
      <c r="B1411" s="158"/>
      <c r="C1411" s="174">
        <f ca="1">_xll.meDateFromTenor(C1410,"1D","FOLLOWING",D$13,"NORMAL")</f>
        <v>44407</v>
      </c>
      <c r="D1411" s="20">
        <f ca="1">_xll.meDateFromTenor(C1411,D$14,"Following",D$13,"Normal")</f>
        <v>44410</v>
      </c>
      <c r="E1411" s="175">
        <f ca="1"/>
        <v>1.175449485319943E-2</v>
      </c>
      <c r="F1411" s="152"/>
      <c r="G1411" s="174">
        <f t="shared" ca="1" si="63"/>
        <v>44407</v>
      </c>
      <c r="H1411" s="20">
        <f ca="1">_xll.meDateFromTenor(G1411,H$14,"Following",H$13,"Normal")</f>
        <v>44501</v>
      </c>
      <c r="I1411" s="175">
        <f ca="1"/>
        <v>1.4637830202007214E-2</v>
      </c>
      <c r="J1411" s="152" t="s">
        <v>4</v>
      </c>
      <c r="K1411" s="174">
        <f t="shared" ca="1" si="64"/>
        <v>44407</v>
      </c>
      <c r="L1411" s="20">
        <f ca="1">_xll.meDateFromTenor(K1411,L$14,"Following",L$13,"Normal")</f>
        <v>44592</v>
      </c>
      <c r="M1411" s="175">
        <f ca="1"/>
        <v>1.6145264937830996E-2</v>
      </c>
      <c r="N1411" s="152" t="s">
        <v>4</v>
      </c>
      <c r="O1411" s="174">
        <f t="shared" ca="1" si="65"/>
        <v>44407</v>
      </c>
      <c r="P1411" s="20">
        <f ca="1">_xll.meDateFromTenor(O1411,P$14,"Following",P$13,"Normal")</f>
        <v>44410</v>
      </c>
      <c r="Q1411" s="175">
        <f ca="1"/>
        <v>1.2001007517171439E-2</v>
      </c>
      <c r="R1411" s="151" t="s">
        <v>4</v>
      </c>
    </row>
    <row r="1412" spans="1:18" x14ac:dyDescent="0.25">
      <c r="A1412" s="153">
        <v>1394</v>
      </c>
      <c r="B1412" s="158"/>
      <c r="C1412" s="174">
        <f ca="1">_xll.meDateFromTenor(C1411,"1D","FOLLOWING",D$13,"NORMAL")</f>
        <v>44410</v>
      </c>
      <c r="D1412" s="20">
        <f ca="1">_xll.meDateFromTenor(C1412,D$14,"Following",D$13,"Normal")</f>
        <v>44411</v>
      </c>
      <c r="E1412" s="175">
        <f ca="1"/>
        <v>1.1767127169621508E-2</v>
      </c>
      <c r="F1412" s="152"/>
      <c r="G1412" s="174">
        <f t="shared" ca="1" si="63"/>
        <v>44410</v>
      </c>
      <c r="H1412" s="20">
        <f ca="1">_xll.meDateFromTenor(G1412,H$14,"Following",H$13,"Normal")</f>
        <v>44502</v>
      </c>
      <c r="I1412" s="175">
        <f ca="1"/>
        <v>1.4655864083353697E-2</v>
      </c>
      <c r="J1412" s="152" t="s">
        <v>4</v>
      </c>
      <c r="K1412" s="174">
        <f t="shared" ca="1" si="64"/>
        <v>44410</v>
      </c>
      <c r="L1412" s="20">
        <f ca="1">_xll.meDateFromTenor(K1412,L$14,"Following",L$13,"Normal")</f>
        <v>44594</v>
      </c>
      <c r="M1412" s="175">
        <f ca="1"/>
        <v>1.616335050800416E-2</v>
      </c>
      <c r="N1412" s="152" t="s">
        <v>4</v>
      </c>
      <c r="O1412" s="174">
        <f t="shared" ca="1" si="65"/>
        <v>44410</v>
      </c>
      <c r="P1412" s="20">
        <f ca="1">_xll.meDateFromTenor(O1412,P$14,"Following",P$13,"Normal")</f>
        <v>44411</v>
      </c>
      <c r="Q1412" s="175">
        <f ca="1"/>
        <v>1.202008822740167E-2</v>
      </c>
      <c r="R1412" s="151" t="s">
        <v>4</v>
      </c>
    </row>
    <row r="1413" spans="1:18" x14ac:dyDescent="0.25">
      <c r="A1413" s="153">
        <v>1395</v>
      </c>
      <c r="B1413" s="158"/>
      <c r="C1413" s="174">
        <f ca="1">_xll.meDateFromTenor(C1412,"1D","FOLLOWING",D$13,"NORMAL")</f>
        <v>44411</v>
      </c>
      <c r="D1413" s="20">
        <f ca="1">_xll.meDateFromTenor(C1413,D$14,"Following",D$13,"Normal")</f>
        <v>44412</v>
      </c>
      <c r="E1413" s="175">
        <f ca="1"/>
        <v>1.1773624211801994E-2</v>
      </c>
      <c r="F1413" s="152"/>
      <c r="G1413" s="174">
        <f t="shared" ca="1" si="63"/>
        <v>44411</v>
      </c>
      <c r="H1413" s="20">
        <f ca="1">_xll.meDateFromTenor(G1413,H$14,"Following",H$13,"Normal")</f>
        <v>44503</v>
      </c>
      <c r="I1413" s="175">
        <f ca="1"/>
        <v>1.4661878014888908E-2</v>
      </c>
      <c r="J1413" s="152" t="s">
        <v>4</v>
      </c>
      <c r="K1413" s="174">
        <f t="shared" ca="1" si="64"/>
        <v>44411</v>
      </c>
      <c r="L1413" s="20">
        <f ca="1">_xll.meDateFromTenor(K1413,L$14,"Following",L$13,"Normal")</f>
        <v>44595</v>
      </c>
      <c r="M1413" s="175">
        <f ca="1"/>
        <v>1.6169379076952498E-2</v>
      </c>
      <c r="N1413" s="152" t="s">
        <v>4</v>
      </c>
      <c r="O1413" s="174">
        <f t="shared" ca="1" si="65"/>
        <v>44411</v>
      </c>
      <c r="P1413" s="20">
        <f ca="1">_xll.meDateFromTenor(O1413,P$14,"Following",P$13,"Normal")</f>
        <v>44412</v>
      </c>
      <c r="Q1413" s="175">
        <f ca="1"/>
        <v>1.2026474289593653E-2</v>
      </c>
      <c r="R1413" s="151" t="s">
        <v>4</v>
      </c>
    </row>
    <row r="1414" spans="1:18" x14ac:dyDescent="0.25">
      <c r="A1414" s="153">
        <v>1396</v>
      </c>
      <c r="B1414" s="158"/>
      <c r="C1414" s="174">
        <f ca="1">_xll.meDateFromTenor(C1413,"1D","FOLLOWING",D$13,"NORMAL")</f>
        <v>44412</v>
      </c>
      <c r="D1414" s="20">
        <f ca="1">_xll.meDateFromTenor(C1414,D$14,"Following",D$13,"Normal")</f>
        <v>44413</v>
      </c>
      <c r="E1414" s="175">
        <f ca="1"/>
        <v>1.1780114649752853E-2</v>
      </c>
      <c r="F1414" s="152"/>
      <c r="G1414" s="174">
        <f t="shared" ca="1" si="63"/>
        <v>44412</v>
      </c>
      <c r="H1414" s="20">
        <f ca="1">_xll.meDateFromTenor(G1414,H$14,"Following",H$13,"Normal")</f>
        <v>44504</v>
      </c>
      <c r="I1414" s="175">
        <f ca="1"/>
        <v>1.4667893319436727E-2</v>
      </c>
      <c r="J1414" s="152" t="s">
        <v>4</v>
      </c>
      <c r="K1414" s="174">
        <f t="shared" ca="1" si="64"/>
        <v>44412</v>
      </c>
      <c r="L1414" s="20">
        <f ca="1">_xll.meDateFromTenor(K1414,L$14,"Following",L$13,"Normal")</f>
        <v>44596</v>
      </c>
      <c r="M1414" s="175">
        <f ca="1"/>
        <v>1.6175407668913257E-2</v>
      </c>
      <c r="N1414" s="152" t="s">
        <v>4</v>
      </c>
      <c r="O1414" s="174">
        <f t="shared" ca="1" si="65"/>
        <v>44412</v>
      </c>
      <c r="P1414" s="20">
        <f ca="1">_xll.meDateFromTenor(O1414,P$14,"Following",P$13,"Normal")</f>
        <v>44413</v>
      </c>
      <c r="Q1414" s="175">
        <f ca="1"/>
        <v>1.2032873236939563E-2</v>
      </c>
      <c r="R1414" s="151" t="s">
        <v>4</v>
      </c>
    </row>
    <row r="1415" spans="1:18" x14ac:dyDescent="0.25">
      <c r="A1415" s="153">
        <v>1397</v>
      </c>
      <c r="B1415" s="158"/>
      <c r="C1415" s="174">
        <f ca="1">_xll.meDateFromTenor(C1414,"1D","FOLLOWING",D$13,"NORMAL")</f>
        <v>44413</v>
      </c>
      <c r="D1415" s="20">
        <f ca="1">_xll.meDateFromTenor(C1415,D$14,"Following",D$13,"Normal")</f>
        <v>44414</v>
      </c>
      <c r="E1415" s="175">
        <f ca="1"/>
        <v>1.1786598482739597E-2</v>
      </c>
      <c r="F1415" s="152"/>
      <c r="G1415" s="174">
        <f t="shared" ca="1" si="63"/>
        <v>44413</v>
      </c>
      <c r="H1415" s="20">
        <f ca="1">_xll.meDateFromTenor(G1415,H$14,"Following",H$13,"Normal")</f>
        <v>44505</v>
      </c>
      <c r="I1415" s="175">
        <f ca="1"/>
        <v>1.4673910029478801E-2</v>
      </c>
      <c r="J1415" s="152" t="s">
        <v>4</v>
      </c>
      <c r="K1415" s="174">
        <f t="shared" ca="1" si="64"/>
        <v>44413</v>
      </c>
      <c r="L1415" s="20">
        <f ca="1">_xll.meDateFromTenor(K1415,L$14,"Following",L$13,"Normal")</f>
        <v>44599</v>
      </c>
      <c r="M1415" s="175">
        <f ca="1"/>
        <v>1.6181436284026712E-2</v>
      </c>
      <c r="N1415" s="152" t="s">
        <v>4</v>
      </c>
      <c r="O1415" s="174">
        <f t="shared" ca="1" si="65"/>
        <v>44413</v>
      </c>
      <c r="P1415" s="20">
        <f ca="1">_xll.meDateFromTenor(O1415,P$14,"Following",P$13,"Normal")</f>
        <v>44414</v>
      </c>
      <c r="Q1415" s="175">
        <f ca="1"/>
        <v>1.2039285052897189E-2</v>
      </c>
      <c r="R1415" s="151" t="s">
        <v>4</v>
      </c>
    </row>
    <row r="1416" spans="1:18" x14ac:dyDescent="0.25">
      <c r="A1416" s="153">
        <v>1398</v>
      </c>
      <c r="B1416" s="158"/>
      <c r="C1416" s="174">
        <f ca="1">_xll.meDateFromTenor(C1415,"1D","FOLLOWING",D$13,"NORMAL")</f>
        <v>44414</v>
      </c>
      <c r="D1416" s="20">
        <f ca="1">_xll.meDateFromTenor(C1416,D$14,"Following",D$13,"Normal")</f>
        <v>44417</v>
      </c>
      <c r="E1416" s="175">
        <f ca="1"/>
        <v>1.1799930881980064E-2</v>
      </c>
      <c r="F1416" s="152"/>
      <c r="G1416" s="174">
        <f t="shared" ca="1" si="63"/>
        <v>44414</v>
      </c>
      <c r="H1416" s="20">
        <f ca="1">_xll.meDateFromTenor(G1416,H$14,"Following",H$13,"Normal")</f>
        <v>44508</v>
      </c>
      <c r="I1416" s="175">
        <f ca="1"/>
        <v>1.4679928177496778E-2</v>
      </c>
      <c r="J1416" s="152" t="s">
        <v>4</v>
      </c>
      <c r="K1416" s="174">
        <f t="shared" ca="1" si="64"/>
        <v>44414</v>
      </c>
      <c r="L1416" s="20">
        <f ca="1">_xll.meDateFromTenor(K1416,L$14,"Following",L$13,"Normal")</f>
        <v>44599</v>
      </c>
      <c r="M1416" s="175">
        <f ca="1"/>
        <v>1.6187464922433125E-2</v>
      </c>
      <c r="N1416" s="152" t="s">
        <v>4</v>
      </c>
      <c r="O1416" s="174">
        <f t="shared" ca="1" si="65"/>
        <v>44414</v>
      </c>
      <c r="P1416" s="20">
        <f ca="1">_xll.meDateFromTenor(O1416,P$14,"Following",P$13,"Normal")</f>
        <v>44417</v>
      </c>
      <c r="Q1416" s="175">
        <f ca="1"/>
        <v>1.2045709720924315E-2</v>
      </c>
      <c r="R1416" s="151" t="s">
        <v>4</v>
      </c>
    </row>
    <row r="1417" spans="1:18" x14ac:dyDescent="0.25">
      <c r="A1417" s="153">
        <v>1399</v>
      </c>
      <c r="B1417" s="158"/>
      <c r="C1417" s="174">
        <f ca="1">_xll.meDateFromTenor(C1416,"1D","FOLLOWING",D$13,"NORMAL")</f>
        <v>44417</v>
      </c>
      <c r="D1417" s="20">
        <f ca="1">_xll.meDateFromTenor(C1417,D$14,"Following",D$13,"Normal")</f>
        <v>44418</v>
      </c>
      <c r="E1417" s="175">
        <f ca="1"/>
        <v>1.1812467755223752E-2</v>
      </c>
      <c r="F1417" s="152"/>
      <c r="G1417" s="174">
        <f t="shared" ca="1" si="63"/>
        <v>44417</v>
      </c>
      <c r="H1417" s="20">
        <f ca="1">_xll.meDateFromTenor(G1417,H$14,"Following",H$13,"Normal")</f>
        <v>44509</v>
      </c>
      <c r="I1417" s="175">
        <f ca="1"/>
        <v>1.4697991574222604E-2</v>
      </c>
      <c r="J1417" s="152" t="s">
        <v>4</v>
      </c>
      <c r="K1417" s="174">
        <f t="shared" ca="1" si="64"/>
        <v>44417</v>
      </c>
      <c r="L1417" s="20">
        <f ca="1">_xll.meDateFromTenor(K1417,L$14,"Following",L$13,"Normal")</f>
        <v>44601</v>
      </c>
      <c r="M1417" s="175">
        <f ca="1"/>
        <v>1.6205550978812839E-2</v>
      </c>
      <c r="N1417" s="152" t="s">
        <v>4</v>
      </c>
      <c r="O1417" s="174">
        <f t="shared" ca="1" si="65"/>
        <v>44417</v>
      </c>
      <c r="P1417" s="20">
        <f ca="1">_xll.meDateFromTenor(O1417,P$14,"Following",P$13,"Normal")</f>
        <v>44418</v>
      </c>
      <c r="Q1417" s="175">
        <f ca="1"/>
        <v>1.2065060672000544E-2</v>
      </c>
      <c r="R1417" s="151" t="s">
        <v>4</v>
      </c>
    </row>
    <row r="1418" spans="1:18" x14ac:dyDescent="0.25">
      <c r="A1418" s="153">
        <v>1400</v>
      </c>
      <c r="B1418" s="158"/>
      <c r="C1418" s="174">
        <f ca="1">_xll.meDateFromTenor(C1417,"1D","FOLLOWING",D$13,"NORMAL")</f>
        <v>44418</v>
      </c>
      <c r="D1418" s="20">
        <f ca="1">_xll.meDateFromTenor(C1418,D$14,"Following",D$13,"Normal")</f>
        <v>44419</v>
      </c>
      <c r="E1418" s="175">
        <f ca="1"/>
        <v>1.181891855576127E-2</v>
      </c>
      <c r="F1418" s="152"/>
      <c r="G1418" s="174">
        <f t="shared" ca="1" si="63"/>
        <v>44418</v>
      </c>
      <c r="H1418" s="20">
        <f ca="1">_xll.meDateFromTenor(G1418,H$14,"Following",H$13,"Normal")</f>
        <v>44510</v>
      </c>
      <c r="I1418" s="175">
        <f ca="1"/>
        <v>1.4704015798960669E-2</v>
      </c>
      <c r="J1418" s="152" t="s">
        <v>4</v>
      </c>
      <c r="K1418" s="174">
        <f t="shared" ca="1" si="64"/>
        <v>44418</v>
      </c>
      <c r="L1418" s="20">
        <f ca="1">_xll.meDateFromTenor(K1418,L$14,"Following",L$13,"Normal")</f>
        <v>44602</v>
      </c>
      <c r="M1418" s="175">
        <f ca="1"/>
        <v>1.6211579711793787E-2</v>
      </c>
      <c r="N1418" s="152" t="s">
        <v>4</v>
      </c>
      <c r="O1418" s="174">
        <f t="shared" ca="1" si="65"/>
        <v>44418</v>
      </c>
      <c r="P1418" s="20">
        <f ca="1">_xll.meDateFromTenor(O1418,P$14,"Following",P$13,"Normal")</f>
        <v>44419</v>
      </c>
      <c r="Q1418" s="175">
        <f ca="1"/>
        <v>1.2071536582883523E-2</v>
      </c>
      <c r="R1418" s="151" t="s">
        <v>4</v>
      </c>
    </row>
    <row r="1419" spans="1:18" x14ac:dyDescent="0.25">
      <c r="A1419" s="153">
        <v>1401</v>
      </c>
      <c r="B1419" s="158"/>
      <c r="C1419" s="174">
        <f ca="1">_xll.meDateFromTenor(C1418,"1D","FOLLOWING",D$13,"NORMAL")</f>
        <v>44419</v>
      </c>
      <c r="D1419" s="20">
        <f ca="1">_xll.meDateFromTenor(C1419,D$14,"Following",D$13,"Normal")</f>
        <v>44420</v>
      </c>
      <c r="E1419" s="175">
        <f ca="1"/>
        <v>1.1825362747897399E-2</v>
      </c>
      <c r="F1419" s="152"/>
      <c r="G1419" s="174">
        <f t="shared" ca="1" si="63"/>
        <v>44419</v>
      </c>
      <c r="H1419" s="20">
        <f ca="1">_xll.meDateFromTenor(G1419,H$14,"Following",H$13,"Normal")</f>
        <v>44511</v>
      </c>
      <c r="I1419" s="175">
        <f ca="1"/>
        <v>1.4710041624082877E-2</v>
      </c>
      <c r="J1419" s="152" t="s">
        <v>4</v>
      </c>
      <c r="K1419" s="174">
        <f t="shared" ca="1" si="64"/>
        <v>44419</v>
      </c>
      <c r="L1419" s="20">
        <f ca="1">_xll.meDateFromTenor(K1419,L$14,"Following",L$13,"Normal")</f>
        <v>44603</v>
      </c>
      <c r="M1419" s="175">
        <f ca="1"/>
        <v>1.6217608468769049E-2</v>
      </c>
      <c r="N1419" s="152" t="s">
        <v>4</v>
      </c>
      <c r="O1419" s="174">
        <f t="shared" ca="1" si="65"/>
        <v>44419</v>
      </c>
      <c r="P1419" s="20">
        <f ca="1">_xll.meDateFromTenor(O1419,P$14,"Following",P$13,"Normal")</f>
        <v>44420</v>
      </c>
      <c r="Q1419" s="175">
        <f ca="1"/>
        <v>1.2078025263124929E-2</v>
      </c>
      <c r="R1419" s="151" t="s">
        <v>4</v>
      </c>
    </row>
    <row r="1420" spans="1:18" x14ac:dyDescent="0.25">
      <c r="A1420" s="153">
        <v>1402</v>
      </c>
      <c r="B1420" s="158"/>
      <c r="C1420" s="174">
        <f ca="1">_xll.meDateFromTenor(C1419,"1D","FOLLOWING",D$13,"NORMAL")</f>
        <v>44420</v>
      </c>
      <c r="D1420" s="20">
        <f ca="1">_xll.meDateFromTenor(C1420,D$14,"Following",D$13,"Normal")</f>
        <v>44421</v>
      </c>
      <c r="E1420" s="175">
        <f ca="1"/>
        <v>1.183180033124758E-2</v>
      </c>
      <c r="F1420" s="152"/>
      <c r="G1420" s="174">
        <f t="shared" ca="1" si="63"/>
        <v>44420</v>
      </c>
      <c r="H1420" s="20">
        <f ca="1">_xll.meDateFromTenor(G1420,H$14,"Following",H$13,"Normal")</f>
        <v>44512</v>
      </c>
      <c r="I1420" s="175">
        <f ca="1"/>
        <v>1.4716069082070878E-2</v>
      </c>
      <c r="J1420" s="152" t="s">
        <v>4</v>
      </c>
      <c r="K1420" s="174">
        <f t="shared" ca="1" si="64"/>
        <v>44420</v>
      </c>
      <c r="L1420" s="20">
        <f ca="1">_xll.meDateFromTenor(K1420,L$14,"Following",L$13,"Normal")</f>
        <v>44606</v>
      </c>
      <c r="M1420" s="175">
        <f ca="1"/>
        <v>1.6223637249878891E-2</v>
      </c>
      <c r="N1420" s="152" t="s">
        <v>4</v>
      </c>
      <c r="O1420" s="174">
        <f t="shared" ca="1" si="65"/>
        <v>44420</v>
      </c>
      <c r="P1420" s="20">
        <f ca="1">_xll.meDateFromTenor(O1420,P$14,"Following",P$13,"Normal")</f>
        <v>44421</v>
      </c>
      <c r="Q1420" s="175">
        <f ca="1"/>
        <v>1.2084526696182549E-2</v>
      </c>
      <c r="R1420" s="151" t="s">
        <v>4</v>
      </c>
    </row>
    <row r="1421" spans="1:18" x14ac:dyDescent="0.25">
      <c r="A1421" s="153">
        <v>1403</v>
      </c>
      <c r="B1421" s="158"/>
      <c r="C1421" s="174">
        <f ca="1">_xll.meDateFromTenor(C1420,"1D","FOLLOWING",D$13,"NORMAL")</f>
        <v>44421</v>
      </c>
      <c r="D1421" s="20">
        <f ca="1">_xll.meDateFromTenor(C1421,D$14,"Following",D$13,"Normal")</f>
        <v>44424</v>
      </c>
      <c r="E1421" s="175">
        <f ca="1"/>
        <v>1.1845043180941893E-2</v>
      </c>
      <c r="F1421" s="152"/>
      <c r="G1421" s="174">
        <f t="shared" ca="1" si="63"/>
        <v>44421</v>
      </c>
      <c r="H1421" s="20">
        <f ca="1">_xll.meDateFromTenor(G1421,H$14,"Following",H$13,"Normal")</f>
        <v>44515</v>
      </c>
      <c r="I1421" s="175">
        <f ca="1"/>
        <v>1.4722098205406315E-2</v>
      </c>
      <c r="J1421" s="152" t="s">
        <v>4</v>
      </c>
      <c r="K1421" s="174">
        <f t="shared" ca="1" si="64"/>
        <v>44421</v>
      </c>
      <c r="L1421" s="20">
        <f ca="1">_xll.meDateFromTenor(K1421,L$14,"Following",L$13,"Normal")</f>
        <v>44606</v>
      </c>
      <c r="M1421" s="175">
        <f ca="1"/>
        <v>1.6229666055263575E-2</v>
      </c>
      <c r="N1421" s="152" t="s">
        <v>4</v>
      </c>
      <c r="O1421" s="174">
        <f t="shared" ca="1" si="65"/>
        <v>44421</v>
      </c>
      <c r="P1421" s="20">
        <f ca="1">_xll.meDateFromTenor(O1421,P$14,"Following",P$13,"Normal")</f>
        <v>44424</v>
      </c>
      <c r="Q1421" s="175">
        <f ca="1"/>
        <v>1.2091040865514165E-2</v>
      </c>
      <c r="R1421" s="151" t="s">
        <v>4</v>
      </c>
    </row>
    <row r="1422" spans="1:18" x14ac:dyDescent="0.25">
      <c r="A1422" s="153">
        <v>1404</v>
      </c>
      <c r="B1422" s="158"/>
      <c r="C1422" s="174">
        <f ca="1">_xll.meDateFromTenor(C1421,"1D","FOLLOWING",D$13,"NORMAL")</f>
        <v>44424</v>
      </c>
      <c r="D1422" s="20">
        <f ca="1">_xll.meDateFromTenor(C1422,D$14,"Following",D$13,"Normal")</f>
        <v>44425</v>
      </c>
      <c r="E1422" s="175">
        <f ca="1"/>
        <v>1.1857484566066551E-2</v>
      </c>
      <c r="F1422" s="152"/>
      <c r="G1422" s="174">
        <f t="shared" ca="1" si="63"/>
        <v>44424</v>
      </c>
      <c r="H1422" s="20">
        <f ca="1">_xll.meDateFromTenor(G1422,H$14,"Following",H$13,"Normal")</f>
        <v>44516</v>
      </c>
      <c r="I1422" s="175">
        <f ca="1"/>
        <v>1.4740195892313741E-2</v>
      </c>
      <c r="J1422" s="152" t="s">
        <v>4</v>
      </c>
      <c r="K1422" s="174">
        <f t="shared" ca="1" si="64"/>
        <v>44424</v>
      </c>
      <c r="L1422" s="20">
        <f ca="1">_xll.meDateFromTenor(K1422,L$14,"Following",L$13,"Normal")</f>
        <v>44608</v>
      </c>
      <c r="M1422" s="175">
        <f ca="1"/>
        <v>1.6247752618469391E-2</v>
      </c>
      <c r="N1422" s="152" t="s">
        <v>4</v>
      </c>
      <c r="O1422" s="174">
        <f t="shared" ca="1" si="65"/>
        <v>44424</v>
      </c>
      <c r="P1422" s="20">
        <f ca="1">_xll.meDateFromTenor(O1422,P$14,"Following",P$13,"Normal")</f>
        <v>44425</v>
      </c>
      <c r="Q1422" s="175">
        <f ca="1"/>
        <v>1.2110659625730862E-2</v>
      </c>
      <c r="R1422" s="151" t="s">
        <v>4</v>
      </c>
    </row>
    <row r="1423" spans="1:18" x14ac:dyDescent="0.25">
      <c r="A1423" s="153">
        <v>1405</v>
      </c>
      <c r="B1423" s="158"/>
      <c r="C1423" s="174">
        <f ca="1">_xll.meDateFromTenor(C1422,"1D","FOLLOWING",D$13,"NORMAL")</f>
        <v>44425</v>
      </c>
      <c r="D1423" s="20">
        <f ca="1">_xll.meDateFromTenor(C1423,D$14,"Following",D$13,"Normal")</f>
        <v>44426</v>
      </c>
      <c r="E1423" s="175">
        <f ca="1"/>
        <v>1.1863889097128244E-2</v>
      </c>
      <c r="F1423" s="152"/>
      <c r="G1423" s="174">
        <f t="shared" ca="1" si="63"/>
        <v>44425</v>
      </c>
      <c r="H1423" s="20">
        <f ca="1">_xll.meDateFromTenor(G1423,H$14,"Following",H$13,"Normal")</f>
        <v>44517</v>
      </c>
      <c r="I1423" s="175">
        <f ca="1"/>
        <v>1.4746232001855411E-2</v>
      </c>
      <c r="J1423" s="152" t="s">
        <v>4</v>
      </c>
      <c r="K1423" s="174">
        <f t="shared" ca="1" si="64"/>
        <v>44425</v>
      </c>
      <c r="L1423" s="20">
        <f ca="1">_xll.meDateFromTenor(K1423,L$14,"Following",L$13,"Normal")</f>
        <v>44609</v>
      </c>
      <c r="M1423" s="175">
        <f ca="1"/>
        <v>1.625378152235615E-2</v>
      </c>
      <c r="N1423" s="152" t="s">
        <v>4</v>
      </c>
      <c r="O1423" s="174">
        <f t="shared" ca="1" si="65"/>
        <v>44425</v>
      </c>
      <c r="P1423" s="20">
        <f ca="1">_xll.meDateFromTenor(O1423,P$14,"Following",P$13,"Normal")</f>
        <v>44426</v>
      </c>
      <c r="Q1423" s="175">
        <f ca="1"/>
        <v>1.2117224574736327E-2</v>
      </c>
      <c r="R1423" s="151" t="s">
        <v>4</v>
      </c>
    </row>
    <row r="1424" spans="1:18" x14ac:dyDescent="0.25">
      <c r="A1424" s="153">
        <v>1406</v>
      </c>
      <c r="B1424" s="158"/>
      <c r="C1424" s="174">
        <f ca="1">_xll.meDateFromTenor(C1423,"1D","FOLLOWING",D$13,"NORMAL")</f>
        <v>44426</v>
      </c>
      <c r="D1424" s="20">
        <f ca="1">_xll.meDateFromTenor(C1424,D$14,"Following",D$13,"Normal")</f>
        <v>44427</v>
      </c>
      <c r="E1424" s="175">
        <f ca="1"/>
        <v>1.1870287015966759E-2</v>
      </c>
      <c r="F1424" s="152"/>
      <c r="G1424" s="174">
        <f t="shared" ca="1" si="63"/>
        <v>44426</v>
      </c>
      <c r="H1424" s="20">
        <f ca="1">_xll.meDateFromTenor(G1424,H$14,"Following",H$13,"Normal")</f>
        <v>44518</v>
      </c>
      <c r="I1424" s="175">
        <f ca="1"/>
        <v>1.4752269939152763E-2</v>
      </c>
      <c r="J1424" s="152" t="s">
        <v>4</v>
      </c>
      <c r="K1424" s="174">
        <f t="shared" ca="1" si="64"/>
        <v>44426</v>
      </c>
      <c r="L1424" s="20">
        <f ca="1">_xll.meDateFromTenor(K1424,L$14,"Following",L$13,"Normal")</f>
        <v>44610</v>
      </c>
      <c r="M1424" s="175">
        <f ca="1"/>
        <v>1.62598104512191E-2</v>
      </c>
      <c r="N1424" s="152" t="s">
        <v>4</v>
      </c>
      <c r="O1424" s="174">
        <f t="shared" ca="1" si="65"/>
        <v>44426</v>
      </c>
      <c r="P1424" s="20">
        <f ca="1">_xll.meDateFromTenor(O1424,P$14,"Following",P$13,"Normal")</f>
        <v>44427</v>
      </c>
      <c r="Q1424" s="175">
        <f ca="1"/>
        <v>1.2123802177304719E-2</v>
      </c>
      <c r="R1424" s="151" t="s">
        <v>4</v>
      </c>
    </row>
    <row r="1425" spans="1:18" x14ac:dyDescent="0.25">
      <c r="A1425" s="153">
        <v>1407</v>
      </c>
      <c r="B1425" s="158"/>
      <c r="C1425" s="174">
        <f ca="1">_xll.meDateFromTenor(C1424,"1D","FOLLOWING",D$13,"NORMAL")</f>
        <v>44427</v>
      </c>
      <c r="D1425" s="20">
        <f ca="1">_xll.meDateFromTenor(C1425,D$14,"Following",D$13,"Normal")</f>
        <v>44428</v>
      </c>
      <c r="E1425" s="175">
        <f ca="1"/>
        <v>1.1876678322087306E-2</v>
      </c>
      <c r="F1425" s="152"/>
      <c r="G1425" s="174">
        <f t="shared" ca="1" si="63"/>
        <v>44427</v>
      </c>
      <c r="H1425" s="20">
        <f ca="1">_xll.meDateFromTenor(G1425,H$14,"Following",H$13,"Normal")</f>
        <v>44519</v>
      </c>
      <c r="I1425" s="175">
        <f ca="1"/>
        <v>1.4758309736687437E-2</v>
      </c>
      <c r="J1425" s="152" t="s">
        <v>4</v>
      </c>
      <c r="K1425" s="174">
        <f t="shared" ca="1" si="64"/>
        <v>44427</v>
      </c>
      <c r="L1425" s="20">
        <f ca="1">_xll.meDateFromTenor(K1425,L$14,"Following",L$13,"Normal")</f>
        <v>44613</v>
      </c>
      <c r="M1425" s="175">
        <f ca="1"/>
        <v>1.6265839405198511E-2</v>
      </c>
      <c r="N1425" s="152" t="s">
        <v>4</v>
      </c>
      <c r="O1425" s="174">
        <f t="shared" ca="1" si="65"/>
        <v>44427</v>
      </c>
      <c r="P1425" s="20">
        <f ca="1">_xll.meDateFromTenor(O1425,P$14,"Following",P$13,"Normal")</f>
        <v>44428</v>
      </c>
      <c r="Q1425" s="175">
        <f ca="1"/>
        <v>1.2130392416893818E-2</v>
      </c>
      <c r="R1425" s="151" t="s">
        <v>4</v>
      </c>
    </row>
    <row r="1426" spans="1:18" x14ac:dyDescent="0.25">
      <c r="A1426" s="153">
        <v>1408</v>
      </c>
      <c r="B1426" s="158"/>
      <c r="C1426" s="174">
        <f ca="1">_xll.meDateFromTenor(C1425,"1D","FOLLOWING",D$13,"NORMAL")</f>
        <v>44428</v>
      </c>
      <c r="D1426" s="20">
        <f ca="1">_xll.meDateFromTenor(C1426,D$14,"Following",D$13,"Normal")</f>
        <v>44431</v>
      </c>
      <c r="E1426" s="175">
        <f ca="1"/>
        <v>1.1889831556538121E-2</v>
      </c>
      <c r="F1426" s="152"/>
      <c r="G1426" s="174">
        <f t="shared" ca="1" si="63"/>
        <v>44428</v>
      </c>
      <c r="H1426" s="20">
        <f ca="1">_xll.meDateFromTenor(G1426,H$14,"Following",H$13,"Normal")</f>
        <v>44522</v>
      </c>
      <c r="I1426" s="175">
        <f ca="1"/>
        <v>1.4764350587475357E-2</v>
      </c>
      <c r="J1426" s="152" t="s">
        <v>4</v>
      </c>
      <c r="K1426" s="174">
        <f t="shared" ca="1" si="64"/>
        <v>44428</v>
      </c>
      <c r="L1426" s="20">
        <f ca="1">_xll.meDateFromTenor(K1426,L$14,"Following",L$13,"Normal")</f>
        <v>44613</v>
      </c>
      <c r="M1426" s="175">
        <f ca="1"/>
        <v>1.6271868384377369E-2</v>
      </c>
      <c r="N1426" s="152" t="s">
        <v>4</v>
      </c>
      <c r="O1426" s="174">
        <f t="shared" ca="1" si="65"/>
        <v>44428</v>
      </c>
      <c r="P1426" s="20">
        <f ca="1">_xll.meDateFromTenor(O1426,P$14,"Following",P$13,"Normal")</f>
        <v>44431</v>
      </c>
      <c r="Q1426" s="175">
        <f ca="1"/>
        <v>1.2136995276961418E-2</v>
      </c>
      <c r="R1426" s="151" t="s">
        <v>4</v>
      </c>
    </row>
    <row r="1427" spans="1:18" x14ac:dyDescent="0.25">
      <c r="A1427" s="153">
        <v>1409</v>
      </c>
      <c r="B1427" s="158"/>
      <c r="C1427" s="174">
        <f ca="1">_xll.meDateFromTenor(C1426,"1D","FOLLOWING",D$13,"NORMAL")</f>
        <v>44431</v>
      </c>
      <c r="D1427" s="20">
        <f ca="1">_xll.meDateFromTenor(C1427,D$14,"Following",D$13,"Normal")</f>
        <v>44432</v>
      </c>
      <c r="E1427" s="175">
        <f ca="1"/>
        <v>1.1902177407730278E-2</v>
      </c>
      <c r="F1427" s="152"/>
      <c r="G1427" s="174">
        <f t="shared" ca="1" si="63"/>
        <v>44431</v>
      </c>
      <c r="H1427" s="20">
        <f ca="1">_xll.meDateFromTenor(G1427,H$14,"Following",H$13,"Normal")</f>
        <v>44523</v>
      </c>
      <c r="I1427" s="175">
        <f ca="1"/>
        <v>1.4782474621855106E-2</v>
      </c>
      <c r="J1427" s="152" t="s">
        <v>4</v>
      </c>
      <c r="K1427" s="174">
        <f t="shared" ca="1" si="64"/>
        <v>44431</v>
      </c>
      <c r="L1427" s="20">
        <f ca="1">_xll.meDateFromTenor(K1427,L$14,"Following",L$13,"Normal")</f>
        <v>44615</v>
      </c>
      <c r="M1427" s="175">
        <f ca="1"/>
        <v>1.6289955471958377E-2</v>
      </c>
      <c r="N1427" s="152" t="s">
        <v>4</v>
      </c>
      <c r="O1427" s="174">
        <f t="shared" ca="1" si="65"/>
        <v>44431</v>
      </c>
      <c r="P1427" s="20">
        <f ca="1">_xll.meDateFromTenor(O1427,P$14,"Following",P$13,"Normal")</f>
        <v>44432</v>
      </c>
      <c r="Q1427" s="175">
        <f ca="1"/>
        <v>1.2156879414613049E-2</v>
      </c>
      <c r="R1427" s="151" t="s">
        <v>4</v>
      </c>
    </row>
    <row r="1428" spans="1:18" x14ac:dyDescent="0.25">
      <c r="A1428" s="153">
        <v>1410</v>
      </c>
      <c r="B1428" s="158"/>
      <c r="C1428" s="174">
        <f ca="1">_xll.meDateFromTenor(C1427,"1D","FOLLOWING",D$13,"NORMAL")</f>
        <v>44432</v>
      </c>
      <c r="D1428" s="20">
        <f ca="1">_xll.meDateFromTenor(C1428,D$14,"Following",D$13,"Normal")</f>
        <v>44433</v>
      </c>
      <c r="E1428" s="175">
        <f ca="1"/>
        <v>1.190853564143363E-2</v>
      </c>
      <c r="F1428" s="152"/>
      <c r="G1428" s="174">
        <f t="shared" ca="1" si="63"/>
        <v>44432</v>
      </c>
      <c r="H1428" s="20">
        <f ca="1">_xll.meDateFromTenor(G1428,H$14,"Following",H$13,"Normal")</f>
        <v>44524</v>
      </c>
      <c r="I1428" s="175">
        <f ca="1"/>
        <v>1.478851651662353E-2</v>
      </c>
      <c r="J1428" s="152" t="s">
        <v>4</v>
      </c>
      <c r="K1428" s="174">
        <f t="shared" ca="1" si="64"/>
        <v>44432</v>
      </c>
      <c r="L1428" s="20">
        <f ca="1">_xll.meDateFromTenor(K1428,L$14,"Following",L$13,"Normal")</f>
        <v>44616</v>
      </c>
      <c r="M1428" s="175">
        <f ca="1"/>
        <v>1.6295984550713068E-2</v>
      </c>
      <c r="N1428" s="152" t="s">
        <v>4</v>
      </c>
      <c r="O1428" s="174">
        <f t="shared" ca="1" si="65"/>
        <v>44432</v>
      </c>
      <c r="P1428" s="20">
        <f ca="1">_xll.meDateFromTenor(O1428,P$14,"Following",P$13,"Normal")</f>
        <v>44433</v>
      </c>
      <c r="Q1428" s="175">
        <f ca="1"/>
        <v>1.2163534237820184E-2</v>
      </c>
      <c r="R1428" s="151" t="s">
        <v>4</v>
      </c>
    </row>
    <row r="1429" spans="1:18" x14ac:dyDescent="0.25">
      <c r="A1429" s="153">
        <v>1411</v>
      </c>
      <c r="B1429" s="158"/>
      <c r="C1429" s="174">
        <f ca="1">_xll.meDateFromTenor(C1428,"1D","FOLLOWING",D$13,"NORMAL")</f>
        <v>44433</v>
      </c>
      <c r="D1429" s="20">
        <f ca="1">_xll.meDateFromTenor(C1429,D$14,"Following",D$13,"Normal")</f>
        <v>44434</v>
      </c>
      <c r="E1429" s="175">
        <f ca="1"/>
        <v>1.1914887258981734E-2</v>
      </c>
      <c r="F1429" s="152"/>
      <c r="G1429" s="174">
        <f t="shared" ref="G1429:G1492" ca="1" si="66">$C1429</f>
        <v>44433</v>
      </c>
      <c r="H1429" s="20">
        <f ca="1">_xll.meDateFromTenor(G1429,H$14,"Following",H$13,"Normal")</f>
        <v>44525</v>
      </c>
      <c r="I1429" s="175">
        <f ca="1"/>
        <v>1.4794558714364464E-2</v>
      </c>
      <c r="J1429" s="152" t="s">
        <v>4</v>
      </c>
      <c r="K1429" s="174">
        <f t="shared" ref="K1429:K1492" ca="1" si="67">$C1429</f>
        <v>44433</v>
      </c>
      <c r="L1429" s="20">
        <f ca="1">_xll.meDateFromTenor(K1429,L$14,"Following",L$13,"Normal")</f>
        <v>44617</v>
      </c>
      <c r="M1429" s="175">
        <f ca="1"/>
        <v>1.6302013654021379E-2</v>
      </c>
      <c r="N1429" s="152" t="s">
        <v>4</v>
      </c>
      <c r="O1429" s="174">
        <f t="shared" ref="O1429:O1492" ca="1" si="68">$C1429</f>
        <v>44433</v>
      </c>
      <c r="P1429" s="20">
        <f ca="1">_xll.meDateFromTenor(O1429,P$14,"Following",P$13,"Normal")</f>
        <v>44434</v>
      </c>
      <c r="Q1429" s="175">
        <f ca="1"/>
        <v>1.2170204841887489E-2</v>
      </c>
      <c r="R1429" s="151" t="s">
        <v>4</v>
      </c>
    </row>
    <row r="1430" spans="1:18" x14ac:dyDescent="0.25">
      <c r="A1430" s="153">
        <v>1412</v>
      </c>
      <c r="B1430" s="158"/>
      <c r="C1430" s="174">
        <f ca="1">_xll.meDateFromTenor(C1429,"1D","FOLLOWING",D$13,"NORMAL")</f>
        <v>44434</v>
      </c>
      <c r="D1430" s="20">
        <f ca="1">_xll.meDateFromTenor(C1430,D$14,"Following",D$13,"Normal")</f>
        <v>44435</v>
      </c>
      <c r="E1430" s="175">
        <f ca="1"/>
        <v>1.1921232259750341E-2</v>
      </c>
      <c r="F1430" s="152"/>
      <c r="G1430" s="174">
        <f t="shared" ca="1" si="66"/>
        <v>44434</v>
      </c>
      <c r="H1430" s="20">
        <f ca="1">_xll.meDateFromTenor(G1430,H$14,"Following",H$13,"Normal")</f>
        <v>44526</v>
      </c>
      <c r="I1430" s="175">
        <f ca="1"/>
        <v>1.4800601231868861E-2</v>
      </c>
      <c r="J1430" s="152" t="s">
        <v>4</v>
      </c>
      <c r="K1430" s="174">
        <f t="shared" ca="1" si="67"/>
        <v>44434</v>
      </c>
      <c r="L1430" s="20">
        <f ca="1">_xll.meDateFromTenor(K1430,L$14,"Following",L$13,"Normal")</f>
        <v>44620</v>
      </c>
      <c r="M1430" s="175">
        <f ca="1"/>
        <v>1.6308042781747179E-2</v>
      </c>
      <c r="N1430" s="152" t="s">
        <v>4</v>
      </c>
      <c r="O1430" s="174">
        <f t="shared" ca="1" si="68"/>
        <v>44434</v>
      </c>
      <c r="P1430" s="20">
        <f ca="1">_xll.meDateFromTenor(O1430,P$14,"Following",P$13,"Normal")</f>
        <v>44435</v>
      </c>
      <c r="Q1430" s="175">
        <f ca="1"/>
        <v>1.2176891134968781E-2</v>
      </c>
      <c r="R1430" s="151" t="s">
        <v>4</v>
      </c>
    </row>
    <row r="1431" spans="1:18" x14ac:dyDescent="0.25">
      <c r="A1431" s="153">
        <v>1413</v>
      </c>
      <c r="B1431" s="158"/>
      <c r="C1431" s="174">
        <f ca="1">_xll.meDateFromTenor(C1430,"1D","FOLLOWING",D$13,"NORMAL")</f>
        <v>44435</v>
      </c>
      <c r="D1431" s="20">
        <f ca="1">_xll.meDateFromTenor(C1431,D$14,"Following",D$13,"Normal")</f>
        <v>44438</v>
      </c>
      <c r="E1431" s="175">
        <f ca="1"/>
        <v>1.1934295812147628E-2</v>
      </c>
      <c r="F1431" s="152"/>
      <c r="G1431" s="174">
        <f t="shared" ca="1" si="66"/>
        <v>44435</v>
      </c>
      <c r="H1431" s="20">
        <f ca="1">_xll.meDateFromTenor(G1431,H$14,"Following",H$13,"Normal")</f>
        <v>44529</v>
      </c>
      <c r="I1431" s="175">
        <f ca="1"/>
        <v>1.4806644085927672E-2</v>
      </c>
      <c r="J1431" s="152" t="s">
        <v>4</v>
      </c>
      <c r="K1431" s="174">
        <f t="shared" ca="1" si="67"/>
        <v>44435</v>
      </c>
      <c r="L1431" s="20">
        <f ca="1">_xll.meDateFromTenor(K1431,L$14,"Following",L$13,"Normal")</f>
        <v>44620</v>
      </c>
      <c r="M1431" s="175">
        <f ca="1"/>
        <v>1.6314071933754323E-2</v>
      </c>
      <c r="N1431" s="152" t="s">
        <v>4</v>
      </c>
      <c r="O1431" s="174">
        <f t="shared" ca="1" si="68"/>
        <v>44435</v>
      </c>
      <c r="P1431" s="20">
        <f ca="1">_xll.meDateFromTenor(O1431,P$14,"Following",P$13,"Normal")</f>
        <v>44438</v>
      </c>
      <c r="Q1431" s="175">
        <f ca="1"/>
        <v>1.2183593025217885E-2</v>
      </c>
      <c r="R1431" s="151" t="s">
        <v>4</v>
      </c>
    </row>
    <row r="1432" spans="1:18" x14ac:dyDescent="0.25">
      <c r="A1432" s="153">
        <v>1414</v>
      </c>
      <c r="B1432" s="158"/>
      <c r="C1432" s="174">
        <f ca="1">_xll.meDateFromTenor(C1431,"1D","FOLLOWING",D$13,"NORMAL")</f>
        <v>44438</v>
      </c>
      <c r="D1432" s="20">
        <f ca="1">_xll.meDateFromTenor(C1432,D$14,"Following",D$13,"Normal")</f>
        <v>44439</v>
      </c>
      <c r="E1432" s="175">
        <f ca="1"/>
        <v>1.1946546083107809E-2</v>
      </c>
      <c r="F1432" s="152"/>
      <c r="G1432" s="174">
        <f t="shared" ca="1" si="66"/>
        <v>44438</v>
      </c>
      <c r="H1432" s="20">
        <f ca="1">_xll.meDateFromTenor(G1432,H$14,"Following",H$13,"Normal")</f>
        <v>44530</v>
      </c>
      <c r="I1432" s="175">
        <f ca="1"/>
        <v>1.482477483534014E-2</v>
      </c>
      <c r="J1432" s="152" t="s">
        <v>4</v>
      </c>
      <c r="K1432" s="174">
        <f t="shared" ca="1" si="67"/>
        <v>44438</v>
      </c>
      <c r="L1432" s="20">
        <f ca="1">_xll.meDateFromTenor(K1432,L$14,"Following",L$13,"Normal")</f>
        <v>44620</v>
      </c>
      <c r="M1432" s="175">
        <f ca="1"/>
        <v>1.6332159534102494E-2</v>
      </c>
      <c r="N1432" s="152" t="s">
        <v>4</v>
      </c>
      <c r="O1432" s="174">
        <f t="shared" ca="1" si="68"/>
        <v>44438</v>
      </c>
      <c r="P1432" s="20">
        <f ca="1">_xll.meDateFromTenor(O1432,P$14,"Following",P$13,"Normal")</f>
        <v>44439</v>
      </c>
      <c r="Q1432" s="175">
        <f ca="1"/>
        <v>1.2203791360510228E-2</v>
      </c>
      <c r="R1432" s="151" t="s">
        <v>4</v>
      </c>
    </row>
    <row r="1433" spans="1:18" x14ac:dyDescent="0.25">
      <c r="A1433" s="153">
        <v>1415</v>
      </c>
      <c r="B1433" s="158"/>
      <c r="C1433" s="174">
        <f ca="1">_xll.meDateFromTenor(C1432,"1D","FOLLOWING",D$13,"NORMAL")</f>
        <v>44439</v>
      </c>
      <c r="D1433" s="20">
        <f ca="1">_xll.meDateFromTenor(C1433,D$14,"Following",D$13,"Normal")</f>
        <v>44440</v>
      </c>
      <c r="E1433" s="175">
        <f ca="1"/>
        <v>1.1952857991140228E-2</v>
      </c>
      <c r="F1433" s="152"/>
      <c r="G1433" s="174">
        <f t="shared" ca="1" si="66"/>
        <v>44439</v>
      </c>
      <c r="H1433" s="20">
        <f ca="1">_xll.meDateFromTenor(G1433,H$14,"Following",H$13,"Normal")</f>
        <v>44530</v>
      </c>
      <c r="I1433" s="175">
        <f ca="1"/>
        <v>1.4830819203526151E-2</v>
      </c>
      <c r="J1433" s="152" t="s">
        <v>4</v>
      </c>
      <c r="K1433" s="174">
        <f t="shared" ca="1" si="67"/>
        <v>44439</v>
      </c>
      <c r="L1433" s="20">
        <f ca="1">_xll.meDateFromTenor(K1433,L$14,"Following",L$13,"Normal")</f>
        <v>44620</v>
      </c>
      <c r="M1433" s="175">
        <f ca="1"/>
        <v>1.6338188781873677E-2</v>
      </c>
      <c r="N1433" s="152" t="s">
        <v>4</v>
      </c>
      <c r="O1433" s="174">
        <f t="shared" ca="1" si="68"/>
        <v>44439</v>
      </c>
      <c r="P1433" s="20">
        <f ca="1">_xll.meDateFromTenor(O1433,P$14,"Following",P$13,"Normal")</f>
        <v>44440</v>
      </c>
      <c r="Q1433" s="175">
        <f ca="1"/>
        <v>1.2210554720968754E-2</v>
      </c>
      <c r="R1433" s="151" t="s">
        <v>4</v>
      </c>
    </row>
    <row r="1434" spans="1:18" x14ac:dyDescent="0.25">
      <c r="A1434" s="153">
        <v>1416</v>
      </c>
      <c r="B1434" s="158"/>
      <c r="C1434" s="174">
        <f ca="1">_xll.meDateFromTenor(C1433,"1D","FOLLOWING",D$13,"NORMAL")</f>
        <v>44440</v>
      </c>
      <c r="D1434" s="20">
        <f ca="1">_xll.meDateFromTenor(C1434,D$14,"Following",D$13,"Normal")</f>
        <v>44441</v>
      </c>
      <c r="E1434" s="175">
        <f ca="1"/>
        <v>1.1959163278796049E-2</v>
      </c>
      <c r="F1434" s="152"/>
      <c r="G1434" s="174">
        <f t="shared" ca="1" si="66"/>
        <v>44440</v>
      </c>
      <c r="H1434" s="20">
        <f ca="1">_xll.meDateFromTenor(G1434,H$14,"Following",H$13,"Normal")</f>
        <v>44531</v>
      </c>
      <c r="I1434" s="175">
        <f ca="1"/>
        <v>1.4836863992221345E-2</v>
      </c>
      <c r="J1434" s="152" t="s">
        <v>4</v>
      </c>
      <c r="K1434" s="174">
        <f t="shared" ca="1" si="67"/>
        <v>44440</v>
      </c>
      <c r="L1434" s="20">
        <f ca="1">_xll.meDateFromTenor(K1434,L$14,"Following",L$13,"Normal")</f>
        <v>44621</v>
      </c>
      <c r="M1434" s="175">
        <f ca="1"/>
        <v>1.6344218053245534E-2</v>
      </c>
      <c r="N1434" s="152" t="s">
        <v>4</v>
      </c>
      <c r="O1434" s="174">
        <f t="shared" ca="1" si="68"/>
        <v>44440</v>
      </c>
      <c r="P1434" s="20">
        <f ca="1">_xll.meDateFromTenor(O1434,P$14,"Following",P$13,"Normal")</f>
        <v>44441</v>
      </c>
      <c r="Q1434" s="175">
        <f ca="1"/>
        <v>1.2217333219364189E-2</v>
      </c>
      <c r="R1434" s="151" t="s">
        <v>4</v>
      </c>
    </row>
    <row r="1435" spans="1:18" x14ac:dyDescent="0.25">
      <c r="A1435" s="153">
        <v>1417</v>
      </c>
      <c r="B1435" s="158"/>
      <c r="C1435" s="174">
        <f ca="1">_xll.meDateFromTenor(C1434,"1D","FOLLOWING",D$13,"NORMAL")</f>
        <v>44441</v>
      </c>
      <c r="D1435" s="20">
        <f ca="1">_xll.meDateFromTenor(C1435,D$14,"Following",D$13,"Normal")</f>
        <v>44442</v>
      </c>
      <c r="E1435" s="175">
        <f ca="1"/>
        <v>1.19654619456603E-2</v>
      </c>
      <c r="F1435" s="152"/>
      <c r="G1435" s="174">
        <f t="shared" ca="1" si="66"/>
        <v>44441</v>
      </c>
      <c r="H1435" s="20">
        <f ca="1">_xll.meDateFromTenor(G1435,H$14,"Following",H$13,"Normal")</f>
        <v>44532</v>
      </c>
      <c r="I1435" s="175">
        <f ca="1"/>
        <v>1.4842909218216677E-2</v>
      </c>
      <c r="J1435" s="152" t="s">
        <v>4</v>
      </c>
      <c r="K1435" s="174">
        <f t="shared" ca="1" si="67"/>
        <v>44441</v>
      </c>
      <c r="L1435" s="20">
        <f ca="1">_xll.meDateFromTenor(K1435,L$14,"Following",L$13,"Normal")</f>
        <v>44622</v>
      </c>
      <c r="M1435" s="175">
        <f ca="1"/>
        <v>1.6350247348081919E-2</v>
      </c>
      <c r="N1435" s="152" t="s">
        <v>4</v>
      </c>
      <c r="O1435" s="174">
        <f t="shared" ca="1" si="68"/>
        <v>44441</v>
      </c>
      <c r="P1435" s="20">
        <f ca="1">_xll.meDateFromTenor(O1435,P$14,"Following",P$13,"Normal")</f>
        <v>44442</v>
      </c>
      <c r="Q1435" s="175">
        <f ca="1"/>
        <v>1.2224126763850344E-2</v>
      </c>
      <c r="R1435" s="151" t="s">
        <v>4</v>
      </c>
    </row>
    <row r="1436" spans="1:18" x14ac:dyDescent="0.25">
      <c r="A1436" s="153">
        <v>1418</v>
      </c>
      <c r="B1436" s="158"/>
      <c r="C1436" s="174">
        <f ca="1">_xll.meDateFromTenor(C1435,"1D","FOLLOWING",D$13,"NORMAL")</f>
        <v>44442</v>
      </c>
      <c r="D1436" s="20">
        <f ca="1">_xll.meDateFromTenor(C1436,D$14,"Following",D$13,"Normal")</f>
        <v>44445</v>
      </c>
      <c r="E1436" s="175">
        <f ca="1"/>
        <v>1.1978435748173881E-2</v>
      </c>
      <c r="F1436" s="152"/>
      <c r="G1436" s="174">
        <f t="shared" ca="1" si="66"/>
        <v>44442</v>
      </c>
      <c r="H1436" s="20">
        <f ca="1">_xll.meDateFromTenor(G1436,H$14,"Following",H$13,"Normal")</f>
        <v>44533</v>
      </c>
      <c r="I1436" s="175">
        <f ca="1"/>
        <v>1.4848954898303098E-2</v>
      </c>
      <c r="J1436" s="152" t="s">
        <v>4</v>
      </c>
      <c r="K1436" s="174">
        <f t="shared" ca="1" si="67"/>
        <v>44442</v>
      </c>
      <c r="L1436" s="20">
        <f ca="1">_xll.meDateFromTenor(K1436,L$14,"Following",L$13,"Normal")</f>
        <v>44623</v>
      </c>
      <c r="M1436" s="175">
        <f ca="1"/>
        <v>1.635627666624671E-2</v>
      </c>
      <c r="N1436" s="152" t="s">
        <v>4</v>
      </c>
      <c r="O1436" s="174">
        <f t="shared" ca="1" si="68"/>
        <v>44442</v>
      </c>
      <c r="P1436" s="20">
        <f ca="1">_xll.meDateFromTenor(O1436,P$14,"Following",P$13,"Normal")</f>
        <v>44445</v>
      </c>
      <c r="Q1436" s="175">
        <f ca="1"/>
        <v>1.2230935262581046E-2</v>
      </c>
      <c r="R1436" s="151" t="s">
        <v>4</v>
      </c>
    </row>
    <row r="1437" spans="1:18" x14ac:dyDescent="0.25">
      <c r="A1437" s="153">
        <v>1419</v>
      </c>
      <c r="B1437" s="158"/>
      <c r="C1437" s="174">
        <f ca="1">_xll.meDateFromTenor(C1436,"1D","FOLLOWING",D$13,"NORMAL")</f>
        <v>44445</v>
      </c>
      <c r="D1437" s="20">
        <f ca="1">_xll.meDateFromTenor(C1437,D$14,"Following",D$13,"Normal")</f>
        <v>44446</v>
      </c>
      <c r="E1437" s="175">
        <f ca="1"/>
        <v>1.199059039202784E-2</v>
      </c>
      <c r="F1437" s="152"/>
      <c r="G1437" s="174">
        <f t="shared" ca="1" si="66"/>
        <v>44445</v>
      </c>
      <c r="H1437" s="20">
        <f ca="1">_xll.meDateFromTenor(G1437,H$14,"Following",H$13,"Normal")</f>
        <v>44536</v>
      </c>
      <c r="I1437" s="175">
        <f ca="1"/>
        <v>1.4867094831018427E-2</v>
      </c>
      <c r="J1437" s="152" t="s">
        <v>4</v>
      </c>
      <c r="K1437" s="174">
        <f t="shared" ca="1" si="67"/>
        <v>44445</v>
      </c>
      <c r="L1437" s="20">
        <f ca="1">_xll.meDateFromTenor(K1437,L$14,"Following",L$13,"Normal")</f>
        <v>44627</v>
      </c>
      <c r="M1437" s="175">
        <f ca="1"/>
        <v>1.6374364759350109E-2</v>
      </c>
      <c r="N1437" s="152" t="s">
        <v>4</v>
      </c>
      <c r="O1437" s="174">
        <f t="shared" ca="1" si="68"/>
        <v>44445</v>
      </c>
      <c r="P1437" s="20">
        <f ca="1">_xll.meDateFromTenor(O1437,P$14,"Following",P$13,"Normal")</f>
        <v>44446</v>
      </c>
      <c r="Q1437" s="175">
        <f ca="1"/>
        <v>1.2251449565778606E-2</v>
      </c>
      <c r="R1437" s="151" t="s">
        <v>4</v>
      </c>
    </row>
    <row r="1438" spans="1:18" x14ac:dyDescent="0.25">
      <c r="A1438" s="153">
        <v>1420</v>
      </c>
      <c r="B1438" s="158"/>
      <c r="C1438" s="174">
        <f ca="1">_xll.meDateFromTenor(C1437,"1D","FOLLOWING",D$13,"NORMAL")</f>
        <v>44446</v>
      </c>
      <c r="D1438" s="20">
        <f ca="1">_xll.meDateFromTenor(C1438,D$14,"Following",D$13,"Normal")</f>
        <v>44447</v>
      </c>
      <c r="E1438" s="175">
        <f ca="1"/>
        <v>1.199685594554002E-2</v>
      </c>
      <c r="F1438" s="152"/>
      <c r="G1438" s="174">
        <f t="shared" ca="1" si="66"/>
        <v>44446</v>
      </c>
      <c r="H1438" s="20">
        <f ca="1">_xll.meDateFromTenor(G1438,H$14,"Following",H$13,"Normal")</f>
        <v>44537</v>
      </c>
      <c r="I1438" s="175">
        <f ca="1"/>
        <v>1.487314249537874E-2</v>
      </c>
      <c r="J1438" s="152" t="s">
        <v>4</v>
      </c>
      <c r="K1438" s="174">
        <f t="shared" ca="1" si="67"/>
        <v>44446</v>
      </c>
      <c r="L1438" s="20">
        <f ca="1">_xll.meDateFromTenor(K1438,L$14,"Following",L$13,"Normal")</f>
        <v>44627</v>
      </c>
      <c r="M1438" s="175">
        <f ca="1"/>
        <v>1.6380394169467138E-2</v>
      </c>
      <c r="N1438" s="152" t="s">
        <v>4</v>
      </c>
      <c r="O1438" s="174">
        <f t="shared" ca="1" si="68"/>
        <v>44446</v>
      </c>
      <c r="P1438" s="20">
        <f ca="1">_xll.meDateFromTenor(O1438,P$14,"Following",P$13,"Normal")</f>
        <v>44447</v>
      </c>
      <c r="Q1438" s="175">
        <f ca="1"/>
        <v>1.2258316963025675E-2</v>
      </c>
      <c r="R1438" s="151" t="s">
        <v>4</v>
      </c>
    </row>
    <row r="1439" spans="1:18" x14ac:dyDescent="0.25">
      <c r="A1439" s="153">
        <v>1421</v>
      </c>
      <c r="B1439" s="158"/>
      <c r="C1439" s="174">
        <f ca="1">_xll.meDateFromTenor(C1438,"1D","FOLLOWING",D$13,"NORMAL")</f>
        <v>44447</v>
      </c>
      <c r="D1439" s="20">
        <f ca="1">_xll.meDateFromTenor(C1439,D$14,"Following",D$13,"Normal")</f>
        <v>44448</v>
      </c>
      <c r="E1439" s="175">
        <f ca="1"/>
        <v>1.2003114874518958E-2</v>
      </c>
      <c r="F1439" s="152"/>
      <c r="G1439" s="174">
        <f t="shared" ca="1" si="66"/>
        <v>44447</v>
      </c>
      <c r="H1439" s="20">
        <f ca="1">_xll.meDateFromTenor(G1439,H$14,"Following",H$13,"Normal")</f>
        <v>44538</v>
      </c>
      <c r="I1439" s="175">
        <f ca="1"/>
        <v>1.487919069778491E-2</v>
      </c>
      <c r="J1439" s="152" t="s">
        <v>4</v>
      </c>
      <c r="K1439" s="174">
        <f t="shared" ca="1" si="67"/>
        <v>44447</v>
      </c>
      <c r="L1439" s="20">
        <f ca="1">_xll.meDateFromTenor(K1439,L$14,"Following",L$13,"Normal")</f>
        <v>44628</v>
      </c>
      <c r="M1439" s="175">
        <f ca="1"/>
        <v>1.6386423602231887E-2</v>
      </c>
      <c r="N1439" s="152" t="s">
        <v>4</v>
      </c>
      <c r="O1439" s="174">
        <f t="shared" ca="1" si="68"/>
        <v>44447</v>
      </c>
      <c r="P1439" s="20">
        <f ca="1">_xll.meDateFromTenor(O1439,P$14,"Following",P$13,"Normal")</f>
        <v>44448</v>
      </c>
      <c r="Q1439" s="175">
        <f ca="1"/>
        <v>1.2265198855286388E-2</v>
      </c>
      <c r="R1439" s="151" t="s">
        <v>4</v>
      </c>
    </row>
    <row r="1440" spans="1:18" x14ac:dyDescent="0.25">
      <c r="A1440" s="153">
        <v>1422</v>
      </c>
      <c r="B1440" s="158"/>
      <c r="C1440" s="174">
        <f ca="1">_xll.meDateFromTenor(C1439,"1D","FOLLOWING",D$13,"NORMAL")</f>
        <v>44448</v>
      </c>
      <c r="D1440" s="20">
        <f ca="1">_xll.meDateFromTenor(C1440,D$14,"Following",D$13,"Normal")</f>
        <v>44449</v>
      </c>
      <c r="E1440" s="175">
        <f ca="1"/>
        <v>1.2009367178389751E-2</v>
      </c>
      <c r="F1440" s="152"/>
      <c r="G1440" s="174">
        <f t="shared" ca="1" si="66"/>
        <v>44448</v>
      </c>
      <c r="H1440" s="20">
        <f ca="1">_xll.meDateFromTenor(G1440,H$14,"Following",H$13,"Normal")</f>
        <v>44539</v>
      </c>
      <c r="I1440" s="175">
        <f ca="1"/>
        <v>1.4885239455027888E-2</v>
      </c>
      <c r="J1440" s="152" t="s">
        <v>4</v>
      </c>
      <c r="K1440" s="174">
        <f t="shared" ca="1" si="67"/>
        <v>44448</v>
      </c>
      <c r="L1440" s="20">
        <f ca="1">_xll.meDateFromTenor(K1440,L$14,"Following",L$13,"Normal")</f>
        <v>44629</v>
      </c>
      <c r="M1440" s="175">
        <f ca="1"/>
        <v>1.6392453057508222E-2</v>
      </c>
      <c r="N1440" s="152" t="s">
        <v>4</v>
      </c>
      <c r="O1440" s="174">
        <f t="shared" ca="1" si="68"/>
        <v>44448</v>
      </c>
      <c r="P1440" s="20">
        <f ca="1">_xll.meDateFromTenor(O1440,P$14,"Following",P$13,"Normal")</f>
        <v>44449</v>
      </c>
      <c r="Q1440" s="175">
        <f ca="1"/>
        <v>1.2272095150714559E-2</v>
      </c>
      <c r="R1440" s="151" t="s">
        <v>4</v>
      </c>
    </row>
    <row r="1441" spans="1:18" x14ac:dyDescent="0.25">
      <c r="A1441" s="153">
        <v>1423</v>
      </c>
      <c r="B1441" s="158"/>
      <c r="C1441" s="174">
        <f ca="1">_xll.meDateFromTenor(C1440,"1D","FOLLOWING",D$13,"NORMAL")</f>
        <v>44449</v>
      </c>
      <c r="D1441" s="20">
        <f ca="1">_xll.meDateFromTenor(C1441,D$14,"Following",D$13,"Normal")</f>
        <v>44452</v>
      </c>
      <c r="E1441" s="175">
        <f ca="1"/>
        <v>1.2022251162058923E-2</v>
      </c>
      <c r="F1441" s="152"/>
      <c r="G1441" s="174">
        <f t="shared" ca="1" si="66"/>
        <v>44449</v>
      </c>
      <c r="H1441" s="20">
        <f ca="1">_xll.meDateFromTenor(G1441,H$14,"Following",H$13,"Normal")</f>
        <v>44540</v>
      </c>
      <c r="I1441" s="175">
        <f ca="1"/>
        <v>1.4891288783898633E-2</v>
      </c>
      <c r="J1441" s="152" t="s">
        <v>4</v>
      </c>
      <c r="K1441" s="174">
        <f t="shared" ca="1" si="67"/>
        <v>44449</v>
      </c>
      <c r="L1441" s="20">
        <f ca="1">_xll.meDateFromTenor(K1441,L$14,"Following",L$13,"Normal")</f>
        <v>44630</v>
      </c>
      <c r="M1441" s="175">
        <f ca="1"/>
        <v>1.6398482535160006E-2</v>
      </c>
      <c r="N1441" s="152" t="s">
        <v>4</v>
      </c>
      <c r="O1441" s="174">
        <f t="shared" ca="1" si="68"/>
        <v>44449</v>
      </c>
      <c r="P1441" s="20">
        <f ca="1">_xll.meDateFromTenor(O1441,P$14,"Following",P$13,"Normal")</f>
        <v>44452</v>
      </c>
      <c r="Q1441" s="175">
        <f ca="1"/>
        <v>1.2279005757464012E-2</v>
      </c>
      <c r="R1441" s="151" t="s">
        <v>4</v>
      </c>
    </row>
    <row r="1442" spans="1:18" x14ac:dyDescent="0.25">
      <c r="A1442" s="153">
        <v>1424</v>
      </c>
      <c r="B1442" s="158"/>
      <c r="C1442" s="174">
        <f ca="1">_xll.meDateFromTenor(C1441,"1D","FOLLOWING",D$13,"NORMAL")</f>
        <v>44452</v>
      </c>
      <c r="D1442" s="20">
        <f ca="1">_xll.meDateFromTenor(C1442,D$14,"Following",D$13,"Normal")</f>
        <v>44453</v>
      </c>
      <c r="E1442" s="175">
        <f ca="1"/>
        <v>1.2034310131372801E-2</v>
      </c>
      <c r="F1442" s="152"/>
      <c r="G1442" s="174">
        <f t="shared" ca="1" si="66"/>
        <v>44452</v>
      </c>
      <c r="H1442" s="20">
        <f ca="1">_xll.meDateFromTenor(G1442,H$14,"Following",H$13,"Normal")</f>
        <v>44543</v>
      </c>
      <c r="I1442" s="175">
        <f ca="1"/>
        <v>1.4909440368186973E-2</v>
      </c>
      <c r="J1442" s="152" t="s">
        <v>4</v>
      </c>
      <c r="K1442" s="174">
        <f t="shared" ca="1" si="67"/>
        <v>44452</v>
      </c>
      <c r="L1442" s="20">
        <f ca="1">_xll.meDateFromTenor(K1442,L$14,"Following",L$13,"Normal")</f>
        <v>44634</v>
      </c>
      <c r="M1442" s="175">
        <f ca="1"/>
        <v>1.6416571101006701E-2</v>
      </c>
      <c r="N1442" s="152" t="s">
        <v>4</v>
      </c>
      <c r="O1442" s="174">
        <f t="shared" ca="1" si="68"/>
        <v>44452</v>
      </c>
      <c r="P1442" s="20">
        <f ca="1">_xll.meDateFromTenor(O1442,P$14,"Following",P$13,"Normal")</f>
        <v>44453</v>
      </c>
      <c r="Q1442" s="175">
        <f ca="1"/>
        <v>1.229982252717824E-2</v>
      </c>
      <c r="R1442" s="151" t="s">
        <v>4</v>
      </c>
    </row>
    <row r="1443" spans="1:18" x14ac:dyDescent="0.25">
      <c r="A1443" s="153">
        <v>1425</v>
      </c>
      <c r="B1443" s="158"/>
      <c r="C1443" s="174">
        <f ca="1">_xll.meDateFromTenor(C1442,"1D","FOLLOWING",D$13,"NORMAL")</f>
        <v>44453</v>
      </c>
      <c r="D1443" s="20">
        <f ca="1">_xll.meDateFromTenor(C1443,D$14,"Following",D$13,"Normal")</f>
        <v>44454</v>
      </c>
      <c r="E1443" s="175">
        <f ca="1"/>
        <v>1.2040529301035909E-2</v>
      </c>
      <c r="F1443" s="152"/>
      <c r="G1443" s="174">
        <f t="shared" ca="1" si="66"/>
        <v>44453</v>
      </c>
      <c r="H1443" s="20">
        <f ca="1">_xll.meDateFromTenor(G1443,H$14,"Following",H$13,"Normal")</f>
        <v>44544</v>
      </c>
      <c r="I1443" s="175">
        <f ca="1"/>
        <v>1.4915492151478303E-2</v>
      </c>
      <c r="J1443" s="152" t="s">
        <v>4</v>
      </c>
      <c r="K1443" s="174">
        <f t="shared" ca="1" si="67"/>
        <v>44453</v>
      </c>
      <c r="L1443" s="20">
        <f ca="1">_xll.meDateFromTenor(K1443,L$14,"Following",L$13,"Normal")</f>
        <v>44634</v>
      </c>
      <c r="M1443" s="175">
        <f ca="1"/>
        <v>1.6422600666798924E-2</v>
      </c>
      <c r="N1443" s="152" t="s">
        <v>4</v>
      </c>
      <c r="O1443" s="174">
        <f t="shared" ca="1" si="68"/>
        <v>44453</v>
      </c>
      <c r="P1443" s="20">
        <f ca="1">_xll.meDateFromTenor(O1443,P$14,"Following",P$13,"Normal")</f>
        <v>44454</v>
      </c>
      <c r="Q1443" s="175">
        <f ca="1"/>
        <v>1.2306789460751005E-2</v>
      </c>
      <c r="R1443" s="151" t="s">
        <v>4</v>
      </c>
    </row>
    <row r="1444" spans="1:18" x14ac:dyDescent="0.25">
      <c r="A1444" s="153">
        <v>1426</v>
      </c>
      <c r="B1444" s="158"/>
      <c r="C1444" s="174">
        <f ca="1">_xll.meDateFromTenor(C1443,"1D","FOLLOWING",D$13,"NORMAL")</f>
        <v>44454</v>
      </c>
      <c r="D1444" s="20">
        <f ca="1">_xll.meDateFromTenor(C1444,D$14,"Following",D$13,"Normal")</f>
        <v>44455</v>
      </c>
      <c r="E1444" s="175">
        <f ca="1"/>
        <v>1.2046741841833856E-2</v>
      </c>
      <c r="F1444" s="152"/>
      <c r="G1444" s="174">
        <f t="shared" ca="1" si="66"/>
        <v>44454</v>
      </c>
      <c r="H1444" s="20">
        <f ca="1">_xll.meDateFromTenor(G1444,H$14,"Following",H$13,"Normal")</f>
        <v>44545</v>
      </c>
      <c r="I1444" s="175">
        <f ca="1"/>
        <v>1.492154459035216E-2</v>
      </c>
      <c r="J1444" s="152" t="s">
        <v>4</v>
      </c>
      <c r="K1444" s="174">
        <f t="shared" ca="1" si="67"/>
        <v>44454</v>
      </c>
      <c r="L1444" s="20">
        <f ca="1">_xll.meDateFromTenor(K1444,L$14,"Following",L$13,"Normal")</f>
        <v>44635</v>
      </c>
      <c r="M1444" s="175">
        <f ca="1"/>
        <v>1.6428630254285922E-2</v>
      </c>
      <c r="N1444" s="152" t="s">
        <v>4</v>
      </c>
      <c r="O1444" s="174">
        <f t="shared" ca="1" si="68"/>
        <v>44454</v>
      </c>
      <c r="P1444" s="20">
        <f ca="1">_xll.meDateFromTenor(O1444,P$14,"Following",P$13,"Normal")</f>
        <v>44455</v>
      </c>
      <c r="Q1444" s="175">
        <f ca="1"/>
        <v>1.2313770246414148E-2</v>
      </c>
      <c r="R1444" s="151" t="s">
        <v>4</v>
      </c>
    </row>
    <row r="1445" spans="1:18" x14ac:dyDescent="0.25">
      <c r="A1445" s="153">
        <v>1427</v>
      </c>
      <c r="B1445" s="158"/>
      <c r="C1445" s="174">
        <f ca="1">_xll.meDateFromTenor(C1444,"1D","FOLLOWING",D$13,"NORMAL")</f>
        <v>44455</v>
      </c>
      <c r="D1445" s="20">
        <f ca="1">_xll.meDateFromTenor(C1445,D$14,"Following",D$13,"Normal")</f>
        <v>44456</v>
      </c>
      <c r="E1445" s="175">
        <f ca="1"/>
        <v>1.2052947753542235E-2</v>
      </c>
      <c r="F1445" s="152"/>
      <c r="G1445" s="174">
        <f t="shared" ca="1" si="66"/>
        <v>44455</v>
      </c>
      <c r="H1445" s="20">
        <f ca="1">_xll.meDateFromTenor(G1445,H$14,"Following",H$13,"Normal")</f>
        <v>44546</v>
      </c>
      <c r="I1445" s="175">
        <f ca="1"/>
        <v>1.4927597701599502E-2</v>
      </c>
      <c r="J1445" s="152" t="s">
        <v>4</v>
      </c>
      <c r="K1445" s="174">
        <f t="shared" ca="1" si="67"/>
        <v>44455</v>
      </c>
      <c r="L1445" s="20">
        <f ca="1">_xll.meDateFromTenor(K1445,L$14,"Following",L$13,"Normal")</f>
        <v>44636</v>
      </c>
      <c r="M1445" s="175">
        <f ca="1"/>
        <v>1.643465986333156E-2</v>
      </c>
      <c r="N1445" s="152" t="s">
        <v>4</v>
      </c>
      <c r="O1445" s="174">
        <f t="shared" ca="1" si="68"/>
        <v>44455</v>
      </c>
      <c r="P1445" s="20">
        <f ca="1">_xll.meDateFromTenor(O1445,P$14,"Following",P$13,"Normal")</f>
        <v>44456</v>
      </c>
      <c r="Q1445" s="175">
        <f ca="1"/>
        <v>1.2320764792321486E-2</v>
      </c>
      <c r="R1445" s="151" t="s">
        <v>4</v>
      </c>
    </row>
    <row r="1446" spans="1:18" x14ac:dyDescent="0.25">
      <c r="A1446" s="153">
        <v>1428</v>
      </c>
      <c r="B1446" s="158"/>
      <c r="C1446" s="174">
        <f ca="1">_xll.meDateFromTenor(C1445,"1D","FOLLOWING",D$13,"NORMAL")</f>
        <v>44456</v>
      </c>
      <c r="D1446" s="20">
        <f ca="1">_xll.meDateFromTenor(C1446,D$14,"Following",D$13,"Normal")</f>
        <v>44459</v>
      </c>
      <c r="E1446" s="175">
        <f ca="1"/>
        <v>1.2065741848283306E-2</v>
      </c>
      <c r="F1446" s="152"/>
      <c r="G1446" s="174">
        <f t="shared" ca="1" si="66"/>
        <v>44456</v>
      </c>
      <c r="H1446" s="20">
        <f ca="1">_xll.meDateFromTenor(G1446,H$14,"Following",H$13,"Normal")</f>
        <v>44547</v>
      </c>
      <c r="I1446" s="175">
        <f ca="1"/>
        <v>1.4933651502011281E-2</v>
      </c>
      <c r="J1446" s="152" t="s">
        <v>4</v>
      </c>
      <c r="K1446" s="174">
        <f t="shared" ca="1" si="67"/>
        <v>44456</v>
      </c>
      <c r="L1446" s="20">
        <f ca="1">_xll.meDateFromTenor(K1446,L$14,"Following",L$13,"Normal")</f>
        <v>44637</v>
      </c>
      <c r="M1446" s="175">
        <f ca="1"/>
        <v>1.6440689493799693E-2</v>
      </c>
      <c r="N1446" s="152" t="s">
        <v>4</v>
      </c>
      <c r="O1446" s="174">
        <f t="shared" ca="1" si="68"/>
        <v>44456</v>
      </c>
      <c r="P1446" s="20">
        <f ca="1">_xll.meDateFromTenor(O1446,P$14,"Following",P$13,"Normal")</f>
        <v>44459</v>
      </c>
      <c r="Q1446" s="175">
        <f ca="1"/>
        <v>1.232777300662684E-2</v>
      </c>
      <c r="R1446" s="151" t="s">
        <v>4</v>
      </c>
    </row>
    <row r="1447" spans="1:18" x14ac:dyDescent="0.25">
      <c r="A1447" s="153">
        <v>1429</v>
      </c>
      <c r="B1447" s="158"/>
      <c r="C1447" s="174">
        <f ca="1">_xll.meDateFromTenor(C1446,"1D","FOLLOWING",D$13,"NORMAL")</f>
        <v>44459</v>
      </c>
      <c r="D1447" s="20">
        <f ca="1">_xll.meDateFromTenor(C1447,D$14,"Following",D$13,"Normal")</f>
        <v>44460</v>
      </c>
      <c r="E1447" s="175">
        <f ca="1"/>
        <v>1.2077705094999145E-2</v>
      </c>
      <c r="F1447" s="152"/>
      <c r="G1447" s="174">
        <f t="shared" ca="1" si="66"/>
        <v>44459</v>
      </c>
      <c r="H1447" s="20">
        <f ca="1">_xll.meDateFromTenor(G1447,H$14,"Following",H$13,"Normal")</f>
        <v>44550</v>
      </c>
      <c r="I1447" s="175">
        <f ca="1"/>
        <v>1.4951817206142772E-2</v>
      </c>
      <c r="J1447" s="152" t="s">
        <v>4</v>
      </c>
      <c r="K1447" s="174">
        <f t="shared" ca="1" si="67"/>
        <v>44459</v>
      </c>
      <c r="L1447" s="20">
        <f ca="1">_xll.meDateFromTenor(K1447,L$14,"Following",L$13,"Normal")</f>
        <v>44641</v>
      </c>
      <c r="M1447" s="175">
        <f ca="1"/>
        <v>1.6458778512377741E-2</v>
      </c>
      <c r="N1447" s="152" t="s">
        <v>4</v>
      </c>
      <c r="O1447" s="174">
        <f t="shared" ca="1" si="68"/>
        <v>44459</v>
      </c>
      <c r="P1447" s="20">
        <f ca="1">_xll.meDateFromTenor(O1447,P$14,"Following",P$13,"Normal")</f>
        <v>44460</v>
      </c>
      <c r="Q1447" s="175">
        <f ca="1"/>
        <v>1.2348878741469192E-2</v>
      </c>
      <c r="R1447" s="151" t="s">
        <v>4</v>
      </c>
    </row>
    <row r="1448" spans="1:18" x14ac:dyDescent="0.25">
      <c r="A1448" s="153">
        <v>1430</v>
      </c>
      <c r="B1448" s="158"/>
      <c r="C1448" s="174">
        <f ca="1">_xll.meDateFromTenor(C1447,"1D","FOLLOWING",D$13,"NORMAL")</f>
        <v>44460</v>
      </c>
      <c r="D1448" s="20">
        <f ca="1">_xll.meDateFromTenor(C1448,D$14,"Following",D$13,"Normal")</f>
        <v>44461</v>
      </c>
      <c r="E1448" s="175">
        <f ca="1"/>
        <v>1.2083877851061573E-2</v>
      </c>
      <c r="F1448" s="152"/>
      <c r="G1448" s="174">
        <f t="shared" ca="1" si="66"/>
        <v>44460</v>
      </c>
      <c r="H1448" s="20">
        <f ca="1">_xll.meDateFromTenor(G1448,H$14,"Following",H$13,"Normal")</f>
        <v>44551</v>
      </c>
      <c r="I1448" s="175">
        <f ca="1"/>
        <v>1.4957873931121832E-2</v>
      </c>
      <c r="J1448" s="152" t="s">
        <v>4</v>
      </c>
      <c r="K1448" s="174">
        <f t="shared" ca="1" si="67"/>
        <v>44460</v>
      </c>
      <c r="L1448" s="20">
        <f ca="1">_xll.meDateFromTenor(K1448,L$14,"Following",L$13,"Normal")</f>
        <v>44641</v>
      </c>
      <c r="M1448" s="175">
        <f ca="1"/>
        <v>1.6464808227174523E-2</v>
      </c>
      <c r="N1448" s="152" t="s">
        <v>4</v>
      </c>
      <c r="O1448" s="174">
        <f t="shared" ca="1" si="68"/>
        <v>44460</v>
      </c>
      <c r="P1448" s="20">
        <f ca="1">_xll.meDateFromTenor(O1448,P$14,"Following",P$13,"Normal")</f>
        <v>44461</v>
      </c>
      <c r="Q1448" s="175">
        <f ca="1"/>
        <v>1.2355940710904801E-2</v>
      </c>
      <c r="R1448" s="151" t="s">
        <v>4</v>
      </c>
    </row>
    <row r="1449" spans="1:18" x14ac:dyDescent="0.25">
      <c r="A1449" s="153">
        <v>1431</v>
      </c>
      <c r="B1449" s="158"/>
      <c r="C1449" s="174">
        <f ca="1">_xll.meDateFromTenor(C1448,"1D","FOLLOWING",D$13,"NORMAL")</f>
        <v>44461</v>
      </c>
      <c r="D1449" s="20">
        <f ca="1">_xll.meDateFromTenor(C1449,D$14,"Following",D$13,"Normal")</f>
        <v>44462</v>
      </c>
      <c r="E1449" s="175">
        <f ca="1"/>
        <v>1.2090043974117592E-2</v>
      </c>
      <c r="F1449" s="152"/>
      <c r="G1449" s="174">
        <f t="shared" ca="1" si="66"/>
        <v>44461</v>
      </c>
      <c r="H1449" s="20">
        <f ca="1">_xll.meDateFromTenor(G1449,H$14,"Following",H$13,"Normal")</f>
        <v>44552</v>
      </c>
      <c r="I1449" s="175">
        <f ca="1"/>
        <v>1.4963931429220097E-2</v>
      </c>
      <c r="J1449" s="152" t="s">
        <v>4</v>
      </c>
      <c r="K1449" s="174">
        <f t="shared" ca="1" si="67"/>
        <v>44461</v>
      </c>
      <c r="L1449" s="20">
        <f ca="1">_xll.meDateFromTenor(K1449,L$14,"Following",L$13,"Normal")</f>
        <v>44642</v>
      </c>
      <c r="M1449" s="175">
        <f ca="1"/>
        <v>1.6470837962713123E-2</v>
      </c>
      <c r="N1449" s="152" t="s">
        <v>4</v>
      </c>
      <c r="O1449" s="174">
        <f t="shared" ca="1" si="68"/>
        <v>44461</v>
      </c>
      <c r="P1449" s="20">
        <f ca="1">_xll.meDateFromTenor(O1449,P$14,"Following",P$13,"Normal")</f>
        <v>44462</v>
      </c>
      <c r="Q1449" s="175">
        <f ca="1"/>
        <v>1.2363015889507526E-2</v>
      </c>
      <c r="R1449" s="151" t="s">
        <v>4</v>
      </c>
    </row>
    <row r="1450" spans="1:18" x14ac:dyDescent="0.25">
      <c r="A1450" s="153">
        <v>1432</v>
      </c>
      <c r="B1450" s="158"/>
      <c r="C1450" s="174">
        <f ca="1">_xll.meDateFromTenor(C1449,"1D","FOLLOWING",D$13,"NORMAL")</f>
        <v>44462</v>
      </c>
      <c r="D1450" s="20">
        <f ca="1">_xll.meDateFromTenor(C1450,D$14,"Following",D$13,"Normal")</f>
        <v>44463</v>
      </c>
      <c r="E1450" s="175">
        <f ca="1"/>
        <v>1.2096203463672125E-2</v>
      </c>
      <c r="F1450" s="152"/>
      <c r="G1450" s="174">
        <f t="shared" ca="1" si="66"/>
        <v>44462</v>
      </c>
      <c r="H1450" s="20">
        <f ca="1">_xll.meDateFromTenor(G1450,H$14,"Following",H$13,"Normal")</f>
        <v>44553</v>
      </c>
      <c r="I1450" s="175">
        <f ca="1"/>
        <v>1.4969989717228516E-2</v>
      </c>
      <c r="J1450" s="152" t="s">
        <v>4</v>
      </c>
      <c r="K1450" s="174">
        <f t="shared" ca="1" si="67"/>
        <v>44462</v>
      </c>
      <c r="L1450" s="20">
        <f ca="1">_xll.meDateFromTenor(K1450,L$14,"Following",L$13,"Normal")</f>
        <v>44643</v>
      </c>
      <c r="M1450" s="175">
        <f ca="1"/>
        <v>1.647686771885741E-2</v>
      </c>
      <c r="N1450" s="152" t="s">
        <v>4</v>
      </c>
      <c r="O1450" s="174">
        <f t="shared" ca="1" si="68"/>
        <v>44462</v>
      </c>
      <c r="P1450" s="20">
        <f ca="1">_xll.meDateFromTenor(O1450,P$14,"Following",P$13,"Normal")</f>
        <v>44463</v>
      </c>
      <c r="Q1450" s="175">
        <f ca="1"/>
        <v>1.2370104185431182E-2</v>
      </c>
      <c r="R1450" s="151" t="s">
        <v>4</v>
      </c>
    </row>
    <row r="1451" spans="1:18" x14ac:dyDescent="0.25">
      <c r="A1451" s="153">
        <v>1433</v>
      </c>
      <c r="B1451" s="158"/>
      <c r="C1451" s="174">
        <f ca="1">_xll.meDateFromTenor(C1450,"1D","FOLLOWING",D$13,"NORMAL")</f>
        <v>44463</v>
      </c>
      <c r="D1451" s="20">
        <f ca="1">_xll.meDateFromTenor(C1451,D$14,"Following",D$13,"Normal")</f>
        <v>44466</v>
      </c>
      <c r="E1451" s="175">
        <f ca="1"/>
        <v>1.2108907598325636E-2</v>
      </c>
      <c r="F1451" s="152"/>
      <c r="G1451" s="174">
        <f t="shared" ca="1" si="66"/>
        <v>44463</v>
      </c>
      <c r="H1451" s="20">
        <f ca="1">_xll.meDateFromTenor(G1451,H$14,"Following",H$13,"Normal")</f>
        <v>44554</v>
      </c>
      <c r="I1451" s="175">
        <f ca="1"/>
        <v>1.4976048811938045E-2</v>
      </c>
      <c r="J1451" s="152" t="s">
        <v>4</v>
      </c>
      <c r="K1451" s="174">
        <f t="shared" ca="1" si="67"/>
        <v>44463</v>
      </c>
      <c r="L1451" s="20">
        <f ca="1">_xll.meDateFromTenor(K1451,L$14,"Following",L$13,"Normal")</f>
        <v>44644</v>
      </c>
      <c r="M1451" s="175">
        <f ca="1"/>
        <v>1.6482897495471247E-2</v>
      </c>
      <c r="N1451" s="152" t="s">
        <v>4</v>
      </c>
      <c r="O1451" s="174">
        <f t="shared" ca="1" si="68"/>
        <v>44463</v>
      </c>
      <c r="P1451" s="20">
        <f ca="1">_xll.meDateFromTenor(O1451,P$14,"Following",P$13,"Normal")</f>
        <v>44466</v>
      </c>
      <c r="Q1451" s="175">
        <f ca="1"/>
        <v>1.2377205506829587E-2</v>
      </c>
      <c r="R1451" s="151" t="s">
        <v>4</v>
      </c>
    </row>
    <row r="1452" spans="1:18" x14ac:dyDescent="0.25">
      <c r="A1452" s="153">
        <v>1434</v>
      </c>
      <c r="B1452" s="158"/>
      <c r="C1452" s="174">
        <f ca="1">_xll.meDateFromTenor(C1451,"1D","FOLLOWING",D$13,"NORMAL")</f>
        <v>44466</v>
      </c>
      <c r="D1452" s="20">
        <f ca="1">_xll.meDateFromTenor(C1452,D$14,"Following",D$13,"Normal")</f>
        <v>44467</v>
      </c>
      <c r="E1452" s="175">
        <f ca="1"/>
        <v>1.2120775073778726E-2</v>
      </c>
      <c r="F1452" s="152"/>
      <c r="G1452" s="174">
        <f t="shared" ca="1" si="66"/>
        <v>44466</v>
      </c>
      <c r="H1452" s="20">
        <f ca="1">_xll.meDateFromTenor(G1452,H$14,"Following",H$13,"Normal")</f>
        <v>44557</v>
      </c>
      <c r="I1452" s="175">
        <f ca="1"/>
        <v>1.4994231104182831E-2</v>
      </c>
      <c r="J1452" s="152" t="s">
        <v>4</v>
      </c>
      <c r="K1452" s="174">
        <f t="shared" ca="1" si="67"/>
        <v>44466</v>
      </c>
      <c r="L1452" s="20">
        <f ca="1">_xll.meDateFromTenor(K1452,L$14,"Following",L$13,"Normal")</f>
        <v>44648</v>
      </c>
      <c r="M1452" s="175">
        <f ca="1"/>
        <v>1.6500986946768714E-2</v>
      </c>
      <c r="N1452" s="152" t="s">
        <v>4</v>
      </c>
      <c r="O1452" s="174">
        <f t="shared" ca="1" si="68"/>
        <v>44466</v>
      </c>
      <c r="P1452" s="20">
        <f ca="1">_xll.meDateFromTenor(O1452,P$14,"Following",P$13,"Normal")</f>
        <v>44467</v>
      </c>
      <c r="Q1452" s="175">
        <f ca="1"/>
        <v>1.2398586705411517E-2</v>
      </c>
      <c r="R1452" s="151" t="s">
        <v>4</v>
      </c>
    </row>
    <row r="1453" spans="1:18" x14ac:dyDescent="0.25">
      <c r="A1453" s="153">
        <v>1435</v>
      </c>
      <c r="B1453" s="158"/>
      <c r="C1453" s="174">
        <f ca="1">_xll.meDateFromTenor(C1452,"1D","FOLLOWING",D$13,"NORMAL")</f>
        <v>44467</v>
      </c>
      <c r="D1453" s="20">
        <f ca="1">_xll.meDateFromTenor(C1453,D$14,"Following",D$13,"Normal")</f>
        <v>44468</v>
      </c>
      <c r="E1453" s="175">
        <f ca="1"/>
        <v>1.2126901386199967E-2</v>
      </c>
      <c r="F1453" s="152"/>
      <c r="G1453" s="174">
        <f t="shared" ca="1" si="66"/>
        <v>44467</v>
      </c>
      <c r="H1453" s="20">
        <f ca="1">_xll.meDateFromTenor(G1453,H$14,"Following",H$13,"Normal")</f>
        <v>44558</v>
      </c>
      <c r="I1453" s="175">
        <f ca="1"/>
        <v>1.5000293593606336E-2</v>
      </c>
      <c r="J1453" s="152" t="s">
        <v>4</v>
      </c>
      <c r="K1453" s="174">
        <f t="shared" ca="1" si="67"/>
        <v>44467</v>
      </c>
      <c r="L1453" s="20">
        <f ca="1">_xll.meDateFromTenor(K1453,L$14,"Following",L$13,"Normal")</f>
        <v>44648</v>
      </c>
      <c r="M1453" s="175">
        <f ca="1"/>
        <v>1.6507016803899401E-2</v>
      </c>
      <c r="N1453" s="152" t="s">
        <v>4</v>
      </c>
      <c r="O1453" s="174">
        <f t="shared" ca="1" si="68"/>
        <v>44467</v>
      </c>
      <c r="P1453" s="20">
        <f ca="1">_xll.meDateFromTenor(O1453,P$14,"Following",P$13,"Normal")</f>
        <v>44468</v>
      </c>
      <c r="Q1453" s="175">
        <f ca="1"/>
        <v>1.2405739210247124E-2</v>
      </c>
      <c r="R1453" s="151" t="s">
        <v>4</v>
      </c>
    </row>
    <row r="1454" spans="1:18" x14ac:dyDescent="0.25">
      <c r="A1454" s="153">
        <v>1436</v>
      </c>
      <c r="B1454" s="158"/>
      <c r="C1454" s="174">
        <f ca="1">_xll.meDateFromTenor(C1453,"1D","FOLLOWING",D$13,"NORMAL")</f>
        <v>44468</v>
      </c>
      <c r="D1454" s="20">
        <f ca="1">_xll.meDateFromTenor(C1454,D$14,"Following",D$13,"Normal")</f>
        <v>44469</v>
      </c>
      <c r="E1454" s="175">
        <f ca="1"/>
        <v>1.213302106128277E-2</v>
      </c>
      <c r="F1454" s="152"/>
      <c r="G1454" s="174">
        <f t="shared" ca="1" si="66"/>
        <v>44468</v>
      </c>
      <c r="H1454" s="20">
        <f ca="1">_xll.meDateFromTenor(G1454,H$14,"Following",H$13,"Normal")</f>
        <v>44559</v>
      </c>
      <c r="I1454" s="175">
        <f ca="1"/>
        <v>1.5006356973685719E-2</v>
      </c>
      <c r="J1454" s="152" t="s">
        <v>4</v>
      </c>
      <c r="K1454" s="174">
        <f t="shared" ca="1" si="67"/>
        <v>44468</v>
      </c>
      <c r="L1454" s="20">
        <f ca="1">_xll.meDateFromTenor(K1454,L$14,"Following",L$13,"Normal")</f>
        <v>44649</v>
      </c>
      <c r="M1454" s="175">
        <f ca="1"/>
        <v>1.6513046680818957E-2</v>
      </c>
      <c r="N1454" s="152" t="s">
        <v>4</v>
      </c>
      <c r="O1454" s="174">
        <f t="shared" ca="1" si="68"/>
        <v>44468</v>
      </c>
      <c r="P1454" s="20">
        <f ca="1">_xll.meDateFromTenor(O1454,P$14,"Following",P$13,"Normal")</f>
        <v>44469</v>
      </c>
      <c r="Q1454" s="175">
        <f ca="1"/>
        <v>1.2412904281326582E-2</v>
      </c>
      <c r="R1454" s="151" t="s">
        <v>4</v>
      </c>
    </row>
    <row r="1455" spans="1:18" x14ac:dyDescent="0.25">
      <c r="A1455" s="153">
        <v>1437</v>
      </c>
      <c r="B1455" s="158"/>
      <c r="C1455" s="174">
        <f ca="1">_xll.meDateFromTenor(C1454,"1D","FOLLOWING",D$13,"NORMAL")</f>
        <v>44469</v>
      </c>
      <c r="D1455" s="20">
        <f ca="1">_xll.meDateFromTenor(C1455,D$14,"Following",D$13,"Normal")</f>
        <v>44470</v>
      </c>
      <c r="E1455" s="175">
        <f ca="1"/>
        <v>1.2139134098563029E-2</v>
      </c>
      <c r="F1455" s="152"/>
      <c r="G1455" s="174">
        <f t="shared" ca="1" si="66"/>
        <v>44469</v>
      </c>
      <c r="H1455" s="20">
        <f ca="1">_xll.meDateFromTenor(G1455,H$14,"Following",H$13,"Normal")</f>
        <v>44560</v>
      </c>
      <c r="I1455" s="175">
        <f ca="1"/>
        <v>1.5012421261211932E-2</v>
      </c>
      <c r="J1455" s="152" t="s">
        <v>4</v>
      </c>
      <c r="K1455" s="174">
        <f t="shared" ca="1" si="67"/>
        <v>44469</v>
      </c>
      <c r="L1455" s="20">
        <f ca="1">_xll.meDateFromTenor(K1455,L$14,"Following",L$13,"Normal")</f>
        <v>44650</v>
      </c>
      <c r="M1455" s="175">
        <f ca="1"/>
        <v>1.6519076577391257E-2</v>
      </c>
      <c r="N1455" s="152" t="s">
        <v>4</v>
      </c>
      <c r="O1455" s="174">
        <f t="shared" ca="1" si="68"/>
        <v>44469</v>
      </c>
      <c r="P1455" s="20">
        <f ca="1">_xll.meDateFromTenor(O1455,P$14,"Following",P$13,"Normal")</f>
        <v>44470</v>
      </c>
      <c r="Q1455" s="175">
        <f ca="1"/>
        <v>1.2420081826803707E-2</v>
      </c>
      <c r="R1455" s="151" t="s">
        <v>4</v>
      </c>
    </row>
    <row r="1456" spans="1:18" x14ac:dyDescent="0.25">
      <c r="A1456" s="153">
        <v>1438</v>
      </c>
      <c r="B1456" s="158"/>
      <c r="C1456" s="174">
        <f ca="1">_xll.meDateFromTenor(C1455,"1D","FOLLOWING",D$13,"NORMAL")</f>
        <v>44470</v>
      </c>
      <c r="D1456" s="20">
        <f ca="1">_xll.meDateFromTenor(C1456,D$14,"Following",D$13,"Normal")</f>
        <v>44473</v>
      </c>
      <c r="E1456" s="175">
        <f ca="1"/>
        <v>1.2151748200856467E-2</v>
      </c>
      <c r="F1456" s="152"/>
      <c r="G1456" s="174">
        <f t="shared" ca="1" si="66"/>
        <v>44470</v>
      </c>
      <c r="H1456" s="20">
        <f ca="1">_xll.meDateFromTenor(G1456,H$14,"Following",H$13,"Normal")</f>
        <v>44564</v>
      </c>
      <c r="I1456" s="175">
        <f ca="1"/>
        <v>1.5018486472975927E-2</v>
      </c>
      <c r="J1456" s="152" t="s">
        <v>4</v>
      </c>
      <c r="K1456" s="174">
        <f t="shared" ca="1" si="67"/>
        <v>44470</v>
      </c>
      <c r="L1456" s="20">
        <f ca="1">_xll.meDateFromTenor(K1456,L$14,"Following",L$13,"Normal")</f>
        <v>44652</v>
      </c>
      <c r="M1456" s="175">
        <f ca="1"/>
        <v>1.6525106493480154E-2</v>
      </c>
      <c r="N1456" s="152" t="s">
        <v>4</v>
      </c>
      <c r="O1456" s="174">
        <f t="shared" ca="1" si="68"/>
        <v>44470</v>
      </c>
      <c r="P1456" s="20">
        <f ca="1">_xll.meDateFromTenor(O1456,P$14,"Following",P$13,"Normal")</f>
        <v>44473</v>
      </c>
      <c r="Q1456" s="175">
        <f ca="1"/>
        <v>1.242727175483232E-2</v>
      </c>
      <c r="R1456" s="151" t="s">
        <v>4</v>
      </c>
    </row>
    <row r="1457" spans="1:18" x14ac:dyDescent="0.25">
      <c r="A1457" s="153">
        <v>1439</v>
      </c>
      <c r="B1457" s="158"/>
      <c r="C1457" s="174">
        <f ca="1">_xll.meDateFromTenor(C1456,"1D","FOLLOWING",D$13,"NORMAL")</f>
        <v>44473</v>
      </c>
      <c r="D1457" s="20">
        <f ca="1">_xll.meDateFromTenor(C1457,D$14,"Following",D$13,"Normal")</f>
        <v>44474</v>
      </c>
      <c r="E1457" s="175">
        <f ca="1"/>
        <v>1.2163519855736594E-2</v>
      </c>
      <c r="F1457" s="152"/>
      <c r="G1457" s="174">
        <f t="shared" ca="1" si="66"/>
        <v>44473</v>
      </c>
      <c r="H1457" s="20">
        <f ca="1">_xll.meDateFromTenor(G1457,H$14,"Following",H$13,"Normal")</f>
        <v>44565</v>
      </c>
      <c r="I1457" s="175">
        <f ca="1"/>
        <v>1.5036687821604149E-2</v>
      </c>
      <c r="J1457" s="152" t="s">
        <v>4</v>
      </c>
      <c r="K1457" s="174">
        <f t="shared" ca="1" si="67"/>
        <v>44473</v>
      </c>
      <c r="L1457" s="20">
        <f ca="1">_xll.meDateFromTenor(K1457,L$14,"Following",L$13,"Normal")</f>
        <v>44655</v>
      </c>
      <c r="M1457" s="175">
        <f ca="1"/>
        <v>1.6543196357485097E-2</v>
      </c>
      <c r="N1457" s="152" t="s">
        <v>4</v>
      </c>
      <c r="O1457" s="174">
        <f t="shared" ca="1" si="68"/>
        <v>44473</v>
      </c>
      <c r="P1457" s="20">
        <f ca="1">_xll.meDateFromTenor(O1457,P$14,"Following",P$13,"Normal")</f>
        <v>44474</v>
      </c>
      <c r="Q1457" s="175">
        <f ca="1"/>
        <v>1.2448914915765275E-2</v>
      </c>
      <c r="R1457" s="151" t="s">
        <v>4</v>
      </c>
    </row>
    <row r="1458" spans="1:18" x14ac:dyDescent="0.25">
      <c r="A1458" s="153">
        <v>1440</v>
      </c>
      <c r="B1458" s="158"/>
      <c r="C1458" s="174">
        <f ca="1">_xll.meDateFromTenor(C1457,"1D","FOLLOWING",D$13,"NORMAL")</f>
        <v>44474</v>
      </c>
      <c r="D1458" s="20">
        <f ca="1">_xll.meDateFromTenor(C1458,D$14,"Following",D$13,"Normal")</f>
        <v>44475</v>
      </c>
      <c r="E1458" s="175">
        <f ca="1"/>
        <v>1.2169599693965567E-2</v>
      </c>
      <c r="F1458" s="152"/>
      <c r="G1458" s="174">
        <f t="shared" ca="1" si="66"/>
        <v>44474</v>
      </c>
      <c r="H1458" s="20">
        <f ca="1">_xll.meDateFromTenor(G1458,H$14,"Following",H$13,"Normal")</f>
        <v>44566</v>
      </c>
      <c r="I1458" s="175">
        <f ca="1"/>
        <v>1.5042756898228815E-2</v>
      </c>
      <c r="J1458" s="152" t="s">
        <v>4</v>
      </c>
      <c r="K1458" s="174">
        <f t="shared" ca="1" si="67"/>
        <v>44474</v>
      </c>
      <c r="L1458" s="20">
        <f ca="1">_xll.meDateFromTenor(K1458,L$14,"Following",L$13,"Normal")</f>
        <v>44656</v>
      </c>
      <c r="M1458" s="175">
        <f ca="1"/>
        <v>1.6549226350279046E-2</v>
      </c>
      <c r="N1458" s="152" t="s">
        <v>4</v>
      </c>
      <c r="O1458" s="174">
        <f t="shared" ca="1" si="68"/>
        <v>44474</v>
      </c>
      <c r="P1458" s="20">
        <f ca="1">_xll.meDateFromTenor(O1458,P$14,"Following",P$13,"Normal")</f>
        <v>44475</v>
      </c>
      <c r="Q1458" s="175">
        <f ca="1"/>
        <v>1.245615345553803E-2</v>
      </c>
      <c r="R1458" s="151" t="s">
        <v>4</v>
      </c>
    </row>
    <row r="1459" spans="1:18" x14ac:dyDescent="0.25">
      <c r="A1459" s="153">
        <v>1441</v>
      </c>
      <c r="B1459" s="158"/>
      <c r="C1459" s="174">
        <f ca="1">_xll.meDateFromTenor(C1458,"1D","FOLLOWING",D$13,"NORMAL")</f>
        <v>44475</v>
      </c>
      <c r="D1459" s="20">
        <f ca="1">_xll.meDateFromTenor(C1459,D$14,"Following",D$13,"Normal")</f>
        <v>44476</v>
      </c>
      <c r="E1459" s="175">
        <f ca="1"/>
        <v>1.2175672890635028E-2</v>
      </c>
      <c r="F1459" s="152"/>
      <c r="G1459" s="174">
        <f t="shared" ca="1" si="66"/>
        <v>44475</v>
      </c>
      <c r="H1459" s="20">
        <f ca="1">_xll.meDateFromTenor(G1459,H$14,"Following",H$13,"Normal")</f>
        <v>44567</v>
      </c>
      <c r="I1459" s="175">
        <f ca="1"/>
        <v>1.504882698304603E-2</v>
      </c>
      <c r="J1459" s="152" t="s">
        <v>4</v>
      </c>
      <c r="K1459" s="174">
        <f t="shared" ca="1" si="67"/>
        <v>44475</v>
      </c>
      <c r="L1459" s="20">
        <f ca="1">_xll.meDateFromTenor(K1459,L$14,"Following",L$13,"Normal")</f>
        <v>44657</v>
      </c>
      <c r="M1459" s="175">
        <f ca="1"/>
        <v>1.6555256361908917E-2</v>
      </c>
      <c r="N1459" s="152" t="s">
        <v>4</v>
      </c>
      <c r="O1459" s="174">
        <f t="shared" ca="1" si="68"/>
        <v>44475</v>
      </c>
      <c r="P1459" s="20">
        <f ca="1">_xll.meDateFromTenor(O1459,P$14,"Following",P$13,"Normal")</f>
        <v>44476</v>
      </c>
      <c r="Q1459" s="175">
        <f ca="1"/>
        <v>1.2463403918631374E-2</v>
      </c>
      <c r="R1459" s="151" t="s">
        <v>4</v>
      </c>
    </row>
    <row r="1460" spans="1:18" x14ac:dyDescent="0.25">
      <c r="A1460" s="153">
        <v>1442</v>
      </c>
      <c r="B1460" s="158"/>
      <c r="C1460" s="174">
        <f ca="1">_xll.meDateFromTenor(C1459,"1D","FOLLOWING",D$13,"NORMAL")</f>
        <v>44476</v>
      </c>
      <c r="D1460" s="20">
        <f ca="1">_xll.meDateFromTenor(C1460,D$14,"Following",D$13,"Normal")</f>
        <v>44477</v>
      </c>
      <c r="E1460" s="175">
        <f ca="1"/>
        <v>1.2181739444850109E-2</v>
      </c>
      <c r="F1460" s="152"/>
      <c r="G1460" s="174">
        <f t="shared" ca="1" si="66"/>
        <v>44476</v>
      </c>
      <c r="H1460" s="20">
        <f ca="1">_xll.meDateFromTenor(G1460,H$14,"Following",H$13,"Normal")</f>
        <v>44568</v>
      </c>
      <c r="I1460" s="175">
        <f ca="1"/>
        <v>1.5054898092846748E-2</v>
      </c>
      <c r="J1460" s="152" t="s">
        <v>4</v>
      </c>
      <c r="K1460" s="174">
        <f t="shared" ca="1" si="67"/>
        <v>44476</v>
      </c>
      <c r="L1460" s="20">
        <f ca="1">_xll.meDateFromTenor(K1460,L$14,"Following",L$13,"Normal")</f>
        <v>44658</v>
      </c>
      <c r="M1460" s="175">
        <f ca="1"/>
        <v>1.6561286392238573E-2</v>
      </c>
      <c r="N1460" s="152" t="s">
        <v>4</v>
      </c>
      <c r="O1460" s="174">
        <f t="shared" ca="1" si="68"/>
        <v>44476</v>
      </c>
      <c r="P1460" s="20">
        <f ca="1">_xll.meDateFromTenor(O1460,P$14,"Following",P$13,"Normal")</f>
        <v>44477</v>
      </c>
      <c r="Q1460" s="175">
        <f ca="1"/>
        <v>1.2470666213199118E-2</v>
      </c>
      <c r="R1460" s="151" t="s">
        <v>4</v>
      </c>
    </row>
    <row r="1461" spans="1:18" x14ac:dyDescent="0.25">
      <c r="A1461" s="153">
        <v>1443</v>
      </c>
      <c r="B1461" s="158"/>
      <c r="C1461" s="174">
        <f ca="1">_xll.meDateFromTenor(C1460,"1D","FOLLOWING",D$13,"NORMAL")</f>
        <v>44477</v>
      </c>
      <c r="D1461" s="20">
        <f ca="1">_xll.meDateFromTenor(C1461,D$14,"Following",D$13,"Normal")</f>
        <v>44480</v>
      </c>
      <c r="E1461" s="175">
        <f ca="1"/>
        <v>1.2194263441545755E-2</v>
      </c>
      <c r="F1461" s="152"/>
      <c r="G1461" s="174">
        <f t="shared" ca="1" si="66"/>
        <v>44477</v>
      </c>
      <c r="H1461" s="20">
        <f ca="1">_xll.meDateFromTenor(G1461,H$14,"Following",H$13,"Normal")</f>
        <v>44571</v>
      </c>
      <c r="I1461" s="175">
        <f ca="1"/>
        <v>1.5060970244421925E-2</v>
      </c>
      <c r="J1461" s="152" t="s">
        <v>4</v>
      </c>
      <c r="K1461" s="174">
        <f t="shared" ca="1" si="67"/>
        <v>44477</v>
      </c>
      <c r="L1461" s="20">
        <f ca="1">_xll.meDateFromTenor(K1461,L$14,"Following",L$13,"Normal")</f>
        <v>44659</v>
      </c>
      <c r="M1461" s="175">
        <f ca="1"/>
        <v>1.6567316441131883E-2</v>
      </c>
      <c r="N1461" s="152" t="s">
        <v>4</v>
      </c>
      <c r="O1461" s="174">
        <f t="shared" ca="1" si="68"/>
        <v>44477</v>
      </c>
      <c r="P1461" s="20">
        <f ca="1">_xll.meDateFromTenor(O1461,P$14,"Following",P$13,"Normal")</f>
        <v>44480</v>
      </c>
      <c r="Q1461" s="175">
        <f ca="1"/>
        <v>1.2477940247395087E-2</v>
      </c>
      <c r="R1461" s="151" t="s">
        <v>4</v>
      </c>
    </row>
    <row r="1462" spans="1:18" x14ac:dyDescent="0.25">
      <c r="A1462" s="153">
        <v>1444</v>
      </c>
      <c r="B1462" s="158"/>
      <c r="C1462" s="174">
        <f ca="1">_xll.meDateFromTenor(C1461,"1D","FOLLOWING",D$13,"NORMAL")</f>
        <v>44480</v>
      </c>
      <c r="D1462" s="20">
        <f ca="1">_xll.meDateFromTenor(C1462,D$14,"Following",D$13,"Normal")</f>
        <v>44481</v>
      </c>
      <c r="E1462" s="175">
        <f ca="1"/>
        <v>1.2205939226069031E-2</v>
      </c>
      <c r="F1462" s="152"/>
      <c r="G1462" s="174">
        <f t="shared" ca="1" si="66"/>
        <v>44480</v>
      </c>
      <c r="H1462" s="20">
        <f ca="1">_xll.meDateFromTenor(G1462,H$14,"Following",H$13,"Normal")</f>
        <v>44572</v>
      </c>
      <c r="I1462" s="175">
        <f ca="1"/>
        <v>1.5079193117703732E-2</v>
      </c>
      <c r="J1462" s="152" t="s">
        <v>4</v>
      </c>
      <c r="K1462" s="174">
        <f t="shared" ca="1" si="67"/>
        <v>44480</v>
      </c>
      <c r="L1462" s="20">
        <f ca="1">_xll.meDateFromTenor(K1462,L$14,"Following",L$13,"Normal")</f>
        <v>44662</v>
      </c>
      <c r="M1462" s="175">
        <f ca="1"/>
        <v>1.6585406697832372E-2</v>
      </c>
      <c r="N1462" s="152" t="s">
        <v>4</v>
      </c>
      <c r="O1462" s="174">
        <f t="shared" ca="1" si="68"/>
        <v>44480</v>
      </c>
      <c r="P1462" s="20">
        <f ca="1">_xll.meDateFromTenor(O1462,P$14,"Following",P$13,"Normal")</f>
        <v>44481</v>
      </c>
      <c r="Q1462" s="175">
        <f ca="1"/>
        <v>1.2499831869290526E-2</v>
      </c>
      <c r="R1462" s="151" t="s">
        <v>4</v>
      </c>
    </row>
    <row r="1463" spans="1:18" x14ac:dyDescent="0.25">
      <c r="A1463" s="153">
        <v>1445</v>
      </c>
      <c r="B1463" s="158"/>
      <c r="C1463" s="174">
        <f ca="1">_xll.meDateFromTenor(C1462,"1D","FOLLOWING",D$13,"NORMAL")</f>
        <v>44481</v>
      </c>
      <c r="D1463" s="20">
        <f ca="1">_xll.meDateFromTenor(C1463,D$14,"Following",D$13,"Normal")</f>
        <v>44482</v>
      </c>
      <c r="E1463" s="175">
        <f ca="1"/>
        <v>1.2211972559186043E-2</v>
      </c>
      <c r="F1463" s="152"/>
      <c r="G1463" s="174">
        <f t="shared" ca="1" si="66"/>
        <v>44481</v>
      </c>
      <c r="H1463" s="20">
        <f ca="1">_xll.meDateFromTenor(G1463,H$14,"Following",H$13,"Normal")</f>
        <v>44573</v>
      </c>
      <c r="I1463" s="175">
        <f ca="1"/>
        <v>1.5085269604286269E-2</v>
      </c>
      <c r="J1463" s="152" t="s">
        <v>4</v>
      </c>
      <c r="K1463" s="174">
        <f t="shared" ca="1" si="67"/>
        <v>44481</v>
      </c>
      <c r="L1463" s="20">
        <f ca="1">_xll.meDateFromTenor(K1463,L$14,"Following",L$13,"Normal")</f>
        <v>44663</v>
      </c>
      <c r="M1463" s="175">
        <f ca="1"/>
        <v>1.6591436819618929E-2</v>
      </c>
      <c r="N1463" s="152" t="s">
        <v>4</v>
      </c>
      <c r="O1463" s="174">
        <f t="shared" ca="1" si="68"/>
        <v>44481</v>
      </c>
      <c r="P1463" s="20">
        <f ca="1">_xll.meDateFromTenor(O1463,P$14,"Following",P$13,"Normal")</f>
        <v>44482</v>
      </c>
      <c r="Q1463" s="175">
        <f ca="1"/>
        <v>1.2507151943537581E-2</v>
      </c>
      <c r="R1463" s="151" t="s">
        <v>4</v>
      </c>
    </row>
    <row r="1464" spans="1:18" x14ac:dyDescent="0.25">
      <c r="A1464" s="153">
        <v>1446</v>
      </c>
      <c r="B1464" s="158"/>
      <c r="C1464" s="174">
        <f ca="1">_xll.meDateFromTenor(C1463,"1D","FOLLOWING",D$13,"NORMAL")</f>
        <v>44482</v>
      </c>
      <c r="D1464" s="20">
        <f ca="1">_xll.meDateFromTenor(C1464,D$14,"Following",D$13,"Normal")</f>
        <v>44483</v>
      </c>
      <c r="E1464" s="175">
        <f ca="1"/>
        <v>1.2217999246331468E-2</v>
      </c>
      <c r="F1464" s="152"/>
      <c r="G1464" s="174">
        <f t="shared" ca="1" si="66"/>
        <v>44482</v>
      </c>
      <c r="H1464" s="20">
        <f ca="1">_xll.meDateFromTenor(G1464,H$14,"Following",H$13,"Normal")</f>
        <v>44574</v>
      </c>
      <c r="I1464" s="175">
        <f ca="1"/>
        <v>1.5091347216598033E-2</v>
      </c>
      <c r="J1464" s="152" t="s">
        <v>4</v>
      </c>
      <c r="K1464" s="174">
        <f t="shared" ca="1" si="67"/>
        <v>44482</v>
      </c>
      <c r="L1464" s="20">
        <f ca="1">_xll.meDateFromTenor(K1464,L$14,"Following",L$13,"Normal")</f>
        <v>44664</v>
      </c>
      <c r="M1464" s="175">
        <f ca="1"/>
        <v>1.659746695928847E-2</v>
      </c>
      <c r="N1464" s="152" t="s">
        <v>4</v>
      </c>
      <c r="O1464" s="174">
        <f t="shared" ca="1" si="68"/>
        <v>44482</v>
      </c>
      <c r="P1464" s="20">
        <f ca="1">_xll.meDateFromTenor(O1464,P$14,"Following",P$13,"Normal")</f>
        <v>44483</v>
      </c>
      <c r="Q1464" s="175">
        <f ca="1"/>
        <v>1.2514483298181956E-2</v>
      </c>
      <c r="R1464" s="151" t="s">
        <v>4</v>
      </c>
    </row>
    <row r="1465" spans="1:18" x14ac:dyDescent="0.25">
      <c r="A1465" s="153">
        <v>1447</v>
      </c>
      <c r="B1465" s="158"/>
      <c r="C1465" s="174">
        <f ca="1">_xll.meDateFromTenor(C1464,"1D","FOLLOWING",D$13,"NORMAL")</f>
        <v>44483</v>
      </c>
      <c r="D1465" s="20">
        <f ca="1">_xll.meDateFromTenor(C1465,D$14,"Following",D$13,"Normal")</f>
        <v>44484</v>
      </c>
      <c r="E1465" s="175">
        <f ca="1"/>
        <v>1.2224019286481758E-2</v>
      </c>
      <c r="F1465" s="152"/>
      <c r="G1465" s="174">
        <f t="shared" ca="1" si="66"/>
        <v>44483</v>
      </c>
      <c r="H1465" s="20">
        <f ca="1">_xll.meDateFromTenor(G1465,H$14,"Following",H$13,"Normal")</f>
        <v>44575</v>
      </c>
      <c r="I1465" s="175">
        <f ca="1"/>
        <v>1.5097425971429972E-2</v>
      </c>
      <c r="J1465" s="152" t="s">
        <v>4</v>
      </c>
      <c r="K1465" s="174">
        <f t="shared" ca="1" si="67"/>
        <v>44483</v>
      </c>
      <c r="L1465" s="20">
        <f ca="1">_xll.meDateFromTenor(K1465,L$14,"Following",L$13,"Normal")</f>
        <v>44665</v>
      </c>
      <c r="M1465" s="175">
        <f ca="1"/>
        <v>1.6603497116704842E-2</v>
      </c>
      <c r="N1465" s="152" t="s">
        <v>4</v>
      </c>
      <c r="O1465" s="174">
        <f t="shared" ca="1" si="68"/>
        <v>44483</v>
      </c>
      <c r="P1465" s="20">
        <f ca="1">_xll.meDateFromTenor(O1465,P$14,"Following",P$13,"Normal")</f>
        <v>44484</v>
      </c>
      <c r="Q1465" s="175">
        <f ca="1"/>
        <v>1.2521825841377473E-2</v>
      </c>
      <c r="R1465" s="151" t="s">
        <v>4</v>
      </c>
    </row>
    <row r="1466" spans="1:18" x14ac:dyDescent="0.25">
      <c r="A1466" s="153">
        <v>1448</v>
      </c>
      <c r="B1466" s="158"/>
      <c r="C1466" s="174">
        <f ca="1">_xll.meDateFromTenor(C1465,"1D","FOLLOWING",D$13,"NORMAL")</f>
        <v>44484</v>
      </c>
      <c r="D1466" s="20">
        <f ca="1">_xll.meDateFromTenor(C1466,D$14,"Following",D$13,"Normal")</f>
        <v>44487</v>
      </c>
      <c r="E1466" s="175">
        <f ca="1"/>
        <v>1.2236453103175395E-2</v>
      </c>
      <c r="F1466" s="152"/>
      <c r="G1466" s="174">
        <f t="shared" ca="1" si="66"/>
        <v>44484</v>
      </c>
      <c r="H1466" s="20">
        <f ca="1">_xll.meDateFromTenor(G1466,H$14,"Following",H$13,"Normal")</f>
        <v>44578</v>
      </c>
      <c r="I1466" s="175">
        <f ca="1"/>
        <v>1.5103505885573043E-2</v>
      </c>
      <c r="J1466" s="152" t="s">
        <v>4</v>
      </c>
      <c r="K1466" s="174">
        <f t="shared" ca="1" si="67"/>
        <v>44484</v>
      </c>
      <c r="L1466" s="20">
        <f ca="1">_xll.meDateFromTenor(K1466,L$14,"Following",L$13,"Normal")</f>
        <v>44670</v>
      </c>
      <c r="M1466" s="175">
        <f ca="1"/>
        <v>1.6609527291731922E-2</v>
      </c>
      <c r="N1466" s="152" t="s">
        <v>4</v>
      </c>
      <c r="O1466" s="174">
        <f t="shared" ca="1" si="68"/>
        <v>44484</v>
      </c>
      <c r="P1466" s="20">
        <f ca="1">_xll.meDateFromTenor(O1466,P$14,"Following",P$13,"Normal")</f>
        <v>44487</v>
      </c>
      <c r="Q1466" s="175">
        <f ca="1"/>
        <v>1.2529179481277949E-2</v>
      </c>
      <c r="R1466" s="151" t="s">
        <v>4</v>
      </c>
    </row>
    <row r="1467" spans="1:18" x14ac:dyDescent="0.25">
      <c r="A1467" s="153">
        <v>1449</v>
      </c>
      <c r="B1467" s="158"/>
      <c r="C1467" s="174">
        <f ca="1">_xll.meDateFromTenor(C1466,"1D","FOLLOWING",D$13,"NORMAL")</f>
        <v>44487</v>
      </c>
      <c r="D1467" s="20">
        <f ca="1">_xll.meDateFromTenor(C1467,D$14,"Following",D$13,"Normal")</f>
        <v>44488</v>
      </c>
      <c r="E1467" s="175">
        <f ca="1"/>
        <v>1.2248032966965864E-2</v>
      </c>
      <c r="F1467" s="152"/>
      <c r="G1467" s="174">
        <f t="shared" ca="1" si="66"/>
        <v>44487</v>
      </c>
      <c r="H1467" s="20">
        <f ca="1">_xll.meDateFromTenor(G1467,H$14,"Following",H$13,"Normal")</f>
        <v>44579</v>
      </c>
      <c r="I1467" s="175">
        <f ca="1"/>
        <v>1.5121752751778576E-2</v>
      </c>
      <c r="J1467" s="152" t="s">
        <v>4</v>
      </c>
      <c r="K1467" s="174">
        <f t="shared" ca="1" si="67"/>
        <v>44487</v>
      </c>
      <c r="L1467" s="20">
        <f ca="1">_xll.meDateFromTenor(K1467,L$14,"Following",L$13,"Normal")</f>
        <v>44670</v>
      </c>
      <c r="M1467" s="175">
        <f ca="1"/>
        <v>1.6627617921116014E-2</v>
      </c>
      <c r="N1467" s="152" t="s">
        <v>4</v>
      </c>
      <c r="O1467" s="174">
        <f t="shared" ca="1" si="68"/>
        <v>44487</v>
      </c>
      <c r="P1467" s="20">
        <f ca="1">_xll.meDateFromTenor(O1467,P$14,"Following",P$13,"Normal")</f>
        <v>44488</v>
      </c>
      <c r="Q1467" s="175">
        <f ca="1"/>
        <v>1.2551306062747328E-2</v>
      </c>
      <c r="R1467" s="151" t="s">
        <v>4</v>
      </c>
    </row>
    <row r="1468" spans="1:18" x14ac:dyDescent="0.25">
      <c r="A1468" s="153">
        <v>1450</v>
      </c>
      <c r="B1468" s="158"/>
      <c r="C1468" s="174">
        <f ca="1">_xll.meDateFromTenor(C1467,"1D","FOLLOWING",D$13,"NORMAL")</f>
        <v>44488</v>
      </c>
      <c r="D1468" s="20">
        <f ca="1">_xll.meDateFromTenor(C1468,D$14,"Following",D$13,"Normal")</f>
        <v>44489</v>
      </c>
      <c r="E1468" s="175">
        <f ca="1"/>
        <v>1.2254019763700302E-2</v>
      </c>
      <c r="F1468" s="152"/>
      <c r="G1468" s="174">
        <f t="shared" ca="1" si="66"/>
        <v>44488</v>
      </c>
      <c r="H1468" s="20">
        <f ca="1">_xll.meDateFromTenor(G1468,H$14,"Following",H$13,"Normal")</f>
        <v>44580</v>
      </c>
      <c r="I1468" s="175">
        <f ca="1"/>
        <v>1.5127837471075701E-2</v>
      </c>
      <c r="J1468" s="152" t="s">
        <v>4</v>
      </c>
      <c r="K1468" s="174">
        <f t="shared" ca="1" si="67"/>
        <v>44488</v>
      </c>
      <c r="L1468" s="20">
        <f ca="1">_xll.meDateFromTenor(K1468,L$14,"Following",L$13,"Normal")</f>
        <v>44670</v>
      </c>
      <c r="M1468" s="175">
        <f ca="1"/>
        <v>1.6633648165224543E-2</v>
      </c>
      <c r="N1468" s="152" t="s">
        <v>4</v>
      </c>
      <c r="O1468" s="174">
        <f t="shared" ca="1" si="68"/>
        <v>44488</v>
      </c>
      <c r="P1468" s="20">
        <f ca="1">_xll.meDateFromTenor(O1468,P$14,"Following",P$13,"Normal")</f>
        <v>44489</v>
      </c>
      <c r="Q1468" s="175">
        <f ca="1"/>
        <v>1.2558703171005832E-2</v>
      </c>
      <c r="R1468" s="151" t="s">
        <v>4</v>
      </c>
    </row>
    <row r="1469" spans="1:18" x14ac:dyDescent="0.25">
      <c r="A1469" s="153">
        <v>1451</v>
      </c>
      <c r="B1469" s="158"/>
      <c r="C1469" s="174">
        <f ca="1">_xll.meDateFromTenor(C1468,"1D","FOLLOWING",D$13,"NORMAL")</f>
        <v>44489</v>
      </c>
      <c r="D1469" s="20">
        <f ca="1">_xll.meDateFromTenor(C1469,D$14,"Following",D$13,"Normal")</f>
        <v>44490</v>
      </c>
      <c r="E1469" s="175">
        <f ca="1"/>
        <v>1.2259999909758649E-2</v>
      </c>
      <c r="F1469" s="152"/>
      <c r="G1469" s="174">
        <f t="shared" ca="1" si="66"/>
        <v>44489</v>
      </c>
      <c r="H1469" s="20">
        <f ca="1">_xll.meDateFromTenor(G1469,H$14,"Following",H$13,"Normal")</f>
        <v>44581</v>
      </c>
      <c r="I1469" s="175">
        <f ca="1"/>
        <v>1.5133923433638728E-2</v>
      </c>
      <c r="J1469" s="152" t="s">
        <v>4</v>
      </c>
      <c r="K1469" s="174">
        <f t="shared" ca="1" si="67"/>
        <v>44489</v>
      </c>
      <c r="L1469" s="20">
        <f ca="1">_xll.meDateFromTenor(K1469,L$14,"Following",L$13,"Normal")</f>
        <v>44671</v>
      </c>
      <c r="M1469" s="175">
        <f ca="1"/>
        <v>1.6639678426263099E-2</v>
      </c>
      <c r="N1469" s="152" t="s">
        <v>4</v>
      </c>
      <c r="O1469" s="174">
        <f t="shared" ca="1" si="68"/>
        <v>44489</v>
      </c>
      <c r="P1469" s="20">
        <f ca="1">_xll.meDateFromTenor(O1469,P$14,"Following",P$13,"Normal")</f>
        <v>44490</v>
      </c>
      <c r="Q1469" s="175">
        <f ca="1"/>
        <v>1.2566110916738399E-2</v>
      </c>
      <c r="R1469" s="151" t="s">
        <v>4</v>
      </c>
    </row>
    <row r="1470" spans="1:18" x14ac:dyDescent="0.25">
      <c r="A1470" s="153">
        <v>1452</v>
      </c>
      <c r="B1470" s="158"/>
      <c r="C1470" s="174">
        <f ca="1">_xll.meDateFromTenor(C1469,"1D","FOLLOWING",D$13,"NORMAL")</f>
        <v>44490</v>
      </c>
      <c r="D1470" s="20">
        <f ca="1">_xll.meDateFromTenor(C1470,D$14,"Following",D$13,"Normal")</f>
        <v>44491</v>
      </c>
      <c r="E1470" s="175">
        <f ca="1"/>
        <v>1.2265973404581361E-2</v>
      </c>
      <c r="F1470" s="152"/>
      <c r="G1470" s="174">
        <f t="shared" ca="1" si="66"/>
        <v>44490</v>
      </c>
      <c r="H1470" s="20">
        <f ca="1">_xll.meDateFromTenor(G1470,H$14,"Following",H$13,"Normal")</f>
        <v>44582</v>
      </c>
      <c r="I1470" s="175">
        <f ca="1"/>
        <v>1.5140010656258604E-2</v>
      </c>
      <c r="J1470" s="152" t="s">
        <v>4</v>
      </c>
      <c r="K1470" s="174">
        <f t="shared" ca="1" si="67"/>
        <v>44490</v>
      </c>
      <c r="L1470" s="20">
        <f ca="1">_xll.meDateFromTenor(K1470,L$14,"Following",L$13,"Normal")</f>
        <v>44672</v>
      </c>
      <c r="M1470" s="175">
        <f ca="1"/>
        <v>1.6645708704095544E-2</v>
      </c>
      <c r="N1470" s="152" t="s">
        <v>4</v>
      </c>
      <c r="O1470" s="174">
        <f t="shared" ca="1" si="68"/>
        <v>44490</v>
      </c>
      <c r="P1470" s="20">
        <f ca="1">_xll.meDateFromTenor(O1470,P$14,"Following",P$13,"Normal")</f>
        <v>44491</v>
      </c>
      <c r="Q1470" s="175">
        <f ca="1"/>
        <v>1.2573529208098835E-2</v>
      </c>
      <c r="R1470" s="151" t="s">
        <v>4</v>
      </c>
    </row>
    <row r="1471" spans="1:18" x14ac:dyDescent="0.25">
      <c r="A1471" s="153">
        <v>1453</v>
      </c>
      <c r="B1471" s="158"/>
      <c r="C1471" s="174">
        <f ca="1">_xll.meDateFromTenor(C1470,"1D","FOLLOWING",D$13,"NORMAL")</f>
        <v>44491</v>
      </c>
      <c r="D1471" s="20">
        <f ca="1">_xll.meDateFromTenor(C1471,D$14,"Following",D$13,"Normal")</f>
        <v>44494</v>
      </c>
      <c r="E1471" s="175">
        <f ca="1"/>
        <v>1.2278316965685321E-2</v>
      </c>
      <c r="F1471" s="152"/>
      <c r="G1471" s="174">
        <f t="shared" ca="1" si="66"/>
        <v>44491</v>
      </c>
      <c r="H1471" s="20">
        <f ca="1">_xll.meDateFromTenor(G1471,H$14,"Following",H$13,"Normal")</f>
        <v>44585</v>
      </c>
      <c r="I1471" s="175">
        <f ca="1"/>
        <v>1.5146099155726282E-2</v>
      </c>
      <c r="J1471" s="152" t="s">
        <v>4</v>
      </c>
      <c r="K1471" s="174">
        <f t="shared" ca="1" si="67"/>
        <v>44491</v>
      </c>
      <c r="L1471" s="20">
        <f ca="1">_xll.meDateFromTenor(K1471,L$14,"Following",L$13,"Normal")</f>
        <v>44673</v>
      </c>
      <c r="M1471" s="175">
        <f ca="1"/>
        <v>1.6651738998585741E-2</v>
      </c>
      <c r="N1471" s="152" t="s">
        <v>4</v>
      </c>
      <c r="O1471" s="174">
        <f t="shared" ca="1" si="68"/>
        <v>44491</v>
      </c>
      <c r="P1471" s="20">
        <f ca="1">_xll.meDateFromTenor(O1471,P$14,"Following",P$13,"Normal")</f>
        <v>44494</v>
      </c>
      <c r="Q1471" s="175">
        <f ca="1"/>
        <v>1.2580957953240969E-2</v>
      </c>
      <c r="R1471" s="151" t="s">
        <v>4</v>
      </c>
    </row>
    <row r="1472" spans="1:18" x14ac:dyDescent="0.25">
      <c r="A1472" s="153">
        <v>1454</v>
      </c>
      <c r="B1472" s="158"/>
      <c r="C1472" s="174">
        <f ca="1">_xll.meDateFromTenor(C1471,"1D","FOLLOWING",D$13,"NORMAL")</f>
        <v>44494</v>
      </c>
      <c r="D1472" s="20">
        <f ca="1">_xll.meDateFromTenor(C1472,D$14,"Following",D$13,"Normal")</f>
        <v>44495</v>
      </c>
      <c r="E1472" s="175">
        <f ca="1"/>
        <v>1.2289800857791865E-2</v>
      </c>
      <c r="F1472" s="152"/>
      <c r="G1472" s="174">
        <f t="shared" ca="1" si="66"/>
        <v>44494</v>
      </c>
      <c r="H1472" s="20">
        <f ca="1">_xll.meDateFromTenor(G1472,H$14,"Following",H$13,"Normal")</f>
        <v>44586</v>
      </c>
      <c r="I1472" s="175">
        <f ca="1"/>
        <v>1.5164372483125684E-2</v>
      </c>
      <c r="J1472" s="152" t="s">
        <v>4</v>
      </c>
      <c r="K1472" s="174">
        <f t="shared" ca="1" si="67"/>
        <v>44494</v>
      </c>
      <c r="L1472" s="20">
        <f ca="1">_xll.meDateFromTenor(K1472,L$14,"Following",L$13,"Normal")</f>
        <v>44676</v>
      </c>
      <c r="M1472" s="175">
        <f ca="1"/>
        <v>1.6669829980641499E-2</v>
      </c>
      <c r="N1472" s="152" t="s">
        <v>4</v>
      </c>
      <c r="O1472" s="174">
        <f t="shared" ca="1" si="68"/>
        <v>44494</v>
      </c>
      <c r="P1472" s="20">
        <f ca="1">_xll.meDateFromTenor(O1472,P$14,"Following",P$13,"Normal")</f>
        <v>44495</v>
      </c>
      <c r="Q1472" s="175">
        <f ca="1"/>
        <v>1.2603305992895738E-2</v>
      </c>
      <c r="R1472" s="151" t="s">
        <v>4</v>
      </c>
    </row>
    <row r="1473" spans="1:18" x14ac:dyDescent="0.25">
      <c r="A1473" s="153">
        <v>1455</v>
      </c>
      <c r="B1473" s="158"/>
      <c r="C1473" s="174">
        <f ca="1">_xll.meDateFromTenor(C1472,"1D","FOLLOWING",D$13,"NORMAL")</f>
        <v>44495</v>
      </c>
      <c r="D1473" s="20">
        <f ca="1">_xll.meDateFromTenor(C1473,D$14,"Following",D$13,"Normal")</f>
        <v>44496</v>
      </c>
      <c r="E1473" s="175">
        <f ca="1"/>
        <v>1.2295741086257049E-2</v>
      </c>
      <c r="F1473" s="152"/>
      <c r="G1473" s="174">
        <f t="shared" ca="1" si="66"/>
        <v>44495</v>
      </c>
      <c r="H1473" s="20">
        <f ca="1">_xll.meDateFromTenor(G1473,H$14,"Following",H$13,"Normal")</f>
        <v>44587</v>
      </c>
      <c r="I1473" s="175">
        <f ca="1"/>
        <v>1.5170466257894115E-2</v>
      </c>
      <c r="J1473" s="152" t="s">
        <v>4</v>
      </c>
      <c r="K1473" s="174">
        <f t="shared" ca="1" si="67"/>
        <v>44495</v>
      </c>
      <c r="L1473" s="20">
        <f ca="1">_xll.meDateFromTenor(K1473,L$14,"Following",L$13,"Normal")</f>
        <v>44677</v>
      </c>
      <c r="M1473" s="175">
        <f ca="1"/>
        <v>1.6675860340401357E-2</v>
      </c>
      <c r="N1473" s="152" t="s">
        <v>4</v>
      </c>
      <c r="O1473" s="174">
        <f t="shared" ca="1" si="68"/>
        <v>44495</v>
      </c>
      <c r="P1473" s="20">
        <f ca="1">_xll.meDateFromTenor(O1473,P$14,"Following",P$13,"Normal")</f>
        <v>44496</v>
      </c>
      <c r="Q1473" s="175">
        <f ca="1"/>
        <v>1.2610775634702845E-2</v>
      </c>
      <c r="R1473" s="151" t="s">
        <v>4</v>
      </c>
    </row>
    <row r="1474" spans="1:18" x14ac:dyDescent="0.25">
      <c r="A1474" s="153">
        <v>1456</v>
      </c>
      <c r="B1474" s="158"/>
      <c r="C1474" s="174">
        <f ca="1">_xll.meDateFromTenor(C1473,"1D","FOLLOWING",D$13,"NORMAL")</f>
        <v>44496</v>
      </c>
      <c r="D1474" s="20">
        <f ca="1">_xll.meDateFromTenor(C1474,D$14,"Following",D$13,"Normal")</f>
        <v>44497</v>
      </c>
      <c r="E1474" s="175">
        <f ca="1"/>
        <v>1.230167465957367E-2</v>
      </c>
      <c r="F1474" s="152"/>
      <c r="G1474" s="174">
        <f t="shared" ca="1" si="66"/>
        <v>44496</v>
      </c>
      <c r="H1474" s="20">
        <f ca="1">_xll.meDateFromTenor(G1474,H$14,"Following",H$13,"Normal")</f>
        <v>44588</v>
      </c>
      <c r="I1474" s="175">
        <f ca="1"/>
        <v>1.5176561393465118E-2</v>
      </c>
      <c r="J1474" s="152" t="s">
        <v>4</v>
      </c>
      <c r="K1474" s="174">
        <f t="shared" ca="1" si="67"/>
        <v>44496</v>
      </c>
      <c r="L1474" s="20">
        <f ca="1">_xll.meDateFromTenor(K1474,L$14,"Following",L$13,"Normal")</f>
        <v>44678</v>
      </c>
      <c r="M1474" s="175">
        <f ca="1"/>
        <v>1.6681890716138285E-2</v>
      </c>
      <c r="N1474" s="152" t="s">
        <v>4</v>
      </c>
      <c r="O1474" s="174">
        <f t="shared" ca="1" si="68"/>
        <v>44496</v>
      </c>
      <c r="P1474" s="20">
        <f ca="1">_xll.meDateFromTenor(O1474,P$14,"Following",P$13,"Normal")</f>
        <v>44497</v>
      </c>
      <c r="Q1474" s="175">
        <f ca="1"/>
        <v>1.2618255271060749E-2</v>
      </c>
      <c r="R1474" s="151" t="s">
        <v>4</v>
      </c>
    </row>
    <row r="1475" spans="1:18" x14ac:dyDescent="0.25">
      <c r="A1475" s="153">
        <v>1457</v>
      </c>
      <c r="B1475" s="158"/>
      <c r="C1475" s="174">
        <f ca="1">_xll.meDateFromTenor(C1474,"1D","FOLLOWING",D$13,"NORMAL")</f>
        <v>44497</v>
      </c>
      <c r="D1475" s="20">
        <f ca="1">_xll.meDateFromTenor(C1475,D$14,"Following",D$13,"Normal")</f>
        <v>44498</v>
      </c>
      <c r="E1475" s="175">
        <f ca="1"/>
        <v>1.230760157708651E-2</v>
      </c>
      <c r="F1475" s="152"/>
      <c r="G1475" s="174">
        <f t="shared" ca="1" si="66"/>
        <v>44497</v>
      </c>
      <c r="H1475" s="20">
        <f ca="1">_xll.meDateFromTenor(G1475,H$14,"Following",H$13,"Normal")</f>
        <v>44589</v>
      </c>
      <c r="I1475" s="175">
        <f ca="1"/>
        <v>1.5182657906629642E-2</v>
      </c>
      <c r="J1475" s="152" t="s">
        <v>4</v>
      </c>
      <c r="K1475" s="174">
        <f t="shared" ca="1" si="67"/>
        <v>44497</v>
      </c>
      <c r="L1475" s="20">
        <f ca="1">_xll.meDateFromTenor(K1475,L$14,"Following",L$13,"Normal")</f>
        <v>44679</v>
      </c>
      <c r="M1475" s="175">
        <f ca="1"/>
        <v>1.6687921107716153E-2</v>
      </c>
      <c r="N1475" s="152" t="s">
        <v>4</v>
      </c>
      <c r="O1475" s="174">
        <f t="shared" ca="1" si="68"/>
        <v>44497</v>
      </c>
      <c r="P1475" s="20">
        <f ca="1">_xll.meDateFromTenor(O1475,P$14,"Following",P$13,"Normal")</f>
        <v>44498</v>
      </c>
      <c r="Q1475" s="175">
        <f ca="1"/>
        <v>1.2625744810123258E-2</v>
      </c>
      <c r="R1475" s="151" t="s">
        <v>4</v>
      </c>
    </row>
    <row r="1476" spans="1:18" x14ac:dyDescent="0.25">
      <c r="A1476" s="153">
        <v>1458</v>
      </c>
      <c r="B1476" s="158"/>
      <c r="C1476" s="174">
        <f ca="1">_xll.meDateFromTenor(C1475,"1D","FOLLOWING",D$13,"NORMAL")</f>
        <v>44498</v>
      </c>
      <c r="D1476" s="20">
        <f ca="1">_xll.meDateFromTenor(C1476,D$14,"Following",D$13,"Normal")</f>
        <v>44501</v>
      </c>
      <c r="E1476" s="175">
        <f ca="1"/>
        <v>1.2319854806160525E-2</v>
      </c>
      <c r="F1476" s="152"/>
      <c r="G1476" s="174">
        <f t="shared" ca="1" si="66"/>
        <v>44498</v>
      </c>
      <c r="H1476" s="20">
        <f ca="1">_xll.meDateFromTenor(G1476,H$14,"Following",H$13,"Normal")</f>
        <v>44592</v>
      </c>
      <c r="I1476" s="175">
        <f ca="1"/>
        <v>1.5188755814178648E-2</v>
      </c>
      <c r="J1476" s="152" t="s">
        <v>4</v>
      </c>
      <c r="K1476" s="174">
        <f t="shared" ca="1" si="67"/>
        <v>44498</v>
      </c>
      <c r="L1476" s="20">
        <f ca="1">_xll.meDateFromTenor(K1476,L$14,"Following",L$13,"Normal")</f>
        <v>44680</v>
      </c>
      <c r="M1476" s="175">
        <f ca="1"/>
        <v>1.669395151499883E-2</v>
      </c>
      <c r="N1476" s="152" t="s">
        <v>4</v>
      </c>
      <c r="O1476" s="174">
        <f t="shared" ca="1" si="68"/>
        <v>44498</v>
      </c>
      <c r="P1476" s="20">
        <f ca="1">_xll.meDateFromTenor(O1476,P$14,"Following",P$13,"Normal")</f>
        <v>44501</v>
      </c>
      <c r="Q1476" s="175">
        <f ca="1"/>
        <v>1.2633244160044205E-2</v>
      </c>
      <c r="R1476" s="151" t="s">
        <v>4</v>
      </c>
    </row>
    <row r="1477" spans="1:18" x14ac:dyDescent="0.25">
      <c r="A1477" s="153">
        <v>1459</v>
      </c>
      <c r="B1477" s="158"/>
      <c r="C1477" s="174">
        <f ca="1">_xll.meDateFromTenor(C1476,"1D","FOLLOWING",D$13,"NORMAL")</f>
        <v>44501</v>
      </c>
      <c r="D1477" s="20">
        <f ca="1">_xll.meDateFromTenor(C1477,D$14,"Following",D$13,"Normal")</f>
        <v>44502</v>
      </c>
      <c r="E1477" s="175">
        <f ca="1"/>
        <v>1.2331242674965841E-2</v>
      </c>
      <c r="F1477" s="152"/>
      <c r="G1477" s="174">
        <f t="shared" ca="1" si="66"/>
        <v>44501</v>
      </c>
      <c r="H1477" s="20">
        <f ca="1">_xll.meDateFromTenor(G1477,H$14,"Following",H$13,"Normal")</f>
        <v>44593</v>
      </c>
      <c r="I1477" s="175">
        <f ca="1"/>
        <v>1.520705807104206E-2</v>
      </c>
      <c r="J1477" s="152" t="s">
        <v>4</v>
      </c>
      <c r="K1477" s="174">
        <f t="shared" ca="1" si="67"/>
        <v>44501</v>
      </c>
      <c r="L1477" s="20">
        <f ca="1">_xll.meDateFromTenor(K1477,L$14,"Following",L$13,"Normal")</f>
        <v>44683</v>
      </c>
      <c r="M1477" s="175">
        <f ca="1"/>
        <v>1.6712042829714311E-2</v>
      </c>
      <c r="N1477" s="152" t="s">
        <v>4</v>
      </c>
      <c r="O1477" s="174">
        <f t="shared" ca="1" si="68"/>
        <v>44501</v>
      </c>
      <c r="P1477" s="20">
        <f ca="1">_xll.meDateFromTenor(O1477,P$14,"Following",P$13,"Normal")</f>
        <v>44502</v>
      </c>
      <c r="Q1477" s="175">
        <f ca="1"/>
        <v>1.2655800156495815E-2</v>
      </c>
      <c r="R1477" s="151" t="s">
        <v>4</v>
      </c>
    </row>
    <row r="1478" spans="1:18" x14ac:dyDescent="0.25">
      <c r="A1478" s="153">
        <v>1460</v>
      </c>
      <c r="B1478" s="158"/>
      <c r="C1478" s="174">
        <f ca="1">_xll.meDateFromTenor(C1477,"1D","FOLLOWING",D$13,"NORMAL")</f>
        <v>44502</v>
      </c>
      <c r="D1478" s="20">
        <f ca="1">_xll.meDateFromTenor(C1478,D$14,"Following",D$13,"Normal")</f>
        <v>44503</v>
      </c>
      <c r="E1478" s="175">
        <f ca="1"/>
        <v>1.2337136303115299E-2</v>
      </c>
      <c r="F1478" s="152"/>
      <c r="G1478" s="174">
        <f t="shared" ca="1" si="66"/>
        <v>44502</v>
      </c>
      <c r="H1478" s="20">
        <f ca="1">_xll.meDateFromTenor(G1478,H$14,"Following",H$13,"Normal")</f>
        <v>44594</v>
      </c>
      <c r="I1478" s="175">
        <f ca="1"/>
        <v>1.5213161724038507E-2</v>
      </c>
      <c r="J1478" s="152" t="s">
        <v>4</v>
      </c>
      <c r="K1478" s="174">
        <f t="shared" ca="1" si="67"/>
        <v>44502</v>
      </c>
      <c r="L1478" s="20">
        <f ca="1">_xll.meDateFromTenor(K1478,L$14,"Following",L$13,"Normal")</f>
        <v>44683</v>
      </c>
      <c r="M1478" s="175">
        <f ca="1"/>
        <v>1.6718073298454848E-2</v>
      </c>
      <c r="N1478" s="152" t="s">
        <v>4</v>
      </c>
      <c r="O1478" s="174">
        <f t="shared" ca="1" si="68"/>
        <v>44502</v>
      </c>
      <c r="P1478" s="20">
        <f ca="1">_xll.meDateFromTenor(O1478,P$14,"Following",P$13,"Normal")</f>
        <v>44503</v>
      </c>
      <c r="Q1478" s="175">
        <f ca="1"/>
        <v>1.2663337831388677E-2</v>
      </c>
      <c r="R1478" s="151" t="s">
        <v>4</v>
      </c>
    </row>
    <row r="1479" spans="1:18" x14ac:dyDescent="0.25">
      <c r="A1479" s="153">
        <v>1461</v>
      </c>
      <c r="B1479" s="158"/>
      <c r="C1479" s="174">
        <f ca="1">_xll.meDateFromTenor(C1478,"1D","FOLLOWING",D$13,"NORMAL")</f>
        <v>44503</v>
      </c>
      <c r="D1479" s="20">
        <f ca="1">_xll.meDateFromTenor(C1479,D$14,"Following",D$13,"Normal")</f>
        <v>44504</v>
      </c>
      <c r="E1479" s="175">
        <f ca="1"/>
        <v>1.2343023271464151E-2</v>
      </c>
      <c r="F1479" s="152"/>
      <c r="G1479" s="174">
        <f t="shared" ca="1" si="66"/>
        <v>44503</v>
      </c>
      <c r="H1479" s="20">
        <f ca="1">_xll.meDateFromTenor(G1479,H$14,"Following",H$13,"Normal")</f>
        <v>44595</v>
      </c>
      <c r="I1479" s="175">
        <f ca="1"/>
        <v>1.5219266855374201E-2</v>
      </c>
      <c r="J1479" s="152" t="s">
        <v>4</v>
      </c>
      <c r="K1479" s="174">
        <f t="shared" ca="1" si="67"/>
        <v>44503</v>
      </c>
      <c r="L1479" s="20">
        <f ca="1">_xll.meDateFromTenor(K1479,L$14,"Following",L$13,"Normal")</f>
        <v>44684</v>
      </c>
      <c r="M1479" s="175">
        <f ca="1"/>
        <v>1.6724103782219505E-2</v>
      </c>
      <c r="N1479" s="152" t="s">
        <v>4</v>
      </c>
      <c r="O1479" s="174">
        <f t="shared" ca="1" si="68"/>
        <v>44503</v>
      </c>
      <c r="P1479" s="20">
        <f ca="1">_xll.meDateFromTenor(O1479,P$14,"Following",P$13,"Normal")</f>
        <v>44504</v>
      </c>
      <c r="Q1479" s="175">
        <f ca="1"/>
        <v>1.2670884857909067E-2</v>
      </c>
      <c r="R1479" s="151" t="s">
        <v>4</v>
      </c>
    </row>
    <row r="1480" spans="1:18" x14ac:dyDescent="0.25">
      <c r="A1480" s="153">
        <v>1462</v>
      </c>
      <c r="B1480" s="158"/>
      <c r="C1480" s="174">
        <f ca="1">_xll.meDateFromTenor(C1479,"1D","FOLLOWING",D$13,"NORMAL")</f>
        <v>44504</v>
      </c>
      <c r="D1480" s="20">
        <f ca="1">_xll.meDateFromTenor(C1480,D$14,"Following",D$13,"Normal")</f>
        <v>44505</v>
      </c>
      <c r="E1480" s="175">
        <f ca="1"/>
        <v>1.2348903579388689E-2</v>
      </c>
      <c r="F1480" s="152"/>
      <c r="G1480" s="174">
        <f t="shared" ca="1" si="66"/>
        <v>44504</v>
      </c>
      <c r="H1480" s="20">
        <f ca="1">_xll.meDateFromTenor(G1480,H$14,"Following",H$13,"Normal")</f>
        <v>44596</v>
      </c>
      <c r="I1480" s="175">
        <f ca="1"/>
        <v>1.5225373481840094E-2</v>
      </c>
      <c r="J1480" s="152" t="s">
        <v>4</v>
      </c>
      <c r="K1480" s="174">
        <f t="shared" ca="1" si="67"/>
        <v>44504</v>
      </c>
      <c r="L1480" s="20">
        <f ca="1">_xll.meDateFromTenor(K1480,L$14,"Following",L$13,"Normal")</f>
        <v>44685</v>
      </c>
      <c r="M1480" s="175">
        <f ca="1"/>
        <v>1.6730134280872153E-2</v>
      </c>
      <c r="N1480" s="152" t="s">
        <v>4</v>
      </c>
      <c r="O1480" s="174">
        <f t="shared" ca="1" si="68"/>
        <v>44504</v>
      </c>
      <c r="P1480" s="20">
        <f ca="1">_xll.meDateFromTenor(O1480,P$14,"Following",P$13,"Normal")</f>
        <v>44505</v>
      </c>
      <c r="Q1480" s="175">
        <f ca="1"/>
        <v>1.2678441144210805E-2</v>
      </c>
      <c r="R1480" s="151" t="s">
        <v>4</v>
      </c>
    </row>
    <row r="1481" spans="1:18" x14ac:dyDescent="0.25">
      <c r="A1481" s="153">
        <v>1463</v>
      </c>
      <c r="B1481" s="158"/>
      <c r="C1481" s="174">
        <f ca="1">_xll.meDateFromTenor(C1480,"1D","FOLLOWING",D$13,"NORMAL")</f>
        <v>44505</v>
      </c>
      <c r="D1481" s="20">
        <f ca="1">_xll.meDateFromTenor(C1481,D$14,"Following",D$13,"Normal")</f>
        <v>44508</v>
      </c>
      <c r="E1481" s="175">
        <f ca="1"/>
        <v>1.2361066398884287E-2</v>
      </c>
      <c r="F1481" s="152"/>
      <c r="G1481" s="174">
        <f t="shared" ca="1" si="66"/>
        <v>44505</v>
      </c>
      <c r="H1481" s="20">
        <f ca="1">_xll.meDateFromTenor(G1481,H$14,"Following",H$13,"Normal")</f>
        <v>44599</v>
      </c>
      <c r="I1481" s="175">
        <f ca="1"/>
        <v>1.5231481620227135E-2</v>
      </c>
      <c r="J1481" s="152" t="s">
        <v>4</v>
      </c>
      <c r="K1481" s="174">
        <f t="shared" ca="1" si="67"/>
        <v>44505</v>
      </c>
      <c r="L1481" s="20">
        <f ca="1">_xll.meDateFromTenor(K1481,L$14,"Following",L$13,"Normal")</f>
        <v>44686</v>
      </c>
      <c r="M1481" s="175">
        <f ca="1"/>
        <v>1.6736164794276656E-2</v>
      </c>
      <c r="N1481" s="152" t="s">
        <v>4</v>
      </c>
      <c r="O1481" s="174">
        <f t="shared" ca="1" si="68"/>
        <v>44505</v>
      </c>
      <c r="P1481" s="20">
        <f ca="1">_xll.meDateFromTenor(O1481,P$14,"Following",P$13,"Normal")</f>
        <v>44508</v>
      </c>
      <c r="Q1481" s="175">
        <f ca="1"/>
        <v>1.2686006598447709E-2</v>
      </c>
      <c r="R1481" s="151" t="s">
        <v>4</v>
      </c>
    </row>
    <row r="1482" spans="1:18" x14ac:dyDescent="0.25">
      <c r="A1482" s="153">
        <v>1464</v>
      </c>
      <c r="B1482" s="158"/>
      <c r="C1482" s="174">
        <f ca="1">_xll.meDateFromTenor(C1481,"1D","FOLLOWING",D$13,"NORMAL")</f>
        <v>44508</v>
      </c>
      <c r="D1482" s="20">
        <f ca="1">_xll.meDateFromTenor(C1482,D$14,"Following",D$13,"Normal")</f>
        <v>44509</v>
      </c>
      <c r="E1482" s="175">
        <f ca="1"/>
        <v>1.2372358192280577E-2</v>
      </c>
      <c r="F1482" s="152"/>
      <c r="G1482" s="174">
        <f t="shared" ca="1" si="66"/>
        <v>44508</v>
      </c>
      <c r="H1482" s="20">
        <f ca="1">_xll.meDateFromTenor(G1482,H$14,"Following",H$13,"Normal")</f>
        <v>44600</v>
      </c>
      <c r="I1482" s="175">
        <f ca="1"/>
        <v>1.5249815274824703E-2</v>
      </c>
      <c r="J1482" s="152" t="s">
        <v>4</v>
      </c>
      <c r="K1482" s="174">
        <f t="shared" ca="1" si="67"/>
        <v>44508</v>
      </c>
      <c r="L1482" s="20">
        <f ca="1">_xll.meDateFromTenor(K1482,L$14,"Following",L$13,"Normal")</f>
        <v>44690</v>
      </c>
      <c r="M1482" s="175">
        <f ca="1"/>
        <v>1.6754256421639933E-2</v>
      </c>
      <c r="N1482" s="152" t="s">
        <v>4</v>
      </c>
      <c r="O1482" s="174">
        <f t="shared" ca="1" si="68"/>
        <v>44508</v>
      </c>
      <c r="P1482" s="20">
        <f ca="1">_xll.meDateFromTenor(O1482,P$14,"Following",P$13,"Normal")</f>
        <v>44509</v>
      </c>
      <c r="Q1482" s="175">
        <f ca="1"/>
        <v>1.2708757050307619E-2</v>
      </c>
      <c r="R1482" s="151" t="s">
        <v>4</v>
      </c>
    </row>
    <row r="1483" spans="1:18" x14ac:dyDescent="0.25">
      <c r="A1483" s="153">
        <v>1465</v>
      </c>
      <c r="B1483" s="158"/>
      <c r="C1483" s="174">
        <f ca="1">_xll.meDateFromTenor(C1482,"1D","FOLLOWING",D$13,"NORMAL")</f>
        <v>44509</v>
      </c>
      <c r="D1483" s="20">
        <f ca="1">_xll.meDateFromTenor(C1483,D$14,"Following",D$13,"Normal")</f>
        <v>44510</v>
      </c>
      <c r="E1483" s="175">
        <f ca="1"/>
        <v>1.2378205187484623E-2</v>
      </c>
      <c r="F1483" s="152"/>
      <c r="G1483" s="174">
        <f t="shared" ca="1" si="66"/>
        <v>44509</v>
      </c>
      <c r="H1483" s="20">
        <f ca="1">_xll.meDateFromTenor(G1483,H$14,"Following",H$13,"Normal")</f>
        <v>44601</v>
      </c>
      <c r="I1483" s="175">
        <f ca="1"/>
        <v>1.5255929628805884E-2</v>
      </c>
      <c r="J1483" s="152" t="s">
        <v>4</v>
      </c>
      <c r="K1483" s="174">
        <f t="shared" ca="1" si="67"/>
        <v>44509</v>
      </c>
      <c r="L1483" s="20">
        <f ca="1">_xll.meDateFromTenor(K1483,L$14,"Following",L$13,"Normal")</f>
        <v>44690</v>
      </c>
      <c r="M1483" s="175">
        <f ca="1"/>
        <v>1.6760286992690495E-2</v>
      </c>
      <c r="N1483" s="152" t="s">
        <v>4</v>
      </c>
      <c r="O1483" s="174">
        <f t="shared" ca="1" si="68"/>
        <v>44509</v>
      </c>
      <c r="P1483" s="20">
        <f ca="1">_xll.meDateFromTenor(O1483,P$14,"Following",P$13,"Normal")</f>
        <v>44510</v>
      </c>
      <c r="Q1483" s="175">
        <f ca="1"/>
        <v>1.2716358257823386E-2</v>
      </c>
      <c r="R1483" s="151" t="s">
        <v>4</v>
      </c>
    </row>
    <row r="1484" spans="1:18" x14ac:dyDescent="0.25">
      <c r="A1484" s="153">
        <v>1466</v>
      </c>
      <c r="B1484" s="158"/>
      <c r="C1484" s="174">
        <f ca="1">_xll.meDateFromTenor(C1483,"1D","FOLLOWING",D$13,"NORMAL")</f>
        <v>44510</v>
      </c>
      <c r="D1484" s="20">
        <f ca="1">_xll.meDateFromTenor(C1484,D$14,"Following",D$13,"Normal")</f>
        <v>44511</v>
      </c>
      <c r="E1484" s="175">
        <f ca="1"/>
        <v>1.2384045518347512E-2</v>
      </c>
      <c r="F1484" s="152"/>
      <c r="G1484" s="174">
        <f t="shared" ca="1" si="66"/>
        <v>44510</v>
      </c>
      <c r="H1484" s="20">
        <f ca="1">_xll.meDateFromTenor(G1484,H$14,"Following",H$13,"Normal")</f>
        <v>44602</v>
      </c>
      <c r="I1484" s="175">
        <f ca="1"/>
        <v>1.5262045578662982E-2</v>
      </c>
      <c r="J1484" s="152" t="s">
        <v>4</v>
      </c>
      <c r="K1484" s="174">
        <f t="shared" ca="1" si="67"/>
        <v>44510</v>
      </c>
      <c r="L1484" s="20">
        <f ca="1">_xll.meDateFromTenor(K1484,L$14,"Following",L$13,"Normal")</f>
        <v>44691</v>
      </c>
      <c r="M1484" s="175">
        <f ca="1"/>
        <v>1.6766317577812238E-2</v>
      </c>
      <c r="N1484" s="152" t="s">
        <v>4</v>
      </c>
      <c r="O1484" s="174">
        <f t="shared" ca="1" si="68"/>
        <v>44510</v>
      </c>
      <c r="P1484" s="20">
        <f ca="1">_xll.meDateFromTenor(O1484,P$14,"Following",P$13,"Normal")</f>
        <v>44511</v>
      </c>
      <c r="Q1484" s="175">
        <f ca="1"/>
        <v>1.2723968174043416E-2</v>
      </c>
      <c r="R1484" s="151" t="s">
        <v>4</v>
      </c>
    </row>
    <row r="1485" spans="1:18" x14ac:dyDescent="0.25">
      <c r="A1485" s="153">
        <v>1467</v>
      </c>
      <c r="B1485" s="158"/>
      <c r="C1485" s="174">
        <f ca="1">_xll.meDateFromTenor(C1484,"1D","FOLLOWING",D$13,"NORMAL")</f>
        <v>44511</v>
      </c>
      <c r="D1485" s="20">
        <f ca="1">_xll.meDateFromTenor(C1485,D$14,"Following",D$13,"Normal")</f>
        <v>44512</v>
      </c>
      <c r="E1485" s="175">
        <f ca="1"/>
        <v>1.2389879183814241E-2</v>
      </c>
      <c r="F1485" s="152"/>
      <c r="G1485" s="174">
        <f t="shared" ca="1" si="66"/>
        <v>44511</v>
      </c>
      <c r="H1485" s="20">
        <f ca="1">_xll.meDateFromTenor(G1485,H$14,"Following",H$13,"Normal")</f>
        <v>44603</v>
      </c>
      <c r="I1485" s="175">
        <f ca="1"/>
        <v>1.5268163141186954E-2</v>
      </c>
      <c r="J1485" s="152" t="s">
        <v>4</v>
      </c>
      <c r="K1485" s="174">
        <f t="shared" ca="1" si="67"/>
        <v>44511</v>
      </c>
      <c r="L1485" s="20">
        <f ca="1">_xll.meDateFromTenor(K1485,L$14,"Following",L$13,"Normal")</f>
        <v>44692</v>
      </c>
      <c r="M1485" s="175">
        <f ca="1"/>
        <v>1.6772348176869019E-2</v>
      </c>
      <c r="N1485" s="152" t="s">
        <v>4</v>
      </c>
      <c r="O1485" s="174">
        <f t="shared" ca="1" si="68"/>
        <v>44511</v>
      </c>
      <c r="P1485" s="20">
        <f ca="1">_xll.meDateFromTenor(O1485,P$14,"Following",P$13,"Normal")</f>
        <v>44512</v>
      </c>
      <c r="Q1485" s="175">
        <f ca="1"/>
        <v>1.2731586707121531E-2</v>
      </c>
      <c r="R1485" s="151" t="s">
        <v>4</v>
      </c>
    </row>
    <row r="1486" spans="1:18" x14ac:dyDescent="0.25">
      <c r="A1486" s="153">
        <v>1468</v>
      </c>
      <c r="B1486" s="158"/>
      <c r="C1486" s="174">
        <f ca="1">_xll.meDateFromTenor(C1485,"1D","FOLLOWING",D$13,"NORMAL")</f>
        <v>44512</v>
      </c>
      <c r="D1486" s="20">
        <f ca="1">_xll.meDateFromTenor(C1486,D$14,"Following",D$13,"Normal")</f>
        <v>44515</v>
      </c>
      <c r="E1486" s="175">
        <f ca="1"/>
        <v>1.2401951515218095E-2</v>
      </c>
      <c r="F1486" s="152"/>
      <c r="G1486" s="174">
        <f t="shared" ca="1" si="66"/>
        <v>44512</v>
      </c>
      <c r="H1486" s="20">
        <f ca="1">_xll.meDateFromTenor(G1486,H$14,"Following",H$13,"Normal")</f>
        <v>44606</v>
      </c>
      <c r="I1486" s="175">
        <f ca="1"/>
        <v>1.527428233316875E-2</v>
      </c>
      <c r="J1486" s="152" t="s">
        <v>4</v>
      </c>
      <c r="K1486" s="174">
        <f t="shared" ca="1" si="67"/>
        <v>44512</v>
      </c>
      <c r="L1486" s="20">
        <f ca="1">_xll.meDateFromTenor(K1486,L$14,"Following",L$13,"Normal")</f>
        <v>44693</v>
      </c>
      <c r="M1486" s="175">
        <f ca="1"/>
        <v>1.6778378789724702E-2</v>
      </c>
      <c r="N1486" s="152" t="s">
        <v>4</v>
      </c>
      <c r="O1486" s="174">
        <f t="shared" ca="1" si="68"/>
        <v>44512</v>
      </c>
      <c r="P1486" s="20">
        <f ca="1">_xll.meDateFromTenor(O1486,P$14,"Following",P$13,"Normal")</f>
        <v>44515</v>
      </c>
      <c r="Q1486" s="175">
        <f ca="1"/>
        <v>1.2739213765211548E-2</v>
      </c>
      <c r="R1486" s="151" t="s">
        <v>4</v>
      </c>
    </row>
    <row r="1487" spans="1:18" x14ac:dyDescent="0.25">
      <c r="A1487" s="153">
        <v>1469</v>
      </c>
      <c r="B1487" s="158"/>
      <c r="C1487" s="174">
        <f ca="1">_xll.meDateFromTenor(C1486,"1D","FOLLOWING",D$13,"NORMAL")</f>
        <v>44515</v>
      </c>
      <c r="D1487" s="20">
        <f ca="1">_xll.meDateFromTenor(C1487,D$14,"Following",D$13,"Normal")</f>
        <v>44516</v>
      </c>
      <c r="E1487" s="175">
        <f ca="1"/>
        <v>1.2413147180543595E-2</v>
      </c>
      <c r="F1487" s="152"/>
      <c r="G1487" s="174">
        <f t="shared" ca="1" si="66"/>
        <v>44515</v>
      </c>
      <c r="H1487" s="20">
        <f ca="1">_xll.meDateFromTenor(G1487,H$14,"Following",H$13,"Normal")</f>
        <v>44607</v>
      </c>
      <c r="I1487" s="175">
        <f ca="1"/>
        <v>1.5292649853770615E-2</v>
      </c>
      <c r="J1487" s="152" t="s">
        <v>4</v>
      </c>
      <c r="K1487" s="174">
        <f t="shared" ca="1" si="67"/>
        <v>44515</v>
      </c>
      <c r="L1487" s="20">
        <f ca="1">_xll.meDateFromTenor(K1487,L$14,"Following",L$13,"Normal")</f>
        <v>44697</v>
      </c>
      <c r="M1487" s="175">
        <f ca="1"/>
        <v>1.6796470709723836E-2</v>
      </c>
      <c r="N1487" s="152" t="s">
        <v>4</v>
      </c>
      <c r="O1487" s="174">
        <f t="shared" ca="1" si="68"/>
        <v>44515</v>
      </c>
      <c r="P1487" s="20">
        <f ca="1">_xll.meDateFromTenor(O1487,P$14,"Following",P$13,"Normal")</f>
        <v>44516</v>
      </c>
      <c r="Q1487" s="175">
        <f ca="1"/>
        <v>1.2762145171091208E-2</v>
      </c>
      <c r="R1487" s="151" t="s">
        <v>4</v>
      </c>
    </row>
    <row r="1488" spans="1:18" x14ac:dyDescent="0.25">
      <c r="A1488" s="153">
        <v>1470</v>
      </c>
      <c r="B1488" s="158"/>
      <c r="C1488" s="174">
        <f ca="1">_xll.meDateFromTenor(C1487,"1D","FOLLOWING",D$13,"NORMAL")</f>
        <v>44516</v>
      </c>
      <c r="D1488" s="20">
        <f ca="1">_xll.meDateFromTenor(C1488,D$14,"Following",D$13,"Normal")</f>
        <v>44517</v>
      </c>
      <c r="E1488" s="175">
        <f ca="1"/>
        <v>1.2418947509884402E-2</v>
      </c>
      <c r="F1488" s="152"/>
      <c r="G1488" s="174">
        <f t="shared" ca="1" si="66"/>
        <v>44516</v>
      </c>
      <c r="H1488" s="20">
        <f ca="1">_xll.meDateFromTenor(G1488,H$14,"Following",H$13,"Normal")</f>
        <v>44608</v>
      </c>
      <c r="I1488" s="175">
        <f ca="1"/>
        <v>1.5298775731493245E-2</v>
      </c>
      <c r="J1488" s="152" t="s">
        <v>4</v>
      </c>
      <c r="K1488" s="174">
        <f t="shared" ca="1" si="67"/>
        <v>44516</v>
      </c>
      <c r="L1488" s="20">
        <f ca="1">_xll.meDateFromTenor(K1488,L$14,"Following",L$13,"Normal")</f>
        <v>44697</v>
      </c>
      <c r="M1488" s="175">
        <f ca="1"/>
        <v>1.6802501376413786E-2</v>
      </c>
      <c r="N1488" s="152" t="s">
        <v>4</v>
      </c>
      <c r="O1488" s="174">
        <f t="shared" ca="1" si="68"/>
        <v>44516</v>
      </c>
      <c r="P1488" s="20">
        <f ca="1">_xll.meDateFromTenor(O1488,P$14,"Following",P$13,"Normal")</f>
        <v>44517</v>
      </c>
      <c r="Q1488" s="175">
        <f ca="1"/>
        <v>1.2769805410767034E-2</v>
      </c>
      <c r="R1488" s="151" t="s">
        <v>4</v>
      </c>
    </row>
    <row r="1489" spans="1:18" x14ac:dyDescent="0.25">
      <c r="A1489" s="153">
        <v>1471</v>
      </c>
      <c r="B1489" s="158"/>
      <c r="C1489" s="174">
        <f ca="1">_xll.meDateFromTenor(C1488,"1D","FOLLOWING",D$13,"NORMAL")</f>
        <v>44517</v>
      </c>
      <c r="D1489" s="20">
        <f ca="1">_xll.meDateFromTenor(C1489,D$14,"Following",D$13,"Normal")</f>
        <v>44518</v>
      </c>
      <c r="E1489" s="175">
        <f ca="1"/>
        <v>1.2424741170072029E-2</v>
      </c>
      <c r="F1489" s="152"/>
      <c r="G1489" s="174">
        <f t="shared" ca="1" si="66"/>
        <v>44517</v>
      </c>
      <c r="H1489" s="20">
        <f ca="1">_xll.meDateFromTenor(G1489,H$14,"Following",H$13,"Normal")</f>
        <v>44609</v>
      </c>
      <c r="I1489" s="175">
        <f ca="1"/>
        <v>1.5304903322628464E-2</v>
      </c>
      <c r="J1489" s="152" t="s">
        <v>4</v>
      </c>
      <c r="K1489" s="174">
        <f t="shared" ca="1" si="67"/>
        <v>44517</v>
      </c>
      <c r="L1489" s="20">
        <f ca="1">_xll.meDateFromTenor(K1489,L$14,"Following",L$13,"Normal")</f>
        <v>44698</v>
      </c>
      <c r="M1489" s="175">
        <f ca="1"/>
        <v>1.6808532056221962E-2</v>
      </c>
      <c r="N1489" s="152" t="s">
        <v>4</v>
      </c>
      <c r="O1489" s="174">
        <f t="shared" ca="1" si="68"/>
        <v>44517</v>
      </c>
      <c r="P1489" s="20">
        <f ca="1">_xll.meDateFromTenor(O1489,P$14,"Following",P$13,"Normal")</f>
        <v>44518</v>
      </c>
      <c r="Q1489" s="175">
        <f ca="1"/>
        <v>1.2777473716223852E-2</v>
      </c>
      <c r="R1489" s="151" t="s">
        <v>4</v>
      </c>
    </row>
    <row r="1490" spans="1:18" x14ac:dyDescent="0.25">
      <c r="A1490" s="153">
        <v>1472</v>
      </c>
      <c r="B1490" s="158"/>
      <c r="C1490" s="174">
        <f ca="1">_xll.meDateFromTenor(C1489,"1D","FOLLOWING",D$13,"NORMAL")</f>
        <v>44518</v>
      </c>
      <c r="D1490" s="20">
        <f ca="1">_xll.meDateFromTenor(C1490,D$14,"Following",D$13,"Normal")</f>
        <v>44519</v>
      </c>
      <c r="E1490" s="175">
        <f ca="1"/>
        <v>1.243052816024307E-2</v>
      </c>
      <c r="F1490" s="152"/>
      <c r="G1490" s="174">
        <f t="shared" ca="1" si="66"/>
        <v>44518</v>
      </c>
      <c r="H1490" s="20">
        <f ca="1">_xll.meDateFromTenor(G1490,H$14,"Following",H$13,"Normal")</f>
        <v>44610</v>
      </c>
      <c r="I1490" s="175">
        <f ca="1"/>
        <v>1.5311032643967227E-2</v>
      </c>
      <c r="J1490" s="152" t="s">
        <v>4</v>
      </c>
      <c r="K1490" s="174">
        <f t="shared" ca="1" si="67"/>
        <v>44518</v>
      </c>
      <c r="L1490" s="20">
        <f ca="1">_xll.meDateFromTenor(K1490,L$14,"Following",L$13,"Normal")</f>
        <v>44699</v>
      </c>
      <c r="M1490" s="175">
        <f ca="1"/>
        <v>1.6814562749012229E-2</v>
      </c>
      <c r="N1490" s="152" t="s">
        <v>4</v>
      </c>
      <c r="O1490" s="174">
        <f t="shared" ca="1" si="68"/>
        <v>44518</v>
      </c>
      <c r="P1490" s="20">
        <f ca="1">_xll.meDateFromTenor(O1490,P$14,"Following",P$13,"Normal")</f>
        <v>44519</v>
      </c>
      <c r="Q1490" s="175">
        <f ca="1"/>
        <v>1.2785149995615495E-2</v>
      </c>
      <c r="R1490" s="151" t="s">
        <v>4</v>
      </c>
    </row>
    <row r="1491" spans="1:18" x14ac:dyDescent="0.25">
      <c r="A1491" s="153">
        <v>1473</v>
      </c>
      <c r="B1491" s="158"/>
      <c r="C1491" s="174">
        <f ca="1">_xll.meDateFromTenor(C1490,"1D","FOLLOWING",D$13,"NORMAL")</f>
        <v>44519</v>
      </c>
      <c r="D1491" s="20">
        <f ca="1">_xll.meDateFromTenor(C1491,D$14,"Following",D$13,"Normal")</f>
        <v>44522</v>
      </c>
      <c r="E1491" s="175">
        <f ca="1"/>
        <v>1.2442509923821723E-2</v>
      </c>
      <c r="F1491" s="152"/>
      <c r="G1491" s="174">
        <f t="shared" ca="1" si="66"/>
        <v>44519</v>
      </c>
      <c r="H1491" s="20">
        <f ca="1">_xll.meDateFromTenor(G1491,H$14,"Following",H$13,"Normal")</f>
        <v>44613</v>
      </c>
      <c r="I1491" s="175">
        <f ca="1"/>
        <v>1.5317163712300491E-2</v>
      </c>
      <c r="J1491" s="152" t="s">
        <v>4</v>
      </c>
      <c r="K1491" s="174">
        <f t="shared" ca="1" si="67"/>
        <v>44519</v>
      </c>
      <c r="L1491" s="20">
        <f ca="1">_xll.meDateFromTenor(K1491,L$14,"Following",L$13,"Normal")</f>
        <v>44700</v>
      </c>
      <c r="M1491" s="175">
        <f ca="1"/>
        <v>1.6820593454648456E-2</v>
      </c>
      <c r="N1491" s="152" t="s">
        <v>4</v>
      </c>
      <c r="O1491" s="174">
        <f t="shared" ca="1" si="68"/>
        <v>44519</v>
      </c>
      <c r="P1491" s="20">
        <f ca="1">_xll.meDateFromTenor(O1491,P$14,"Following",P$13,"Normal")</f>
        <v>44522</v>
      </c>
      <c r="Q1491" s="175">
        <f ca="1"/>
        <v>1.2792834157095775E-2</v>
      </c>
      <c r="R1491" s="151" t="s">
        <v>4</v>
      </c>
    </row>
    <row r="1492" spans="1:18" x14ac:dyDescent="0.25">
      <c r="A1492" s="153">
        <v>1474</v>
      </c>
      <c r="B1492" s="158"/>
      <c r="C1492" s="174">
        <f ca="1">_xll.meDateFromTenor(C1491,"1D","FOLLOWING",D$13,"NORMAL")</f>
        <v>44522</v>
      </c>
      <c r="D1492" s="20">
        <f ca="1">_xll.meDateFromTenor(C1492,D$14,"Following",D$13,"Normal")</f>
        <v>44523</v>
      </c>
      <c r="E1492" s="175">
        <f ca="1"/>
        <v>1.2453609407716374E-2</v>
      </c>
      <c r="F1492" s="152"/>
      <c r="G1492" s="174">
        <f t="shared" ca="1" si="66"/>
        <v>44522</v>
      </c>
      <c r="H1492" s="20">
        <f ca="1">_xll.meDateFromTenor(G1492,H$14,"Following",H$13,"Normal")</f>
        <v>44614</v>
      </c>
      <c r="I1492" s="175">
        <f ca="1"/>
        <v>1.5335559554582981E-2</v>
      </c>
      <c r="J1492" s="152" t="s">
        <v>4</v>
      </c>
      <c r="K1492" s="174">
        <f t="shared" ca="1" si="67"/>
        <v>44522</v>
      </c>
      <c r="L1492" s="20">
        <f ca="1">_xll.meDateFromTenor(K1492,L$14,"Following",L$13,"Normal")</f>
        <v>44704</v>
      </c>
      <c r="M1492" s="175">
        <f ca="1"/>
        <v>1.6838685647271503E-2</v>
      </c>
      <c r="N1492" s="152" t="s">
        <v>4</v>
      </c>
      <c r="O1492" s="174">
        <f t="shared" ca="1" si="68"/>
        <v>44522</v>
      </c>
      <c r="P1492" s="20">
        <f ca="1">_xll.meDateFromTenor(O1492,P$14,"Following",P$13,"Normal")</f>
        <v>44523</v>
      </c>
      <c r="Q1492" s="175">
        <f ca="1"/>
        <v>1.2815933015606644E-2</v>
      </c>
      <c r="R1492" s="151" t="s">
        <v>4</v>
      </c>
    </row>
    <row r="1493" spans="1:18" x14ac:dyDescent="0.25">
      <c r="A1493" s="153">
        <v>1475</v>
      </c>
      <c r="B1493" s="158"/>
      <c r="C1493" s="174">
        <f ca="1">_xll.meDateFromTenor(C1492,"1D","FOLLOWING",D$13,"NORMAL")</f>
        <v>44523</v>
      </c>
      <c r="D1493" s="20">
        <f ca="1">_xll.meDateFromTenor(C1493,D$14,"Following",D$13,"Normal")</f>
        <v>44524</v>
      </c>
      <c r="E1493" s="175">
        <f ca="1"/>
        <v>1.2459363038004595E-2</v>
      </c>
      <c r="F1493" s="152"/>
      <c r="G1493" s="174">
        <f t="shared" ref="G1493:G1518" ca="1" si="69">$C1493</f>
        <v>44523</v>
      </c>
      <c r="H1493" s="20">
        <f ca="1">_xll.meDateFromTenor(G1493,H$14,"Following",H$13,"Normal")</f>
        <v>44615</v>
      </c>
      <c r="I1493" s="175">
        <f ca="1"/>
        <v>1.5341691502010476E-2</v>
      </c>
      <c r="J1493" s="152" t="s">
        <v>4</v>
      </c>
      <c r="K1493" s="174">
        <f t="shared" ref="K1493:K1518" ca="1" si="70">$C1493</f>
        <v>44523</v>
      </c>
      <c r="L1493" s="20">
        <f ca="1">_xll.meDateFromTenor(K1493,L$14,"Following",L$13,"Normal")</f>
        <v>44704</v>
      </c>
      <c r="M1493" s="175">
        <f ca="1"/>
        <v>1.6844716402930192E-2</v>
      </c>
      <c r="N1493" s="152" t="s">
        <v>4</v>
      </c>
      <c r="O1493" s="174">
        <f t="shared" ref="O1493:O1518" ca="1" si="71">$C1493</f>
        <v>44523</v>
      </c>
      <c r="P1493" s="20">
        <f ca="1">_xll.meDateFromTenor(O1493,P$14,"Following",P$13,"Normal")</f>
        <v>44524</v>
      </c>
      <c r="Q1493" s="175">
        <f ca="1"/>
        <v>1.2823647786979673E-2</v>
      </c>
      <c r="R1493" s="151" t="s">
        <v>4</v>
      </c>
    </row>
    <row r="1494" spans="1:18" x14ac:dyDescent="0.25">
      <c r="A1494" s="153">
        <v>1476</v>
      </c>
      <c r="B1494" s="158"/>
      <c r="C1494" s="174">
        <f ca="1">_xll.meDateFromTenor(C1493,"1D","FOLLOWING",D$13,"NORMAL")</f>
        <v>44524</v>
      </c>
      <c r="D1494" s="20">
        <f ca="1">_xll.meDateFromTenor(C1494,D$14,"Following",D$13,"Normal")</f>
        <v>44525</v>
      </c>
      <c r="E1494" s="175">
        <f ca="1"/>
        <v>1.2465109994039641E-2</v>
      </c>
      <c r="F1494" s="152"/>
      <c r="G1494" s="174">
        <f t="shared" ca="1" si="69"/>
        <v>44524</v>
      </c>
      <c r="H1494" s="20">
        <f ca="1">_xll.meDateFromTenor(G1494,H$14,"Following",H$13,"Normal")</f>
        <v>44616</v>
      </c>
      <c r="I1494" s="175">
        <f ca="1"/>
        <v>1.5347823449437971E-2</v>
      </c>
      <c r="J1494" s="152" t="s">
        <v>4</v>
      </c>
      <c r="K1494" s="174">
        <f t="shared" ca="1" si="70"/>
        <v>44524</v>
      </c>
      <c r="L1494" s="20">
        <f ca="1">_xll.meDateFromTenor(K1494,L$14,"Following",L$13,"Normal")</f>
        <v>44705</v>
      </c>
      <c r="M1494" s="175">
        <f ca="1"/>
        <v>1.6850747170754157E-2</v>
      </c>
      <c r="N1494" s="152" t="s">
        <v>4</v>
      </c>
      <c r="O1494" s="174">
        <f t="shared" ca="1" si="71"/>
        <v>44524</v>
      </c>
      <c r="P1494" s="20">
        <f ca="1">_xll.meDateFromTenor(O1494,P$14,"Following",P$13,"Normal")</f>
        <v>44525</v>
      </c>
      <c r="Q1494" s="175">
        <f ca="1"/>
        <v>1.2831384276640745E-2</v>
      </c>
      <c r="R1494" s="151" t="s">
        <v>4</v>
      </c>
    </row>
    <row r="1495" spans="1:18" x14ac:dyDescent="0.25">
      <c r="A1495" s="153">
        <v>1477</v>
      </c>
      <c r="B1495" s="158"/>
      <c r="C1495" s="174">
        <f ca="1">_xll.meDateFromTenor(C1494,"1D","FOLLOWING",D$13,"NORMAL")</f>
        <v>44525</v>
      </c>
      <c r="D1495" s="20">
        <f ca="1">_xll.meDateFromTenor(C1495,D$14,"Following",D$13,"Normal")</f>
        <v>44526</v>
      </c>
      <c r="E1495" s="175">
        <f ca="1"/>
        <v>1.2470850275325955E-2</v>
      </c>
      <c r="F1495" s="152"/>
      <c r="G1495" s="174">
        <f t="shared" ca="1" si="69"/>
        <v>44525</v>
      </c>
      <c r="H1495" s="20">
        <f ca="1">_xll.meDateFromTenor(G1495,H$14,"Following",H$13,"Normal")</f>
        <v>44617</v>
      </c>
      <c r="I1495" s="175">
        <f ca="1"/>
        <v>1.535395539686547E-2</v>
      </c>
      <c r="J1495" s="152" t="s">
        <v>4</v>
      </c>
      <c r="K1495" s="174">
        <f t="shared" ca="1" si="70"/>
        <v>44525</v>
      </c>
      <c r="L1495" s="20">
        <f ca="1">_xll.meDateFromTenor(K1495,L$14,"Following",L$13,"Normal")</f>
        <v>44706</v>
      </c>
      <c r="M1495" s="175">
        <f ca="1"/>
        <v>1.685677795060727E-2</v>
      </c>
      <c r="N1495" s="152" t="s">
        <v>4</v>
      </c>
      <c r="O1495" s="174">
        <f t="shared" ca="1" si="71"/>
        <v>44525</v>
      </c>
      <c r="P1495" s="20">
        <f ca="1">_xll.meDateFromTenor(O1495,P$14,"Following",P$13,"Normal")</f>
        <v>44526</v>
      </c>
      <c r="Q1495" s="175">
        <f ca="1"/>
        <v>1.2839156079126482E-2</v>
      </c>
      <c r="R1495" s="151" t="s">
        <v>4</v>
      </c>
    </row>
    <row r="1496" spans="1:18" x14ac:dyDescent="0.25">
      <c r="A1496" s="153">
        <v>1478</v>
      </c>
      <c r="B1496" s="158"/>
      <c r="C1496" s="174">
        <f ca="1">_xll.meDateFromTenor(C1495,"1D","FOLLOWING",D$13,"NORMAL")</f>
        <v>44526</v>
      </c>
      <c r="D1496" s="20">
        <f ca="1">_xll.meDateFromTenor(C1496,D$14,"Following",D$13,"Normal")</f>
        <v>44529</v>
      </c>
      <c r="E1496" s="175">
        <f ca="1"/>
        <v>1.2482741390461171E-2</v>
      </c>
      <c r="F1496" s="152"/>
      <c r="G1496" s="174">
        <f t="shared" ca="1" si="69"/>
        <v>44526</v>
      </c>
      <c r="H1496" s="20">
        <f ca="1">_xll.meDateFromTenor(G1496,H$14,"Following",H$13,"Normal")</f>
        <v>44620</v>
      </c>
      <c r="I1496" s="175">
        <f ca="1"/>
        <v>1.5360087344292965E-2</v>
      </c>
      <c r="J1496" s="152" t="s">
        <v>4</v>
      </c>
      <c r="K1496" s="174">
        <f t="shared" ca="1" si="70"/>
        <v>44526</v>
      </c>
      <c r="L1496" s="20">
        <f ca="1">_xll.meDateFromTenor(K1496,L$14,"Following",L$13,"Normal")</f>
        <v>44707</v>
      </c>
      <c r="M1496" s="175">
        <f ca="1"/>
        <v>1.6862808742353384E-2</v>
      </c>
      <c r="N1496" s="152" t="s">
        <v>4</v>
      </c>
      <c r="O1496" s="174">
        <f t="shared" ca="1" si="71"/>
        <v>44526</v>
      </c>
      <c r="P1496" s="20">
        <f ca="1">_xll.meDateFromTenor(O1496,P$14,"Following",P$13,"Normal")</f>
        <v>44529</v>
      </c>
      <c r="Q1496" s="175">
        <f ca="1"/>
        <v>1.2846962189019415E-2</v>
      </c>
      <c r="R1496" s="151" t="s">
        <v>4</v>
      </c>
    </row>
    <row r="1497" spans="1:18" x14ac:dyDescent="0.25">
      <c r="A1497" s="153">
        <v>1479</v>
      </c>
      <c r="B1497" s="158"/>
      <c r="C1497" s="174">
        <f ca="1">_xll.meDateFromTenor(C1496,"1D","FOLLOWING",D$13,"NORMAL")</f>
        <v>44529</v>
      </c>
      <c r="D1497" s="20">
        <f ca="1">_xll.meDateFromTenor(C1497,D$14,"Following",D$13,"Normal")</f>
        <v>44530</v>
      </c>
      <c r="E1497" s="175">
        <f ca="1"/>
        <v>1.2493744639330551E-2</v>
      </c>
      <c r="F1497" s="152"/>
      <c r="G1497" s="174">
        <f t="shared" ca="1" si="69"/>
        <v>44529</v>
      </c>
      <c r="H1497" s="20">
        <f ca="1">_xll.meDateFromTenor(G1497,H$14,"Following",H$13,"Normal")</f>
        <v>44620</v>
      </c>
      <c r="I1497" s="175">
        <f ca="1"/>
        <v>1.5378483186575453E-2</v>
      </c>
      <c r="J1497" s="152" t="s">
        <v>4</v>
      </c>
      <c r="K1497" s="174">
        <f t="shared" ca="1" si="70"/>
        <v>44529</v>
      </c>
      <c r="L1497" s="20">
        <f ca="1">_xll.meDateFromTenor(K1497,L$14,"Following",L$13,"Normal")</f>
        <v>44711</v>
      </c>
      <c r="M1497" s="175">
        <f ca="1"/>
        <v>1.688090118758841E-2</v>
      </c>
      <c r="N1497" s="152" t="s">
        <v>4</v>
      </c>
      <c r="O1497" s="174">
        <f t="shared" ca="1" si="71"/>
        <v>44529</v>
      </c>
      <c r="P1497" s="20">
        <f ca="1">_xll.meDateFromTenor(O1497,P$14,"Following",P$13,"Normal")</f>
        <v>44530</v>
      </c>
      <c r="Q1497" s="175">
        <f ca="1"/>
        <v>1.2870576308966892E-2</v>
      </c>
      <c r="R1497" s="151" t="s">
        <v>4</v>
      </c>
    </row>
    <row r="1498" spans="1:18" x14ac:dyDescent="0.25">
      <c r="A1498" s="153">
        <v>1480</v>
      </c>
      <c r="B1498" s="158"/>
      <c r="C1498" s="174">
        <f ca="1">_xll.meDateFromTenor(C1497,"1D","FOLLOWING",D$13,"NORMAL")</f>
        <v>44530</v>
      </c>
      <c r="D1498" s="20">
        <f ca="1">_xll.meDateFromTenor(C1498,D$14,"Following",D$13,"Normal")</f>
        <v>44531</v>
      </c>
      <c r="E1498" s="175">
        <f ca="1"/>
        <v>1.2499451536449425E-2</v>
      </c>
      <c r="F1498" s="152"/>
      <c r="G1498" s="174">
        <f t="shared" ca="1" si="69"/>
        <v>44530</v>
      </c>
      <c r="H1498" s="20">
        <f ca="1">_xll.meDateFromTenor(G1498,H$14,"Following",H$13,"Normal")</f>
        <v>44620</v>
      </c>
      <c r="I1498" s="175">
        <f ca="1"/>
        <v>1.538461513400295E-2</v>
      </c>
      <c r="J1498" s="152" t="s">
        <v>4</v>
      </c>
      <c r="K1498" s="174">
        <f t="shared" ca="1" si="70"/>
        <v>44530</v>
      </c>
      <c r="L1498" s="20">
        <f ca="1">_xll.meDateFromTenor(K1498,L$14,"Following",L$13,"Normal")</f>
        <v>44711</v>
      </c>
      <c r="M1498" s="175">
        <f ca="1"/>
        <v>1.6886932025545191E-2</v>
      </c>
      <c r="N1498" s="152" t="s">
        <v>4</v>
      </c>
      <c r="O1498" s="174">
        <f t="shared" ca="1" si="71"/>
        <v>44530</v>
      </c>
      <c r="P1498" s="20">
        <f ca="1">_xll.meDateFromTenor(O1498,P$14,"Following",P$13,"Normal")</f>
        <v>44531</v>
      </c>
      <c r="Q1498" s="175">
        <f ca="1"/>
        <v>1.2878509594314091E-2</v>
      </c>
      <c r="R1498" s="151" t="s">
        <v>4</v>
      </c>
    </row>
    <row r="1499" spans="1:18" x14ac:dyDescent="0.25">
      <c r="A1499" s="153">
        <v>1481</v>
      </c>
      <c r="B1499" s="158"/>
      <c r="C1499" s="174">
        <f ca="1">_xll.meDateFromTenor(C1498,"1D","FOLLOWING",D$13,"NORMAL")</f>
        <v>44531</v>
      </c>
      <c r="D1499" s="20">
        <f ca="1">_xll.meDateFromTenor(C1499,D$14,"Following",D$13,"Normal")</f>
        <v>44532</v>
      </c>
      <c r="E1499" s="175">
        <f ca="1"/>
        <v>1.2505151754742804E-2</v>
      </c>
      <c r="F1499" s="152"/>
      <c r="G1499" s="174">
        <f t="shared" ca="1" si="69"/>
        <v>44531</v>
      </c>
      <c r="H1499" s="20">
        <f ca="1">_xll.meDateFromTenor(G1499,H$14,"Following",H$13,"Normal")</f>
        <v>44621</v>
      </c>
      <c r="I1499" s="175">
        <f ca="1"/>
        <v>1.5390747081430445E-2</v>
      </c>
      <c r="J1499" s="152" t="s">
        <v>4</v>
      </c>
      <c r="K1499" s="174">
        <f t="shared" ca="1" si="70"/>
        <v>44531</v>
      </c>
      <c r="L1499" s="20">
        <f ca="1">_xll.meDateFromTenor(K1499,L$14,"Following",L$13,"Normal")</f>
        <v>44713</v>
      </c>
      <c r="M1499" s="175">
        <f ca="1"/>
        <v>1.6892962874714305E-2</v>
      </c>
      <c r="N1499" s="152" t="s">
        <v>4</v>
      </c>
      <c r="O1499" s="174">
        <f t="shared" ca="1" si="71"/>
        <v>44531</v>
      </c>
      <c r="P1499" s="20">
        <f ca="1">_xll.meDateFromTenor(O1499,P$14,"Following",P$13,"Normal")</f>
        <v>44532</v>
      </c>
      <c r="Q1499" s="175">
        <f ca="1"/>
        <v>1.2886472159981215E-2</v>
      </c>
      <c r="R1499" s="151" t="s">
        <v>4</v>
      </c>
    </row>
    <row r="1500" spans="1:18" x14ac:dyDescent="0.25">
      <c r="A1500" s="153">
        <v>1482</v>
      </c>
      <c r="B1500" s="158"/>
      <c r="C1500" s="174">
        <f ca="1">_xll.meDateFromTenor(C1499,"1D","FOLLOWING",D$13,"NORMAL")</f>
        <v>44532</v>
      </c>
      <c r="D1500" s="20">
        <f ca="1">_xll.meDateFromTenor(C1500,D$14,"Following",D$13,"Normal")</f>
        <v>44533</v>
      </c>
      <c r="E1500" s="175">
        <f ca="1"/>
        <v>1.2510845293347386E-2</v>
      </c>
      <c r="F1500" s="152"/>
      <c r="G1500" s="174">
        <f t="shared" ca="1" si="69"/>
        <v>44532</v>
      </c>
      <c r="H1500" s="20">
        <f ca="1">_xll.meDateFromTenor(G1500,H$14,"Following",H$13,"Normal")</f>
        <v>44622</v>
      </c>
      <c r="I1500" s="175">
        <f ca="1"/>
        <v>1.5396879028857943E-2</v>
      </c>
      <c r="J1500" s="152" t="s">
        <v>4</v>
      </c>
      <c r="K1500" s="174">
        <f t="shared" ca="1" si="70"/>
        <v>44532</v>
      </c>
      <c r="L1500" s="20">
        <f ca="1">_xll.meDateFromTenor(K1500,L$14,"Following",L$13,"Normal")</f>
        <v>44714</v>
      </c>
      <c r="M1500" s="175">
        <f ca="1"/>
        <v>1.6898993734959612E-2</v>
      </c>
      <c r="N1500" s="152" t="s">
        <v>4</v>
      </c>
      <c r="O1500" s="174">
        <f t="shared" ca="1" si="71"/>
        <v>44532</v>
      </c>
      <c r="P1500" s="20">
        <f ca="1">_xll.meDateFromTenor(O1500,P$14,"Following",P$13,"Normal")</f>
        <v>44533</v>
      </c>
      <c r="Q1500" s="175">
        <f ca="1"/>
        <v>1.2894463000550813E-2</v>
      </c>
      <c r="R1500" s="151" t="s">
        <v>4</v>
      </c>
    </row>
    <row r="1501" spans="1:18" x14ac:dyDescent="0.25">
      <c r="A1501" s="153">
        <v>1483</v>
      </c>
      <c r="B1501" s="158"/>
      <c r="C1501" s="174">
        <f ca="1">_xll.meDateFromTenor(C1500,"1D","FOLLOWING",D$13,"NORMAL")</f>
        <v>44533</v>
      </c>
      <c r="D1501" s="20">
        <f ca="1">_xll.meDateFromTenor(C1501,D$14,"Following",D$13,"Normal")</f>
        <v>44536</v>
      </c>
      <c r="E1501" s="175">
        <f ca="1"/>
        <v>1.2522645678227294E-2</v>
      </c>
      <c r="F1501" s="152"/>
      <c r="G1501" s="174">
        <f t="shared" ca="1" si="69"/>
        <v>44533</v>
      </c>
      <c r="H1501" s="20">
        <f ca="1">_xll.meDateFromTenor(G1501,H$14,"Following",H$13,"Normal")</f>
        <v>44623</v>
      </c>
      <c r="I1501" s="175">
        <f ca="1"/>
        <v>1.5403010976285436E-2</v>
      </c>
      <c r="J1501" s="152" t="s">
        <v>4</v>
      </c>
      <c r="K1501" s="174">
        <f t="shared" ca="1" si="70"/>
        <v>44533</v>
      </c>
      <c r="L1501" s="20">
        <f ca="1">_xll.meDateFromTenor(K1501,L$14,"Following",L$13,"Normal")</f>
        <v>44715</v>
      </c>
      <c r="M1501" s="175">
        <f ca="1"/>
        <v>1.6905024606144969E-2</v>
      </c>
      <c r="N1501" s="152" t="s">
        <v>4</v>
      </c>
      <c r="O1501" s="174">
        <f t="shared" ca="1" si="71"/>
        <v>44533</v>
      </c>
      <c r="P1501" s="20">
        <f ca="1">_xll.meDateFromTenor(O1501,P$14,"Following",P$13,"Normal")</f>
        <v>44536</v>
      </c>
      <c r="Q1501" s="175">
        <f ca="1"/>
        <v>1.2902481110605423E-2</v>
      </c>
      <c r="R1501" s="151" t="s">
        <v>4</v>
      </c>
    </row>
    <row r="1502" spans="1:18" x14ac:dyDescent="0.25">
      <c r="A1502" s="153">
        <v>1484</v>
      </c>
      <c r="B1502" s="158"/>
      <c r="C1502" s="174">
        <f ca="1">_xll.meDateFromTenor(C1501,"1D","FOLLOWING",D$13,"NORMAL")</f>
        <v>44536</v>
      </c>
      <c r="D1502" s="20">
        <f ca="1">_xll.meDateFromTenor(C1502,D$14,"Following",D$13,"Normal")</f>
        <v>44537</v>
      </c>
      <c r="E1502" s="175">
        <f ca="1"/>
        <v>1.2533552637668239E-2</v>
      </c>
      <c r="F1502" s="152"/>
      <c r="G1502" s="174">
        <f t="shared" ca="1" si="69"/>
        <v>44536</v>
      </c>
      <c r="H1502" s="20">
        <f ca="1">_xll.meDateFromTenor(G1502,H$14,"Following",H$13,"Normal")</f>
        <v>44627</v>
      </c>
      <c r="I1502" s="175">
        <f ca="1"/>
        <v>1.5421406818567926E-2</v>
      </c>
      <c r="J1502" s="152" t="s">
        <v>4</v>
      </c>
      <c r="K1502" s="174">
        <f t="shared" ca="1" si="70"/>
        <v>44536</v>
      </c>
      <c r="L1502" s="20">
        <f ca="1">_xll.meDateFromTenor(K1502,L$14,"Following",L$13,"Normal")</f>
        <v>44718</v>
      </c>
      <c r="M1502" s="175">
        <f ca="1"/>
        <v>1.6923117283980039E-2</v>
      </c>
      <c r="N1502" s="152" t="s">
        <v>4</v>
      </c>
      <c r="O1502" s="174">
        <f t="shared" ca="1" si="71"/>
        <v>44536</v>
      </c>
      <c r="P1502" s="20">
        <f ca="1">_xll.meDateFromTenor(O1502,P$14,"Following",P$13,"Normal")</f>
        <v>44537</v>
      </c>
      <c r="Q1502" s="175">
        <f ca="1"/>
        <v>1.2926689003504811E-2</v>
      </c>
      <c r="R1502" s="151" t="s">
        <v>4</v>
      </c>
    </row>
    <row r="1503" spans="1:18" x14ac:dyDescent="0.25">
      <c r="A1503" s="153">
        <v>1485</v>
      </c>
      <c r="B1503" s="158"/>
      <c r="C1503" s="174">
        <f ca="1">_xll.meDateFromTenor(C1502,"1D","FOLLOWING",D$13,"NORMAL")</f>
        <v>44537</v>
      </c>
      <c r="D1503" s="20">
        <f ca="1">_xll.meDateFromTenor(C1503,D$14,"Following",D$13,"Normal")</f>
        <v>44538</v>
      </c>
      <c r="E1503" s="175">
        <f ca="1"/>
        <v>1.2539212767636971E-2</v>
      </c>
      <c r="F1503" s="152"/>
      <c r="G1503" s="174">
        <f t="shared" ca="1" si="69"/>
        <v>44537</v>
      </c>
      <c r="H1503" s="20">
        <f ca="1">_xll.meDateFromTenor(G1503,H$14,"Following",H$13,"Normal")</f>
        <v>44627</v>
      </c>
      <c r="I1503" s="175">
        <f ca="1"/>
        <v>1.5427538765995424E-2</v>
      </c>
      <c r="J1503" s="152" t="s">
        <v>4</v>
      </c>
      <c r="K1503" s="174">
        <f t="shared" ca="1" si="70"/>
        <v>44537</v>
      </c>
      <c r="L1503" s="20">
        <f ca="1">_xll.meDateFromTenor(K1503,L$14,"Following",L$13,"Normal")</f>
        <v>44719</v>
      </c>
      <c r="M1503" s="175">
        <f ca="1"/>
        <v>1.6929148197564272E-2</v>
      </c>
      <c r="N1503" s="152" t="s">
        <v>4</v>
      </c>
      <c r="O1503" s="174">
        <f t="shared" ca="1" si="71"/>
        <v>44537</v>
      </c>
      <c r="P1503" s="20">
        <f ca="1">_xll.meDateFromTenor(O1503,P$14,"Following",P$13,"Normal")</f>
        <v>44538</v>
      </c>
      <c r="Q1503" s="175">
        <f ca="1"/>
        <v>1.293480613732494E-2</v>
      </c>
      <c r="R1503" s="151" t="s">
        <v>4</v>
      </c>
    </row>
    <row r="1504" spans="1:18" x14ac:dyDescent="0.25">
      <c r="A1504" s="153">
        <v>1486</v>
      </c>
      <c r="B1504" s="158"/>
      <c r="C1504" s="174">
        <f ca="1">_xll.meDateFromTenor(C1503,"1D","FOLLOWING",D$13,"NORMAL")</f>
        <v>44538</v>
      </c>
      <c r="D1504" s="20">
        <f ca="1">_xll.meDateFromTenor(C1504,D$14,"Following",D$13,"Normal")</f>
        <v>44539</v>
      </c>
      <c r="E1504" s="175">
        <f ca="1"/>
        <v>1.2544866213824151E-2</v>
      </c>
      <c r="F1504" s="152"/>
      <c r="G1504" s="174">
        <f t="shared" ca="1" si="69"/>
        <v>44538</v>
      </c>
      <c r="H1504" s="20">
        <f ca="1">_xll.meDateFromTenor(G1504,H$14,"Following",H$13,"Normal")</f>
        <v>44628</v>
      </c>
      <c r="I1504" s="175">
        <f ca="1"/>
        <v>1.543367071342292E-2</v>
      </c>
      <c r="J1504" s="152" t="s">
        <v>4</v>
      </c>
      <c r="K1504" s="174">
        <f t="shared" ca="1" si="70"/>
        <v>44538</v>
      </c>
      <c r="L1504" s="20">
        <f ca="1">_xll.meDateFromTenor(K1504,L$14,"Following",L$13,"Normal")</f>
        <v>44720</v>
      </c>
      <c r="M1504" s="175">
        <f ca="1"/>
        <v>1.6935179121407882E-2</v>
      </c>
      <c r="N1504" s="152" t="s">
        <v>4</v>
      </c>
      <c r="O1504" s="174">
        <f t="shared" ca="1" si="71"/>
        <v>44538</v>
      </c>
      <c r="P1504" s="20">
        <f ca="1">_xll.meDateFromTenor(O1504,P$14,"Following",P$13,"Normal")</f>
        <v>44539</v>
      </c>
      <c r="Q1504" s="175">
        <f ca="1"/>
        <v>1.2942945513542808E-2</v>
      </c>
      <c r="R1504" s="151" t="s">
        <v>4</v>
      </c>
    </row>
    <row r="1505" spans="1:18" x14ac:dyDescent="0.25">
      <c r="A1505" s="153">
        <v>1487</v>
      </c>
      <c r="B1505" s="158"/>
      <c r="C1505" s="174">
        <f ca="1">_xll.meDateFromTenor(C1504,"1D","FOLLOWING",D$13,"NORMAL")</f>
        <v>44539</v>
      </c>
      <c r="D1505" s="20">
        <f ca="1">_xll.meDateFromTenor(C1505,D$14,"Following",D$13,"Normal")</f>
        <v>44540</v>
      </c>
      <c r="E1505" s="175">
        <f ca="1"/>
        <v>1.2550512975526392E-2</v>
      </c>
      <c r="F1505" s="152"/>
      <c r="G1505" s="174">
        <f t="shared" ca="1" si="69"/>
        <v>44539</v>
      </c>
      <c r="H1505" s="20">
        <f ca="1">_xll.meDateFromTenor(G1505,H$14,"Following",H$13,"Normal")</f>
        <v>44629</v>
      </c>
      <c r="I1505" s="175">
        <f ca="1"/>
        <v>1.5439802660850417E-2</v>
      </c>
      <c r="J1505" s="152" t="s">
        <v>4</v>
      </c>
      <c r="K1505" s="174">
        <f t="shared" ca="1" si="70"/>
        <v>44539</v>
      </c>
      <c r="L1505" s="20">
        <f ca="1">_xll.meDateFromTenor(K1505,L$14,"Following",L$13,"Normal")</f>
        <v>44721</v>
      </c>
      <c r="M1505" s="175">
        <f ca="1"/>
        <v>1.6941210055374738E-2</v>
      </c>
      <c r="N1505" s="152" t="s">
        <v>4</v>
      </c>
      <c r="O1505" s="174">
        <f t="shared" ca="1" si="71"/>
        <v>44539</v>
      </c>
      <c r="P1505" s="20">
        <f ca="1">_xll.meDateFromTenor(O1505,P$14,"Following",P$13,"Normal")</f>
        <v>44540</v>
      </c>
      <c r="Q1505" s="175">
        <f ca="1"/>
        <v>1.2951106126740962E-2</v>
      </c>
      <c r="R1505" s="151" t="s">
        <v>4</v>
      </c>
    </row>
    <row r="1506" spans="1:18" x14ac:dyDescent="0.25">
      <c r="A1506" s="153">
        <v>1488</v>
      </c>
      <c r="B1506" s="158"/>
      <c r="C1506" s="174">
        <f ca="1">_xll.meDateFromTenor(C1505,"1D","FOLLOWING",D$13,"NORMAL")</f>
        <v>44540</v>
      </c>
      <c r="D1506" s="20">
        <f ca="1">_xll.meDateFromTenor(C1506,D$14,"Following",D$13,"Normal")</f>
        <v>44543</v>
      </c>
      <c r="E1506" s="175">
        <f ca="1"/>
        <v>1.2562222547475785E-2</v>
      </c>
      <c r="F1506" s="152"/>
      <c r="G1506" s="174">
        <f t="shared" ca="1" si="69"/>
        <v>44540</v>
      </c>
      <c r="H1506" s="20">
        <f ca="1">_xll.meDateFromTenor(G1506,H$14,"Following",H$13,"Normal")</f>
        <v>44630</v>
      </c>
      <c r="I1506" s="175">
        <f ca="1"/>
        <v>1.5445934608277912E-2</v>
      </c>
      <c r="J1506" s="152" t="s">
        <v>4</v>
      </c>
      <c r="K1506" s="174">
        <f t="shared" ca="1" si="70"/>
        <v>44540</v>
      </c>
      <c r="L1506" s="20">
        <f ca="1">_xll.meDateFromTenor(K1506,L$14,"Following",L$13,"Normal")</f>
        <v>44722</v>
      </c>
      <c r="M1506" s="175">
        <f ca="1"/>
        <v>1.6947240999328698E-2</v>
      </c>
      <c r="N1506" s="152" t="s">
        <v>4</v>
      </c>
      <c r="O1506" s="174">
        <f t="shared" ca="1" si="71"/>
        <v>44540</v>
      </c>
      <c r="P1506" s="20">
        <f ca="1">_xll.meDateFromTenor(O1506,P$14,"Following",P$13,"Normal")</f>
        <v>44543</v>
      </c>
      <c r="Q1506" s="175">
        <f ca="1"/>
        <v>1.2959286971501947E-2</v>
      </c>
      <c r="R1506" s="151" t="s">
        <v>4</v>
      </c>
    </row>
    <row r="1507" spans="1:18" x14ac:dyDescent="0.25">
      <c r="A1507" s="153">
        <v>1489</v>
      </c>
      <c r="B1507" s="158"/>
      <c r="C1507" s="174">
        <f ca="1">_xll.meDateFromTenor(C1506,"1D","FOLLOWING",D$13,"NORMAL")</f>
        <v>44543</v>
      </c>
      <c r="D1507" s="20">
        <f ca="1">_xll.meDateFromTenor(C1507,D$14,"Following",D$13,"Normal")</f>
        <v>44544</v>
      </c>
      <c r="E1507" s="175">
        <f ca="1"/>
        <v>1.2573033162521619E-2</v>
      </c>
      <c r="F1507" s="152"/>
      <c r="G1507" s="174">
        <f t="shared" ca="1" si="69"/>
        <v>44543</v>
      </c>
      <c r="H1507" s="20">
        <f ca="1">_xll.meDateFromTenor(G1507,H$14,"Following",H$13,"Normal")</f>
        <v>44634</v>
      </c>
      <c r="I1507" s="175">
        <f ca="1"/>
        <v>1.5464330450560402E-2</v>
      </c>
      <c r="J1507" s="152" t="s">
        <v>4</v>
      </c>
      <c r="K1507" s="174">
        <f t="shared" ca="1" si="70"/>
        <v>44543</v>
      </c>
      <c r="L1507" s="20">
        <f ca="1">_xll.meDateFromTenor(K1507,L$14,"Following",L$13,"Normal")</f>
        <v>44725</v>
      </c>
      <c r="M1507" s="175">
        <f ca="1"/>
        <v>1.6965333889751869E-2</v>
      </c>
      <c r="N1507" s="152" t="s">
        <v>4</v>
      </c>
      <c r="O1507" s="174">
        <f t="shared" ca="1" si="71"/>
        <v>44543</v>
      </c>
      <c r="P1507" s="20">
        <f ca="1">_xll.meDateFromTenor(O1507,P$14,"Following",P$13,"Normal")</f>
        <v>44544</v>
      </c>
      <c r="Q1507" s="175">
        <f ca="1"/>
        <v>1.2983940840987329E-2</v>
      </c>
      <c r="R1507" s="151" t="s">
        <v>4</v>
      </c>
    </row>
    <row r="1508" spans="1:18" x14ac:dyDescent="0.25">
      <c r="A1508" s="153">
        <v>1490</v>
      </c>
      <c r="B1508" s="158"/>
      <c r="C1508" s="174">
        <f ca="1">_xll.meDateFromTenor(C1507,"1D","FOLLOWING",D$13,"NORMAL")</f>
        <v>44544</v>
      </c>
      <c r="D1508" s="20">
        <f ca="1">_xll.meDateFromTenor(C1508,D$14,"Following",D$13,"Normal")</f>
        <v>44545</v>
      </c>
      <c r="E1508" s="175">
        <f ca="1"/>
        <v>1.2578646490799794E-2</v>
      </c>
      <c r="F1508" s="152"/>
      <c r="G1508" s="174">
        <f t="shared" ca="1" si="69"/>
        <v>44544</v>
      </c>
      <c r="H1508" s="20">
        <f ca="1">_xll.meDateFromTenor(G1508,H$14,"Following",H$13,"Normal")</f>
        <v>44634</v>
      </c>
      <c r="I1508" s="175">
        <f ca="1"/>
        <v>1.5470462397987895E-2</v>
      </c>
      <c r="J1508" s="152" t="s">
        <v>4</v>
      </c>
      <c r="K1508" s="174">
        <f t="shared" ca="1" si="70"/>
        <v>44544</v>
      </c>
      <c r="L1508" s="20">
        <f ca="1">_xll.meDateFromTenor(K1508,L$14,"Following",L$13,"Normal")</f>
        <v>44726</v>
      </c>
      <c r="M1508" s="175">
        <f ca="1"/>
        <v>1.69713648722929E-2</v>
      </c>
      <c r="N1508" s="152" t="s">
        <v>4</v>
      </c>
      <c r="O1508" s="174">
        <f t="shared" ca="1" si="71"/>
        <v>44544</v>
      </c>
      <c r="P1508" s="20">
        <f ca="1">_xll.meDateFromTenor(O1508,P$14,"Following",P$13,"Normal")</f>
        <v>44545</v>
      </c>
      <c r="Q1508" s="175">
        <f ca="1"/>
        <v>1.2992192557825077E-2</v>
      </c>
      <c r="R1508" s="151" t="s">
        <v>4</v>
      </c>
    </row>
    <row r="1509" spans="1:18" x14ac:dyDescent="0.25">
      <c r="A1509" s="153">
        <v>1491</v>
      </c>
      <c r="B1509" s="158"/>
      <c r="C1509" s="174">
        <f ca="1">_xll.meDateFromTenor(C1508,"1D","FOLLOWING",D$13,"NORMAL")</f>
        <v>44545</v>
      </c>
      <c r="D1509" s="20">
        <f ca="1">_xll.meDateFromTenor(C1509,D$14,"Following",D$13,"Normal")</f>
        <v>44546</v>
      </c>
      <c r="E1509" s="175">
        <f ca="1"/>
        <v>1.2584253130356441E-2</v>
      </c>
      <c r="F1509" s="152"/>
      <c r="G1509" s="174">
        <f t="shared" ca="1" si="69"/>
        <v>44545</v>
      </c>
      <c r="H1509" s="20">
        <f ca="1">_xll.meDateFromTenor(G1509,H$14,"Following",H$13,"Normal")</f>
        <v>44635</v>
      </c>
      <c r="I1509" s="175">
        <f ca="1"/>
        <v>1.547659434783932E-2</v>
      </c>
      <c r="J1509" s="152" t="s">
        <v>4</v>
      </c>
      <c r="K1509" s="174">
        <f t="shared" ca="1" si="70"/>
        <v>44545</v>
      </c>
      <c r="L1509" s="20">
        <f ca="1">_xll.meDateFromTenor(K1509,L$14,"Following",L$13,"Normal")</f>
        <v>44727</v>
      </c>
      <c r="M1509" s="175">
        <f ca="1"/>
        <v>1.6977395864140363E-2</v>
      </c>
      <c r="N1509" s="152" t="s">
        <v>4</v>
      </c>
      <c r="O1509" s="174">
        <f t="shared" ca="1" si="71"/>
        <v>44545</v>
      </c>
      <c r="P1509" s="20">
        <f ca="1">_xll.meDateFromTenor(O1509,P$14,"Following",P$13,"Normal")</f>
        <v>44546</v>
      </c>
      <c r="Q1509" s="175">
        <f ca="1"/>
        <v>1.3000459479138386E-2</v>
      </c>
      <c r="R1509" s="151" t="s">
        <v>4</v>
      </c>
    </row>
    <row r="1510" spans="1:18" x14ac:dyDescent="0.25">
      <c r="A1510" s="153">
        <v>1492</v>
      </c>
      <c r="B1510" s="158"/>
      <c r="C1510" s="174">
        <f ca="1">_xll.meDateFromTenor(C1509,"1D","FOLLOWING",D$13,"NORMAL")</f>
        <v>44546</v>
      </c>
      <c r="D1510" s="20">
        <f ca="1">_xll.meDateFromTenor(C1510,D$14,"Following",D$13,"Normal")</f>
        <v>44547</v>
      </c>
      <c r="E1510" s="175">
        <f ca="1"/>
        <v>1.258985308037611E-2</v>
      </c>
      <c r="F1510" s="152"/>
      <c r="G1510" s="174">
        <f t="shared" ca="1" si="69"/>
        <v>44546</v>
      </c>
      <c r="H1510" s="20">
        <f ca="1">_xll.meDateFromTenor(G1510,H$14,"Following",H$13,"Normal")</f>
        <v>44636</v>
      </c>
      <c r="I1510" s="175">
        <f ca="1"/>
        <v>1.5482726353177751E-2</v>
      </c>
      <c r="J1510" s="152" t="s">
        <v>4</v>
      </c>
      <c r="K1510" s="174">
        <f t="shared" ca="1" si="70"/>
        <v>44546</v>
      </c>
      <c r="L1510" s="20">
        <f ca="1">_xll.meDateFromTenor(K1510,L$14,"Following",L$13,"Normal")</f>
        <v>44728</v>
      </c>
      <c r="M1510" s="175">
        <f ca="1"/>
        <v>1.6983426865158122E-2</v>
      </c>
      <c r="N1510" s="152" t="s">
        <v>4</v>
      </c>
      <c r="O1510" s="174">
        <f t="shared" ca="1" si="71"/>
        <v>44546</v>
      </c>
      <c r="P1510" s="20">
        <f ca="1">_xll.meDateFromTenor(O1510,P$14,"Following",P$13,"Normal")</f>
        <v>44547</v>
      </c>
      <c r="Q1510" s="175">
        <f ca="1"/>
        <v>1.3008740599509792E-2</v>
      </c>
      <c r="R1510" s="151" t="s">
        <v>4</v>
      </c>
    </row>
    <row r="1511" spans="1:18" x14ac:dyDescent="0.25">
      <c r="A1511" s="153">
        <v>1493</v>
      </c>
      <c r="B1511" s="158"/>
      <c r="C1511" s="174">
        <f ca="1">_xll.meDateFromTenor(C1510,"1D","FOLLOWING",D$13,"NORMAL")</f>
        <v>44547</v>
      </c>
      <c r="D1511" s="20">
        <f ca="1">_xll.meDateFromTenor(C1511,D$14,"Following",D$13,"Normal")</f>
        <v>44550</v>
      </c>
      <c r="E1511" s="175">
        <f ca="1"/>
        <v>1.2601471755733945E-2</v>
      </c>
      <c r="F1511" s="152"/>
      <c r="G1511" s="174">
        <f t="shared" ca="1" si="69"/>
        <v>44547</v>
      </c>
      <c r="H1511" s="20">
        <f ca="1">_xll.meDateFromTenor(G1511,H$14,"Following",H$13,"Normal")</f>
        <v>44637</v>
      </c>
      <c r="I1511" s="175">
        <f ca="1"/>
        <v>1.5488858515018812E-2</v>
      </c>
      <c r="J1511" s="152" t="s">
        <v>4</v>
      </c>
      <c r="K1511" s="174">
        <f t="shared" ca="1" si="70"/>
        <v>44547</v>
      </c>
      <c r="L1511" s="20">
        <f ca="1">_xll.meDateFromTenor(K1511,L$14,"Following",L$13,"Normal")</f>
        <v>44729</v>
      </c>
      <c r="M1511" s="175">
        <f ca="1"/>
        <v>1.6989457875210036E-2</v>
      </c>
      <c r="N1511" s="152" t="s">
        <v>4</v>
      </c>
      <c r="O1511" s="174">
        <f t="shared" ca="1" si="71"/>
        <v>44547</v>
      </c>
      <c r="P1511" s="20">
        <f ca="1">_xll.meDateFromTenor(O1511,P$14,"Following",P$13,"Normal")</f>
        <v>44550</v>
      </c>
      <c r="Q1511" s="175">
        <f ca="1"/>
        <v>1.3017034913521842E-2</v>
      </c>
      <c r="R1511" s="151" t="s">
        <v>4</v>
      </c>
    </row>
    <row r="1512" spans="1:18" x14ac:dyDescent="0.25">
      <c r="A1512" s="153">
        <v>1494</v>
      </c>
      <c r="B1512" s="158"/>
      <c r="C1512" s="174">
        <f ca="1">_xll.meDateFromTenor(C1511,"1D","FOLLOWING",D$13,"NORMAL")</f>
        <v>44550</v>
      </c>
      <c r="D1512" s="20">
        <f ca="1">_xll.meDateFromTenor(C1512,D$14,"Following",D$13,"Normal")</f>
        <v>44551</v>
      </c>
      <c r="E1512" s="175">
        <f ca="1"/>
        <v>1.2612185970952953E-2</v>
      </c>
      <c r="F1512" s="152"/>
      <c r="G1512" s="174">
        <f t="shared" ca="1" si="69"/>
        <v>44550</v>
      </c>
      <c r="H1512" s="20">
        <f ca="1">_xll.meDateFromTenor(G1512,H$14,"Following",H$13,"Normal")</f>
        <v>44641</v>
      </c>
      <c r="I1512" s="175">
        <f ca="1"/>
        <v>1.5507256968575007E-2</v>
      </c>
      <c r="J1512" s="152" t="s">
        <v>4</v>
      </c>
      <c r="K1512" s="174">
        <f t="shared" ca="1" si="70"/>
        <v>44550</v>
      </c>
      <c r="L1512" s="20">
        <f ca="1">_xll.meDateFromTenor(K1512,L$14,"Following",L$13,"Normal")</f>
        <v>44732</v>
      </c>
      <c r="M1512" s="175">
        <f ca="1"/>
        <v>1.7007550958209373E-2</v>
      </c>
      <c r="N1512" s="152" t="s">
        <v>4</v>
      </c>
      <c r="O1512" s="174">
        <f t="shared" ca="1" si="71"/>
        <v>44550</v>
      </c>
      <c r="P1512" s="20">
        <f ca="1">_xll.meDateFromTenor(O1512,P$14,"Following",P$13,"Normal")</f>
        <v>44551</v>
      </c>
      <c r="Q1512" s="175">
        <f ca="1"/>
        <v>1.30419869632273E-2</v>
      </c>
      <c r="R1512" s="151" t="s">
        <v>4</v>
      </c>
    </row>
    <row r="1513" spans="1:18" x14ac:dyDescent="0.25">
      <c r="A1513" s="153">
        <v>1495</v>
      </c>
      <c r="B1513" s="158"/>
      <c r="C1513" s="174">
        <f ca="1">_xll.meDateFromTenor(C1512,"1D","FOLLOWING",D$13,"NORMAL")</f>
        <v>44551</v>
      </c>
      <c r="D1513" s="20">
        <f ca="1">_xll.meDateFromTenor(C1513,D$14,"Following",D$13,"Normal")</f>
        <v>44552</v>
      </c>
      <c r="E1513" s="175">
        <f ca="1"/>
        <v>1.2617752462704532E-2</v>
      </c>
      <c r="F1513" s="152"/>
      <c r="G1513" s="174">
        <f t="shared" ca="1" si="69"/>
        <v>44551</v>
      </c>
      <c r="H1513" s="20">
        <f ca="1">_xll.meDateFromTenor(G1513,H$14,"Following",H$13,"Normal")</f>
        <v>44641</v>
      </c>
      <c r="I1513" s="175">
        <f ca="1"/>
        <v>1.5513390785443826E-2</v>
      </c>
      <c r="J1513" s="152" t="s">
        <v>4</v>
      </c>
      <c r="K1513" s="174">
        <f t="shared" ca="1" si="70"/>
        <v>44551</v>
      </c>
      <c r="L1513" s="20">
        <f ca="1">_xll.meDateFromTenor(K1513,L$14,"Following",L$13,"Normal")</f>
        <v>44733</v>
      </c>
      <c r="M1513" s="175">
        <f ca="1"/>
        <v>1.7013582003036563E-2</v>
      </c>
      <c r="N1513" s="152" t="s">
        <v>4</v>
      </c>
      <c r="O1513" s="174">
        <f t="shared" ca="1" si="71"/>
        <v>44551</v>
      </c>
      <c r="P1513" s="20">
        <f ca="1">_xll.meDateFromTenor(O1513,P$14,"Following",P$13,"Normal")</f>
        <v>44552</v>
      </c>
      <c r="Q1513" s="175">
        <f ca="1"/>
        <v>1.3050323997627372E-2</v>
      </c>
      <c r="R1513" s="151" t="s">
        <v>4</v>
      </c>
    </row>
    <row r="1514" spans="1:18" x14ac:dyDescent="0.25">
      <c r="A1514" s="153">
        <v>1496</v>
      </c>
      <c r="B1514" s="158"/>
      <c r="C1514" s="174">
        <f ca="1">_xll.meDateFromTenor(C1513,"1D","FOLLOWING",D$13,"NORMAL")</f>
        <v>44552</v>
      </c>
      <c r="D1514" s="20">
        <f ca="1">_xll.meDateFromTenor(C1514,D$14,"Following",D$13,"Normal")</f>
        <v>44553</v>
      </c>
      <c r="E1514" s="175">
        <f ca="1"/>
        <v>1.2623312260602561E-2</v>
      </c>
      <c r="F1514" s="152"/>
      <c r="G1514" s="174">
        <f t="shared" ca="1" si="69"/>
        <v>44552</v>
      </c>
      <c r="H1514" s="20">
        <f ca="1">_xll.meDateFromTenor(G1514,H$14,"Following",H$13,"Normal")</f>
        <v>44642</v>
      </c>
      <c r="I1514" s="175">
        <f ca="1"/>
        <v>1.5519525273323903E-2</v>
      </c>
      <c r="J1514" s="152" t="s">
        <v>4</v>
      </c>
      <c r="K1514" s="174">
        <f t="shared" ca="1" si="70"/>
        <v>44552</v>
      </c>
      <c r="L1514" s="20">
        <f ca="1">_xll.meDateFromTenor(K1514,L$14,"Following",L$13,"Normal")</f>
        <v>44734</v>
      </c>
      <c r="M1514" s="175">
        <f ca="1"/>
        <v>1.7019613056217235E-2</v>
      </c>
      <c r="N1514" s="152" t="s">
        <v>4</v>
      </c>
      <c r="O1514" s="174">
        <f t="shared" ca="1" si="71"/>
        <v>44552</v>
      </c>
      <c r="P1514" s="20">
        <f ca="1">_xll.meDateFromTenor(O1514,P$14,"Following",P$13,"Normal")</f>
        <v>44553</v>
      </c>
      <c r="Q1514" s="175">
        <f ca="1"/>
        <v>1.3058669198580815E-2</v>
      </c>
      <c r="R1514" s="151" t="s">
        <v>4</v>
      </c>
    </row>
    <row r="1515" spans="1:18" x14ac:dyDescent="0.25">
      <c r="A1515" s="153">
        <v>1497</v>
      </c>
      <c r="B1515" s="158"/>
      <c r="C1515" s="174">
        <f ca="1">_xll.meDateFromTenor(C1514,"1D","FOLLOWING",D$13,"NORMAL")</f>
        <v>44553</v>
      </c>
      <c r="D1515" s="20">
        <f ca="1">_xll.meDateFromTenor(C1515,D$14,"Following",D$13,"Normal")</f>
        <v>44554</v>
      </c>
      <c r="E1515" s="175">
        <f ca="1"/>
        <v>1.2628865363863827E-2</v>
      </c>
      <c r="F1515" s="152"/>
      <c r="G1515" s="174">
        <f t="shared" ca="1" si="69"/>
        <v>44553</v>
      </c>
      <c r="H1515" s="20">
        <f ca="1">_xll.meDateFromTenor(G1515,H$14,"Following",H$13,"Normal")</f>
        <v>44643</v>
      </c>
      <c r="I1515" s="175">
        <f ca="1"/>
        <v>1.5525660535116954E-2</v>
      </c>
      <c r="J1515" s="152" t="s">
        <v>4</v>
      </c>
      <c r="K1515" s="174">
        <f t="shared" ca="1" si="70"/>
        <v>44553</v>
      </c>
      <c r="L1515" s="20">
        <f ca="1">_xll.meDateFromTenor(K1515,L$14,"Following",L$13,"Normal")</f>
        <v>44735</v>
      </c>
      <c r="M1515" s="175">
        <f ca="1"/>
        <v>1.702564411761525E-2</v>
      </c>
      <c r="N1515" s="152" t="s">
        <v>4</v>
      </c>
      <c r="O1515" s="174">
        <f t="shared" ca="1" si="71"/>
        <v>44553</v>
      </c>
      <c r="P1515" s="20">
        <f ca="1">_xll.meDateFromTenor(O1515,P$14,"Following",P$13,"Normal")</f>
        <v>44554</v>
      </c>
      <c r="Q1515" s="175">
        <f ca="1"/>
        <v>1.3067021560670165E-2</v>
      </c>
      <c r="R1515" s="151" t="s">
        <v>4</v>
      </c>
    </row>
    <row r="1516" spans="1:18" x14ac:dyDescent="0.25">
      <c r="A1516" s="153">
        <v>1498</v>
      </c>
      <c r="B1516" s="158"/>
      <c r="C1516" s="174">
        <f ca="1">_xll.meDateFromTenor(C1515,"1D","FOLLOWING",D$13,"NORMAL")</f>
        <v>44554</v>
      </c>
      <c r="D1516" s="20">
        <f ca="1">_xll.meDateFromTenor(C1516,D$14,"Following",D$13,"Normal")</f>
        <v>44557</v>
      </c>
      <c r="E1516" s="175">
        <f ca="1"/>
        <v>1.264039305788715E-2</v>
      </c>
      <c r="F1516" s="152"/>
      <c r="G1516" s="174">
        <f t="shared" ca="1" si="69"/>
        <v>44554</v>
      </c>
      <c r="H1516" s="20">
        <f ca="1">_xll.meDateFromTenor(G1516,H$14,"Following",H$13,"Normal")</f>
        <v>44644</v>
      </c>
      <c r="I1516" s="175">
        <f ca="1"/>
        <v>1.5531796673724712E-2</v>
      </c>
      <c r="J1516" s="152" t="s">
        <v>4</v>
      </c>
      <c r="K1516" s="174">
        <f t="shared" ca="1" si="70"/>
        <v>44554</v>
      </c>
      <c r="L1516" s="20">
        <f ca="1">_xll.meDateFromTenor(K1516,L$14,"Following",L$13,"Normal")</f>
        <v>44736</v>
      </c>
      <c r="M1516" s="175">
        <f ca="1"/>
        <v>1.7031675187094471E-2</v>
      </c>
      <c r="N1516" s="152" t="s">
        <v>4</v>
      </c>
      <c r="O1516" s="174">
        <f t="shared" ca="1" si="71"/>
        <v>44554</v>
      </c>
      <c r="P1516" s="20">
        <f ca="1">_xll.meDateFromTenor(O1516,P$14,"Following",P$13,"Normal")</f>
        <v>44557</v>
      </c>
      <c r="Q1516" s="175">
        <f ca="1"/>
        <v>1.3075380078477975E-2</v>
      </c>
      <c r="R1516" s="151" t="s">
        <v>4</v>
      </c>
    </row>
    <row r="1517" spans="1:18" x14ac:dyDescent="0.25">
      <c r="A1517" s="153">
        <v>1499</v>
      </c>
      <c r="B1517" s="158"/>
      <c r="C1517" s="174">
        <f ca="1">_xll.meDateFromTenor(C1516,"1D","FOLLOWING",D$13,"NORMAL")</f>
        <v>44557</v>
      </c>
      <c r="D1517" s="20">
        <f ca="1">_xll.meDateFromTenor(C1517,D$14,"Following",D$13,"Normal")</f>
        <v>44558</v>
      </c>
      <c r="E1517" s="175">
        <f ca="1"/>
        <v>1.2651010817334843E-2</v>
      </c>
      <c r="F1517" s="152"/>
      <c r="G1517" s="174">
        <f t="shared" ca="1" si="69"/>
        <v>44557</v>
      </c>
      <c r="H1517" s="20">
        <f ca="1">_xll.meDateFromTenor(G1517,H$14,"Following",H$13,"Normal")</f>
        <v>44648</v>
      </c>
      <c r="I1517" s="175">
        <f ca="1"/>
        <v>1.5550211379453456E-2</v>
      </c>
      <c r="J1517" s="152" t="s">
        <v>4</v>
      </c>
      <c r="K1517" s="174">
        <f t="shared" ca="1" si="70"/>
        <v>44557</v>
      </c>
      <c r="L1517" s="20">
        <f ca="1">_xll.meDateFromTenor(K1517,L$14,"Following",L$13,"Normal")</f>
        <v>44739</v>
      </c>
      <c r="M1517" s="175">
        <f ca="1"/>
        <v>1.7049768442658042E-2</v>
      </c>
      <c r="N1517" s="152" t="s">
        <v>4</v>
      </c>
      <c r="O1517" s="174">
        <f t="shared" ca="1" si="71"/>
        <v>44557</v>
      </c>
      <c r="P1517" s="20">
        <f ca="1">_xll.meDateFromTenor(O1517,P$14,"Following",P$13,"Normal")</f>
        <v>44558</v>
      </c>
      <c r="Q1517" s="175">
        <f ca="1"/>
        <v>1.3100482512037595E-2</v>
      </c>
      <c r="R1517" s="151" t="s">
        <v>4</v>
      </c>
    </row>
    <row r="1518" spans="1:18" x14ac:dyDescent="0.25">
      <c r="A1518" s="153">
        <v>1500</v>
      </c>
      <c r="B1518" s="158"/>
      <c r="C1518" s="176">
        <f ca="1">_xll.meDateFromTenor(C1517,"1D","FOLLOWING",D$13,"NORMAL")</f>
        <v>44558</v>
      </c>
      <c r="D1518" s="177">
        <f ca="1">_xll.meDateFromTenor(C1518,D$14,"Following",D$13,"Normal")</f>
        <v>44559</v>
      </c>
      <c r="E1518" s="178">
        <f ca="1"/>
        <v>1.2656530437132016E-2</v>
      </c>
      <c r="F1518" s="152"/>
      <c r="G1518" s="176">
        <f t="shared" ca="1" si="69"/>
        <v>44558</v>
      </c>
      <c r="H1518" s="177">
        <f ca="1">_xll.meDateFromTenor(G1518,H$14,"Following",H$13,"Normal")</f>
        <v>44648</v>
      </c>
      <c r="I1518" s="178">
        <f ca="1"/>
        <v>1.555635205433728E-2</v>
      </c>
      <c r="J1518" s="152" t="s">
        <v>4</v>
      </c>
      <c r="K1518" s="176">
        <f t="shared" ca="1" si="70"/>
        <v>44558</v>
      </c>
      <c r="L1518" s="177">
        <f ca="1">_xll.meDateFromTenor(K1518,L$14,"Following",L$13,"Normal")</f>
        <v>44740</v>
      </c>
      <c r="M1518" s="178">
        <f ca="1"/>
        <v>1.7055799543100741E-2</v>
      </c>
      <c r="N1518" s="152" t="s">
        <v>4</v>
      </c>
      <c r="O1518" s="176">
        <f t="shared" ca="1" si="71"/>
        <v>44558</v>
      </c>
      <c r="P1518" s="177">
        <f ca="1">_xll.meDateFromTenor(O1518,P$14,"Following",P$13,"Normal")</f>
        <v>44559</v>
      </c>
      <c r="Q1518" s="178">
        <f ca="1"/>
        <v>1.3108855598544682E-2</v>
      </c>
      <c r="R1518" s="151" t="s">
        <v>4</v>
      </c>
    </row>
    <row r="1519" spans="1:18" x14ac:dyDescent="0.25">
      <c r="B1519" s="168" t="s">
        <v>4</v>
      </c>
      <c r="C1519" s="169"/>
      <c r="D1519" s="169"/>
      <c r="E1519" s="169" t="s">
        <v>4</v>
      </c>
      <c r="F1519" s="169" t="s">
        <v>4</v>
      </c>
      <c r="G1519" s="169"/>
      <c r="H1519" s="169"/>
      <c r="I1519" s="169" t="s">
        <v>4</v>
      </c>
      <c r="J1519" s="169" t="s">
        <v>4</v>
      </c>
      <c r="K1519" s="169"/>
      <c r="L1519" s="169"/>
      <c r="M1519" s="169" t="s">
        <v>4</v>
      </c>
      <c r="N1519" s="169" t="s">
        <v>4</v>
      </c>
      <c r="O1519" s="169"/>
      <c r="P1519" s="169"/>
      <c r="Q1519" s="169" t="s">
        <v>4</v>
      </c>
      <c r="R1519" s="169" t="s">
        <v>4</v>
      </c>
    </row>
    <row r="1520" spans="1:18" x14ac:dyDescent="0.25">
      <c r="A1520" s="153" t="s">
        <v>4</v>
      </c>
      <c r="B1520" s="153" t="s">
        <v>4</v>
      </c>
      <c r="C1520" s="166"/>
      <c r="D1520" s="167"/>
      <c r="E1520" s="153" t="s">
        <v>4</v>
      </c>
      <c r="F1520" s="153"/>
      <c r="G1520" s="153"/>
      <c r="H1520" s="153"/>
      <c r="I1520" s="153"/>
      <c r="J1520" s="153" t="s">
        <v>4</v>
      </c>
      <c r="K1520" s="166"/>
      <c r="L1520" s="167"/>
      <c r="M1520" s="153" t="s">
        <v>4</v>
      </c>
      <c r="N1520" s="153"/>
      <c r="O1520" s="153"/>
      <c r="P1520" s="153"/>
      <c r="Q1520" s="153"/>
      <c r="R1520" s="153"/>
    </row>
  </sheetData>
  <dataValidations count="1">
    <dataValidation type="list" allowBlank="1" showInputMessage="1" showErrorMessage="1" sqref="D12 L12 H12 P12">
      <formula1>"FOLLOWING,MOD_FOLLOWING,PRECEDING,MOD_PRECEEDING,NO_CHANGE"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theme="3"/>
  </sheetPr>
  <dimension ref="B2:N90"/>
  <sheetViews>
    <sheetView showGridLines="0" workbookViewId="0"/>
  </sheetViews>
  <sheetFormatPr defaultRowHeight="15" x14ac:dyDescent="0.25"/>
  <cols>
    <col min="1" max="1" width="10.7109375" customWidth="1"/>
    <col min="2" max="2" width="2.7109375" customWidth="1"/>
    <col min="3" max="3" width="25.140625" bestFit="1" customWidth="1"/>
    <col min="4" max="4" width="32.85546875" customWidth="1"/>
    <col min="5" max="5" width="10.7109375" customWidth="1"/>
    <col min="6" max="8" width="12.7109375" customWidth="1"/>
    <col min="9" max="9" width="15.7109375" customWidth="1"/>
    <col min="10" max="10" width="20.7109375" customWidth="1"/>
    <col min="11" max="11" width="12.7109375" customWidth="1"/>
    <col min="12" max="13" width="15.7109375" customWidth="1"/>
    <col min="14" max="14" width="2.7109375" customWidth="1"/>
  </cols>
  <sheetData>
    <row r="2" spans="2:14" x14ac:dyDescent="0.25">
      <c r="B2" s="65" t="s">
        <v>305</v>
      </c>
    </row>
    <row r="3" spans="2:14" x14ac:dyDescent="0.25">
      <c r="B3" s="65"/>
    </row>
    <row r="4" spans="2:14" x14ac:dyDescent="0.25">
      <c r="B4" s="65"/>
    </row>
    <row r="5" spans="2:14" x14ac:dyDescent="0.25">
      <c r="B5" s="65" t="s">
        <v>302</v>
      </c>
    </row>
    <row r="6" spans="2:14" x14ac:dyDescent="0.25">
      <c r="B6" s="2"/>
      <c r="C6" s="45"/>
      <c r="D6" s="46"/>
      <c r="E6" s="3"/>
      <c r="F6" s="3"/>
      <c r="G6" s="3"/>
      <c r="H6" s="3"/>
      <c r="I6" s="3"/>
      <c r="J6" s="3"/>
      <c r="K6" s="3"/>
      <c r="L6" s="3"/>
      <c r="M6" s="3"/>
      <c r="N6" s="4"/>
    </row>
    <row r="7" spans="2:14" x14ac:dyDescent="0.25">
      <c r="B7" s="5"/>
      <c r="C7" s="64" t="s">
        <v>302</v>
      </c>
      <c r="D7" s="61" t="str">
        <f ca="1">IF(NOW(),_xll.meCurveCalibrateOIS(Curve.CollectionName,Curve.MarketDataTable,Curve.OISIndexName,Curve.BuildProperties,OIS.Conventions,OIS.MarketData,OIS.FixingTable,LiborOISBasis.Conventions,LiborOISBasis.MarketData,LiborSwap.Conventions,LiborSwap.MarketData),"Error Building OIS Curve")</f>
        <v>EURYC OIS Curve has been set (0.04700 sec)</v>
      </c>
      <c r="E7" s="62"/>
      <c r="F7" s="63"/>
      <c r="G7" s="7"/>
      <c r="H7" s="7"/>
      <c r="I7" s="7"/>
      <c r="J7" s="7"/>
      <c r="K7" s="7"/>
      <c r="L7" s="7"/>
      <c r="M7" s="7"/>
      <c r="N7" s="8"/>
    </row>
    <row r="8" spans="2:14" x14ac:dyDescent="0.25">
      <c r="B8" s="5"/>
      <c r="C8" s="128" t="s">
        <v>298</v>
      </c>
      <c r="D8" s="129" t="b">
        <f ca="1">LEFT(D7,5)=Curve.CollectionName</f>
        <v>1</v>
      </c>
      <c r="E8" s="7"/>
      <c r="F8" s="7"/>
      <c r="G8" s="7"/>
      <c r="H8" s="7"/>
      <c r="I8" s="7"/>
      <c r="J8" s="7"/>
      <c r="K8" s="7"/>
      <c r="L8" s="7"/>
      <c r="M8" s="7"/>
      <c r="N8" s="8"/>
    </row>
    <row r="9" spans="2:14" x14ac:dyDescent="0.25">
      <c r="B9" s="5"/>
      <c r="C9" s="6"/>
      <c r="D9" s="60"/>
      <c r="E9" s="7"/>
      <c r="F9" s="7"/>
      <c r="G9" s="7"/>
      <c r="H9" s="7"/>
      <c r="I9" s="7"/>
      <c r="J9" s="7"/>
      <c r="K9" s="7"/>
      <c r="L9" s="7"/>
      <c r="M9" s="7"/>
      <c r="N9" s="8"/>
    </row>
    <row r="10" spans="2:14" x14ac:dyDescent="0.25">
      <c r="B10" s="5"/>
      <c r="C10" s="48" t="s">
        <v>0</v>
      </c>
      <c r="D10" s="57"/>
      <c r="E10" s="7"/>
      <c r="F10" s="7"/>
      <c r="G10" s="7"/>
      <c r="H10" s="7"/>
      <c r="I10" s="7"/>
      <c r="J10" s="7"/>
      <c r="K10" s="7"/>
      <c r="L10" s="7"/>
      <c r="M10" s="7"/>
      <c r="N10" s="8"/>
    </row>
    <row r="11" spans="2:14" x14ac:dyDescent="0.25">
      <c r="B11" s="5"/>
      <c r="C11" s="27" t="s">
        <v>88</v>
      </c>
      <c r="D11" s="107" t="s">
        <v>80</v>
      </c>
      <c r="E11" s="7"/>
      <c r="F11" s="7"/>
      <c r="G11" s="7"/>
      <c r="H11" s="7"/>
      <c r="I11" s="7"/>
      <c r="J11" s="7"/>
      <c r="K11" s="7"/>
      <c r="L11" s="7"/>
      <c r="M11" s="7"/>
      <c r="N11" s="8"/>
    </row>
    <row r="12" spans="2:14" x14ac:dyDescent="0.25">
      <c r="B12" s="5"/>
      <c r="C12" s="28" t="s">
        <v>87</v>
      </c>
      <c r="D12" s="108" t="s">
        <v>9</v>
      </c>
      <c r="E12" s="7"/>
      <c r="F12" s="7"/>
      <c r="G12" s="7"/>
      <c r="H12" s="7"/>
      <c r="I12" s="7"/>
      <c r="J12" s="7"/>
      <c r="K12" s="7"/>
      <c r="L12" s="7"/>
      <c r="M12" s="7"/>
      <c r="N12" s="8"/>
    </row>
    <row r="13" spans="2:14" x14ac:dyDescent="0.25">
      <c r="B13" s="5"/>
      <c r="C13" s="59" t="s">
        <v>89</v>
      </c>
      <c r="D13" s="110" t="s">
        <v>228</v>
      </c>
      <c r="E13" s="7"/>
      <c r="F13" s="7"/>
      <c r="G13" s="7"/>
      <c r="H13" s="7" t="s">
        <v>4</v>
      </c>
      <c r="I13" s="7" t="s">
        <v>4</v>
      </c>
      <c r="J13" s="7" t="s">
        <v>4</v>
      </c>
      <c r="K13" s="7" t="s">
        <v>4</v>
      </c>
      <c r="L13" s="7" t="s">
        <v>4</v>
      </c>
      <c r="M13" s="7" t="s">
        <v>4</v>
      </c>
      <c r="N13" s="8" t="s">
        <v>4</v>
      </c>
    </row>
    <row r="14" spans="2:14" x14ac:dyDescent="0.25">
      <c r="B14" s="11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3"/>
    </row>
    <row r="17" spans="2:14" x14ac:dyDescent="0.25">
      <c r="B17" s="56" t="s">
        <v>70</v>
      </c>
    </row>
    <row r="18" spans="2:14" x14ac:dyDescent="0.25">
      <c r="B18" s="2"/>
      <c r="C18" s="45"/>
      <c r="D18" s="46"/>
      <c r="E18" s="3"/>
      <c r="F18" s="3"/>
      <c r="G18" s="3"/>
      <c r="H18" s="66"/>
      <c r="I18" s="3"/>
      <c r="J18" s="3"/>
      <c r="K18" s="3"/>
      <c r="L18" s="3"/>
      <c r="M18" s="3"/>
      <c r="N18" s="4"/>
    </row>
    <row r="19" spans="2:14" x14ac:dyDescent="0.25">
      <c r="B19" s="5"/>
      <c r="C19" s="48" t="s">
        <v>70</v>
      </c>
      <c r="D19" s="47"/>
      <c r="E19" s="7"/>
      <c r="F19" s="50" t="s">
        <v>81</v>
      </c>
      <c r="G19" s="7"/>
      <c r="H19" s="7"/>
      <c r="I19" s="7"/>
      <c r="J19" s="7"/>
      <c r="K19" s="7"/>
      <c r="L19" s="7"/>
      <c r="M19" s="7"/>
      <c r="N19" s="8"/>
    </row>
    <row r="20" spans="2:14" x14ac:dyDescent="0.25">
      <c r="B20" s="5"/>
      <c r="C20" s="27" t="s">
        <v>10</v>
      </c>
      <c r="D20" s="107">
        <v>42419</v>
      </c>
      <c r="E20" s="7"/>
      <c r="F20" s="14" t="s">
        <v>82</v>
      </c>
      <c r="G20" s="15"/>
      <c r="H20" s="16"/>
      <c r="I20" s="7"/>
      <c r="J20" s="7"/>
      <c r="K20" s="7"/>
      <c r="L20" s="7"/>
      <c r="M20" s="7"/>
      <c r="N20" s="8"/>
    </row>
    <row r="21" spans="2:14" x14ac:dyDescent="0.25">
      <c r="B21" s="5"/>
      <c r="C21" s="28" t="s">
        <v>16</v>
      </c>
      <c r="D21" s="108" t="s">
        <v>17</v>
      </c>
      <c r="E21" s="7"/>
      <c r="F21" s="17" t="s">
        <v>83</v>
      </c>
      <c r="G21" s="1"/>
      <c r="H21" s="18"/>
      <c r="I21" s="7"/>
      <c r="J21" s="7"/>
      <c r="K21" s="7"/>
      <c r="L21" s="7"/>
      <c r="M21" s="7"/>
      <c r="N21" s="8"/>
    </row>
    <row r="22" spans="2:14" x14ac:dyDescent="0.25">
      <c r="B22" s="5"/>
      <c r="C22" s="28" t="s">
        <v>24</v>
      </c>
      <c r="D22" s="111" t="s">
        <v>84</v>
      </c>
      <c r="E22" s="7"/>
      <c r="F22" s="17" t="s">
        <v>84</v>
      </c>
      <c r="G22" s="1"/>
      <c r="H22" s="18"/>
      <c r="I22" s="7"/>
      <c r="J22" s="7"/>
      <c r="K22" s="7"/>
      <c r="L22" s="7"/>
      <c r="M22" s="7"/>
      <c r="N22" s="8"/>
    </row>
    <row r="23" spans="2:14" x14ac:dyDescent="0.25">
      <c r="B23" s="5"/>
      <c r="C23" s="29"/>
      <c r="D23" s="108"/>
      <c r="E23" s="7"/>
      <c r="F23" s="17" t="s">
        <v>85</v>
      </c>
      <c r="G23" s="1"/>
      <c r="H23" s="18"/>
      <c r="I23" s="7"/>
      <c r="J23" s="7"/>
      <c r="K23" s="7"/>
      <c r="L23" s="7"/>
      <c r="M23" s="7"/>
      <c r="N23" s="8"/>
    </row>
    <row r="24" spans="2:14" x14ac:dyDescent="0.25">
      <c r="B24" s="5"/>
      <c r="C24" s="44"/>
      <c r="D24" s="110"/>
      <c r="E24" s="7"/>
      <c r="F24" s="21" t="s">
        <v>86</v>
      </c>
      <c r="G24" s="23"/>
      <c r="H24" s="22"/>
      <c r="I24" s="7"/>
      <c r="J24" s="7"/>
      <c r="K24" s="7"/>
      <c r="L24" s="7"/>
      <c r="M24" s="7"/>
      <c r="N24" s="8"/>
    </row>
    <row r="25" spans="2:14" x14ac:dyDescent="0.25">
      <c r="B25" s="11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3"/>
    </row>
    <row r="27" spans="2:14" x14ac:dyDescent="0.25">
      <c r="F27" s="67"/>
    </row>
    <row r="28" spans="2:14" x14ac:dyDescent="0.25">
      <c r="B28" s="56" t="s">
        <v>79</v>
      </c>
    </row>
    <row r="29" spans="2:14" x14ac:dyDescent="0.25">
      <c r="B29" s="2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4"/>
    </row>
    <row r="30" spans="2:14" x14ac:dyDescent="0.25">
      <c r="B30" s="5"/>
      <c r="C30" s="49" t="s">
        <v>5</v>
      </c>
      <c r="D30" s="10"/>
      <c r="E30" s="10"/>
      <c r="F30" s="49" t="s">
        <v>72</v>
      </c>
      <c r="G30" s="10"/>
      <c r="H30" s="10"/>
      <c r="I30" s="10"/>
      <c r="J30" s="10"/>
      <c r="K30" s="10"/>
      <c r="L30" s="49" t="s">
        <v>74</v>
      </c>
      <c r="M30" s="10"/>
      <c r="N30" s="55"/>
    </row>
    <row r="31" spans="2:14" x14ac:dyDescent="0.25">
      <c r="B31" s="5"/>
      <c r="C31" s="27" t="s">
        <v>3</v>
      </c>
      <c r="D31" s="34" t="s">
        <v>2</v>
      </c>
      <c r="E31" s="7"/>
      <c r="F31" s="58" t="s">
        <v>11</v>
      </c>
      <c r="G31" s="58" t="s">
        <v>12</v>
      </c>
      <c r="H31" s="58" t="s">
        <v>13</v>
      </c>
      <c r="I31" s="58" t="s">
        <v>14</v>
      </c>
      <c r="J31" s="58" t="s">
        <v>8</v>
      </c>
      <c r="K31" s="10"/>
      <c r="L31" s="58" t="s">
        <v>75</v>
      </c>
      <c r="M31" s="58" t="s">
        <v>12</v>
      </c>
      <c r="N31" s="55"/>
    </row>
    <row r="32" spans="2:14" x14ac:dyDescent="0.25">
      <c r="B32" s="5"/>
      <c r="C32" s="28" t="s">
        <v>7</v>
      </c>
      <c r="D32" s="35" t="s">
        <v>6</v>
      </c>
      <c r="E32" s="9"/>
      <c r="F32" s="24" t="s">
        <v>46</v>
      </c>
      <c r="G32" s="19">
        <v>-2.4299999999999999E-3</v>
      </c>
      <c r="H32" s="20" t="s">
        <v>37</v>
      </c>
      <c r="I32" s="20" t="s">
        <v>37</v>
      </c>
      <c r="J32" s="41" t="b">
        <v>1</v>
      </c>
      <c r="K32" s="10"/>
      <c r="L32" s="53"/>
      <c r="M32" s="51"/>
      <c r="N32" s="55"/>
    </row>
    <row r="33" spans="2:14" x14ac:dyDescent="0.25">
      <c r="B33" s="5"/>
      <c r="C33" s="28" t="s">
        <v>25</v>
      </c>
      <c r="D33" s="35" t="s">
        <v>26</v>
      </c>
      <c r="E33" s="9"/>
      <c r="F33" s="24" t="s">
        <v>48</v>
      </c>
      <c r="G33" s="19">
        <v>-3.3900000000000002E-3</v>
      </c>
      <c r="H33" s="20">
        <v>42481</v>
      </c>
      <c r="I33" s="20">
        <v>42523</v>
      </c>
      <c r="J33" s="41" t="b">
        <v>1</v>
      </c>
      <c r="K33" s="10"/>
      <c r="L33" s="53"/>
      <c r="M33" s="51"/>
      <c r="N33" s="55"/>
    </row>
    <row r="34" spans="2:14" x14ac:dyDescent="0.25">
      <c r="B34" s="5"/>
      <c r="C34" s="28" t="s">
        <v>15</v>
      </c>
      <c r="D34" s="35" t="s">
        <v>30</v>
      </c>
      <c r="E34" s="9"/>
      <c r="F34" s="24" t="s">
        <v>49</v>
      </c>
      <c r="G34" s="19">
        <v>-3.5299999999999997E-3</v>
      </c>
      <c r="H34" s="20">
        <v>42523</v>
      </c>
      <c r="I34" s="20">
        <v>42572</v>
      </c>
      <c r="J34" s="41" t="b">
        <v>1</v>
      </c>
      <c r="K34" s="10"/>
      <c r="L34" s="53"/>
      <c r="M34" s="51"/>
      <c r="N34" s="55"/>
    </row>
    <row r="35" spans="2:14" x14ac:dyDescent="0.25">
      <c r="B35" s="5"/>
      <c r="C35" s="28" t="s">
        <v>23</v>
      </c>
      <c r="D35" s="35" t="s">
        <v>22</v>
      </c>
      <c r="E35" s="9"/>
      <c r="F35" s="24" t="s">
        <v>51</v>
      </c>
      <c r="G35" s="19">
        <v>-3.5699999999999998E-3</v>
      </c>
      <c r="H35" s="20">
        <v>42572</v>
      </c>
      <c r="I35" s="20">
        <v>42621</v>
      </c>
      <c r="J35" s="41" t="b">
        <v>1</v>
      </c>
      <c r="K35" s="10"/>
      <c r="L35" s="53"/>
      <c r="M35" s="51"/>
      <c r="N35" s="55"/>
    </row>
    <row r="36" spans="2:14" x14ac:dyDescent="0.25">
      <c r="B36" s="5"/>
      <c r="C36" s="29" t="s">
        <v>31</v>
      </c>
      <c r="D36" s="35" t="b">
        <v>1</v>
      </c>
      <c r="E36" s="9"/>
      <c r="F36" s="24" t="s">
        <v>53</v>
      </c>
      <c r="G36" s="19">
        <v>-3.7799999999999999E-3</v>
      </c>
      <c r="H36" s="20">
        <v>42621</v>
      </c>
      <c r="I36" s="20">
        <v>42663</v>
      </c>
      <c r="J36" s="41" t="b">
        <v>1</v>
      </c>
      <c r="K36" s="10"/>
      <c r="L36" s="53"/>
      <c r="M36" s="51"/>
      <c r="N36" s="55"/>
    </row>
    <row r="37" spans="2:14" x14ac:dyDescent="0.25">
      <c r="B37" s="5"/>
      <c r="C37" s="30" t="s">
        <v>32</v>
      </c>
      <c r="D37" s="36">
        <v>31</v>
      </c>
      <c r="E37" s="9"/>
      <c r="F37" s="24" t="s">
        <v>55</v>
      </c>
      <c r="G37" s="19">
        <v>-3.8600000000000001E-3</v>
      </c>
      <c r="H37" s="20">
        <v>42663</v>
      </c>
      <c r="I37" s="20">
        <v>42712</v>
      </c>
      <c r="J37" s="41" t="b">
        <v>1</v>
      </c>
      <c r="K37" s="10"/>
      <c r="L37" s="53"/>
      <c r="M37" s="51"/>
      <c r="N37" s="55"/>
    </row>
    <row r="38" spans="2:14" x14ac:dyDescent="0.25">
      <c r="B38" s="5"/>
      <c r="C38" s="28" t="s">
        <v>33</v>
      </c>
      <c r="D38" s="35" t="s">
        <v>34</v>
      </c>
      <c r="E38" s="9"/>
      <c r="F38" s="24" t="s">
        <v>57</v>
      </c>
      <c r="G38" s="19">
        <v>-3.6900000000000001E-3</v>
      </c>
      <c r="H38" s="20" t="s">
        <v>37</v>
      </c>
      <c r="I38" s="20" t="s">
        <v>37</v>
      </c>
      <c r="J38" s="41" t="b">
        <v>1</v>
      </c>
      <c r="K38" s="10"/>
      <c r="L38" s="53"/>
      <c r="M38" s="51"/>
      <c r="N38" s="55"/>
    </row>
    <row r="39" spans="2:14" x14ac:dyDescent="0.25">
      <c r="B39" s="5"/>
      <c r="C39" s="28" t="s">
        <v>35</v>
      </c>
      <c r="D39" s="35" t="s">
        <v>36</v>
      </c>
      <c r="E39" s="9"/>
      <c r="F39" s="24" t="s">
        <v>59</v>
      </c>
      <c r="G39" s="19">
        <v>-3.79E-3</v>
      </c>
      <c r="H39" s="20" t="s">
        <v>37</v>
      </c>
      <c r="I39" s="20" t="s">
        <v>37</v>
      </c>
      <c r="J39" s="41" t="b">
        <v>1</v>
      </c>
      <c r="K39" s="10"/>
      <c r="L39" s="53"/>
      <c r="M39" s="51"/>
      <c r="N39" s="55"/>
    </row>
    <row r="40" spans="2:14" x14ac:dyDescent="0.25">
      <c r="B40" s="5"/>
      <c r="C40" s="28" t="s">
        <v>38</v>
      </c>
      <c r="D40" s="35" t="s">
        <v>39</v>
      </c>
      <c r="E40" s="9"/>
      <c r="F40" s="24" t="s">
        <v>47</v>
      </c>
      <c r="G40" s="19">
        <v>-3.7699999999999999E-3</v>
      </c>
      <c r="H40" s="20" t="s">
        <v>37</v>
      </c>
      <c r="I40" s="20" t="s">
        <v>37</v>
      </c>
      <c r="J40" s="41" t="b">
        <v>1</v>
      </c>
      <c r="K40" s="10"/>
      <c r="L40" s="53"/>
      <c r="M40" s="51"/>
      <c r="N40" s="55"/>
    </row>
    <row r="41" spans="2:14" x14ac:dyDescent="0.25">
      <c r="B41" s="5"/>
      <c r="C41" s="28" t="s">
        <v>40</v>
      </c>
      <c r="D41" s="35" t="s">
        <v>41</v>
      </c>
      <c r="E41" s="9"/>
      <c r="F41" s="24" t="s">
        <v>43</v>
      </c>
      <c r="G41" s="19">
        <v>-3.4000000000000002E-3</v>
      </c>
      <c r="H41" s="20" t="s">
        <v>37</v>
      </c>
      <c r="I41" s="20" t="s">
        <v>37</v>
      </c>
      <c r="J41" s="41" t="b">
        <v>1</v>
      </c>
      <c r="K41" s="10"/>
      <c r="L41" s="53"/>
      <c r="M41" s="51"/>
      <c r="N41" s="55"/>
    </row>
    <row r="42" spans="2:14" x14ac:dyDescent="0.25">
      <c r="B42" s="5"/>
      <c r="C42" s="28" t="s">
        <v>42</v>
      </c>
      <c r="D42" s="35" t="s">
        <v>43</v>
      </c>
      <c r="E42" s="9"/>
      <c r="F42" s="24" t="s">
        <v>50</v>
      </c>
      <c r="G42" s="19">
        <v>-2.6900000000000001E-3</v>
      </c>
      <c r="H42" s="20" t="s">
        <v>37</v>
      </c>
      <c r="I42" s="20" t="s">
        <v>37</v>
      </c>
      <c r="J42" s="41" t="b">
        <v>1</v>
      </c>
      <c r="K42" s="10"/>
      <c r="L42" s="53"/>
      <c r="M42" s="51"/>
      <c r="N42" s="55"/>
    </row>
    <row r="43" spans="2:14" x14ac:dyDescent="0.25">
      <c r="B43" s="5"/>
      <c r="C43" s="29" t="s">
        <v>44</v>
      </c>
      <c r="D43" s="35" t="s">
        <v>45</v>
      </c>
      <c r="E43" s="9"/>
      <c r="F43" s="24" t="s">
        <v>52</v>
      </c>
      <c r="G43" s="19">
        <v>-1.7499999999999998E-3</v>
      </c>
      <c r="H43" s="20" t="s">
        <v>37</v>
      </c>
      <c r="I43" s="20" t="s">
        <v>37</v>
      </c>
      <c r="J43" s="41" t="b">
        <v>1</v>
      </c>
      <c r="K43" s="10"/>
      <c r="L43" s="53"/>
      <c r="M43" s="51"/>
      <c r="N43" s="55"/>
    </row>
    <row r="44" spans="2:14" x14ac:dyDescent="0.25">
      <c r="B44" s="5"/>
      <c r="C44" s="28" t="s">
        <v>135</v>
      </c>
      <c r="D44" s="38">
        <v>1E-10</v>
      </c>
      <c r="E44" s="9"/>
      <c r="F44" s="24" t="s">
        <v>54</v>
      </c>
      <c r="G44" s="19">
        <v>-6.4000000000000005E-4</v>
      </c>
      <c r="H44" s="20" t="s">
        <v>37</v>
      </c>
      <c r="I44" s="20" t="s">
        <v>37</v>
      </c>
      <c r="J44" s="41" t="b">
        <v>1</v>
      </c>
      <c r="K44" s="10"/>
      <c r="L44" s="53"/>
      <c r="M44" s="51"/>
      <c r="N44" s="55"/>
    </row>
    <row r="45" spans="2:14" x14ac:dyDescent="0.25">
      <c r="B45" s="5"/>
      <c r="C45" s="28" t="s">
        <v>136</v>
      </c>
      <c r="D45" s="106">
        <v>1000</v>
      </c>
      <c r="E45" s="9"/>
      <c r="F45" s="24" t="s">
        <v>56</v>
      </c>
      <c r="G45" s="19">
        <v>5.6999999999999998E-4</v>
      </c>
      <c r="H45" s="20" t="s">
        <v>37</v>
      </c>
      <c r="I45" s="20" t="s">
        <v>37</v>
      </c>
      <c r="J45" s="41" t="b">
        <v>1</v>
      </c>
      <c r="K45" s="10"/>
      <c r="L45" s="53"/>
      <c r="M45" s="51"/>
      <c r="N45" s="55"/>
    </row>
    <row r="46" spans="2:14" x14ac:dyDescent="0.25">
      <c r="B46" s="5"/>
      <c r="C46" s="31"/>
      <c r="D46" s="37"/>
      <c r="E46" s="9"/>
      <c r="F46" s="24" t="s">
        <v>58</v>
      </c>
      <c r="G46" s="19">
        <v>1.83E-3</v>
      </c>
      <c r="H46" s="20" t="s">
        <v>37</v>
      </c>
      <c r="I46" s="20" t="s">
        <v>37</v>
      </c>
      <c r="J46" s="41" t="b">
        <v>1</v>
      </c>
      <c r="K46" s="10"/>
      <c r="L46" s="53"/>
      <c r="M46" s="51"/>
      <c r="N46" s="55"/>
    </row>
    <row r="47" spans="2:14" x14ac:dyDescent="0.25">
      <c r="B47" s="5"/>
      <c r="C47" s="32"/>
      <c r="D47" s="35"/>
      <c r="E47" s="9"/>
      <c r="F47" s="24" t="s">
        <v>60</v>
      </c>
      <c r="G47" s="19">
        <v>3.0599999999999998E-3</v>
      </c>
      <c r="H47" s="20" t="s">
        <v>37</v>
      </c>
      <c r="I47" s="20" t="s">
        <v>37</v>
      </c>
      <c r="J47" s="41" t="b">
        <v>1</v>
      </c>
      <c r="K47" s="10"/>
      <c r="L47" s="53"/>
      <c r="M47" s="51"/>
      <c r="N47" s="55"/>
    </row>
    <row r="48" spans="2:14" x14ac:dyDescent="0.25">
      <c r="B48" s="5"/>
      <c r="C48" s="32"/>
      <c r="D48" s="39"/>
      <c r="E48" s="9"/>
      <c r="F48" s="24" t="s">
        <v>61</v>
      </c>
      <c r="G48" s="19">
        <v>4.1900000000000001E-3</v>
      </c>
      <c r="H48" s="20" t="s">
        <v>37</v>
      </c>
      <c r="I48" s="20" t="s">
        <v>37</v>
      </c>
      <c r="J48" s="41" t="b">
        <v>1</v>
      </c>
      <c r="K48" s="10"/>
      <c r="L48" s="53"/>
      <c r="M48" s="51"/>
      <c r="N48" s="55"/>
    </row>
    <row r="49" spans="2:14" x14ac:dyDescent="0.25">
      <c r="B49" s="5"/>
      <c r="C49" s="32"/>
      <c r="D49" s="39"/>
      <c r="E49" s="9"/>
      <c r="F49" s="24" t="s">
        <v>62</v>
      </c>
      <c r="G49" s="19">
        <v>5.2100000000000002E-3</v>
      </c>
      <c r="H49" s="20" t="s">
        <v>37</v>
      </c>
      <c r="I49" s="20" t="s">
        <v>37</v>
      </c>
      <c r="J49" s="41" t="b">
        <v>1</v>
      </c>
      <c r="K49" s="10"/>
      <c r="L49" s="53"/>
      <c r="M49" s="51"/>
      <c r="N49" s="55"/>
    </row>
    <row r="50" spans="2:14" x14ac:dyDescent="0.25">
      <c r="B50" s="5"/>
      <c r="C50" s="32"/>
      <c r="D50" s="39"/>
      <c r="E50" s="9"/>
      <c r="F50" s="24" t="s">
        <v>63</v>
      </c>
      <c r="G50" s="19">
        <v>6.0899999999999999E-3</v>
      </c>
      <c r="H50" s="20" t="s">
        <v>37</v>
      </c>
      <c r="I50" s="20" t="s">
        <v>37</v>
      </c>
      <c r="J50" s="41" t="b">
        <v>1</v>
      </c>
      <c r="K50" s="10"/>
      <c r="L50" s="53"/>
      <c r="M50" s="51"/>
      <c r="N50" s="55"/>
    </row>
    <row r="51" spans="2:14" x14ac:dyDescent="0.25">
      <c r="B51" s="5"/>
      <c r="C51" s="32"/>
      <c r="D51" s="39"/>
      <c r="E51" s="9"/>
      <c r="F51" s="24" t="s">
        <v>64</v>
      </c>
      <c r="G51" s="19">
        <v>8.1000000000000013E-3</v>
      </c>
      <c r="H51" s="20" t="s">
        <v>37</v>
      </c>
      <c r="I51" s="20" t="s">
        <v>37</v>
      </c>
      <c r="J51" s="41" t="b">
        <v>1</v>
      </c>
      <c r="K51" s="10"/>
      <c r="L51" s="53"/>
      <c r="M51" s="51"/>
      <c r="N51" s="55"/>
    </row>
    <row r="52" spans="2:14" x14ac:dyDescent="0.25">
      <c r="B52" s="5"/>
      <c r="C52" s="32"/>
      <c r="D52" s="39"/>
      <c r="E52" s="9"/>
      <c r="F52" s="24" t="s">
        <v>65</v>
      </c>
      <c r="G52" s="19">
        <v>9.75E-3</v>
      </c>
      <c r="H52" s="20" t="s">
        <v>37</v>
      </c>
      <c r="I52" s="20" t="s">
        <v>37</v>
      </c>
      <c r="J52" s="41" t="b">
        <v>1</v>
      </c>
      <c r="K52" s="10"/>
      <c r="L52" s="53"/>
      <c r="M52" s="51"/>
      <c r="N52" s="55"/>
    </row>
    <row r="53" spans="2:14" x14ac:dyDescent="0.25">
      <c r="B53" s="5"/>
      <c r="C53" s="32"/>
      <c r="D53" s="39"/>
      <c r="E53" s="9"/>
      <c r="F53" s="24" t="s">
        <v>66</v>
      </c>
      <c r="G53" s="19">
        <v>1.0329999999999999E-2</v>
      </c>
      <c r="H53" s="20" t="s">
        <v>37</v>
      </c>
      <c r="I53" s="20" t="s">
        <v>37</v>
      </c>
      <c r="J53" s="41" t="b">
        <v>1</v>
      </c>
      <c r="K53" s="10"/>
      <c r="L53" s="53"/>
      <c r="M53" s="51"/>
      <c r="N53" s="55"/>
    </row>
    <row r="54" spans="2:14" x14ac:dyDescent="0.25">
      <c r="B54" s="5"/>
      <c r="C54" s="32"/>
      <c r="D54" s="39"/>
      <c r="E54" s="9"/>
      <c r="F54" s="24" t="s">
        <v>67</v>
      </c>
      <c r="G54" s="19">
        <v>1.0529999999999999E-2</v>
      </c>
      <c r="H54" s="20" t="s">
        <v>37</v>
      </c>
      <c r="I54" s="20" t="s">
        <v>37</v>
      </c>
      <c r="J54" s="41" t="b">
        <v>1</v>
      </c>
      <c r="K54" s="10"/>
      <c r="L54" s="53"/>
      <c r="M54" s="51"/>
      <c r="N54" s="55"/>
    </row>
    <row r="55" spans="2:14" x14ac:dyDescent="0.25">
      <c r="B55" s="5"/>
      <c r="C55" s="32"/>
      <c r="D55" s="39"/>
      <c r="E55" s="9"/>
      <c r="F55" s="24" t="s">
        <v>68</v>
      </c>
      <c r="G55" s="19">
        <v>1.061E-2</v>
      </c>
      <c r="H55" s="20" t="s">
        <v>37</v>
      </c>
      <c r="I55" s="20" t="s">
        <v>37</v>
      </c>
      <c r="J55" s="41" t="b">
        <v>1</v>
      </c>
      <c r="K55" s="10"/>
      <c r="L55" s="53"/>
      <c r="M55" s="51"/>
      <c r="N55" s="55"/>
    </row>
    <row r="56" spans="2:14" x14ac:dyDescent="0.25">
      <c r="B56" s="5"/>
      <c r="C56" s="32"/>
      <c r="D56" s="39"/>
      <c r="E56" s="9"/>
      <c r="F56" s="24" t="s">
        <v>69</v>
      </c>
      <c r="G56" s="19">
        <v>1.01E-2</v>
      </c>
      <c r="H56" s="20" t="s">
        <v>37</v>
      </c>
      <c r="I56" s="20" t="s">
        <v>37</v>
      </c>
      <c r="J56" s="41" t="b">
        <v>1</v>
      </c>
      <c r="K56" s="10"/>
      <c r="L56" s="53"/>
      <c r="M56" s="51"/>
      <c r="N56" s="55"/>
    </row>
    <row r="57" spans="2:14" x14ac:dyDescent="0.25">
      <c r="B57" s="5"/>
      <c r="C57" s="33"/>
      <c r="D57" s="40"/>
      <c r="E57" s="9"/>
      <c r="F57" s="25"/>
      <c r="G57" s="26"/>
      <c r="H57" s="42"/>
      <c r="I57" s="42"/>
      <c r="J57" s="43"/>
      <c r="K57" s="10"/>
      <c r="L57" s="54"/>
      <c r="M57" s="52"/>
      <c r="N57" s="55"/>
    </row>
    <row r="58" spans="2:14" x14ac:dyDescent="0.25">
      <c r="B58" s="11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3"/>
    </row>
    <row r="61" spans="2:14" x14ac:dyDescent="0.25">
      <c r="B61" s="56" t="s">
        <v>78</v>
      </c>
    </row>
    <row r="62" spans="2:14" x14ac:dyDescent="0.25">
      <c r="B62" s="2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4"/>
    </row>
    <row r="63" spans="2:14" x14ac:dyDescent="0.25">
      <c r="B63" s="5"/>
      <c r="C63" s="49" t="s">
        <v>71</v>
      </c>
      <c r="D63" s="10"/>
      <c r="E63" s="10"/>
      <c r="F63" s="49" t="s">
        <v>73</v>
      </c>
      <c r="G63" s="10"/>
      <c r="H63" s="10"/>
      <c r="I63" s="49" t="s">
        <v>76</v>
      </c>
      <c r="J63" s="10"/>
      <c r="K63" s="10"/>
      <c r="L63" s="49" t="s">
        <v>77</v>
      </c>
      <c r="M63" s="10"/>
      <c r="N63" s="55"/>
    </row>
    <row r="64" spans="2:14" x14ac:dyDescent="0.25">
      <c r="B64" s="5"/>
      <c r="C64" s="27" t="s">
        <v>1</v>
      </c>
      <c r="D64" s="34" t="s">
        <v>2</v>
      </c>
      <c r="E64" s="7"/>
      <c r="F64" s="58" t="s">
        <v>11</v>
      </c>
      <c r="G64" s="58" t="s">
        <v>12</v>
      </c>
      <c r="H64" s="10"/>
      <c r="I64" s="27" t="s">
        <v>3</v>
      </c>
      <c r="J64" s="34" t="s">
        <v>2</v>
      </c>
      <c r="K64" s="10"/>
      <c r="L64" s="58" t="s">
        <v>11</v>
      </c>
      <c r="M64" s="58" t="s">
        <v>12</v>
      </c>
      <c r="N64" s="55"/>
    </row>
    <row r="65" spans="2:14" x14ac:dyDescent="0.25">
      <c r="B65" s="5"/>
      <c r="C65" s="28" t="s">
        <v>18</v>
      </c>
      <c r="D65" s="35" t="s">
        <v>6</v>
      </c>
      <c r="E65" s="9"/>
      <c r="F65" s="24" t="s">
        <v>47</v>
      </c>
      <c r="G65" s="51">
        <v>1.2600000000000001E-3</v>
      </c>
      <c r="H65" s="10"/>
      <c r="I65" s="28" t="s">
        <v>19</v>
      </c>
      <c r="J65" s="35" t="s">
        <v>20</v>
      </c>
      <c r="K65" s="10"/>
      <c r="L65" s="24" t="s">
        <v>47</v>
      </c>
      <c r="M65" s="51">
        <v>-2.5400000000000002E-3</v>
      </c>
      <c r="N65" s="55"/>
    </row>
    <row r="66" spans="2:14" x14ac:dyDescent="0.25">
      <c r="B66" s="5"/>
      <c r="C66" s="28" t="s">
        <v>27</v>
      </c>
      <c r="D66" s="35" t="s">
        <v>28</v>
      </c>
      <c r="E66" s="9"/>
      <c r="F66" s="24" t="s">
        <v>43</v>
      </c>
      <c r="G66" s="51">
        <v>1.2999999999999999E-3</v>
      </c>
      <c r="H66" s="10"/>
      <c r="I66" s="28" t="s">
        <v>29</v>
      </c>
      <c r="J66" s="35" t="s">
        <v>26</v>
      </c>
      <c r="K66" s="10"/>
      <c r="L66" s="24" t="s">
        <v>43</v>
      </c>
      <c r="M66" s="51">
        <v>-2.14E-3</v>
      </c>
      <c r="N66" s="55"/>
    </row>
    <row r="67" spans="2:14" x14ac:dyDescent="0.25">
      <c r="B67" s="5"/>
      <c r="C67" s="28" t="s">
        <v>21</v>
      </c>
      <c r="D67" s="35" t="s">
        <v>22</v>
      </c>
      <c r="E67" s="9"/>
      <c r="F67" s="24" t="s">
        <v>50</v>
      </c>
      <c r="G67" s="51">
        <v>1.32E-3</v>
      </c>
      <c r="H67" s="10"/>
      <c r="I67" s="28" t="s">
        <v>23</v>
      </c>
      <c r="J67" s="35" t="s">
        <v>22</v>
      </c>
      <c r="K67" s="10"/>
      <c r="L67" s="24" t="s">
        <v>50</v>
      </c>
      <c r="M67" s="51">
        <v>-1.4000000000000002E-3</v>
      </c>
      <c r="N67" s="55"/>
    </row>
    <row r="68" spans="2:14" x14ac:dyDescent="0.25">
      <c r="B68" s="5"/>
      <c r="C68" s="28"/>
      <c r="D68" s="35"/>
      <c r="E68" s="9"/>
      <c r="F68" s="24" t="s">
        <v>52</v>
      </c>
      <c r="G68" s="51">
        <v>1.34E-3</v>
      </c>
      <c r="H68" s="10"/>
      <c r="I68" s="28"/>
      <c r="J68" s="35"/>
      <c r="K68" s="10"/>
      <c r="L68" s="24" t="s">
        <v>52</v>
      </c>
      <c r="M68" s="51">
        <v>-4.2000000000000002E-4</v>
      </c>
      <c r="N68" s="55"/>
    </row>
    <row r="69" spans="2:14" x14ac:dyDescent="0.25">
      <c r="B69" s="5"/>
      <c r="C69" s="29"/>
      <c r="D69" s="35"/>
      <c r="E69" s="9"/>
      <c r="F69" s="24" t="s">
        <v>54</v>
      </c>
      <c r="G69" s="51">
        <v>1.33E-3</v>
      </c>
      <c r="H69" s="10"/>
      <c r="I69" s="29"/>
      <c r="J69" s="35"/>
      <c r="K69" s="10"/>
      <c r="L69" s="24" t="s">
        <v>54</v>
      </c>
      <c r="M69" s="51">
        <v>7.000000000000001E-4</v>
      </c>
      <c r="N69" s="55"/>
    </row>
    <row r="70" spans="2:14" x14ac:dyDescent="0.25">
      <c r="B70" s="5"/>
      <c r="C70" s="30"/>
      <c r="D70" s="36"/>
      <c r="E70" s="9"/>
      <c r="F70" s="24" t="s">
        <v>56</v>
      </c>
      <c r="G70" s="51">
        <v>1.32E-3</v>
      </c>
      <c r="H70" s="10"/>
      <c r="I70" s="30"/>
      <c r="J70" s="36"/>
      <c r="K70" s="10"/>
      <c r="L70" s="24" t="s">
        <v>56</v>
      </c>
      <c r="M70" s="51">
        <v>1.92E-3</v>
      </c>
      <c r="N70" s="55"/>
    </row>
    <row r="71" spans="2:14" x14ac:dyDescent="0.25">
      <c r="B71" s="5"/>
      <c r="C71" s="28"/>
      <c r="D71" s="35"/>
      <c r="E71" s="9"/>
      <c r="F71" s="24" t="s">
        <v>58</v>
      </c>
      <c r="G71" s="51">
        <v>1.31E-3</v>
      </c>
      <c r="H71" s="10"/>
      <c r="I71" s="28"/>
      <c r="J71" s="35"/>
      <c r="K71" s="10"/>
      <c r="L71" s="24" t="s">
        <v>58</v>
      </c>
      <c r="M71" s="51">
        <v>3.1900000000000001E-3</v>
      </c>
      <c r="N71" s="55"/>
    </row>
    <row r="72" spans="2:14" x14ac:dyDescent="0.25">
      <c r="B72" s="5"/>
      <c r="C72" s="28"/>
      <c r="D72" s="35"/>
      <c r="E72" s="9"/>
      <c r="F72" s="24" t="s">
        <v>60</v>
      </c>
      <c r="G72" s="51">
        <v>1.2999999999999999E-3</v>
      </c>
      <c r="H72" s="10"/>
      <c r="I72" s="28"/>
      <c r="J72" s="35"/>
      <c r="K72" s="10"/>
      <c r="L72" s="24" t="s">
        <v>60</v>
      </c>
      <c r="M72" s="51">
        <v>4.4299999999999999E-3</v>
      </c>
      <c r="N72" s="55"/>
    </row>
    <row r="73" spans="2:14" x14ac:dyDescent="0.25">
      <c r="B73" s="5"/>
      <c r="C73" s="28"/>
      <c r="D73" s="35"/>
      <c r="E73" s="9"/>
      <c r="F73" s="24" t="s">
        <v>61</v>
      </c>
      <c r="G73" s="51">
        <v>1.2800000000000001E-3</v>
      </c>
      <c r="H73" s="10"/>
      <c r="I73" s="28"/>
      <c r="J73" s="35"/>
      <c r="K73" s="10"/>
      <c r="L73" s="24" t="s">
        <v>61</v>
      </c>
      <c r="M73" s="51">
        <v>5.5500000000000002E-3</v>
      </c>
      <c r="N73" s="55"/>
    </row>
    <row r="74" spans="2:14" x14ac:dyDescent="0.25">
      <c r="B74" s="5"/>
      <c r="C74" s="28"/>
      <c r="D74" s="35"/>
      <c r="E74" s="9"/>
      <c r="F74" s="24" t="s">
        <v>62</v>
      </c>
      <c r="G74" s="51">
        <v>1.2699999999999999E-3</v>
      </c>
      <c r="H74" s="10"/>
      <c r="I74" s="28"/>
      <c r="J74" s="35"/>
      <c r="K74" s="10"/>
      <c r="L74" s="24" t="s">
        <v>62</v>
      </c>
      <c r="M74" s="51">
        <v>6.5700000000000003E-3</v>
      </c>
      <c r="N74" s="55"/>
    </row>
    <row r="75" spans="2:14" x14ac:dyDescent="0.25">
      <c r="B75" s="5"/>
      <c r="C75" s="28"/>
      <c r="D75" s="35"/>
      <c r="E75" s="9"/>
      <c r="F75" s="24" t="s">
        <v>63</v>
      </c>
      <c r="G75" s="51">
        <v>1.2600000000000001E-3</v>
      </c>
      <c r="H75" s="10"/>
      <c r="I75" s="28"/>
      <c r="J75" s="35"/>
      <c r="K75" s="10"/>
      <c r="L75" s="24" t="s">
        <v>63</v>
      </c>
      <c r="M75" s="51">
        <v>7.4599999999999996E-3</v>
      </c>
      <c r="N75" s="55"/>
    </row>
    <row r="76" spans="2:14" x14ac:dyDescent="0.25">
      <c r="B76" s="5"/>
      <c r="C76" s="29"/>
      <c r="D76" s="35"/>
      <c r="E76" s="9"/>
      <c r="F76" s="24" t="s">
        <v>64</v>
      </c>
      <c r="G76" s="51">
        <v>1.1900000000000001E-3</v>
      </c>
      <c r="H76" s="10"/>
      <c r="I76" s="29"/>
      <c r="J76" s="35"/>
      <c r="K76" s="10"/>
      <c r="L76" s="24" t="s">
        <v>64</v>
      </c>
      <c r="M76" s="51">
        <v>9.4199999999999996E-3</v>
      </c>
      <c r="N76" s="55"/>
    </row>
    <row r="77" spans="2:14" x14ac:dyDescent="0.25">
      <c r="B77" s="5"/>
      <c r="C77" s="31"/>
      <c r="D77" s="37"/>
      <c r="E77" s="9"/>
      <c r="F77" s="24" t="s">
        <v>65</v>
      </c>
      <c r="G77" s="51">
        <v>1.0400000000000001E-3</v>
      </c>
      <c r="H77" s="10"/>
      <c r="I77" s="31"/>
      <c r="J77" s="37"/>
      <c r="K77" s="10"/>
      <c r="L77" s="24" t="s">
        <v>65</v>
      </c>
      <c r="M77" s="51">
        <v>1.095E-2</v>
      </c>
      <c r="N77" s="55"/>
    </row>
    <row r="78" spans="2:14" x14ac:dyDescent="0.25">
      <c r="B78" s="5"/>
      <c r="C78" s="31"/>
      <c r="D78" s="38"/>
      <c r="E78" s="9"/>
      <c r="F78" s="24" t="s">
        <v>66</v>
      </c>
      <c r="G78" s="51">
        <v>9.1999999999999992E-4</v>
      </c>
      <c r="H78" s="10"/>
      <c r="I78" s="31"/>
      <c r="J78" s="38"/>
      <c r="K78" s="10"/>
      <c r="L78" s="24" t="s">
        <v>66</v>
      </c>
      <c r="M78" s="51">
        <v>1.142E-2</v>
      </c>
      <c r="N78" s="55"/>
    </row>
    <row r="79" spans="2:14" x14ac:dyDescent="0.25">
      <c r="B79" s="5"/>
      <c r="C79" s="31"/>
      <c r="D79" s="37"/>
      <c r="E79" s="9"/>
      <c r="F79" s="24" t="s">
        <v>67</v>
      </c>
      <c r="G79" s="51">
        <v>8.1999999999999998E-4</v>
      </c>
      <c r="H79" s="10"/>
      <c r="I79" s="31"/>
      <c r="J79" s="37"/>
      <c r="K79" s="10"/>
      <c r="L79" s="24" t="s">
        <v>67</v>
      </c>
      <c r="M79" s="51">
        <v>1.1519999999999999E-2</v>
      </c>
      <c r="N79" s="55"/>
    </row>
    <row r="80" spans="2:14" x14ac:dyDescent="0.25">
      <c r="B80" s="5"/>
      <c r="C80" s="32"/>
      <c r="D80" s="35"/>
      <c r="E80" s="9"/>
      <c r="F80" s="24" t="s">
        <v>68</v>
      </c>
      <c r="G80" s="51">
        <v>6.6E-4</v>
      </c>
      <c r="H80" s="10"/>
      <c r="I80" s="32"/>
      <c r="J80" s="35"/>
      <c r="K80" s="10"/>
      <c r="L80" s="24" t="s">
        <v>68</v>
      </c>
      <c r="M80" s="51">
        <v>1.1439999999999999E-2</v>
      </c>
      <c r="N80" s="55"/>
    </row>
    <row r="81" spans="2:14" x14ac:dyDescent="0.25">
      <c r="B81" s="5"/>
      <c r="C81" s="32"/>
      <c r="D81" s="39"/>
      <c r="E81" s="9"/>
      <c r="F81" s="24" t="s">
        <v>69</v>
      </c>
      <c r="G81" s="51">
        <v>5.6999999999999998E-4</v>
      </c>
      <c r="H81" s="10"/>
      <c r="I81" s="32"/>
      <c r="J81" s="39"/>
      <c r="K81" s="10"/>
      <c r="L81" s="24" t="s">
        <v>69</v>
      </c>
      <c r="M81" s="51">
        <v>1.0829999999999999E-2</v>
      </c>
      <c r="N81" s="55"/>
    </row>
    <row r="82" spans="2:14" x14ac:dyDescent="0.25">
      <c r="B82" s="5"/>
      <c r="C82" s="32"/>
      <c r="D82" s="39"/>
      <c r="E82" s="9"/>
      <c r="F82" s="24"/>
      <c r="G82" s="51"/>
      <c r="H82" s="10"/>
      <c r="I82" s="32"/>
      <c r="J82" s="39"/>
      <c r="K82" s="10"/>
      <c r="L82" s="24"/>
      <c r="M82" s="51"/>
      <c r="N82" s="55"/>
    </row>
    <row r="83" spans="2:14" x14ac:dyDescent="0.25">
      <c r="B83" s="5"/>
      <c r="C83" s="32"/>
      <c r="D83" s="39"/>
      <c r="E83" s="9"/>
      <c r="F83" s="24"/>
      <c r="G83" s="51"/>
      <c r="H83" s="10"/>
      <c r="I83" s="32"/>
      <c r="J83" s="39"/>
      <c r="K83" s="10"/>
      <c r="L83" s="24"/>
      <c r="M83" s="51"/>
      <c r="N83" s="55"/>
    </row>
    <row r="84" spans="2:14" x14ac:dyDescent="0.25">
      <c r="B84" s="5"/>
      <c r="C84" s="32"/>
      <c r="D84" s="39"/>
      <c r="E84" s="9"/>
      <c r="F84" s="24"/>
      <c r="G84" s="51"/>
      <c r="H84" s="10"/>
      <c r="I84" s="32"/>
      <c r="J84" s="39"/>
      <c r="K84" s="10"/>
      <c r="L84" s="24"/>
      <c r="M84" s="51"/>
      <c r="N84" s="55"/>
    </row>
    <row r="85" spans="2:14" x14ac:dyDescent="0.25">
      <c r="B85" s="5"/>
      <c r="C85" s="32"/>
      <c r="D85" s="39"/>
      <c r="E85" s="9"/>
      <c r="F85" s="24"/>
      <c r="G85" s="51"/>
      <c r="H85" s="10"/>
      <c r="I85" s="32"/>
      <c r="J85" s="39"/>
      <c r="K85" s="10"/>
      <c r="L85" s="24"/>
      <c r="M85" s="51"/>
      <c r="N85" s="55"/>
    </row>
    <row r="86" spans="2:14" x14ac:dyDescent="0.25">
      <c r="B86" s="5"/>
      <c r="C86" s="32"/>
      <c r="D86" s="39"/>
      <c r="E86" s="9"/>
      <c r="F86" s="24"/>
      <c r="G86" s="51"/>
      <c r="H86" s="10"/>
      <c r="I86" s="32"/>
      <c r="J86" s="39"/>
      <c r="K86" s="10"/>
      <c r="L86" s="24"/>
      <c r="M86" s="51"/>
      <c r="N86" s="55"/>
    </row>
    <row r="87" spans="2:14" x14ac:dyDescent="0.25">
      <c r="B87" s="5"/>
      <c r="C87" s="32"/>
      <c r="D87" s="39"/>
      <c r="E87" s="9"/>
      <c r="F87" s="24"/>
      <c r="G87" s="51"/>
      <c r="H87" s="10"/>
      <c r="I87" s="32"/>
      <c r="J87" s="39"/>
      <c r="K87" s="10"/>
      <c r="L87" s="24"/>
      <c r="M87" s="51"/>
      <c r="N87" s="55"/>
    </row>
    <row r="88" spans="2:14" x14ac:dyDescent="0.25">
      <c r="B88" s="5"/>
      <c r="C88" s="32"/>
      <c r="D88" s="39"/>
      <c r="E88" s="9"/>
      <c r="F88" s="24"/>
      <c r="G88" s="51"/>
      <c r="H88" s="10"/>
      <c r="I88" s="32"/>
      <c r="J88" s="39"/>
      <c r="K88" s="10"/>
      <c r="L88" s="24"/>
      <c r="M88" s="51"/>
      <c r="N88" s="55"/>
    </row>
    <row r="89" spans="2:14" x14ac:dyDescent="0.25">
      <c r="B89" s="5"/>
      <c r="C89" s="33"/>
      <c r="D89" s="40"/>
      <c r="E89" s="9"/>
      <c r="F89" s="25"/>
      <c r="G89" s="52"/>
      <c r="H89" s="10"/>
      <c r="I89" s="33"/>
      <c r="J89" s="40"/>
      <c r="K89" s="10"/>
      <c r="L89" s="25"/>
      <c r="M89" s="52"/>
      <c r="N89" s="55"/>
    </row>
    <row r="90" spans="2:14" x14ac:dyDescent="0.25">
      <c r="B90" s="11"/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3"/>
    </row>
  </sheetData>
  <dataValidations count="1">
    <dataValidation type="list" allowBlank="1" showInputMessage="1" showErrorMessage="1" sqref="D22">
      <formula1>"fn_StepInterpolation,fn_LinearInterpolation,fn_MonotoneConvexInterpolation,fn_SplineInterpolation,fn_ConstrainedSplineInterpolation"</formula1>
    </dataValidation>
  </dataValidations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3"/>
  </sheetPr>
  <dimension ref="B2:L113"/>
  <sheetViews>
    <sheetView showGridLines="0" workbookViewId="0"/>
  </sheetViews>
  <sheetFormatPr defaultRowHeight="15" x14ac:dyDescent="0.25"/>
  <cols>
    <col min="2" max="2" width="2.7109375" customWidth="1"/>
    <col min="3" max="3" width="22.42578125" customWidth="1"/>
    <col min="4" max="4" width="31.5703125" customWidth="1"/>
    <col min="6" max="7" width="18.7109375" customWidth="1"/>
    <col min="8" max="8" width="12.7109375" customWidth="1"/>
    <col min="9" max="11" width="18.7109375" customWidth="1"/>
    <col min="12" max="12" width="4.7109375" customWidth="1"/>
    <col min="14" max="15" width="15.7109375" customWidth="1"/>
  </cols>
  <sheetData>
    <row r="2" spans="2:12" x14ac:dyDescent="0.25">
      <c r="B2" s="56" t="s">
        <v>308</v>
      </c>
    </row>
    <row r="6" spans="2:12" x14ac:dyDescent="0.25">
      <c r="B6" s="56" t="s">
        <v>307</v>
      </c>
    </row>
    <row r="7" spans="2:12" x14ac:dyDescent="0.25">
      <c r="B7" s="2"/>
      <c r="C7" s="45"/>
      <c r="D7" s="46"/>
      <c r="E7" s="3"/>
      <c r="F7" s="3"/>
      <c r="G7" s="3"/>
      <c r="H7" s="3"/>
      <c r="I7" s="3"/>
      <c r="J7" s="3"/>
      <c r="K7" s="3"/>
      <c r="L7" s="4"/>
    </row>
    <row r="8" spans="2:12" x14ac:dyDescent="0.25">
      <c r="B8" s="5"/>
      <c r="C8" s="64" t="s">
        <v>307</v>
      </c>
      <c r="D8" s="61" t="str">
        <f ca="1">IF(AND(isEUROISLoaded,NOW()),_xll.meCurveCalibrateSwap(STDCurve.CollectionName,STDCurve.StaticDataTable,STDCurve.IndexName,STDCurve.Buildproperties,MoneyMarket.Conventions,Libor.Conventions,Libor.MarketData,Swap.Conventions,Swap.MarketData,FRA.Conventions,FRA.MarketDataX3,FRA.MarketDataX6,Futures.Conventions,Futures.MarketData),"Error Building Swap Curve")</f>
        <v>EURYC STD Curve has been set (0.01600 sec)</v>
      </c>
      <c r="E8" s="62"/>
      <c r="F8" s="63"/>
      <c r="G8" s="7"/>
      <c r="H8" s="7"/>
      <c r="I8" s="7"/>
      <c r="J8" s="7"/>
      <c r="K8" s="7"/>
      <c r="L8" s="8"/>
    </row>
    <row r="9" spans="2:12" x14ac:dyDescent="0.25">
      <c r="B9" s="5"/>
      <c r="C9" s="128" t="s">
        <v>298</v>
      </c>
      <c r="D9" s="129" t="b">
        <f ca="1">LEFT(D8,5)=STDCurve.CollectionName</f>
        <v>1</v>
      </c>
      <c r="E9" s="7"/>
      <c r="F9" s="7"/>
      <c r="G9" s="7"/>
      <c r="H9" s="7"/>
      <c r="I9" s="7"/>
      <c r="J9" s="7"/>
      <c r="K9" s="7"/>
      <c r="L9" s="8"/>
    </row>
    <row r="10" spans="2:12" x14ac:dyDescent="0.25">
      <c r="B10" s="5"/>
      <c r="C10" s="7"/>
      <c r="D10" s="60"/>
      <c r="E10" s="7"/>
      <c r="F10" s="7"/>
      <c r="G10" s="7"/>
      <c r="H10" s="7"/>
      <c r="I10" s="7"/>
      <c r="J10" s="7"/>
      <c r="K10" s="7"/>
      <c r="L10" s="8"/>
    </row>
    <row r="11" spans="2:12" x14ac:dyDescent="0.25">
      <c r="B11" s="5"/>
      <c r="C11" s="6"/>
      <c r="D11" s="60"/>
      <c r="E11" s="7"/>
      <c r="F11" s="7"/>
      <c r="G11" s="7"/>
      <c r="H11" s="7"/>
      <c r="I11" s="7"/>
      <c r="J11" s="7"/>
      <c r="K11" s="7"/>
      <c r="L11" s="8"/>
    </row>
    <row r="12" spans="2:12" x14ac:dyDescent="0.25">
      <c r="B12" s="5"/>
      <c r="C12" s="48" t="s">
        <v>0</v>
      </c>
      <c r="D12" s="57"/>
      <c r="E12" s="7"/>
      <c r="F12" s="7"/>
      <c r="G12" s="7"/>
      <c r="H12" s="7"/>
      <c r="I12" s="7"/>
      <c r="J12" s="7"/>
      <c r="K12" s="7"/>
      <c r="L12" s="8"/>
    </row>
    <row r="13" spans="2:12" x14ac:dyDescent="0.25">
      <c r="B13" s="5"/>
      <c r="C13" s="27" t="s">
        <v>88</v>
      </c>
      <c r="D13" s="107" t="s">
        <v>80</v>
      </c>
      <c r="E13" s="7"/>
      <c r="F13" s="7"/>
      <c r="G13" s="7"/>
      <c r="H13" s="7"/>
      <c r="I13" s="7"/>
      <c r="J13" s="7"/>
      <c r="K13" s="7"/>
      <c r="L13" s="8"/>
    </row>
    <row r="14" spans="2:12" x14ac:dyDescent="0.25">
      <c r="B14" s="5"/>
      <c r="C14" s="28" t="s">
        <v>87</v>
      </c>
      <c r="D14" s="108" t="s">
        <v>90</v>
      </c>
      <c r="E14" s="7"/>
      <c r="F14" s="7"/>
      <c r="G14" s="7"/>
      <c r="H14" s="7"/>
      <c r="I14" s="7"/>
      <c r="J14" s="7"/>
      <c r="K14" s="7"/>
      <c r="L14" s="8"/>
    </row>
    <row r="15" spans="2:12" x14ac:dyDescent="0.25">
      <c r="B15" s="5"/>
      <c r="C15" s="59" t="s">
        <v>89</v>
      </c>
      <c r="D15" s="110" t="s">
        <v>91</v>
      </c>
      <c r="E15" s="7"/>
      <c r="F15" s="7"/>
      <c r="G15" s="7"/>
      <c r="H15" s="7" t="s">
        <v>4</v>
      </c>
      <c r="I15" s="7" t="s">
        <v>4</v>
      </c>
      <c r="J15" s="7" t="s">
        <v>4</v>
      </c>
      <c r="K15" s="7"/>
      <c r="L15" s="8" t="s">
        <v>4</v>
      </c>
    </row>
    <row r="16" spans="2:12" x14ac:dyDescent="0.25">
      <c r="B16" s="11"/>
      <c r="C16" s="12"/>
      <c r="D16" s="12"/>
      <c r="E16" s="12"/>
      <c r="F16" s="12"/>
      <c r="G16" s="12"/>
      <c r="H16" s="12"/>
      <c r="I16" s="12"/>
      <c r="J16" s="12"/>
      <c r="K16" s="12"/>
      <c r="L16" s="13"/>
    </row>
    <row r="19" spans="2:12" x14ac:dyDescent="0.25">
      <c r="B19" s="56" t="s">
        <v>70</v>
      </c>
    </row>
    <row r="20" spans="2:12" x14ac:dyDescent="0.25">
      <c r="B20" s="2"/>
      <c r="C20" s="45"/>
      <c r="D20" s="46"/>
      <c r="E20" s="3"/>
      <c r="F20" s="3"/>
      <c r="G20" s="3"/>
      <c r="H20" s="66"/>
      <c r="I20" s="3"/>
      <c r="J20" s="3"/>
      <c r="K20" s="3"/>
      <c r="L20" s="4"/>
    </row>
    <row r="21" spans="2:12" x14ac:dyDescent="0.25">
      <c r="B21" s="5"/>
      <c r="C21" s="48" t="s">
        <v>70</v>
      </c>
      <c r="D21" s="47"/>
      <c r="E21" s="7"/>
      <c r="F21" s="50" t="s">
        <v>81</v>
      </c>
      <c r="G21" s="7"/>
      <c r="H21" s="7"/>
      <c r="I21" s="7"/>
      <c r="J21" s="7"/>
      <c r="K21" s="7"/>
      <c r="L21" s="8"/>
    </row>
    <row r="22" spans="2:12" x14ac:dyDescent="0.25">
      <c r="B22" s="5"/>
      <c r="C22" s="27" t="s">
        <v>10</v>
      </c>
      <c r="D22" s="107">
        <v>42419</v>
      </c>
      <c r="E22" s="7"/>
      <c r="F22" s="14" t="s">
        <v>82</v>
      </c>
      <c r="G22" s="16"/>
      <c r="H22" s="7"/>
      <c r="I22" s="7"/>
      <c r="J22" s="7"/>
      <c r="K22" s="7"/>
      <c r="L22" s="8"/>
    </row>
    <row r="23" spans="2:12" x14ac:dyDescent="0.25">
      <c r="B23" s="5"/>
      <c r="C23" s="28" t="s">
        <v>16</v>
      </c>
      <c r="D23" s="108" t="s">
        <v>17</v>
      </c>
      <c r="E23" s="7"/>
      <c r="F23" s="17" t="s">
        <v>83</v>
      </c>
      <c r="G23" s="18"/>
      <c r="H23" s="7"/>
      <c r="I23" s="7"/>
      <c r="J23" s="7"/>
      <c r="K23" s="7"/>
      <c r="L23" s="8"/>
    </row>
    <row r="24" spans="2:12" x14ac:dyDescent="0.25">
      <c r="B24" s="5"/>
      <c r="C24" s="29" t="s">
        <v>92</v>
      </c>
      <c r="D24" s="109" t="s">
        <v>84</v>
      </c>
      <c r="E24" s="7"/>
      <c r="F24" s="17" t="s">
        <v>84</v>
      </c>
      <c r="G24" s="18"/>
      <c r="H24" s="7"/>
      <c r="I24" s="7"/>
      <c r="J24" s="7"/>
      <c r="K24" s="7"/>
      <c r="L24" s="8"/>
    </row>
    <row r="25" spans="2:12" x14ac:dyDescent="0.25">
      <c r="B25" s="5"/>
      <c r="C25" s="29" t="s">
        <v>24</v>
      </c>
      <c r="D25" s="109" t="s">
        <v>84</v>
      </c>
      <c r="E25" s="7"/>
      <c r="F25" s="17" t="s">
        <v>85</v>
      </c>
      <c r="G25" s="18"/>
      <c r="H25" s="7"/>
      <c r="I25" s="7"/>
      <c r="J25" s="7"/>
      <c r="K25" s="7"/>
      <c r="L25" s="8"/>
    </row>
    <row r="26" spans="2:12" x14ac:dyDescent="0.25">
      <c r="B26" s="5"/>
      <c r="C26" s="29" t="s">
        <v>94</v>
      </c>
      <c r="D26" s="108" t="b">
        <v>1</v>
      </c>
      <c r="E26" s="7"/>
      <c r="F26" s="17" t="s">
        <v>86</v>
      </c>
      <c r="G26" s="18"/>
      <c r="H26" s="7"/>
      <c r="I26" s="7"/>
      <c r="J26" s="7"/>
      <c r="K26" s="7"/>
      <c r="L26" s="8"/>
    </row>
    <row r="27" spans="2:12" x14ac:dyDescent="0.25">
      <c r="B27" s="5"/>
      <c r="C27" s="29" t="s">
        <v>93</v>
      </c>
      <c r="D27" s="108" t="b">
        <v>0</v>
      </c>
      <c r="E27" s="7"/>
      <c r="F27" s="17"/>
      <c r="G27" s="18"/>
      <c r="H27" s="7"/>
      <c r="I27" s="7"/>
      <c r="J27" s="7"/>
      <c r="K27" s="7"/>
      <c r="L27" s="8"/>
    </row>
    <row r="28" spans="2:12" x14ac:dyDescent="0.25">
      <c r="B28" s="5"/>
      <c r="C28" s="29" t="s">
        <v>27</v>
      </c>
      <c r="D28" s="108" t="s">
        <v>130</v>
      </c>
      <c r="E28" s="7"/>
      <c r="F28" s="17"/>
      <c r="G28" s="18"/>
      <c r="H28" s="7"/>
      <c r="I28" s="7"/>
      <c r="J28" s="7"/>
      <c r="K28" s="7"/>
      <c r="L28" s="8"/>
    </row>
    <row r="29" spans="2:12" x14ac:dyDescent="0.25">
      <c r="B29" s="5"/>
      <c r="C29" s="29" t="s">
        <v>95</v>
      </c>
      <c r="D29" s="108" t="s">
        <v>9</v>
      </c>
      <c r="E29" s="7"/>
      <c r="F29" s="17"/>
      <c r="G29" s="18"/>
      <c r="H29" s="7"/>
      <c r="I29" s="7"/>
      <c r="J29" s="7"/>
      <c r="K29" s="7"/>
      <c r="L29" s="8"/>
    </row>
    <row r="30" spans="2:12" x14ac:dyDescent="0.25">
      <c r="B30" s="5"/>
      <c r="C30" s="29"/>
      <c r="D30" s="108"/>
      <c r="E30" s="7"/>
      <c r="F30" s="17"/>
      <c r="G30" s="18"/>
      <c r="H30" s="7"/>
      <c r="I30" s="7"/>
      <c r="J30" s="7"/>
      <c r="K30" s="7"/>
      <c r="L30" s="8"/>
    </row>
    <row r="31" spans="2:12" x14ac:dyDescent="0.25">
      <c r="B31" s="5"/>
      <c r="C31" s="44"/>
      <c r="D31" s="110"/>
      <c r="E31" s="7"/>
      <c r="F31" s="21"/>
      <c r="G31" s="22"/>
      <c r="H31" s="7"/>
      <c r="I31" s="7"/>
      <c r="J31" s="7"/>
      <c r="K31" s="7"/>
      <c r="L31" s="8"/>
    </row>
    <row r="32" spans="2:12" x14ac:dyDescent="0.25">
      <c r="B32" s="11"/>
      <c r="C32" s="12"/>
      <c r="D32" s="12"/>
      <c r="E32" s="12"/>
      <c r="F32" s="12"/>
      <c r="G32" s="12"/>
      <c r="H32" s="12"/>
      <c r="I32" s="12"/>
      <c r="J32" s="12"/>
      <c r="K32" s="12"/>
      <c r="L32" s="13"/>
    </row>
    <row r="35" spans="2:12" x14ac:dyDescent="0.25">
      <c r="B35" s="56" t="s">
        <v>96</v>
      </c>
    </row>
    <row r="36" spans="2:12" x14ac:dyDescent="0.25">
      <c r="B36" s="2"/>
      <c r="C36" s="3"/>
      <c r="D36" s="3"/>
      <c r="E36" s="3"/>
      <c r="F36" s="3"/>
      <c r="G36" s="3"/>
      <c r="H36" s="3"/>
      <c r="I36" s="3"/>
      <c r="J36" s="3"/>
      <c r="K36" s="3"/>
      <c r="L36" s="4"/>
    </row>
    <row r="37" spans="2:12" x14ac:dyDescent="0.25">
      <c r="B37" s="5"/>
      <c r="C37" s="49" t="s">
        <v>330</v>
      </c>
      <c r="D37" s="10"/>
      <c r="E37" s="10"/>
      <c r="F37" s="49" t="s">
        <v>103</v>
      </c>
      <c r="G37" s="10"/>
      <c r="H37" s="10"/>
      <c r="I37" s="49" t="s">
        <v>329</v>
      </c>
      <c r="J37" s="10"/>
      <c r="K37" s="10"/>
      <c r="L37" s="55"/>
    </row>
    <row r="38" spans="2:12" x14ac:dyDescent="0.25">
      <c r="B38" s="5"/>
      <c r="C38" s="27" t="s">
        <v>1</v>
      </c>
      <c r="D38" s="34" t="s">
        <v>2</v>
      </c>
      <c r="E38" s="7"/>
      <c r="F38" s="27" t="s">
        <v>1</v>
      </c>
      <c r="G38" s="34" t="s">
        <v>2</v>
      </c>
      <c r="H38" s="10"/>
      <c r="I38" s="78" t="s">
        <v>11</v>
      </c>
      <c r="J38" s="78" t="s">
        <v>12</v>
      </c>
      <c r="K38" s="78"/>
      <c r="L38" s="55"/>
    </row>
    <row r="39" spans="2:12" x14ac:dyDescent="0.25">
      <c r="B39" s="5"/>
      <c r="C39" s="28" t="s">
        <v>97</v>
      </c>
      <c r="D39" s="35" t="s">
        <v>6</v>
      </c>
      <c r="E39" s="9"/>
      <c r="F39" s="30" t="s">
        <v>18</v>
      </c>
      <c r="G39" s="69" t="s">
        <v>6</v>
      </c>
      <c r="H39" s="10"/>
      <c r="I39" s="71" t="s">
        <v>185</v>
      </c>
      <c r="J39" s="75">
        <v>-2.8E-3</v>
      </c>
      <c r="K39" s="78"/>
      <c r="L39" s="55"/>
    </row>
    <row r="40" spans="2:12" x14ac:dyDescent="0.25">
      <c r="B40" s="5"/>
      <c r="C40" s="28" t="s">
        <v>98</v>
      </c>
      <c r="D40" s="35" t="s">
        <v>99</v>
      </c>
      <c r="E40" s="9"/>
      <c r="F40" s="29" t="s">
        <v>27</v>
      </c>
      <c r="G40" s="35" t="s">
        <v>100</v>
      </c>
      <c r="H40" s="10"/>
      <c r="I40" s="72" t="s">
        <v>169</v>
      </c>
      <c r="J40" s="76">
        <v>-2.2000000000000001E-3</v>
      </c>
      <c r="K40" s="78"/>
      <c r="L40" s="55"/>
    </row>
    <row r="41" spans="2:12" x14ac:dyDescent="0.25">
      <c r="B41" s="5"/>
      <c r="C41" s="28"/>
      <c r="D41" s="35"/>
      <c r="E41" s="9"/>
      <c r="F41" s="29" t="s">
        <v>101</v>
      </c>
      <c r="G41" s="69">
        <v>2</v>
      </c>
      <c r="H41" s="10"/>
      <c r="I41" s="72" t="s">
        <v>104</v>
      </c>
      <c r="J41" s="76">
        <v>-1.31E-3</v>
      </c>
      <c r="K41" s="78"/>
      <c r="L41" s="55"/>
    </row>
    <row r="42" spans="2:12" x14ac:dyDescent="0.25">
      <c r="B42" s="5"/>
      <c r="C42" s="28"/>
      <c r="D42" s="35"/>
      <c r="E42" s="9"/>
      <c r="F42" s="29" t="s">
        <v>21</v>
      </c>
      <c r="G42" s="69" t="s">
        <v>22</v>
      </c>
      <c r="H42" s="10"/>
      <c r="I42" s="72" t="s">
        <v>57</v>
      </c>
      <c r="J42" s="76">
        <v>-1E-4</v>
      </c>
      <c r="K42" s="78"/>
      <c r="L42" s="55"/>
    </row>
    <row r="43" spans="2:12" x14ac:dyDescent="0.25">
      <c r="B43" s="5"/>
      <c r="C43" s="33"/>
      <c r="D43" s="40"/>
      <c r="E43" s="9"/>
      <c r="F43" s="44"/>
      <c r="G43" s="70"/>
      <c r="H43" s="10"/>
      <c r="I43" s="73"/>
      <c r="J43" s="77"/>
      <c r="K43" s="78"/>
      <c r="L43" s="55"/>
    </row>
    <row r="44" spans="2:12" x14ac:dyDescent="0.25">
      <c r="B44" s="5"/>
      <c r="C44" s="9"/>
      <c r="D44" s="9"/>
      <c r="E44" s="9"/>
      <c r="F44" s="10"/>
      <c r="G44" s="10"/>
      <c r="H44" s="10"/>
      <c r="I44" s="10" t="s">
        <v>186</v>
      </c>
      <c r="J44" s="10"/>
      <c r="K44" s="10"/>
      <c r="L44" s="55"/>
    </row>
    <row r="45" spans="2:12" x14ac:dyDescent="0.25">
      <c r="B45" s="11"/>
      <c r="C45" s="12"/>
      <c r="D45" s="12"/>
      <c r="E45" s="12"/>
      <c r="F45" s="12"/>
      <c r="G45" s="12"/>
      <c r="H45" s="12"/>
      <c r="I45" s="12"/>
      <c r="J45" s="12"/>
      <c r="K45" s="12"/>
      <c r="L45" s="13"/>
    </row>
    <row r="48" spans="2:12" x14ac:dyDescent="0.25">
      <c r="B48" s="56" t="s">
        <v>105</v>
      </c>
    </row>
    <row r="49" spans="2:12" x14ac:dyDescent="0.25">
      <c r="B49" s="2"/>
      <c r="C49" s="3"/>
      <c r="D49" s="3"/>
      <c r="E49" s="3"/>
      <c r="F49" s="3"/>
      <c r="G49" s="3"/>
      <c r="H49" s="3"/>
      <c r="I49" s="3"/>
      <c r="J49" s="3"/>
      <c r="K49" s="3"/>
      <c r="L49" s="4"/>
    </row>
    <row r="50" spans="2:12" x14ac:dyDescent="0.25">
      <c r="B50" s="5"/>
      <c r="C50" s="49" t="s">
        <v>106</v>
      </c>
      <c r="D50" s="10"/>
      <c r="E50" s="10"/>
      <c r="F50" s="49" t="s">
        <v>137</v>
      </c>
      <c r="G50" s="10"/>
      <c r="H50" s="10"/>
      <c r="I50" s="49" t="s">
        <v>138</v>
      </c>
      <c r="J50" s="10"/>
      <c r="K50" s="10"/>
      <c r="L50" s="55"/>
    </row>
    <row r="51" spans="2:12" x14ac:dyDescent="0.25">
      <c r="B51" s="5"/>
      <c r="C51" s="27" t="s">
        <v>1</v>
      </c>
      <c r="D51" s="34" t="s">
        <v>2</v>
      </c>
      <c r="E51" s="7"/>
      <c r="F51" s="78" t="s">
        <v>11</v>
      </c>
      <c r="G51" s="78" t="s">
        <v>12</v>
      </c>
      <c r="H51" s="10"/>
      <c r="I51" s="78" t="s">
        <v>11</v>
      </c>
      <c r="J51" s="78" t="s">
        <v>12</v>
      </c>
      <c r="K51" s="78"/>
      <c r="L51" s="55"/>
    </row>
    <row r="52" spans="2:12" x14ac:dyDescent="0.25">
      <c r="B52" s="5"/>
      <c r="C52" s="28" t="s">
        <v>97</v>
      </c>
      <c r="D52" s="35" t="s">
        <v>6</v>
      </c>
      <c r="E52" s="9"/>
      <c r="F52" s="71"/>
      <c r="G52" s="75"/>
      <c r="H52" s="10"/>
      <c r="I52" s="71" t="s">
        <v>110</v>
      </c>
      <c r="J52" s="75">
        <v>-1.2900000000000001E-3</v>
      </c>
      <c r="K52" s="78"/>
      <c r="L52" s="55"/>
    </row>
    <row r="53" spans="2:12" x14ac:dyDescent="0.25">
      <c r="B53" s="5"/>
      <c r="C53" s="28" t="s">
        <v>107</v>
      </c>
      <c r="D53" s="35">
        <v>2</v>
      </c>
      <c r="E53" s="9"/>
      <c r="F53" s="72"/>
      <c r="G53" s="76"/>
      <c r="H53" s="10"/>
      <c r="I53" s="72" t="s">
        <v>111</v>
      </c>
      <c r="J53" s="76">
        <v>-1.2900000000000001E-3</v>
      </c>
      <c r="K53" s="78"/>
      <c r="L53" s="55"/>
    </row>
    <row r="54" spans="2:12" x14ac:dyDescent="0.25">
      <c r="B54" s="5"/>
      <c r="C54" s="28" t="s">
        <v>21</v>
      </c>
      <c r="D54" s="68" t="s">
        <v>22</v>
      </c>
      <c r="E54" s="9"/>
      <c r="F54" s="72"/>
      <c r="G54" s="76"/>
      <c r="H54" s="10"/>
      <c r="I54" s="72" t="s">
        <v>112</v>
      </c>
      <c r="J54" s="76">
        <v>-1.33E-3</v>
      </c>
      <c r="K54" s="78"/>
      <c r="L54" s="55"/>
    </row>
    <row r="55" spans="2:12" x14ac:dyDescent="0.25">
      <c r="B55" s="5"/>
      <c r="C55" s="28" t="s">
        <v>102</v>
      </c>
      <c r="D55" s="35" t="b">
        <v>0</v>
      </c>
      <c r="E55" s="9"/>
      <c r="F55" s="72"/>
      <c r="G55" s="76"/>
      <c r="H55" s="10"/>
      <c r="I55" s="72" t="s">
        <v>113</v>
      </c>
      <c r="J55" s="76">
        <v>-1.3900000000000002E-3</v>
      </c>
      <c r="K55" s="78"/>
      <c r="L55" s="55"/>
    </row>
    <row r="56" spans="2:12" x14ac:dyDescent="0.25">
      <c r="B56" s="5"/>
      <c r="C56" s="28" t="s">
        <v>108</v>
      </c>
      <c r="D56" s="35" t="b">
        <v>1</v>
      </c>
      <c r="E56" s="9"/>
      <c r="F56" s="72"/>
      <c r="G56" s="76"/>
      <c r="H56" s="10"/>
      <c r="I56" s="72" t="s">
        <v>114</v>
      </c>
      <c r="J56" s="76">
        <v>-1.4399999999999999E-3</v>
      </c>
      <c r="K56" s="78"/>
      <c r="L56" s="55"/>
    </row>
    <row r="57" spans="2:12" x14ac:dyDescent="0.25">
      <c r="B57" s="5"/>
      <c r="C57" s="28" t="s">
        <v>109</v>
      </c>
      <c r="D57" s="35">
        <v>2</v>
      </c>
      <c r="E57" s="9"/>
      <c r="F57" s="72"/>
      <c r="G57" s="76"/>
      <c r="H57" s="10"/>
      <c r="I57" s="72" t="s">
        <v>115</v>
      </c>
      <c r="J57" s="76">
        <v>-1.4399999999999999E-3</v>
      </c>
      <c r="K57" s="78"/>
      <c r="L57" s="55"/>
    </row>
    <row r="58" spans="2:12" x14ac:dyDescent="0.25">
      <c r="B58" s="5"/>
      <c r="C58" s="28"/>
      <c r="D58" s="35"/>
      <c r="E58" s="9"/>
      <c r="F58" s="72"/>
      <c r="G58" s="76"/>
      <c r="H58" s="10"/>
      <c r="I58" s="72" t="s">
        <v>116</v>
      </c>
      <c r="J58" s="76">
        <v>-1.4599999999999999E-3</v>
      </c>
      <c r="K58" s="78"/>
      <c r="L58" s="55"/>
    </row>
    <row r="59" spans="2:12" x14ac:dyDescent="0.25">
      <c r="B59" s="5"/>
      <c r="C59" s="28"/>
      <c r="D59" s="35"/>
      <c r="E59" s="9"/>
      <c r="F59" s="72"/>
      <c r="G59" s="76"/>
      <c r="H59" s="10"/>
      <c r="I59" s="72" t="s">
        <v>117</v>
      </c>
      <c r="J59" s="76">
        <v>-1.47E-3</v>
      </c>
      <c r="K59" s="78"/>
      <c r="L59" s="55"/>
    </row>
    <row r="60" spans="2:12" x14ac:dyDescent="0.25">
      <c r="B60" s="5"/>
      <c r="C60" s="28"/>
      <c r="D60" s="35"/>
      <c r="E60" s="9"/>
      <c r="F60" s="72"/>
      <c r="G60" s="76"/>
      <c r="H60" s="10"/>
      <c r="I60" s="72" t="s">
        <v>118</v>
      </c>
      <c r="J60" s="76">
        <v>-1.4599999999999999E-3</v>
      </c>
      <c r="K60" s="78"/>
      <c r="L60" s="55"/>
    </row>
    <row r="61" spans="2:12" x14ac:dyDescent="0.25">
      <c r="B61" s="5"/>
      <c r="C61" s="28"/>
      <c r="D61" s="35"/>
      <c r="E61" s="9"/>
      <c r="F61" s="72"/>
      <c r="G61" s="76"/>
      <c r="H61" s="10"/>
      <c r="I61" s="72" t="s">
        <v>119</v>
      </c>
      <c r="J61" s="76">
        <v>-1.4299999999999998E-3</v>
      </c>
      <c r="K61" s="78"/>
      <c r="L61" s="55"/>
    </row>
    <row r="62" spans="2:12" x14ac:dyDescent="0.25">
      <c r="B62" s="5"/>
      <c r="C62" s="28"/>
      <c r="D62" s="35"/>
      <c r="E62" s="9"/>
      <c r="F62" s="72"/>
      <c r="G62" s="76"/>
      <c r="H62" s="10"/>
      <c r="I62" s="72" t="s">
        <v>120</v>
      </c>
      <c r="J62" s="76">
        <v>-1.4099999999999998E-3</v>
      </c>
      <c r="K62" s="78"/>
      <c r="L62" s="55"/>
    </row>
    <row r="63" spans="2:12" x14ac:dyDescent="0.25">
      <c r="B63" s="5"/>
      <c r="C63" s="28"/>
      <c r="D63" s="35"/>
      <c r="E63" s="9"/>
      <c r="F63" s="72"/>
      <c r="G63" s="76"/>
      <c r="H63" s="10"/>
      <c r="I63" s="72"/>
      <c r="J63" s="76"/>
      <c r="K63" s="78"/>
      <c r="L63" s="55"/>
    </row>
    <row r="64" spans="2:12" x14ac:dyDescent="0.25">
      <c r="B64" s="5"/>
      <c r="C64" s="33"/>
      <c r="D64" s="40"/>
      <c r="E64" s="9"/>
      <c r="F64" s="73"/>
      <c r="G64" s="77"/>
      <c r="H64" s="10"/>
      <c r="I64" s="73"/>
      <c r="J64" s="77"/>
      <c r="K64" s="78"/>
      <c r="L64" s="55"/>
    </row>
    <row r="65" spans="2:12" x14ac:dyDescent="0.25">
      <c r="B65" s="5"/>
      <c r="C65" s="9"/>
      <c r="D65" s="9"/>
      <c r="E65" s="9"/>
      <c r="F65" s="10"/>
      <c r="G65" s="10"/>
      <c r="H65" s="10"/>
      <c r="I65" s="10"/>
      <c r="J65" s="10"/>
      <c r="K65" s="78"/>
      <c r="L65" s="55"/>
    </row>
    <row r="66" spans="2:12" x14ac:dyDescent="0.25">
      <c r="B66" s="11"/>
      <c r="C66" s="12"/>
      <c r="D66" s="12"/>
      <c r="E66" s="12"/>
      <c r="F66" s="12"/>
      <c r="G66" s="12"/>
      <c r="H66" s="12"/>
      <c r="I66" s="12"/>
      <c r="J66" s="12"/>
      <c r="K66" s="12"/>
      <c r="L66" s="13"/>
    </row>
    <row r="69" spans="2:12" x14ac:dyDescent="0.25">
      <c r="B69" s="56" t="s">
        <v>121</v>
      </c>
    </row>
    <row r="70" spans="2:12" x14ac:dyDescent="0.25">
      <c r="B70" s="2"/>
      <c r="C70" s="3"/>
      <c r="D70" s="3"/>
      <c r="E70" s="3"/>
      <c r="F70" s="3"/>
      <c r="G70" s="3"/>
      <c r="H70" s="3"/>
      <c r="I70" s="3"/>
      <c r="J70" s="3"/>
      <c r="K70" s="3"/>
      <c r="L70" s="4"/>
    </row>
    <row r="71" spans="2:12" x14ac:dyDescent="0.25">
      <c r="B71" s="5"/>
      <c r="C71" s="49" t="s">
        <v>122</v>
      </c>
      <c r="D71" s="10"/>
      <c r="E71" s="10"/>
      <c r="F71" s="49" t="s">
        <v>125</v>
      </c>
      <c r="G71" s="10"/>
      <c r="H71" s="10"/>
      <c r="I71" s="10"/>
      <c r="J71" s="10"/>
      <c r="K71" s="10"/>
      <c r="L71" s="55"/>
    </row>
    <row r="72" spans="2:12" x14ac:dyDescent="0.25">
      <c r="B72" s="5"/>
      <c r="C72" s="27"/>
      <c r="D72" s="34"/>
      <c r="E72" s="7"/>
      <c r="F72" s="97" t="s">
        <v>139</v>
      </c>
      <c r="G72" s="97" t="s">
        <v>13</v>
      </c>
      <c r="H72" s="97" t="s">
        <v>14</v>
      </c>
      <c r="I72" s="97" t="s">
        <v>12</v>
      </c>
      <c r="J72" s="97" t="s">
        <v>124</v>
      </c>
      <c r="K72" s="10"/>
      <c r="L72" s="55"/>
    </row>
    <row r="73" spans="2:12" x14ac:dyDescent="0.25">
      <c r="B73" s="5"/>
      <c r="C73" s="28"/>
      <c r="D73" s="35"/>
      <c r="E73" s="9"/>
      <c r="F73" s="79"/>
      <c r="G73" s="80"/>
      <c r="H73" s="80"/>
      <c r="I73" s="81"/>
      <c r="J73" s="82"/>
      <c r="K73" s="10"/>
      <c r="L73" s="55"/>
    </row>
    <row r="74" spans="2:12" x14ac:dyDescent="0.25">
      <c r="B74" s="5"/>
      <c r="C74" s="28"/>
      <c r="D74" s="35"/>
      <c r="E74" s="9"/>
      <c r="F74" s="83"/>
      <c r="G74" s="80"/>
      <c r="H74" s="80"/>
      <c r="I74" s="81"/>
      <c r="J74" s="82"/>
      <c r="K74" s="10"/>
      <c r="L74" s="55"/>
    </row>
    <row r="75" spans="2:12" x14ac:dyDescent="0.25">
      <c r="B75" s="5"/>
      <c r="C75" s="28"/>
      <c r="D75" s="105"/>
      <c r="E75" s="9"/>
      <c r="F75" s="84"/>
      <c r="G75" s="85"/>
      <c r="H75" s="85"/>
      <c r="I75" s="86"/>
      <c r="J75" s="87"/>
      <c r="K75" s="10"/>
      <c r="L75" s="55"/>
    </row>
    <row r="76" spans="2:12" x14ac:dyDescent="0.25">
      <c r="B76" s="5"/>
      <c r="C76" s="28"/>
      <c r="D76" s="74"/>
      <c r="E76" s="9"/>
      <c r="F76" s="84"/>
      <c r="G76" s="85"/>
      <c r="H76" s="85"/>
      <c r="I76" s="86"/>
      <c r="J76" s="87"/>
      <c r="K76" s="10"/>
      <c r="L76" s="55"/>
    </row>
    <row r="77" spans="2:12" x14ac:dyDescent="0.25">
      <c r="B77" s="5"/>
      <c r="C77" s="28"/>
      <c r="D77" s="35"/>
      <c r="E77" s="9"/>
      <c r="F77" s="84"/>
      <c r="G77" s="85"/>
      <c r="H77" s="85"/>
      <c r="I77" s="86"/>
      <c r="J77" s="87"/>
      <c r="K77" s="10"/>
      <c r="L77" s="55"/>
    </row>
    <row r="78" spans="2:12" x14ac:dyDescent="0.25">
      <c r="B78" s="5"/>
      <c r="C78" s="28"/>
      <c r="D78" s="35"/>
      <c r="E78" s="9"/>
      <c r="F78" s="84"/>
      <c r="G78" s="85"/>
      <c r="H78" s="85"/>
      <c r="I78" s="86"/>
      <c r="J78" s="87"/>
      <c r="K78" s="10"/>
      <c r="L78" s="55"/>
    </row>
    <row r="79" spans="2:12" x14ac:dyDescent="0.25">
      <c r="B79" s="5"/>
      <c r="C79" s="28"/>
      <c r="D79" s="35"/>
      <c r="E79" s="9"/>
      <c r="F79" s="84"/>
      <c r="G79" s="85"/>
      <c r="H79" s="85"/>
      <c r="I79" s="86"/>
      <c r="J79" s="87"/>
      <c r="K79" s="10"/>
      <c r="L79" s="55"/>
    </row>
    <row r="80" spans="2:12" x14ac:dyDescent="0.25">
      <c r="B80" s="5"/>
      <c r="C80" s="28"/>
      <c r="D80" s="35"/>
      <c r="E80" s="9"/>
      <c r="F80" s="84"/>
      <c r="G80" s="85"/>
      <c r="H80" s="85"/>
      <c r="I80" s="86"/>
      <c r="J80" s="87"/>
      <c r="K80" s="10"/>
      <c r="L80" s="55"/>
    </row>
    <row r="81" spans="2:12" x14ac:dyDescent="0.25">
      <c r="B81" s="5"/>
      <c r="C81" s="28"/>
      <c r="D81" s="35"/>
      <c r="E81" s="9"/>
      <c r="F81" s="84"/>
      <c r="G81" s="85"/>
      <c r="H81" s="85"/>
      <c r="I81" s="86"/>
      <c r="J81" s="87"/>
      <c r="K81" s="10"/>
      <c r="L81" s="55"/>
    </row>
    <row r="82" spans="2:12" x14ac:dyDescent="0.25">
      <c r="B82" s="5"/>
      <c r="C82" s="28"/>
      <c r="D82" s="35"/>
      <c r="E82" s="9"/>
      <c r="F82" s="88"/>
      <c r="G82" s="85"/>
      <c r="H82" s="85"/>
      <c r="I82" s="89"/>
      <c r="J82" s="87"/>
      <c r="K82" s="10"/>
      <c r="L82" s="55"/>
    </row>
    <row r="83" spans="2:12" x14ac:dyDescent="0.25">
      <c r="B83" s="5"/>
      <c r="C83" s="28"/>
      <c r="D83" s="35"/>
      <c r="E83" s="9"/>
      <c r="F83" s="90"/>
      <c r="G83" s="91"/>
      <c r="H83" s="91"/>
      <c r="I83" s="89"/>
      <c r="J83" s="92"/>
      <c r="K83" s="10"/>
      <c r="L83" s="55"/>
    </row>
    <row r="84" spans="2:12" x14ac:dyDescent="0.25">
      <c r="B84" s="5"/>
      <c r="C84" s="28"/>
      <c r="D84" s="35"/>
      <c r="E84" s="9"/>
      <c r="F84" s="90"/>
      <c r="G84" s="91"/>
      <c r="H84" s="91"/>
      <c r="I84" s="89"/>
      <c r="J84" s="92"/>
      <c r="K84" s="10"/>
      <c r="L84" s="55"/>
    </row>
    <row r="85" spans="2:12" x14ac:dyDescent="0.25">
      <c r="B85" s="5"/>
      <c r="C85" s="33"/>
      <c r="D85" s="40"/>
      <c r="E85" s="9"/>
      <c r="F85" s="93"/>
      <c r="G85" s="94"/>
      <c r="H85" s="94"/>
      <c r="I85" s="95"/>
      <c r="J85" s="96"/>
      <c r="K85" s="10"/>
      <c r="L85" s="55"/>
    </row>
    <row r="86" spans="2:12" x14ac:dyDescent="0.25">
      <c r="B86" s="5"/>
      <c r="C86" s="9"/>
      <c r="D86" s="9"/>
      <c r="E86" s="9"/>
      <c r="F86" s="10"/>
      <c r="G86" s="10"/>
      <c r="H86" s="10"/>
      <c r="I86" s="10"/>
      <c r="J86" s="10"/>
      <c r="K86" s="10"/>
      <c r="L86" s="55"/>
    </row>
    <row r="87" spans="2:12" x14ac:dyDescent="0.25">
      <c r="B87" s="11"/>
      <c r="C87" s="12"/>
      <c r="D87" s="12"/>
      <c r="E87" s="12"/>
      <c r="F87" s="12"/>
      <c r="G87" s="12"/>
      <c r="H87" s="12"/>
      <c r="I87" s="12"/>
      <c r="J87" s="12"/>
      <c r="K87" s="12"/>
      <c r="L87" s="13"/>
    </row>
    <row r="90" spans="2:12" x14ac:dyDescent="0.25">
      <c r="B90" s="56" t="s">
        <v>126</v>
      </c>
    </row>
    <row r="91" spans="2:12" x14ac:dyDescent="0.25">
      <c r="B91" s="2"/>
      <c r="C91" s="3"/>
      <c r="D91" s="3"/>
      <c r="E91" s="3"/>
      <c r="F91" s="3"/>
      <c r="G91" s="3"/>
      <c r="H91" s="3"/>
      <c r="I91" s="3"/>
      <c r="J91" s="3"/>
      <c r="K91" s="3"/>
      <c r="L91" s="4"/>
    </row>
    <row r="92" spans="2:12" x14ac:dyDescent="0.25">
      <c r="B92" s="5"/>
      <c r="C92" s="49" t="s">
        <v>127</v>
      </c>
      <c r="D92" s="10"/>
      <c r="E92" s="10"/>
      <c r="F92" s="49" t="s">
        <v>128</v>
      </c>
      <c r="G92" s="10"/>
      <c r="H92" s="10"/>
      <c r="I92" s="10"/>
      <c r="J92" s="10"/>
      <c r="K92" s="10"/>
      <c r="L92" s="55"/>
    </row>
    <row r="93" spans="2:12" x14ac:dyDescent="0.25">
      <c r="B93" s="5"/>
      <c r="C93" s="102" t="s">
        <v>1</v>
      </c>
      <c r="D93" s="34" t="s">
        <v>2</v>
      </c>
      <c r="E93" s="7"/>
      <c r="F93" s="78" t="s">
        <v>11</v>
      </c>
      <c r="G93" s="78" t="s">
        <v>12</v>
      </c>
      <c r="H93" s="78" t="s">
        <v>8</v>
      </c>
      <c r="I93" s="10"/>
      <c r="J93" s="10"/>
      <c r="K93" s="10"/>
      <c r="L93" s="55"/>
    </row>
    <row r="94" spans="2:12" x14ac:dyDescent="0.25">
      <c r="B94" s="5"/>
      <c r="C94" s="103" t="s">
        <v>97</v>
      </c>
      <c r="D94" s="35" t="s">
        <v>20</v>
      </c>
      <c r="E94" s="9"/>
      <c r="F94" s="101" t="s">
        <v>47</v>
      </c>
      <c r="G94" s="98">
        <v>-1.33E-3</v>
      </c>
      <c r="H94" s="75" t="b">
        <v>1</v>
      </c>
      <c r="I94" s="10"/>
      <c r="J94" s="10"/>
      <c r="K94" s="10"/>
      <c r="L94" s="55"/>
    </row>
    <row r="95" spans="2:12" x14ac:dyDescent="0.25">
      <c r="B95" s="5"/>
      <c r="C95" s="103" t="s">
        <v>129</v>
      </c>
      <c r="D95" s="35" t="s">
        <v>6</v>
      </c>
      <c r="E95" s="9"/>
      <c r="F95" s="24" t="s">
        <v>43</v>
      </c>
      <c r="G95" s="99">
        <v>-8.699999999999999E-4</v>
      </c>
      <c r="H95" s="76" t="b">
        <v>1</v>
      </c>
      <c r="I95" s="10"/>
      <c r="J95" s="10"/>
      <c r="K95" s="10"/>
      <c r="L95" s="55"/>
    </row>
    <row r="96" spans="2:12" x14ac:dyDescent="0.25">
      <c r="B96" s="5"/>
      <c r="C96" s="103" t="s">
        <v>27</v>
      </c>
      <c r="D96" s="35" t="s">
        <v>26</v>
      </c>
      <c r="E96" s="9"/>
      <c r="F96" s="24" t="s">
        <v>50</v>
      </c>
      <c r="G96" s="99">
        <v>-8.0000000000000007E-5</v>
      </c>
      <c r="H96" s="76" t="b">
        <v>1</v>
      </c>
      <c r="I96" s="10"/>
      <c r="J96" s="10"/>
      <c r="K96" s="10"/>
      <c r="L96" s="55"/>
    </row>
    <row r="97" spans="2:12" x14ac:dyDescent="0.25">
      <c r="B97" s="5"/>
      <c r="C97" s="103" t="s">
        <v>131</v>
      </c>
      <c r="D97" s="35" t="s">
        <v>130</v>
      </c>
      <c r="E97" s="9"/>
      <c r="F97" s="24" t="s">
        <v>52</v>
      </c>
      <c r="G97" s="99">
        <v>9.2999999999999995E-4</v>
      </c>
      <c r="H97" s="76" t="b">
        <v>1</v>
      </c>
      <c r="I97" s="10"/>
      <c r="J97" s="10"/>
      <c r="K97" s="10"/>
      <c r="L97" s="55"/>
    </row>
    <row r="98" spans="2:12" x14ac:dyDescent="0.25">
      <c r="B98" s="5"/>
      <c r="C98" s="103" t="s">
        <v>132</v>
      </c>
      <c r="D98" s="111" t="s">
        <v>84</v>
      </c>
      <c r="E98" s="9"/>
      <c r="F98" s="24" t="s">
        <v>54</v>
      </c>
      <c r="G98" s="99">
        <v>2.0200000000000001E-3</v>
      </c>
      <c r="H98" s="76" t="b">
        <v>1</v>
      </c>
      <c r="I98" s="10"/>
      <c r="J98" s="10"/>
      <c r="K98" s="10"/>
      <c r="L98" s="55"/>
    </row>
    <row r="99" spans="2:12" x14ac:dyDescent="0.25">
      <c r="B99" s="5"/>
      <c r="C99" s="103" t="s">
        <v>102</v>
      </c>
      <c r="D99" s="35" t="b">
        <v>1</v>
      </c>
      <c r="E99" s="9"/>
      <c r="F99" s="24" t="s">
        <v>56</v>
      </c>
      <c r="G99" s="99">
        <v>3.2100000000000002E-3</v>
      </c>
      <c r="H99" s="76" t="b">
        <v>1</v>
      </c>
      <c r="I99" s="10"/>
      <c r="J99" s="10"/>
      <c r="K99" s="10"/>
      <c r="L99" s="55"/>
    </row>
    <row r="100" spans="2:12" x14ac:dyDescent="0.25">
      <c r="B100" s="5"/>
      <c r="C100" s="103" t="s">
        <v>331</v>
      </c>
      <c r="D100" s="35">
        <v>31</v>
      </c>
      <c r="E100" s="9"/>
      <c r="F100" s="24" t="s">
        <v>58</v>
      </c>
      <c r="G100" s="99">
        <v>4.4400000000000004E-3</v>
      </c>
      <c r="H100" s="76" t="b">
        <v>1</v>
      </c>
      <c r="I100" s="10"/>
      <c r="J100" s="10"/>
      <c r="K100" s="10"/>
      <c r="L100" s="55"/>
    </row>
    <row r="101" spans="2:12" x14ac:dyDescent="0.25">
      <c r="B101" s="5"/>
      <c r="C101" s="103" t="s">
        <v>101</v>
      </c>
      <c r="D101" s="35">
        <v>2</v>
      </c>
      <c r="E101" s="9"/>
      <c r="F101" s="24" t="s">
        <v>60</v>
      </c>
      <c r="G101" s="99">
        <v>5.6100000000000004E-3</v>
      </c>
      <c r="H101" s="76" t="b">
        <v>1</v>
      </c>
      <c r="I101" s="10"/>
      <c r="J101" s="10"/>
      <c r="K101" s="10"/>
      <c r="L101" s="55"/>
    </row>
    <row r="102" spans="2:12" x14ac:dyDescent="0.25">
      <c r="B102" s="5"/>
      <c r="C102" s="103" t="s">
        <v>21</v>
      </c>
      <c r="D102" s="68" t="s">
        <v>22</v>
      </c>
      <c r="E102" s="9"/>
      <c r="F102" s="24" t="s">
        <v>61</v>
      </c>
      <c r="G102" s="99">
        <v>6.6700000000000006E-3</v>
      </c>
      <c r="H102" s="76" t="b">
        <v>1</v>
      </c>
      <c r="I102" s="10"/>
      <c r="J102" s="10"/>
      <c r="K102" s="10"/>
      <c r="L102" s="55"/>
    </row>
    <row r="103" spans="2:12" x14ac:dyDescent="0.25">
      <c r="B103" s="5"/>
      <c r="C103" s="103" t="s">
        <v>133</v>
      </c>
      <c r="D103" s="35" t="b">
        <v>1</v>
      </c>
      <c r="E103" s="9"/>
      <c r="F103" s="24" t="s">
        <v>62</v>
      </c>
      <c r="G103" s="99">
        <v>7.6300000000000005E-3</v>
      </c>
      <c r="H103" s="76" t="b">
        <v>1</v>
      </c>
      <c r="I103" s="10"/>
      <c r="J103" s="10"/>
      <c r="K103" s="10"/>
      <c r="L103" s="55"/>
    </row>
    <row r="104" spans="2:12" x14ac:dyDescent="0.25">
      <c r="B104" s="5"/>
      <c r="C104" s="103" t="s">
        <v>134</v>
      </c>
      <c r="D104" s="35" t="b">
        <v>1</v>
      </c>
      <c r="E104" s="9"/>
      <c r="F104" s="24" t="s">
        <v>63</v>
      </c>
      <c r="G104" s="99">
        <v>8.4700000000000001E-3</v>
      </c>
      <c r="H104" s="76" t="b">
        <v>1</v>
      </c>
      <c r="I104" s="10"/>
      <c r="J104" s="10"/>
      <c r="K104" s="10"/>
      <c r="L104" s="55"/>
    </row>
    <row r="105" spans="2:12" x14ac:dyDescent="0.25">
      <c r="B105" s="5"/>
      <c r="C105" s="103" t="s">
        <v>135</v>
      </c>
      <c r="D105" s="38">
        <v>1.0000000000000001E-9</v>
      </c>
      <c r="E105" s="9"/>
      <c r="F105" s="24" t="s">
        <v>64</v>
      </c>
      <c r="G105" s="99">
        <v>1.03E-2</v>
      </c>
      <c r="H105" s="76" t="b">
        <v>1</v>
      </c>
      <c r="I105" s="10"/>
      <c r="J105" s="10"/>
      <c r="K105" s="10"/>
      <c r="L105" s="55"/>
    </row>
    <row r="106" spans="2:12" x14ac:dyDescent="0.25">
      <c r="B106" s="5"/>
      <c r="C106" s="103" t="s">
        <v>136</v>
      </c>
      <c r="D106" s="106">
        <v>1000</v>
      </c>
      <c r="E106" s="9"/>
      <c r="F106" s="24" t="s">
        <v>65</v>
      </c>
      <c r="G106" s="99">
        <v>1.1659999999999998E-2</v>
      </c>
      <c r="H106" s="76" t="b">
        <v>1</v>
      </c>
      <c r="I106" s="10"/>
      <c r="J106" s="10"/>
      <c r="K106" s="10"/>
      <c r="L106" s="55"/>
    </row>
    <row r="107" spans="2:12" x14ac:dyDescent="0.25">
      <c r="B107" s="5"/>
      <c r="C107" s="103"/>
      <c r="D107" s="35"/>
      <c r="E107" s="9"/>
      <c r="F107" s="24" t="s">
        <v>66</v>
      </c>
      <c r="G107" s="99">
        <v>1.201E-2</v>
      </c>
      <c r="H107" s="76" t="b">
        <v>1</v>
      </c>
      <c r="I107" s="10"/>
      <c r="J107" s="10"/>
      <c r="K107" s="10"/>
      <c r="L107" s="55"/>
    </row>
    <row r="108" spans="2:12" x14ac:dyDescent="0.25">
      <c r="B108" s="5"/>
      <c r="C108" s="103"/>
      <c r="D108" s="35"/>
      <c r="E108" s="9"/>
      <c r="F108" s="24" t="s">
        <v>67</v>
      </c>
      <c r="G108" s="99">
        <v>1.204E-2</v>
      </c>
      <c r="H108" s="76" t="b">
        <v>1</v>
      </c>
      <c r="I108" s="10"/>
      <c r="J108" s="10"/>
      <c r="K108" s="10"/>
      <c r="L108" s="55"/>
    </row>
    <row r="109" spans="2:12" x14ac:dyDescent="0.25">
      <c r="B109" s="5"/>
      <c r="C109" s="103"/>
      <c r="D109" s="35"/>
      <c r="E109" s="9"/>
      <c r="F109" s="24" t="s">
        <v>68</v>
      </c>
      <c r="G109" s="99">
        <v>1.1859999999999999E-2</v>
      </c>
      <c r="H109" s="76" t="b">
        <v>1</v>
      </c>
      <c r="I109" s="10"/>
      <c r="J109" s="10"/>
      <c r="K109" s="10"/>
      <c r="L109" s="55"/>
    </row>
    <row r="110" spans="2:12" x14ac:dyDescent="0.25">
      <c r="B110" s="5"/>
      <c r="C110" s="103"/>
      <c r="D110" s="35"/>
      <c r="E110" s="9"/>
      <c r="F110" s="24" t="s">
        <v>69</v>
      </c>
      <c r="G110" s="99">
        <v>1.1200000000000002E-2</v>
      </c>
      <c r="H110" s="76" t="b">
        <v>1</v>
      </c>
      <c r="I110" s="10"/>
      <c r="J110" s="10"/>
      <c r="K110" s="10"/>
      <c r="L110" s="55"/>
    </row>
    <row r="111" spans="2:12" x14ac:dyDescent="0.25">
      <c r="B111" s="5"/>
      <c r="C111" s="104"/>
      <c r="D111" s="40"/>
      <c r="E111" s="9"/>
      <c r="F111" s="25"/>
      <c r="G111" s="100"/>
      <c r="H111" s="77"/>
      <c r="I111" s="10"/>
      <c r="J111" s="10"/>
      <c r="K111" s="10"/>
      <c r="L111" s="55"/>
    </row>
    <row r="112" spans="2:12" x14ac:dyDescent="0.25">
      <c r="B112" s="5"/>
      <c r="C112" s="9"/>
      <c r="D112" s="9"/>
      <c r="E112" s="9"/>
      <c r="F112" s="10"/>
      <c r="G112" s="10"/>
      <c r="H112" s="10"/>
      <c r="I112" s="10"/>
      <c r="J112" s="10"/>
      <c r="K112" s="10"/>
      <c r="L112" s="55"/>
    </row>
    <row r="113" spans="2:12" x14ac:dyDescent="0.25">
      <c r="B113" s="11"/>
      <c r="C113" s="12"/>
      <c r="D113" s="12"/>
      <c r="E113" s="12"/>
      <c r="F113" s="12"/>
      <c r="G113" s="12"/>
      <c r="H113" s="12"/>
      <c r="I113" s="12"/>
      <c r="J113" s="12"/>
      <c r="K113" s="12"/>
      <c r="L113" s="13"/>
    </row>
  </sheetData>
  <dataValidations disablePrompts="1" count="2">
    <dataValidation type="list" allowBlank="1" showInputMessage="1" showErrorMessage="1" sqref="D98 D24:D25">
      <formula1>"fn_StepInterpolation,fn_LinearInterpolation,fn_MonotoneConvexInterpolation,fn_SplineInterpolation,fn_ConstrainedSplineInterpolation"</formula1>
    </dataValidation>
    <dataValidation type="list" allowBlank="1" showInputMessage="1" showErrorMessage="1" sqref="D54 D102 D75">
      <formula1>"FOLLOWING,MOD_FOLLOWING,PRECEDING,MOD_PRECEEDING,NO_CHANGE"</formula1>
    </dataValidation>
  </dataValidations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theme="3"/>
  </sheetPr>
  <dimension ref="B2:J82"/>
  <sheetViews>
    <sheetView showGridLines="0" workbookViewId="0"/>
  </sheetViews>
  <sheetFormatPr defaultRowHeight="15" x14ac:dyDescent="0.25"/>
  <cols>
    <col min="2" max="2" width="2.7109375" customWidth="1"/>
    <col min="3" max="3" width="13" customWidth="1"/>
    <col min="4" max="4" width="32" customWidth="1"/>
    <col min="5" max="5" width="32.42578125" customWidth="1"/>
    <col min="7" max="9" width="20.7109375" customWidth="1"/>
    <col min="10" max="10" width="2.7109375" customWidth="1"/>
    <col min="11" max="15" width="20.7109375" customWidth="1"/>
    <col min="16" max="16" width="2.7109375" customWidth="1"/>
  </cols>
  <sheetData>
    <row r="2" spans="2:10" x14ac:dyDescent="0.25">
      <c r="B2" s="56" t="s">
        <v>311</v>
      </c>
    </row>
    <row r="5" spans="2:10" x14ac:dyDescent="0.25">
      <c r="B5" s="56" t="s">
        <v>309</v>
      </c>
      <c r="C5" s="56"/>
    </row>
    <row r="6" spans="2:10" x14ac:dyDescent="0.25">
      <c r="B6" s="2"/>
      <c r="C6" s="3"/>
      <c r="D6" s="45"/>
      <c r="E6" s="46"/>
      <c r="F6" s="3"/>
      <c r="G6" s="3"/>
      <c r="H6" s="3"/>
      <c r="I6" s="3"/>
      <c r="J6" s="4"/>
    </row>
    <row r="7" spans="2:10" x14ac:dyDescent="0.25">
      <c r="B7" s="5"/>
      <c r="C7" s="7"/>
      <c r="D7" s="64" t="s">
        <v>309</v>
      </c>
      <c r="E7" s="61" t="str">
        <f ca="1">IF(AND(isEUR6MLLoaded,NOW()),_xll.meCurveCalibrateBasis(TenorBasisCurve3M6M.CollectionName,TenorBasisCurve3M6M.StaticDataTable,TenorBasisCurve3M6M.IndexName,TenorBasisCurve3M6M.BuildProperties,TenorBasisSwap3M6M.Conventions,TenorBasisSwap3M6M.MarketData),"Error Building Tenor Basis Curve")</f>
        <v>EURYC 3M6MBasis Curve has been set (0.00000 sec)</v>
      </c>
      <c r="F7" s="62"/>
      <c r="G7" s="63"/>
      <c r="H7" s="7"/>
      <c r="I7" s="7"/>
      <c r="J7" s="8"/>
    </row>
    <row r="8" spans="2:10" x14ac:dyDescent="0.25">
      <c r="B8" s="5"/>
      <c r="C8" s="7"/>
      <c r="D8" s="128" t="s">
        <v>298</v>
      </c>
      <c r="E8" s="129" t="b">
        <f ca="1">LEFT(E7,5)=TenorBasisCurve3M6M.CollectionName</f>
        <v>1</v>
      </c>
      <c r="F8" s="7"/>
      <c r="G8" s="7"/>
      <c r="H8" s="7"/>
      <c r="I8" s="7"/>
      <c r="J8" s="8"/>
    </row>
    <row r="9" spans="2:10" x14ac:dyDescent="0.25">
      <c r="B9" s="5"/>
      <c r="C9" s="7"/>
      <c r="D9" s="6"/>
      <c r="E9" s="60"/>
      <c r="F9" s="7"/>
      <c r="G9" s="7"/>
      <c r="H9" s="7"/>
      <c r="I9" s="7"/>
      <c r="J9" s="8"/>
    </row>
    <row r="10" spans="2:10" x14ac:dyDescent="0.25">
      <c r="B10" s="5"/>
      <c r="C10" s="7"/>
      <c r="D10" s="6"/>
      <c r="E10" s="60"/>
      <c r="F10" s="7"/>
      <c r="G10" s="7"/>
      <c r="H10" s="7"/>
      <c r="I10" s="7"/>
      <c r="J10" s="8"/>
    </row>
    <row r="11" spans="2:10" x14ac:dyDescent="0.25">
      <c r="B11" s="5"/>
      <c r="C11" s="7"/>
      <c r="D11" s="48" t="s">
        <v>0</v>
      </c>
      <c r="E11" s="57"/>
      <c r="F11" s="7"/>
      <c r="G11" s="7"/>
      <c r="H11" s="7"/>
      <c r="I11" s="7"/>
      <c r="J11" s="8"/>
    </row>
    <row r="12" spans="2:10" x14ac:dyDescent="0.25">
      <c r="B12" s="5"/>
      <c r="C12" s="7"/>
      <c r="D12" s="27" t="s">
        <v>88</v>
      </c>
      <c r="E12" s="107" t="s">
        <v>80</v>
      </c>
      <c r="F12" s="7"/>
      <c r="G12" s="7"/>
      <c r="H12" s="7"/>
      <c r="I12" s="7"/>
      <c r="J12" s="8"/>
    </row>
    <row r="13" spans="2:10" x14ac:dyDescent="0.25">
      <c r="B13" s="5"/>
      <c r="C13" s="7"/>
      <c r="D13" s="28" t="s">
        <v>87</v>
      </c>
      <c r="E13" s="108" t="s">
        <v>140</v>
      </c>
      <c r="F13" s="7"/>
      <c r="G13" s="7"/>
      <c r="H13" s="7"/>
      <c r="I13" s="7"/>
      <c r="J13" s="8"/>
    </row>
    <row r="14" spans="2:10" x14ac:dyDescent="0.25">
      <c r="B14" s="5"/>
      <c r="C14" s="7"/>
      <c r="D14" s="59" t="s">
        <v>89</v>
      </c>
      <c r="E14" s="110" t="s">
        <v>141</v>
      </c>
      <c r="F14" s="7"/>
      <c r="G14" s="7"/>
      <c r="H14" s="7"/>
      <c r="I14" s="7"/>
      <c r="J14" s="8" t="s">
        <v>4</v>
      </c>
    </row>
    <row r="15" spans="2:10" x14ac:dyDescent="0.25">
      <c r="B15" s="11"/>
      <c r="C15" s="12"/>
      <c r="D15" s="12"/>
      <c r="E15" s="12"/>
      <c r="F15" s="12"/>
      <c r="G15" s="12"/>
      <c r="H15" s="12"/>
      <c r="I15" s="12"/>
      <c r="J15" s="13"/>
    </row>
    <row r="18" spans="2:10" x14ac:dyDescent="0.25">
      <c r="B18" s="56" t="s">
        <v>70</v>
      </c>
      <c r="C18" s="56"/>
    </row>
    <row r="19" spans="2:10" x14ac:dyDescent="0.25">
      <c r="B19" s="2"/>
      <c r="C19" s="3"/>
      <c r="D19" s="45"/>
      <c r="E19" s="46"/>
      <c r="F19" s="3"/>
      <c r="G19" s="3"/>
      <c r="H19" s="3"/>
      <c r="I19" s="3"/>
      <c r="J19" s="4"/>
    </row>
    <row r="20" spans="2:10" x14ac:dyDescent="0.25">
      <c r="B20" s="5"/>
      <c r="C20" s="7"/>
      <c r="D20" s="48" t="s">
        <v>70</v>
      </c>
      <c r="E20" s="47"/>
      <c r="F20" s="7"/>
      <c r="G20" s="50" t="s">
        <v>81</v>
      </c>
      <c r="H20" s="7"/>
      <c r="I20" s="7"/>
      <c r="J20" s="8"/>
    </row>
    <row r="21" spans="2:10" x14ac:dyDescent="0.25">
      <c r="B21" s="5"/>
      <c r="C21" s="7"/>
      <c r="D21" s="27" t="s">
        <v>10</v>
      </c>
      <c r="E21" s="107">
        <v>42419</v>
      </c>
      <c r="F21" s="7"/>
      <c r="G21" s="14" t="s">
        <v>82</v>
      </c>
      <c r="H21" s="16"/>
      <c r="I21" s="7"/>
      <c r="J21" s="8"/>
    </row>
    <row r="22" spans="2:10" x14ac:dyDescent="0.25">
      <c r="B22" s="5"/>
      <c r="C22" s="7"/>
      <c r="D22" s="28" t="s">
        <v>16</v>
      </c>
      <c r="E22" s="108" t="s">
        <v>17</v>
      </c>
      <c r="F22" s="7"/>
      <c r="G22" s="17" t="s">
        <v>83</v>
      </c>
      <c r="H22" s="18"/>
      <c r="I22" s="7"/>
      <c r="J22" s="8"/>
    </row>
    <row r="23" spans="2:10" x14ac:dyDescent="0.25">
      <c r="B23" s="5"/>
      <c r="C23" s="7"/>
      <c r="D23" s="28" t="s">
        <v>333</v>
      </c>
      <c r="E23" s="111" t="s">
        <v>84</v>
      </c>
      <c r="F23" s="7"/>
      <c r="G23" s="17" t="s">
        <v>84</v>
      </c>
      <c r="H23" s="18"/>
      <c r="I23" s="7"/>
      <c r="J23" s="8"/>
    </row>
    <row r="24" spans="2:10" x14ac:dyDescent="0.25">
      <c r="B24" s="5"/>
      <c r="C24" s="7"/>
      <c r="D24" s="28"/>
      <c r="E24" s="111"/>
      <c r="F24" s="7"/>
      <c r="G24" s="17" t="s">
        <v>85</v>
      </c>
      <c r="H24" s="18"/>
      <c r="I24" s="7"/>
      <c r="J24" s="8"/>
    </row>
    <row r="25" spans="2:10" x14ac:dyDescent="0.25">
      <c r="B25" s="5"/>
      <c r="C25" s="7"/>
      <c r="D25" s="28"/>
      <c r="E25" s="111"/>
      <c r="F25" s="7"/>
      <c r="G25" s="17" t="s">
        <v>86</v>
      </c>
      <c r="H25" s="18"/>
      <c r="I25" s="7"/>
      <c r="J25" s="8"/>
    </row>
    <row r="26" spans="2:10" x14ac:dyDescent="0.25">
      <c r="B26" s="5"/>
      <c r="C26" s="7"/>
      <c r="D26" s="28"/>
      <c r="E26" s="108"/>
      <c r="F26" s="7"/>
      <c r="G26" s="17"/>
      <c r="H26" s="18"/>
      <c r="I26" s="7"/>
      <c r="J26" s="8"/>
    </row>
    <row r="27" spans="2:10" x14ac:dyDescent="0.25">
      <c r="B27" s="5"/>
      <c r="C27" s="7"/>
      <c r="D27" s="28"/>
      <c r="E27" s="108"/>
      <c r="F27" s="7"/>
      <c r="G27" s="17"/>
      <c r="H27" s="18"/>
      <c r="I27" s="7"/>
      <c r="J27" s="8"/>
    </row>
    <row r="28" spans="2:10" x14ac:dyDescent="0.25">
      <c r="B28" s="5"/>
      <c r="C28" s="7"/>
      <c r="D28" s="29"/>
      <c r="E28" s="108"/>
      <c r="F28" s="7"/>
      <c r="G28" s="17"/>
      <c r="H28" s="18"/>
      <c r="I28" s="7"/>
      <c r="J28" s="8"/>
    </row>
    <row r="29" spans="2:10" x14ac:dyDescent="0.25">
      <c r="B29" s="5"/>
      <c r="C29" s="7"/>
      <c r="D29" s="29"/>
      <c r="E29" s="108"/>
      <c r="F29" s="7"/>
      <c r="G29" s="17"/>
      <c r="H29" s="18"/>
      <c r="I29" s="7"/>
      <c r="J29" s="8"/>
    </row>
    <row r="30" spans="2:10" x14ac:dyDescent="0.25">
      <c r="B30" s="5"/>
      <c r="C30" s="7"/>
      <c r="D30" s="29"/>
      <c r="E30" s="108"/>
      <c r="F30" s="7"/>
      <c r="G30" s="17"/>
      <c r="H30" s="18"/>
      <c r="I30" s="7"/>
      <c r="J30" s="8"/>
    </row>
    <row r="31" spans="2:10" x14ac:dyDescent="0.25">
      <c r="B31" s="5"/>
      <c r="C31" s="7"/>
      <c r="D31" s="44"/>
      <c r="E31" s="110"/>
      <c r="F31" s="7"/>
      <c r="G31" s="21"/>
      <c r="H31" s="22"/>
      <c r="I31" s="7"/>
      <c r="J31" s="8"/>
    </row>
    <row r="32" spans="2:10" x14ac:dyDescent="0.25">
      <c r="B32" s="11"/>
      <c r="C32" s="12"/>
      <c r="D32" s="12"/>
      <c r="E32" s="12"/>
      <c r="F32" s="12"/>
      <c r="G32" s="12"/>
      <c r="H32" s="12"/>
      <c r="I32" s="12"/>
      <c r="J32" s="13"/>
    </row>
    <row r="35" spans="2:10" x14ac:dyDescent="0.25">
      <c r="B35" s="56" t="s">
        <v>142</v>
      </c>
      <c r="C35" s="56"/>
    </row>
    <row r="36" spans="2:10" x14ac:dyDescent="0.25">
      <c r="B36" s="2"/>
      <c r="C36" s="3"/>
      <c r="D36" s="3"/>
      <c r="E36" s="3"/>
      <c r="F36" s="3"/>
      <c r="G36" s="3"/>
      <c r="H36" s="3"/>
      <c r="I36" s="3"/>
      <c r="J36" s="4"/>
    </row>
    <row r="37" spans="2:10" x14ac:dyDescent="0.25">
      <c r="B37" s="5"/>
      <c r="C37" s="7"/>
      <c r="D37" s="49" t="s">
        <v>184</v>
      </c>
      <c r="E37" s="10"/>
      <c r="F37" s="10"/>
      <c r="G37" s="49" t="s">
        <v>187</v>
      </c>
      <c r="H37" s="10"/>
      <c r="I37" s="10"/>
      <c r="J37" s="55"/>
    </row>
    <row r="38" spans="2:10" x14ac:dyDescent="0.25">
      <c r="B38" s="5"/>
      <c r="C38" s="122"/>
      <c r="D38" s="27" t="s">
        <v>143</v>
      </c>
      <c r="E38" s="34" t="s">
        <v>144</v>
      </c>
      <c r="F38" s="7"/>
      <c r="G38" s="78" t="s">
        <v>11</v>
      </c>
      <c r="H38" s="78" t="s">
        <v>12</v>
      </c>
      <c r="I38" s="10"/>
      <c r="J38" s="55"/>
    </row>
    <row r="39" spans="2:10" x14ac:dyDescent="0.25">
      <c r="B39" s="5"/>
      <c r="C39" s="181" t="s">
        <v>267</v>
      </c>
      <c r="D39" s="112" t="s">
        <v>145</v>
      </c>
      <c r="E39" s="113" t="b">
        <v>0</v>
      </c>
      <c r="F39" s="9"/>
      <c r="G39" s="71" t="s">
        <v>183</v>
      </c>
      <c r="H39" s="75">
        <v>1.1300000000000001E-3</v>
      </c>
      <c r="I39" s="10"/>
      <c r="J39" s="55"/>
    </row>
    <row r="40" spans="2:10" x14ac:dyDescent="0.25">
      <c r="B40" s="5"/>
      <c r="C40" s="182"/>
      <c r="D40" s="28" t="s">
        <v>146</v>
      </c>
      <c r="E40" s="35" t="s">
        <v>2</v>
      </c>
      <c r="F40" s="9"/>
      <c r="G40" s="72" t="s">
        <v>47</v>
      </c>
      <c r="H40" s="76">
        <v>1.1925E-3</v>
      </c>
      <c r="I40" s="10"/>
      <c r="J40" s="55"/>
    </row>
    <row r="41" spans="2:10" x14ac:dyDescent="0.25">
      <c r="B41" s="5"/>
      <c r="C41" s="182"/>
      <c r="D41" s="28" t="s">
        <v>147</v>
      </c>
      <c r="E41" s="35" t="s">
        <v>148</v>
      </c>
      <c r="F41" s="9"/>
      <c r="G41" s="72" t="s">
        <v>43</v>
      </c>
      <c r="H41" s="76">
        <v>1.2425000000000001E-3</v>
      </c>
      <c r="I41" s="10"/>
      <c r="J41" s="55"/>
    </row>
    <row r="42" spans="2:10" x14ac:dyDescent="0.25">
      <c r="B42" s="5"/>
      <c r="C42" s="182"/>
      <c r="D42" s="28" t="s">
        <v>149</v>
      </c>
      <c r="E42" s="68" t="s">
        <v>130</v>
      </c>
      <c r="F42" s="9"/>
      <c r="G42" s="72" t="s">
        <v>50</v>
      </c>
      <c r="H42" s="76">
        <v>1.2975E-3</v>
      </c>
      <c r="I42" s="10"/>
      <c r="J42" s="55"/>
    </row>
    <row r="43" spans="2:10" x14ac:dyDescent="0.25">
      <c r="B43" s="5"/>
      <c r="C43" s="182"/>
      <c r="D43" s="28" t="s">
        <v>150</v>
      </c>
      <c r="E43" s="68" t="s">
        <v>22</v>
      </c>
      <c r="F43" s="9"/>
      <c r="G43" s="72" t="s">
        <v>52</v>
      </c>
      <c r="H43" s="76">
        <v>1.3324999999999999E-3</v>
      </c>
      <c r="I43" s="10"/>
      <c r="J43" s="55"/>
    </row>
    <row r="44" spans="2:10" x14ac:dyDescent="0.25">
      <c r="B44" s="5"/>
      <c r="C44" s="182"/>
      <c r="D44" s="28" t="s">
        <v>151</v>
      </c>
      <c r="E44" s="35" t="s">
        <v>123</v>
      </c>
      <c r="F44" s="9"/>
      <c r="G44" s="72" t="s">
        <v>54</v>
      </c>
      <c r="H44" s="76">
        <v>1.3074999999999999E-3</v>
      </c>
      <c r="I44" s="10"/>
      <c r="J44" s="55"/>
    </row>
    <row r="45" spans="2:10" x14ac:dyDescent="0.25">
      <c r="B45" s="5"/>
      <c r="C45" s="182"/>
      <c r="D45" s="28" t="s">
        <v>152</v>
      </c>
      <c r="E45" s="35" t="s">
        <v>9</v>
      </c>
      <c r="F45" s="9"/>
      <c r="G45" s="72" t="s">
        <v>56</v>
      </c>
      <c r="H45" s="76">
        <v>1.2725E-3</v>
      </c>
      <c r="I45" s="10"/>
      <c r="J45" s="55"/>
    </row>
    <row r="46" spans="2:10" x14ac:dyDescent="0.25">
      <c r="B46" s="5"/>
      <c r="C46" s="182"/>
      <c r="D46" s="28" t="s">
        <v>153</v>
      </c>
      <c r="E46" s="35" t="s">
        <v>188</v>
      </c>
      <c r="F46" s="9"/>
      <c r="G46" s="72" t="s">
        <v>58</v>
      </c>
      <c r="H46" s="76">
        <v>1.2275000000000001E-3</v>
      </c>
      <c r="I46" s="10"/>
      <c r="J46" s="55"/>
    </row>
    <row r="47" spans="2:10" x14ac:dyDescent="0.25">
      <c r="B47" s="5"/>
      <c r="C47" s="182"/>
      <c r="D47" s="28" t="s">
        <v>154</v>
      </c>
      <c r="E47" s="35" t="s">
        <v>104</v>
      </c>
      <c r="F47" s="9"/>
      <c r="G47" s="72" t="s">
        <v>60</v>
      </c>
      <c r="H47" s="76">
        <v>1.1675000000000001E-3</v>
      </c>
      <c r="I47" s="10"/>
      <c r="J47" s="55"/>
    </row>
    <row r="48" spans="2:10" x14ac:dyDescent="0.25">
      <c r="B48" s="5"/>
      <c r="C48" s="182"/>
      <c r="D48" s="28" t="s">
        <v>155</v>
      </c>
      <c r="E48" s="35" t="s">
        <v>148</v>
      </c>
      <c r="F48" s="9"/>
      <c r="G48" s="72" t="s">
        <v>61</v>
      </c>
      <c r="H48" s="76">
        <v>1.1025E-3</v>
      </c>
      <c r="I48" s="10"/>
      <c r="J48" s="55"/>
    </row>
    <row r="49" spans="2:10" x14ac:dyDescent="0.25">
      <c r="B49" s="5"/>
      <c r="C49" s="182"/>
      <c r="D49" s="28" t="s">
        <v>156</v>
      </c>
      <c r="E49" s="35" t="s">
        <v>2</v>
      </c>
      <c r="F49" s="9"/>
      <c r="G49" s="72" t="s">
        <v>62</v>
      </c>
      <c r="H49" s="76">
        <v>1.0425E-3</v>
      </c>
      <c r="I49" s="10"/>
      <c r="J49" s="55"/>
    </row>
    <row r="50" spans="2:10" x14ac:dyDescent="0.25">
      <c r="B50" s="5"/>
      <c r="C50" s="182"/>
      <c r="D50" s="28" t="s">
        <v>157</v>
      </c>
      <c r="E50" s="35" t="s">
        <v>100</v>
      </c>
      <c r="F50" s="9"/>
      <c r="G50" s="72" t="s">
        <v>63</v>
      </c>
      <c r="H50" s="76">
        <v>9.9250000000000011E-4</v>
      </c>
      <c r="I50" s="10"/>
      <c r="J50" s="55"/>
    </row>
    <row r="51" spans="2:10" x14ac:dyDescent="0.25">
      <c r="B51" s="5"/>
      <c r="C51" s="182"/>
      <c r="D51" s="28" t="s">
        <v>158</v>
      </c>
      <c r="E51" s="35" t="s">
        <v>2</v>
      </c>
      <c r="F51" s="9"/>
      <c r="G51" s="72" t="s">
        <v>64</v>
      </c>
      <c r="H51" s="76">
        <v>8.6249999999999999E-4</v>
      </c>
      <c r="I51" s="10"/>
      <c r="J51" s="55"/>
    </row>
    <row r="52" spans="2:10" x14ac:dyDescent="0.25">
      <c r="B52" s="5"/>
      <c r="C52" s="182"/>
      <c r="D52" s="28" t="s">
        <v>159</v>
      </c>
      <c r="E52" s="35" t="s">
        <v>123</v>
      </c>
      <c r="F52" s="9"/>
      <c r="G52" s="72" t="s">
        <v>65</v>
      </c>
      <c r="H52" s="76">
        <v>6.8749999999999996E-4</v>
      </c>
      <c r="I52" s="10"/>
      <c r="J52" s="55"/>
    </row>
    <row r="53" spans="2:10" x14ac:dyDescent="0.25">
      <c r="B53" s="5"/>
      <c r="C53" s="183"/>
      <c r="D53" s="114" t="s">
        <v>160</v>
      </c>
      <c r="E53" s="68" t="s">
        <v>22</v>
      </c>
      <c r="F53" s="9"/>
      <c r="G53" s="72" t="s">
        <v>66</v>
      </c>
      <c r="H53" s="76">
        <v>5.8250000000000001E-4</v>
      </c>
      <c r="I53" s="10"/>
      <c r="J53" s="55"/>
    </row>
    <row r="54" spans="2:10" x14ac:dyDescent="0.25">
      <c r="B54" s="5"/>
      <c r="C54" s="184" t="s">
        <v>268</v>
      </c>
      <c r="D54" s="112" t="s">
        <v>161</v>
      </c>
      <c r="E54" s="113" t="s">
        <v>2</v>
      </c>
      <c r="F54" s="9"/>
      <c r="G54" s="72" t="s">
        <v>67</v>
      </c>
      <c r="H54" s="76">
        <v>5.1250000000000004E-4</v>
      </c>
      <c r="I54" s="10"/>
      <c r="J54" s="55"/>
    </row>
    <row r="55" spans="2:10" x14ac:dyDescent="0.25">
      <c r="B55" s="5"/>
      <c r="C55" s="185"/>
      <c r="D55" s="28" t="s">
        <v>162</v>
      </c>
      <c r="E55" s="35" t="s">
        <v>148</v>
      </c>
      <c r="F55" s="9"/>
      <c r="G55" s="72"/>
      <c r="H55" s="76"/>
      <c r="I55" s="10"/>
      <c r="J55" s="55"/>
    </row>
    <row r="56" spans="2:10" x14ac:dyDescent="0.25">
      <c r="B56" s="5"/>
      <c r="C56" s="185"/>
      <c r="D56" s="28" t="s">
        <v>163</v>
      </c>
      <c r="E56" s="68" t="s">
        <v>28</v>
      </c>
      <c r="F56" s="9"/>
      <c r="G56" s="72"/>
      <c r="H56" s="76"/>
      <c r="I56" s="10"/>
      <c r="J56" s="55"/>
    </row>
    <row r="57" spans="2:10" x14ac:dyDescent="0.25">
      <c r="B57" s="5"/>
      <c r="C57" s="185"/>
      <c r="D57" s="28" t="s">
        <v>164</v>
      </c>
      <c r="E57" s="68" t="s">
        <v>22</v>
      </c>
      <c r="F57" s="9"/>
      <c r="G57" s="72"/>
      <c r="H57" s="76"/>
      <c r="I57" s="10"/>
      <c r="J57" s="55"/>
    </row>
    <row r="58" spans="2:10" x14ac:dyDescent="0.25">
      <c r="B58" s="5"/>
      <c r="C58" s="185"/>
      <c r="D58" s="28" t="s">
        <v>165</v>
      </c>
      <c r="E58" s="35" t="s">
        <v>123</v>
      </c>
      <c r="F58" s="9"/>
      <c r="G58" s="72"/>
      <c r="H58" s="76"/>
      <c r="I58" s="10"/>
      <c r="J58" s="55"/>
    </row>
    <row r="59" spans="2:10" x14ac:dyDescent="0.25">
      <c r="B59" s="5"/>
      <c r="C59" s="185"/>
      <c r="D59" s="28" t="s">
        <v>166</v>
      </c>
      <c r="E59" s="35" t="s">
        <v>9</v>
      </c>
      <c r="F59" s="9"/>
      <c r="G59" s="72"/>
      <c r="H59" s="76"/>
      <c r="I59" s="10"/>
      <c r="J59" s="55"/>
    </row>
    <row r="60" spans="2:10" x14ac:dyDescent="0.25">
      <c r="B60" s="5"/>
      <c r="C60" s="185"/>
      <c r="D60" s="28" t="s">
        <v>167</v>
      </c>
      <c r="E60" s="35" t="s">
        <v>90</v>
      </c>
      <c r="F60" s="9"/>
      <c r="G60" s="72"/>
      <c r="H60" s="76"/>
      <c r="I60" s="10"/>
      <c r="J60" s="55"/>
    </row>
    <row r="61" spans="2:10" x14ac:dyDescent="0.25">
      <c r="B61" s="5"/>
      <c r="C61" s="185"/>
      <c r="D61" s="28" t="s">
        <v>168</v>
      </c>
      <c r="E61" s="35" t="s">
        <v>169</v>
      </c>
      <c r="F61" s="9"/>
      <c r="G61" s="72"/>
      <c r="H61" s="76"/>
      <c r="I61" s="10"/>
      <c r="J61" s="55"/>
    </row>
    <row r="62" spans="2:10" x14ac:dyDescent="0.25">
      <c r="B62" s="5"/>
      <c r="C62" s="185"/>
      <c r="D62" s="28" t="s">
        <v>170</v>
      </c>
      <c r="E62" s="35" t="s">
        <v>148</v>
      </c>
      <c r="F62" s="9"/>
      <c r="G62" s="72"/>
      <c r="H62" s="76"/>
      <c r="I62" s="10"/>
      <c r="J62" s="55"/>
    </row>
    <row r="63" spans="2:10" x14ac:dyDescent="0.25">
      <c r="B63" s="5"/>
      <c r="C63" s="185"/>
      <c r="D63" s="28" t="s">
        <v>171</v>
      </c>
      <c r="E63" s="35" t="s">
        <v>2</v>
      </c>
      <c r="F63" s="9"/>
      <c r="G63" s="72"/>
      <c r="H63" s="76"/>
      <c r="I63" s="10"/>
      <c r="J63" s="55"/>
    </row>
    <row r="64" spans="2:10" x14ac:dyDescent="0.25">
      <c r="B64" s="5"/>
      <c r="C64" s="185"/>
      <c r="D64" s="28" t="s">
        <v>172</v>
      </c>
      <c r="E64" s="35" t="s">
        <v>100</v>
      </c>
      <c r="F64" s="9"/>
      <c r="G64" s="72"/>
      <c r="H64" s="76"/>
      <c r="I64" s="10"/>
      <c r="J64" s="55"/>
    </row>
    <row r="65" spans="2:10" x14ac:dyDescent="0.25">
      <c r="B65" s="5"/>
      <c r="C65" s="185"/>
      <c r="D65" s="28" t="s">
        <v>173</v>
      </c>
      <c r="E65" s="35" t="s">
        <v>2</v>
      </c>
      <c r="F65" s="9"/>
      <c r="G65" s="72"/>
      <c r="H65" s="76"/>
      <c r="I65" s="10"/>
      <c r="J65" s="55"/>
    </row>
    <row r="66" spans="2:10" x14ac:dyDescent="0.25">
      <c r="B66" s="5"/>
      <c r="C66" s="185"/>
      <c r="D66" s="28" t="s">
        <v>174</v>
      </c>
      <c r="E66" s="35" t="s">
        <v>123</v>
      </c>
      <c r="F66" s="9"/>
      <c r="G66" s="72"/>
      <c r="H66" s="76"/>
      <c r="I66" s="10"/>
      <c r="J66" s="55"/>
    </row>
    <row r="67" spans="2:10" x14ac:dyDescent="0.25">
      <c r="B67" s="5"/>
      <c r="C67" s="186"/>
      <c r="D67" s="114" t="s">
        <v>175</v>
      </c>
      <c r="E67" s="68" t="s">
        <v>22</v>
      </c>
      <c r="F67" s="9"/>
      <c r="G67" s="72"/>
      <c r="H67" s="76"/>
      <c r="I67" s="10"/>
      <c r="J67" s="55"/>
    </row>
    <row r="68" spans="2:10" x14ac:dyDescent="0.25">
      <c r="B68" s="5"/>
      <c r="C68" s="187" t="str">
        <f>"Solving For :"&amp;CHAR(32)&amp;$E$68</f>
        <v>Solving For : Leg2Forecast</v>
      </c>
      <c r="D68" s="124" t="s">
        <v>176</v>
      </c>
      <c r="E68" s="123" t="s">
        <v>177</v>
      </c>
      <c r="F68" s="9"/>
      <c r="G68" s="72"/>
      <c r="H68" s="76"/>
      <c r="I68" s="10"/>
      <c r="J68" s="55"/>
    </row>
    <row r="69" spans="2:10" x14ac:dyDescent="0.25">
      <c r="B69" s="5"/>
      <c r="C69" s="188"/>
      <c r="D69" s="28" t="s">
        <v>134</v>
      </c>
      <c r="E69" s="35" t="b">
        <v>1</v>
      </c>
      <c r="F69" s="9"/>
      <c r="G69" s="72"/>
      <c r="H69" s="76"/>
      <c r="I69" s="10"/>
      <c r="J69" s="55"/>
    </row>
    <row r="70" spans="2:10" x14ac:dyDescent="0.25">
      <c r="B70" s="5"/>
      <c r="C70" s="188"/>
      <c r="D70" s="28" t="s">
        <v>178</v>
      </c>
      <c r="E70" s="111" t="s">
        <v>84</v>
      </c>
      <c r="F70" s="9"/>
      <c r="G70" s="72"/>
      <c r="H70" s="76"/>
      <c r="I70" s="10"/>
      <c r="J70" s="55"/>
    </row>
    <row r="71" spans="2:10" x14ac:dyDescent="0.25">
      <c r="B71" s="5"/>
      <c r="C71" s="188"/>
      <c r="D71" s="28" t="s">
        <v>179</v>
      </c>
      <c r="E71" s="35" t="b">
        <v>1</v>
      </c>
      <c r="F71" s="9"/>
      <c r="G71" s="72"/>
      <c r="H71" s="76"/>
      <c r="I71" s="10"/>
      <c r="J71" s="55"/>
    </row>
    <row r="72" spans="2:10" x14ac:dyDescent="0.25">
      <c r="B72" s="5"/>
      <c r="C72" s="188"/>
      <c r="D72" s="28" t="s">
        <v>180</v>
      </c>
      <c r="E72" s="35" t="b">
        <v>1</v>
      </c>
      <c r="F72" s="9"/>
      <c r="G72" s="72"/>
      <c r="H72" s="76"/>
      <c r="I72" s="10"/>
      <c r="J72" s="55"/>
    </row>
    <row r="73" spans="2:10" x14ac:dyDescent="0.25">
      <c r="B73" s="5"/>
      <c r="C73" s="188"/>
      <c r="D73" s="28" t="s">
        <v>181</v>
      </c>
      <c r="E73" s="35" t="s">
        <v>169</v>
      </c>
      <c r="F73" s="9"/>
      <c r="G73" s="72"/>
      <c r="H73" s="76"/>
      <c r="I73" s="10"/>
      <c r="J73" s="55"/>
    </row>
    <row r="74" spans="2:10" x14ac:dyDescent="0.25">
      <c r="B74" s="5"/>
      <c r="C74" s="188"/>
      <c r="D74" s="28" t="s">
        <v>182</v>
      </c>
      <c r="E74" s="35" t="b">
        <v>0</v>
      </c>
      <c r="F74" s="9"/>
      <c r="G74" s="72"/>
      <c r="H74" s="76"/>
      <c r="I74" s="10"/>
      <c r="J74" s="55"/>
    </row>
    <row r="75" spans="2:10" x14ac:dyDescent="0.25">
      <c r="B75" s="5"/>
      <c r="C75" s="188"/>
      <c r="D75" s="28" t="s">
        <v>135</v>
      </c>
      <c r="E75" s="38">
        <v>1.0000000000000001E-9</v>
      </c>
      <c r="F75" s="9"/>
      <c r="G75" s="72"/>
      <c r="H75" s="76"/>
      <c r="I75" s="10"/>
      <c r="J75" s="55"/>
    </row>
    <row r="76" spans="2:10" x14ac:dyDescent="0.25">
      <c r="B76" s="5"/>
      <c r="C76" s="188"/>
      <c r="D76" s="28" t="s">
        <v>136</v>
      </c>
      <c r="E76" s="106">
        <v>1000</v>
      </c>
      <c r="F76" s="9"/>
      <c r="G76" s="72"/>
      <c r="H76" s="76"/>
      <c r="I76" s="10"/>
      <c r="J76" s="55"/>
    </row>
    <row r="77" spans="2:10" x14ac:dyDescent="0.25">
      <c r="B77" s="5"/>
      <c r="C77" s="188"/>
      <c r="D77" s="28"/>
      <c r="E77" s="35"/>
      <c r="F77" s="9"/>
      <c r="G77" s="72"/>
      <c r="H77" s="76"/>
      <c r="I77" s="10"/>
      <c r="J77" s="55"/>
    </row>
    <row r="78" spans="2:10" x14ac:dyDescent="0.25">
      <c r="B78" s="5"/>
      <c r="C78" s="188"/>
      <c r="D78" s="28"/>
      <c r="E78" s="35"/>
      <c r="F78" s="9"/>
      <c r="G78" s="72"/>
      <c r="H78" s="76"/>
      <c r="I78" s="10"/>
      <c r="J78" s="55"/>
    </row>
    <row r="79" spans="2:10" x14ac:dyDescent="0.25">
      <c r="B79" s="5"/>
      <c r="C79" s="188"/>
      <c r="D79" s="28"/>
      <c r="E79" s="35"/>
      <c r="F79" s="9"/>
      <c r="G79" s="72"/>
      <c r="H79" s="76"/>
      <c r="I79" s="10"/>
      <c r="J79" s="55"/>
    </row>
    <row r="80" spans="2:10" x14ac:dyDescent="0.25">
      <c r="B80" s="5"/>
      <c r="C80" s="189"/>
      <c r="D80" s="33"/>
      <c r="E80" s="40"/>
      <c r="F80" s="9"/>
      <c r="G80" s="73"/>
      <c r="H80" s="77"/>
      <c r="I80" s="10"/>
      <c r="J80" s="55"/>
    </row>
    <row r="81" spans="2:10" x14ac:dyDescent="0.25">
      <c r="B81" s="5"/>
      <c r="C81" s="7"/>
      <c r="D81" s="9"/>
      <c r="E81" s="9"/>
      <c r="F81" s="9"/>
      <c r="G81" s="10"/>
      <c r="H81" s="10"/>
      <c r="I81" s="10"/>
      <c r="J81" s="55"/>
    </row>
    <row r="82" spans="2:10" x14ac:dyDescent="0.25">
      <c r="B82" s="11"/>
      <c r="C82" s="12"/>
      <c r="D82" s="12"/>
      <c r="E82" s="12"/>
      <c r="F82" s="12"/>
      <c r="G82" s="12"/>
      <c r="H82" s="12"/>
      <c r="I82" s="12"/>
      <c r="J82" s="13"/>
    </row>
  </sheetData>
  <mergeCells count="3">
    <mergeCell ref="C39:C53"/>
    <mergeCell ref="C54:C67"/>
    <mergeCell ref="C68:C80"/>
  </mergeCells>
  <dataValidations disablePrompts="1" count="3">
    <dataValidation type="list" allowBlank="1" showInputMessage="1" showErrorMessage="1" sqref="E23:E25 E70">
      <formula1>"fn_StepInterpolation,fn_LinearInterpolation,fn_MonotoneConvexInterpolation,fn_SplineInterpolation,fn_ConstrainedSplineInterpolation"</formula1>
    </dataValidation>
    <dataValidation type="list" allowBlank="1" showInputMessage="1" showErrorMessage="1" sqref="E41 E67 E57 E53 E43">
      <formula1>"FOLLOWING,MOD_FOLLOWING,PRECEDING,MOD_PRECEEDING,NO_CHANGE"</formula1>
    </dataValidation>
    <dataValidation type="list" allowBlank="1" showInputMessage="1" showErrorMessage="1" sqref="E42 E56">
      <formula1>"Annual,Semi-Annual,Quarterly,Monthly"</formula1>
    </dataValidation>
  </dataValidations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theme="3"/>
  </sheetPr>
  <dimension ref="A1:I76"/>
  <sheetViews>
    <sheetView showGridLines="0" workbookViewId="0"/>
  </sheetViews>
  <sheetFormatPr defaultRowHeight="15" x14ac:dyDescent="0.25"/>
  <cols>
    <col min="2" max="2" width="2.7109375" customWidth="1"/>
    <col min="3" max="3" width="11" customWidth="1"/>
    <col min="4" max="4" width="30.7109375" customWidth="1"/>
    <col min="5" max="5" width="35.7109375" customWidth="1"/>
    <col min="6" max="6" width="9.140625" customWidth="1"/>
    <col min="7" max="8" width="20.7109375" customWidth="1"/>
    <col min="9" max="9" width="2.7109375" customWidth="1"/>
  </cols>
  <sheetData>
    <row r="1" spans="1:9" x14ac:dyDescent="0.25">
      <c r="A1" s="125"/>
    </row>
    <row r="2" spans="1:9" x14ac:dyDescent="0.25">
      <c r="B2" s="56" t="s">
        <v>312</v>
      </c>
    </row>
    <row r="5" spans="1:9" x14ac:dyDescent="0.25">
      <c r="B5" s="56" t="s">
        <v>309</v>
      </c>
      <c r="C5" s="56"/>
    </row>
    <row r="6" spans="1:9" x14ac:dyDescent="0.25">
      <c r="B6" s="2"/>
      <c r="C6" s="3"/>
      <c r="D6" s="45"/>
      <c r="E6" s="46"/>
      <c r="F6" s="3"/>
      <c r="G6" s="3"/>
      <c r="H6" s="3"/>
      <c r="I6" s="4"/>
    </row>
    <row r="7" spans="1:9" x14ac:dyDescent="0.25">
      <c r="B7" s="5"/>
      <c r="C7" s="7"/>
      <c r="D7" s="64" t="s">
        <v>309</v>
      </c>
      <c r="E7" s="61" t="str">
        <f ca="1">IF(AND(isEUR3MLLoaded,NOW()),_xll.meCurveCalibrateBasis(CurveCollection,StaticDataTable,IndexName,CurveBuildProperties,XccyBasisSwapConventions,XccyBasisMarketData),"Error Building Xccy Basis Curve")</f>
        <v>EURYC XccyBasis Curve has been set (0.01500 sec)</v>
      </c>
      <c r="F7" s="62"/>
      <c r="G7" s="63"/>
      <c r="H7" s="7"/>
      <c r="I7" s="8"/>
    </row>
    <row r="8" spans="1:9" x14ac:dyDescent="0.25">
      <c r="B8" s="5"/>
      <c r="C8" s="7"/>
      <c r="D8" s="128" t="s">
        <v>298</v>
      </c>
      <c r="E8" s="129" t="b">
        <f ca="1">LEFT(E7,5)=CurveCollection</f>
        <v>1</v>
      </c>
      <c r="F8" s="7"/>
      <c r="G8" s="7"/>
      <c r="H8" s="7"/>
      <c r="I8" s="8"/>
    </row>
    <row r="9" spans="1:9" x14ac:dyDescent="0.25">
      <c r="B9" s="5"/>
      <c r="C9" s="7"/>
      <c r="D9" s="6"/>
      <c r="E9" s="60"/>
      <c r="F9" s="7"/>
      <c r="G9" s="7"/>
      <c r="H9" s="7"/>
      <c r="I9" s="8"/>
    </row>
    <row r="10" spans="1:9" x14ac:dyDescent="0.25">
      <c r="B10" s="5"/>
      <c r="C10" s="7"/>
      <c r="D10" s="48" t="s">
        <v>0</v>
      </c>
      <c r="E10" s="57"/>
      <c r="F10" s="7"/>
      <c r="G10" s="7"/>
      <c r="H10" s="7"/>
      <c r="I10" s="8"/>
    </row>
    <row r="11" spans="1:9" x14ac:dyDescent="0.25">
      <c r="B11" s="5"/>
      <c r="C11" s="7"/>
      <c r="D11" s="27" t="s">
        <v>88</v>
      </c>
      <c r="E11" s="107" t="s">
        <v>80</v>
      </c>
      <c r="F11" s="7"/>
      <c r="G11" s="7"/>
      <c r="H11" s="7"/>
      <c r="I11" s="8"/>
    </row>
    <row r="12" spans="1:9" x14ac:dyDescent="0.25">
      <c r="B12" s="5"/>
      <c r="C12" s="7"/>
      <c r="D12" s="28" t="s">
        <v>87</v>
      </c>
      <c r="E12" s="108" t="s">
        <v>191</v>
      </c>
      <c r="F12" s="7"/>
      <c r="G12" s="7"/>
      <c r="H12" s="7"/>
      <c r="I12" s="8"/>
    </row>
    <row r="13" spans="1:9" x14ac:dyDescent="0.25">
      <c r="B13" s="5"/>
      <c r="C13" s="7"/>
      <c r="D13" s="59" t="s">
        <v>89</v>
      </c>
      <c r="E13" s="110" t="s">
        <v>192</v>
      </c>
      <c r="F13" s="7"/>
      <c r="G13" s="7"/>
      <c r="H13" s="7"/>
      <c r="I13" s="8" t="s">
        <v>4</v>
      </c>
    </row>
    <row r="14" spans="1:9" x14ac:dyDescent="0.25">
      <c r="B14" s="11"/>
      <c r="C14" s="12"/>
      <c r="D14" s="12"/>
      <c r="E14" s="12"/>
      <c r="F14" s="12"/>
      <c r="G14" s="12"/>
      <c r="H14" s="12"/>
      <c r="I14" s="13"/>
    </row>
    <row r="17" spans="2:9" x14ac:dyDescent="0.25">
      <c r="B17" s="56" t="s">
        <v>70</v>
      </c>
      <c r="C17" s="56"/>
    </row>
    <row r="18" spans="2:9" x14ac:dyDescent="0.25">
      <c r="B18" s="2"/>
      <c r="C18" s="3"/>
      <c r="D18" s="45"/>
      <c r="E18" s="46"/>
      <c r="F18" s="3"/>
      <c r="G18" s="3"/>
      <c r="H18" s="3"/>
      <c r="I18" s="4"/>
    </row>
    <row r="19" spans="2:9" x14ac:dyDescent="0.25">
      <c r="B19" s="5"/>
      <c r="C19" s="7"/>
      <c r="D19" s="48" t="s">
        <v>70</v>
      </c>
      <c r="E19" s="47"/>
      <c r="F19" s="7"/>
      <c r="G19" s="50" t="s">
        <v>81</v>
      </c>
      <c r="H19" s="7"/>
      <c r="I19" s="8"/>
    </row>
    <row r="20" spans="2:9" x14ac:dyDescent="0.25">
      <c r="B20" s="5"/>
      <c r="C20" s="7"/>
      <c r="D20" s="27" t="s">
        <v>10</v>
      </c>
      <c r="E20" s="107">
        <v>42419</v>
      </c>
      <c r="F20" s="7"/>
      <c r="G20" s="14" t="s">
        <v>82</v>
      </c>
      <c r="H20" s="16"/>
      <c r="I20" s="8"/>
    </row>
    <row r="21" spans="2:9" x14ac:dyDescent="0.25">
      <c r="B21" s="5"/>
      <c r="C21" s="7"/>
      <c r="D21" s="28" t="s">
        <v>16</v>
      </c>
      <c r="E21" s="108" t="s">
        <v>17</v>
      </c>
      <c r="F21" s="7"/>
      <c r="G21" s="17" t="s">
        <v>83</v>
      </c>
      <c r="H21" s="18"/>
      <c r="I21" s="8"/>
    </row>
    <row r="22" spans="2:9" x14ac:dyDescent="0.25">
      <c r="B22" s="5"/>
      <c r="C22" s="7"/>
      <c r="D22" s="28" t="s">
        <v>333</v>
      </c>
      <c r="E22" s="111" t="s">
        <v>84</v>
      </c>
      <c r="F22" s="7"/>
      <c r="G22" s="17" t="s">
        <v>84</v>
      </c>
      <c r="H22" s="18"/>
      <c r="I22" s="8"/>
    </row>
    <row r="23" spans="2:9" x14ac:dyDescent="0.25">
      <c r="B23" s="5"/>
      <c r="C23" s="7"/>
      <c r="D23" s="28" t="s">
        <v>332</v>
      </c>
      <c r="E23" s="108" t="b">
        <v>1</v>
      </c>
      <c r="F23" s="7"/>
      <c r="G23" s="17" t="s">
        <v>85</v>
      </c>
      <c r="H23" s="18"/>
      <c r="I23" s="8"/>
    </row>
    <row r="24" spans="2:9" x14ac:dyDescent="0.25">
      <c r="B24" s="5"/>
      <c r="C24" s="7"/>
      <c r="D24" s="28"/>
      <c r="E24" s="108"/>
      <c r="F24" s="7"/>
      <c r="G24" s="17" t="s">
        <v>86</v>
      </c>
      <c r="H24" s="18"/>
      <c r="I24" s="8"/>
    </row>
    <row r="25" spans="2:9" x14ac:dyDescent="0.25">
      <c r="B25" s="5"/>
      <c r="C25" s="7"/>
      <c r="D25" s="44"/>
      <c r="E25" s="110"/>
      <c r="F25" s="7"/>
      <c r="G25" s="21"/>
      <c r="H25" s="22"/>
      <c r="I25" s="8"/>
    </row>
    <row r="26" spans="2:9" x14ac:dyDescent="0.25">
      <c r="B26" s="11"/>
      <c r="C26" s="12"/>
      <c r="D26" s="12"/>
      <c r="E26" s="12"/>
      <c r="F26" s="12"/>
      <c r="G26" s="12"/>
      <c r="H26" s="12"/>
      <c r="I26" s="13"/>
    </row>
    <row r="29" spans="2:9" x14ac:dyDescent="0.25">
      <c r="B29" s="56" t="s">
        <v>189</v>
      </c>
      <c r="C29" s="56"/>
    </row>
    <row r="30" spans="2:9" x14ac:dyDescent="0.25">
      <c r="B30" s="2"/>
      <c r="C30" s="3"/>
      <c r="D30" s="3"/>
      <c r="E30" s="3"/>
      <c r="F30" s="3"/>
      <c r="G30" s="3"/>
      <c r="H30" s="3"/>
      <c r="I30" s="4"/>
    </row>
    <row r="31" spans="2:9" x14ac:dyDescent="0.25">
      <c r="B31" s="5"/>
      <c r="C31" s="7"/>
      <c r="D31" s="49" t="s">
        <v>265</v>
      </c>
      <c r="E31" s="10"/>
      <c r="F31" s="10"/>
      <c r="G31" s="49" t="s">
        <v>190</v>
      </c>
      <c r="H31" s="10"/>
      <c r="I31" s="55"/>
    </row>
    <row r="32" spans="2:9" x14ac:dyDescent="0.25">
      <c r="B32" s="5"/>
      <c r="C32" s="122"/>
      <c r="D32" s="117" t="s">
        <v>143</v>
      </c>
      <c r="E32" s="119" t="s">
        <v>193</v>
      </c>
      <c r="F32" s="7"/>
      <c r="G32" s="78" t="s">
        <v>11</v>
      </c>
      <c r="H32" s="78" t="s">
        <v>12</v>
      </c>
      <c r="I32" s="55"/>
    </row>
    <row r="33" spans="2:9" ht="15" customHeight="1" x14ac:dyDescent="0.25">
      <c r="B33" s="5"/>
      <c r="C33" s="184" t="s">
        <v>269</v>
      </c>
      <c r="D33" s="118" t="s">
        <v>194</v>
      </c>
      <c r="E33" s="111" t="s">
        <v>84</v>
      </c>
      <c r="F33" s="9"/>
      <c r="G33" s="71" t="s">
        <v>183</v>
      </c>
      <c r="H33" s="75">
        <v>1.1300000000000001E-3</v>
      </c>
      <c r="I33" s="55"/>
    </row>
    <row r="34" spans="2:9" x14ac:dyDescent="0.25">
      <c r="B34" s="5"/>
      <c r="C34" s="190"/>
      <c r="D34" s="29" t="s">
        <v>195</v>
      </c>
      <c r="E34" s="121" t="b">
        <v>1</v>
      </c>
      <c r="F34" s="9"/>
      <c r="G34" s="72" t="s">
        <v>47</v>
      </c>
      <c r="H34" s="76">
        <v>1.1925E-3</v>
      </c>
      <c r="I34" s="55"/>
    </row>
    <row r="35" spans="2:9" x14ac:dyDescent="0.25">
      <c r="B35" s="5"/>
      <c r="C35" s="190"/>
      <c r="D35" s="29" t="s">
        <v>196</v>
      </c>
      <c r="E35" s="108" t="s">
        <v>229</v>
      </c>
      <c r="F35" s="9"/>
      <c r="G35" s="72" t="s">
        <v>43</v>
      </c>
      <c r="H35" s="76">
        <v>1.2425000000000001E-3</v>
      </c>
      <c r="I35" s="55"/>
    </row>
    <row r="36" spans="2:9" x14ac:dyDescent="0.25">
      <c r="B36" s="5"/>
      <c r="C36" s="190"/>
      <c r="D36" s="29" t="s">
        <v>197</v>
      </c>
      <c r="E36" s="108" t="s">
        <v>148</v>
      </c>
      <c r="F36" s="9"/>
      <c r="G36" s="72" t="s">
        <v>50</v>
      </c>
      <c r="H36" s="76">
        <v>1.2975E-3</v>
      </c>
      <c r="I36" s="55"/>
    </row>
    <row r="37" spans="2:9" x14ac:dyDescent="0.25">
      <c r="B37" s="5"/>
      <c r="C37" s="190"/>
      <c r="D37" s="29" t="s">
        <v>198</v>
      </c>
      <c r="E37" s="108" t="s">
        <v>28</v>
      </c>
      <c r="F37" s="9"/>
      <c r="G37" s="72" t="s">
        <v>52</v>
      </c>
      <c r="H37" s="76">
        <v>1.3324999999999999E-3</v>
      </c>
      <c r="I37" s="55"/>
    </row>
    <row r="38" spans="2:9" x14ac:dyDescent="0.25">
      <c r="B38" s="5"/>
      <c r="C38" s="190"/>
      <c r="D38" s="29" t="s">
        <v>199</v>
      </c>
      <c r="E38" s="68" t="s">
        <v>22</v>
      </c>
      <c r="F38" s="9"/>
      <c r="G38" s="72" t="s">
        <v>54</v>
      </c>
      <c r="H38" s="76">
        <v>1.3074999999999999E-3</v>
      </c>
      <c r="I38" s="55"/>
    </row>
    <row r="39" spans="2:9" x14ac:dyDescent="0.25">
      <c r="B39" s="5"/>
      <c r="C39" s="190"/>
      <c r="D39" s="29" t="s">
        <v>200</v>
      </c>
      <c r="E39" s="108" t="s">
        <v>30</v>
      </c>
      <c r="F39" s="9"/>
      <c r="G39" s="72" t="s">
        <v>56</v>
      </c>
      <c r="H39" s="76">
        <v>1.2725E-3</v>
      </c>
      <c r="I39" s="55"/>
    </row>
    <row r="40" spans="2:9" x14ac:dyDescent="0.25">
      <c r="B40" s="5"/>
      <c r="C40" s="190"/>
      <c r="D40" s="29" t="s">
        <v>201</v>
      </c>
      <c r="E40" s="108" t="s">
        <v>231</v>
      </c>
      <c r="F40" s="9"/>
      <c r="G40" s="72" t="s">
        <v>58</v>
      </c>
      <c r="H40" s="76">
        <v>1.2275000000000001E-3</v>
      </c>
      <c r="I40" s="55"/>
    </row>
    <row r="41" spans="2:9" x14ac:dyDescent="0.25">
      <c r="B41" s="5"/>
      <c r="C41" s="190"/>
      <c r="D41" s="29" t="s">
        <v>202</v>
      </c>
      <c r="E41" s="108" t="s">
        <v>232</v>
      </c>
      <c r="F41" s="9"/>
      <c r="G41" s="72" t="s">
        <v>60</v>
      </c>
      <c r="H41" s="76">
        <v>1.1675000000000001E-3</v>
      </c>
      <c r="I41" s="55"/>
    </row>
    <row r="42" spans="2:9" x14ac:dyDescent="0.25">
      <c r="B42" s="5"/>
      <c r="C42" s="190"/>
      <c r="D42" s="29" t="s">
        <v>203</v>
      </c>
      <c r="E42" s="108" t="s">
        <v>169</v>
      </c>
      <c r="F42" s="9"/>
      <c r="G42" s="72" t="s">
        <v>61</v>
      </c>
      <c r="H42" s="76">
        <v>1.1025E-3</v>
      </c>
      <c r="I42" s="55"/>
    </row>
    <row r="43" spans="2:9" x14ac:dyDescent="0.25">
      <c r="B43" s="5"/>
      <c r="C43" s="190"/>
      <c r="D43" s="29" t="s">
        <v>204</v>
      </c>
      <c r="E43" s="108" t="s">
        <v>148</v>
      </c>
      <c r="F43" s="9"/>
      <c r="G43" s="72" t="s">
        <v>62</v>
      </c>
      <c r="H43" s="76">
        <v>1.0425E-3</v>
      </c>
      <c r="I43" s="55"/>
    </row>
    <row r="44" spans="2:9" x14ac:dyDescent="0.25">
      <c r="B44" s="5"/>
      <c r="C44" s="190"/>
      <c r="D44" s="29" t="s">
        <v>205</v>
      </c>
      <c r="E44" s="108" t="s">
        <v>2</v>
      </c>
      <c r="F44" s="9"/>
      <c r="G44" s="72" t="s">
        <v>63</v>
      </c>
      <c r="H44" s="76">
        <v>9.9250000000000011E-4</v>
      </c>
      <c r="I44" s="55"/>
    </row>
    <row r="45" spans="2:9" x14ac:dyDescent="0.25">
      <c r="B45" s="5"/>
      <c r="C45" s="190"/>
      <c r="D45" s="29" t="s">
        <v>206</v>
      </c>
      <c r="E45" s="108" t="s">
        <v>100</v>
      </c>
      <c r="F45" s="9"/>
      <c r="G45" s="72" t="s">
        <v>64</v>
      </c>
      <c r="H45" s="76">
        <v>8.6249999999999999E-4</v>
      </c>
      <c r="I45" s="55"/>
    </row>
    <row r="46" spans="2:9" x14ac:dyDescent="0.25">
      <c r="B46" s="5"/>
      <c r="C46" s="190"/>
      <c r="D46" s="29" t="s">
        <v>207</v>
      </c>
      <c r="E46" s="108" t="s">
        <v>230</v>
      </c>
      <c r="F46" s="9"/>
      <c r="G46" s="72" t="s">
        <v>65</v>
      </c>
      <c r="H46" s="76">
        <v>6.8749999999999996E-4</v>
      </c>
      <c r="I46" s="55"/>
    </row>
    <row r="47" spans="2:9" x14ac:dyDescent="0.25">
      <c r="B47" s="5"/>
      <c r="C47" s="190"/>
      <c r="D47" s="29" t="s">
        <v>208</v>
      </c>
      <c r="E47" s="108">
        <v>2</v>
      </c>
      <c r="F47" s="9"/>
      <c r="G47" s="72" t="s">
        <v>66</v>
      </c>
      <c r="H47" s="76">
        <v>5.8250000000000001E-4</v>
      </c>
      <c r="I47" s="55"/>
    </row>
    <row r="48" spans="2:9" x14ac:dyDescent="0.25">
      <c r="B48" s="5"/>
      <c r="C48" s="191"/>
      <c r="D48" s="29" t="s">
        <v>209</v>
      </c>
      <c r="E48" s="68" t="s">
        <v>22</v>
      </c>
      <c r="F48" s="9"/>
      <c r="G48" s="72" t="s">
        <v>67</v>
      </c>
      <c r="H48" s="76">
        <v>5.1250000000000004E-4</v>
      </c>
      <c r="I48" s="55"/>
    </row>
    <row r="49" spans="2:9" x14ac:dyDescent="0.25">
      <c r="B49" s="5"/>
      <c r="C49" s="187" t="s">
        <v>267</v>
      </c>
      <c r="D49" s="118" t="s">
        <v>210</v>
      </c>
      <c r="E49" s="120" t="s">
        <v>229</v>
      </c>
      <c r="F49" s="9"/>
      <c r="G49" s="72"/>
      <c r="H49" s="76"/>
      <c r="I49" s="55"/>
    </row>
    <row r="50" spans="2:9" x14ac:dyDescent="0.25">
      <c r="B50" s="5"/>
      <c r="C50" s="192"/>
      <c r="D50" s="29" t="s">
        <v>211</v>
      </c>
      <c r="E50" s="108" t="s">
        <v>148</v>
      </c>
      <c r="F50" s="9"/>
      <c r="G50" s="72"/>
      <c r="H50" s="76"/>
      <c r="I50" s="55"/>
    </row>
    <row r="51" spans="2:9" x14ac:dyDescent="0.25">
      <c r="B51" s="5"/>
      <c r="C51" s="192"/>
      <c r="D51" s="29" t="s">
        <v>212</v>
      </c>
      <c r="E51" s="108" t="s">
        <v>28</v>
      </c>
      <c r="F51" s="9"/>
      <c r="G51" s="72"/>
      <c r="H51" s="76"/>
      <c r="I51" s="55"/>
    </row>
    <row r="52" spans="2:9" x14ac:dyDescent="0.25">
      <c r="B52" s="5"/>
      <c r="C52" s="192"/>
      <c r="D52" s="29" t="s">
        <v>213</v>
      </c>
      <c r="E52" s="68" t="s">
        <v>22</v>
      </c>
      <c r="F52" s="9"/>
      <c r="G52" s="72"/>
      <c r="H52" s="76"/>
      <c r="I52" s="55"/>
    </row>
    <row r="53" spans="2:9" x14ac:dyDescent="0.25">
      <c r="B53" s="5"/>
      <c r="C53" s="192"/>
      <c r="D53" s="29" t="s">
        <v>214</v>
      </c>
      <c r="E53" s="108">
        <v>2</v>
      </c>
      <c r="F53" s="9"/>
      <c r="G53" s="72"/>
      <c r="H53" s="76"/>
      <c r="I53" s="55"/>
    </row>
    <row r="54" spans="2:9" x14ac:dyDescent="0.25">
      <c r="B54" s="5"/>
      <c r="C54" s="192"/>
      <c r="D54" s="29" t="s">
        <v>215</v>
      </c>
      <c r="E54" s="108" t="s">
        <v>216</v>
      </c>
      <c r="F54" s="9"/>
      <c r="G54" s="72"/>
      <c r="H54" s="76"/>
      <c r="I54" s="55"/>
    </row>
    <row r="55" spans="2:9" x14ac:dyDescent="0.25">
      <c r="B55" s="5"/>
      <c r="C55" s="192"/>
      <c r="D55" s="29" t="s">
        <v>217</v>
      </c>
      <c r="E55" s="108" t="s">
        <v>233</v>
      </c>
      <c r="F55" s="9"/>
      <c r="G55" s="72"/>
      <c r="H55" s="76"/>
      <c r="I55" s="55"/>
    </row>
    <row r="56" spans="2:9" x14ac:dyDescent="0.25">
      <c r="B56" s="5"/>
      <c r="C56" s="192"/>
      <c r="D56" s="29" t="s">
        <v>218</v>
      </c>
      <c r="E56" s="108" t="s">
        <v>169</v>
      </c>
      <c r="F56" s="9"/>
      <c r="G56" s="72"/>
      <c r="H56" s="76"/>
      <c r="I56" s="55"/>
    </row>
    <row r="57" spans="2:9" x14ac:dyDescent="0.25">
      <c r="B57" s="5"/>
      <c r="C57" s="192"/>
      <c r="D57" s="29" t="s">
        <v>219</v>
      </c>
      <c r="E57" s="108" t="s">
        <v>148</v>
      </c>
      <c r="F57" s="9"/>
      <c r="G57" s="72"/>
      <c r="H57" s="76"/>
      <c r="I57" s="55"/>
    </row>
    <row r="58" spans="2:9" x14ac:dyDescent="0.25">
      <c r="B58" s="5"/>
      <c r="C58" s="192"/>
      <c r="D58" s="29" t="s">
        <v>220</v>
      </c>
      <c r="E58" s="108" t="s">
        <v>230</v>
      </c>
      <c r="F58" s="9"/>
      <c r="G58" s="72"/>
      <c r="H58" s="76"/>
      <c r="I58" s="55"/>
    </row>
    <row r="59" spans="2:9" x14ac:dyDescent="0.25">
      <c r="B59" s="5"/>
      <c r="C59" s="192"/>
      <c r="D59" s="29" t="s">
        <v>221</v>
      </c>
      <c r="E59" s="108" t="s">
        <v>100</v>
      </c>
      <c r="F59" s="9"/>
      <c r="G59" s="72"/>
      <c r="H59" s="76"/>
      <c r="I59" s="55"/>
    </row>
    <row r="60" spans="2:9" x14ac:dyDescent="0.25">
      <c r="B60" s="5"/>
      <c r="C60" s="192"/>
      <c r="D60" s="29" t="s">
        <v>222</v>
      </c>
      <c r="E60" s="108" t="s">
        <v>230</v>
      </c>
      <c r="F60" s="9"/>
      <c r="G60" s="72"/>
      <c r="H60" s="76"/>
      <c r="I60" s="55"/>
    </row>
    <row r="61" spans="2:9" x14ac:dyDescent="0.25">
      <c r="B61" s="5"/>
      <c r="C61" s="192"/>
      <c r="D61" s="29" t="s">
        <v>223</v>
      </c>
      <c r="E61" s="108" t="s">
        <v>123</v>
      </c>
      <c r="F61" s="9"/>
      <c r="G61" s="72"/>
      <c r="H61" s="76"/>
      <c r="I61" s="55"/>
    </row>
    <row r="62" spans="2:9" x14ac:dyDescent="0.25">
      <c r="B62" s="5"/>
      <c r="C62" s="193"/>
      <c r="D62" s="29" t="s">
        <v>224</v>
      </c>
      <c r="E62" s="68" t="s">
        <v>22</v>
      </c>
      <c r="F62" s="9"/>
      <c r="G62" s="72"/>
      <c r="H62" s="76"/>
      <c r="I62" s="55"/>
    </row>
    <row r="63" spans="2:9" x14ac:dyDescent="0.25">
      <c r="B63" s="5"/>
      <c r="C63" s="187" t="str">
        <f>"Solving For : "&amp;CHAR(32)&amp;$E$63</f>
        <v>Solving For :  Leg1Discount</v>
      </c>
      <c r="D63" s="118" t="s">
        <v>225</v>
      </c>
      <c r="E63" s="123" t="s">
        <v>226</v>
      </c>
      <c r="F63" s="9"/>
      <c r="G63" s="72"/>
      <c r="H63" s="76"/>
      <c r="I63" s="55"/>
    </row>
    <row r="64" spans="2:9" x14ac:dyDescent="0.25">
      <c r="B64" s="5"/>
      <c r="C64" s="194"/>
      <c r="D64" s="29" t="s">
        <v>134</v>
      </c>
      <c r="E64" s="108" t="b">
        <v>1</v>
      </c>
      <c r="F64" s="9"/>
      <c r="G64" s="72"/>
      <c r="H64" s="76"/>
      <c r="I64" s="55"/>
    </row>
    <row r="65" spans="2:9" x14ac:dyDescent="0.25">
      <c r="B65" s="5"/>
      <c r="C65" s="194"/>
      <c r="D65" s="29" t="s">
        <v>179</v>
      </c>
      <c r="E65" s="108" t="b">
        <v>1</v>
      </c>
      <c r="F65" s="9"/>
      <c r="G65" s="72"/>
      <c r="H65" s="76"/>
      <c r="I65" s="55"/>
    </row>
    <row r="66" spans="2:9" x14ac:dyDescent="0.25">
      <c r="B66" s="5"/>
      <c r="C66" s="194"/>
      <c r="D66" s="29" t="s">
        <v>178</v>
      </c>
      <c r="E66" s="111" t="s">
        <v>84</v>
      </c>
      <c r="F66" s="9"/>
      <c r="G66" s="72"/>
      <c r="H66" s="76"/>
      <c r="I66" s="55"/>
    </row>
    <row r="67" spans="2:9" x14ac:dyDescent="0.25">
      <c r="B67" s="5"/>
      <c r="C67" s="194"/>
      <c r="D67" s="29" t="s">
        <v>182</v>
      </c>
      <c r="E67" s="108" t="s">
        <v>227</v>
      </c>
      <c r="F67" s="9"/>
      <c r="G67" s="72"/>
      <c r="H67" s="76"/>
      <c r="I67" s="55"/>
    </row>
    <row r="68" spans="2:9" x14ac:dyDescent="0.25">
      <c r="B68" s="5"/>
      <c r="C68" s="194"/>
      <c r="D68" s="29" t="s">
        <v>181</v>
      </c>
      <c r="E68" s="108" t="s">
        <v>169</v>
      </c>
      <c r="F68" s="9"/>
      <c r="G68" s="72"/>
      <c r="H68" s="76"/>
      <c r="I68" s="55"/>
    </row>
    <row r="69" spans="2:9" x14ac:dyDescent="0.25">
      <c r="B69" s="5"/>
      <c r="C69" s="194"/>
      <c r="D69" s="28" t="s">
        <v>135</v>
      </c>
      <c r="E69" s="38">
        <v>1.0000000000000001E-9</v>
      </c>
      <c r="F69" s="9"/>
      <c r="G69" s="72"/>
      <c r="H69" s="76"/>
      <c r="I69" s="55"/>
    </row>
    <row r="70" spans="2:9" x14ac:dyDescent="0.25">
      <c r="B70" s="5"/>
      <c r="C70" s="194"/>
      <c r="D70" s="28" t="s">
        <v>136</v>
      </c>
      <c r="E70" s="106">
        <v>1000</v>
      </c>
      <c r="F70" s="9"/>
      <c r="G70" s="72"/>
      <c r="H70" s="76"/>
      <c r="I70" s="55"/>
    </row>
    <row r="71" spans="2:9" x14ac:dyDescent="0.25">
      <c r="B71" s="5"/>
      <c r="C71" s="194"/>
      <c r="D71" s="28" t="s">
        <v>180</v>
      </c>
      <c r="E71" s="35" t="b">
        <v>1</v>
      </c>
      <c r="F71" s="9"/>
      <c r="G71" s="72"/>
      <c r="H71" s="76"/>
      <c r="I71" s="55"/>
    </row>
    <row r="72" spans="2:9" x14ac:dyDescent="0.25">
      <c r="B72" s="5"/>
      <c r="C72" s="194"/>
      <c r="D72" s="28"/>
      <c r="E72" s="35"/>
      <c r="F72" s="9"/>
      <c r="G72" s="72"/>
      <c r="H72" s="76"/>
      <c r="I72" s="55"/>
    </row>
    <row r="73" spans="2:9" x14ac:dyDescent="0.25">
      <c r="B73" s="5"/>
      <c r="C73" s="194"/>
      <c r="D73" s="28"/>
      <c r="E73" s="35"/>
      <c r="F73" s="9"/>
      <c r="G73" s="72"/>
      <c r="H73" s="76"/>
      <c r="I73" s="55"/>
    </row>
    <row r="74" spans="2:9" x14ac:dyDescent="0.25">
      <c r="B74" s="5"/>
      <c r="C74" s="195"/>
      <c r="D74" s="33"/>
      <c r="E74" s="40"/>
      <c r="F74" s="9"/>
      <c r="G74" s="73"/>
      <c r="H74" s="77"/>
      <c r="I74" s="55"/>
    </row>
    <row r="75" spans="2:9" x14ac:dyDescent="0.25">
      <c r="B75" s="5"/>
      <c r="C75" s="7"/>
      <c r="D75" s="9"/>
      <c r="E75" s="9"/>
      <c r="F75" s="9"/>
      <c r="G75" s="10"/>
      <c r="H75" s="10"/>
      <c r="I75" s="55"/>
    </row>
    <row r="76" spans="2:9" x14ac:dyDescent="0.25">
      <c r="B76" s="11"/>
      <c r="C76" s="12"/>
      <c r="D76" s="12"/>
      <c r="E76" s="12"/>
      <c r="F76" s="12"/>
      <c r="G76" s="12"/>
      <c r="H76" s="12"/>
      <c r="I76" s="13"/>
    </row>
  </sheetData>
  <mergeCells count="3">
    <mergeCell ref="C33:C48"/>
    <mergeCell ref="C49:C62"/>
    <mergeCell ref="C63:C74"/>
  </mergeCells>
  <dataValidations disablePrompts="1" count="2">
    <dataValidation type="list" allowBlank="1" showInputMessage="1" showErrorMessage="1" sqref="E22 E66 E33">
      <formula1>"fn_StepInterpolation,fn_LinearInterpolation,fn_MonotoneConvexInterpolation,fn_SplineInterpolation,fn_ConstrainedSplineInterpolation"</formula1>
    </dataValidation>
    <dataValidation type="list" allowBlank="1" showInputMessage="1" showErrorMessage="1" sqref="E38 E48 E52 E62">
      <formula1>"FOLLOWING,MOD_FOLLOWING,PRECEDING,MOD_PRECEEDING,NO_CHANGE"</formula1>
    </dataValidation>
  </dataValidations>
  <pageMargins left="0.7" right="0.7" top="0.75" bottom="0.75" header="0.3" footer="0.3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3"/>
  </sheetPr>
  <dimension ref="A1:E39"/>
  <sheetViews>
    <sheetView showGridLines="0" tabSelected="1" zoomScaleNormal="100" workbookViewId="0"/>
  </sheetViews>
  <sheetFormatPr defaultRowHeight="15" x14ac:dyDescent="0.25"/>
  <cols>
    <col min="2" max="2" width="2.7109375" customWidth="1"/>
    <col min="3" max="3" width="31.140625" customWidth="1"/>
    <col min="4" max="4" width="58.28515625" customWidth="1"/>
    <col min="5" max="5" width="2.7109375" customWidth="1"/>
  </cols>
  <sheetData>
    <row r="1" spans="1:5" x14ac:dyDescent="0.25">
      <c r="A1" s="130"/>
    </row>
    <row r="2" spans="1:5" x14ac:dyDescent="0.25">
      <c r="B2" s="56" t="s">
        <v>314</v>
      </c>
    </row>
    <row r="5" spans="1:5" x14ac:dyDescent="0.25">
      <c r="B5" s="56" t="s">
        <v>313</v>
      </c>
    </row>
    <row r="6" spans="1:5" x14ac:dyDescent="0.25">
      <c r="B6" s="2"/>
      <c r="C6" s="45"/>
      <c r="D6" s="46"/>
      <c r="E6" s="4"/>
    </row>
    <row r="7" spans="1:5" x14ac:dyDescent="0.25">
      <c r="B7" s="5"/>
      <c r="C7" s="64" t="s">
        <v>313</v>
      </c>
      <c r="D7" s="61" t="str">
        <f ca="1">IF(AND(isGBPXCCYLoaded,isEURXCCYLoaded,NOW()),_xll.meCurveCalibrateFXForwards(CurveCollection,StaticDataTable,IndexName,CurveBuildProperties,FXForwardConventions),"Error Building FX Forward Curve")</f>
        <v>EURYC FwdFXConstGBP Curve has been set (0.00000 sec)</v>
      </c>
      <c r="E7" s="8"/>
    </row>
    <row r="8" spans="1:5" x14ac:dyDescent="0.25">
      <c r="B8" s="5"/>
      <c r="C8" s="128" t="s">
        <v>298</v>
      </c>
      <c r="D8" s="129" t="b">
        <f ca="1">LEFT(D7,5)=CurveCollection</f>
        <v>1</v>
      </c>
      <c r="E8" s="8"/>
    </row>
    <row r="9" spans="1:5" x14ac:dyDescent="0.25">
      <c r="B9" s="5"/>
      <c r="C9" s="6"/>
      <c r="D9" s="60"/>
      <c r="E9" s="8"/>
    </row>
    <row r="10" spans="1:5" x14ac:dyDescent="0.25">
      <c r="B10" s="5"/>
      <c r="C10" s="48" t="s">
        <v>0</v>
      </c>
      <c r="D10" s="57"/>
      <c r="E10" s="8"/>
    </row>
    <row r="11" spans="1:5" x14ac:dyDescent="0.25">
      <c r="B11" s="5"/>
      <c r="C11" s="27" t="s">
        <v>88</v>
      </c>
      <c r="D11" s="107" t="s">
        <v>80</v>
      </c>
      <c r="E11" s="8"/>
    </row>
    <row r="12" spans="1:5" x14ac:dyDescent="0.25">
      <c r="B12" s="5"/>
      <c r="C12" s="28" t="s">
        <v>87</v>
      </c>
      <c r="D12" s="108" t="s">
        <v>300</v>
      </c>
      <c r="E12" s="8"/>
    </row>
    <row r="13" spans="1:5" x14ac:dyDescent="0.25">
      <c r="B13" s="5"/>
      <c r="C13" s="59" t="s">
        <v>89</v>
      </c>
      <c r="D13" s="110" t="s">
        <v>301</v>
      </c>
      <c r="E13" s="8" t="s">
        <v>4</v>
      </c>
    </row>
    <row r="14" spans="1:5" x14ac:dyDescent="0.25">
      <c r="B14" s="11"/>
      <c r="C14" s="12"/>
      <c r="D14" s="12"/>
      <c r="E14" s="13"/>
    </row>
    <row r="17" spans="2:5" x14ac:dyDescent="0.25">
      <c r="B17" s="56" t="s">
        <v>70</v>
      </c>
    </row>
    <row r="18" spans="2:5" x14ac:dyDescent="0.25">
      <c r="B18" s="2"/>
      <c r="C18" s="45"/>
      <c r="D18" s="46"/>
      <c r="E18" s="4"/>
    </row>
    <row r="19" spans="2:5" x14ac:dyDescent="0.25">
      <c r="B19" s="5"/>
      <c r="C19" s="48" t="s">
        <v>70</v>
      </c>
      <c r="D19" s="47"/>
      <c r="E19" s="8"/>
    </row>
    <row r="20" spans="2:5" x14ac:dyDescent="0.25">
      <c r="B20" s="5"/>
      <c r="C20" s="27" t="s">
        <v>10</v>
      </c>
      <c r="D20" s="107">
        <v>42419</v>
      </c>
      <c r="E20" s="8"/>
    </row>
    <row r="21" spans="2:5" x14ac:dyDescent="0.25">
      <c r="B21" s="5"/>
      <c r="C21" s="28" t="s">
        <v>16</v>
      </c>
      <c r="D21" s="108" t="s">
        <v>17</v>
      </c>
      <c r="E21" s="8"/>
    </row>
    <row r="22" spans="2:5" x14ac:dyDescent="0.25">
      <c r="B22" s="5"/>
      <c r="C22" s="44"/>
      <c r="D22" s="110"/>
      <c r="E22" s="8"/>
    </row>
    <row r="23" spans="2:5" x14ac:dyDescent="0.25">
      <c r="B23" s="11"/>
      <c r="C23" s="12"/>
      <c r="D23" s="12"/>
      <c r="E23" s="13"/>
    </row>
    <row r="26" spans="2:5" x14ac:dyDescent="0.25">
      <c r="B26" s="56" t="s">
        <v>297</v>
      </c>
    </row>
    <row r="27" spans="2:5" x14ac:dyDescent="0.25">
      <c r="B27" s="2"/>
      <c r="C27" s="45"/>
      <c r="D27" s="46"/>
      <c r="E27" s="4"/>
    </row>
    <row r="28" spans="2:5" x14ac:dyDescent="0.25">
      <c r="B28" s="5"/>
      <c r="C28" s="48" t="s">
        <v>290</v>
      </c>
      <c r="D28" s="47"/>
      <c r="E28" s="8"/>
    </row>
    <row r="29" spans="2:5" x14ac:dyDescent="0.25">
      <c r="B29" s="5"/>
      <c r="C29" s="27" t="s">
        <v>201</v>
      </c>
      <c r="D29" s="107" t="s">
        <v>299</v>
      </c>
      <c r="E29" s="8"/>
    </row>
    <row r="30" spans="2:5" x14ac:dyDescent="0.25">
      <c r="B30" s="5"/>
      <c r="C30" s="28" t="s">
        <v>202</v>
      </c>
      <c r="D30" s="108" t="s">
        <v>294</v>
      </c>
      <c r="E30" s="8"/>
    </row>
    <row r="31" spans="2:5" x14ac:dyDescent="0.25">
      <c r="B31" s="5"/>
      <c r="C31" s="28" t="s">
        <v>215</v>
      </c>
      <c r="D31" s="108" t="s">
        <v>291</v>
      </c>
      <c r="E31" s="8"/>
    </row>
    <row r="32" spans="2:5" x14ac:dyDescent="0.25">
      <c r="B32" s="5"/>
      <c r="C32" s="28" t="s">
        <v>217</v>
      </c>
      <c r="D32" s="108" t="s">
        <v>293</v>
      </c>
      <c r="E32" s="8"/>
    </row>
    <row r="33" spans="2:5" x14ac:dyDescent="0.25">
      <c r="B33" s="5"/>
      <c r="C33" s="28" t="s">
        <v>225</v>
      </c>
      <c r="D33" s="108" t="s">
        <v>292</v>
      </c>
      <c r="E33" s="8"/>
    </row>
    <row r="34" spans="2:5" x14ac:dyDescent="0.25">
      <c r="B34" s="5"/>
      <c r="C34" s="44"/>
      <c r="D34" s="110"/>
      <c r="E34" s="8"/>
    </row>
    <row r="35" spans="2:5" x14ac:dyDescent="0.25">
      <c r="B35" s="5"/>
      <c r="C35" s="7"/>
      <c r="D35" s="7"/>
      <c r="E35" s="8"/>
    </row>
    <row r="36" spans="2:5" x14ac:dyDescent="0.25">
      <c r="B36" s="5"/>
      <c r="C36" s="126" t="s">
        <v>296</v>
      </c>
      <c r="D36" s="7"/>
      <c r="E36" s="8"/>
    </row>
    <row r="37" spans="2:5" x14ac:dyDescent="0.25">
      <c r="B37" s="5"/>
      <c r="C37" s="10" t="s">
        <v>295</v>
      </c>
      <c r="D37" s="7"/>
      <c r="E37" s="8"/>
    </row>
    <row r="38" spans="2:5" x14ac:dyDescent="0.25">
      <c r="B38" s="5"/>
      <c r="C38" s="127" t="s">
        <v>338</v>
      </c>
      <c r="D38" s="7"/>
      <c r="E38" s="8"/>
    </row>
    <row r="39" spans="2:5" x14ac:dyDescent="0.25">
      <c r="B39" s="11"/>
      <c r="C39" s="12"/>
      <c r="D39" s="12"/>
      <c r="E39" s="13"/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3"/>
  </sheetPr>
  <dimension ref="A2:V1520"/>
  <sheetViews>
    <sheetView showGridLines="0" workbookViewId="0"/>
  </sheetViews>
  <sheetFormatPr defaultRowHeight="15" x14ac:dyDescent="0.25"/>
  <cols>
    <col min="1" max="1" width="9.140625" style="142"/>
    <col min="2" max="2" width="2.7109375" customWidth="1"/>
    <col min="3" max="3" width="15.7109375" customWidth="1"/>
    <col min="4" max="5" width="20.7109375" customWidth="1"/>
    <col min="6" max="6" width="2.7109375" customWidth="1"/>
    <col min="7" max="9" width="20.7109375" customWidth="1"/>
    <col min="10" max="10" width="2.7109375" customWidth="1"/>
    <col min="11" max="11" width="15.7109375" customWidth="1"/>
    <col min="12" max="13" width="20.7109375" customWidth="1"/>
    <col min="14" max="14" width="2.7109375" customWidth="1"/>
    <col min="15" max="17" width="20.7109375" customWidth="1"/>
    <col min="18" max="18" width="2.7109375" customWidth="1"/>
    <col min="19" max="21" width="20.7109375" customWidth="1"/>
    <col min="22" max="22" width="2.7109375" customWidth="1"/>
    <col min="23" max="24" width="15.7109375" customWidth="1"/>
  </cols>
  <sheetData>
    <row r="2" spans="1:22" x14ac:dyDescent="0.25">
      <c r="A2"/>
      <c r="B2" s="179" t="s">
        <v>334</v>
      </c>
    </row>
    <row r="3" spans="1:22" x14ac:dyDescent="0.25">
      <c r="B3" s="180"/>
    </row>
    <row r="4" spans="1:22" x14ac:dyDescent="0.25">
      <c r="B4" s="180"/>
    </row>
    <row r="5" spans="1:22" x14ac:dyDescent="0.25">
      <c r="A5"/>
      <c r="B5" s="179" t="s">
        <v>324</v>
      </c>
    </row>
    <row r="6" spans="1:22" x14ac:dyDescent="0.25">
      <c r="A6"/>
      <c r="B6" s="131"/>
      <c r="C6" s="132"/>
      <c r="D6" s="132"/>
      <c r="E6" s="132"/>
      <c r="F6" s="132"/>
      <c r="G6" s="132"/>
      <c r="H6" s="132"/>
      <c r="I6" s="132"/>
      <c r="J6" s="132"/>
      <c r="K6" s="132"/>
      <c r="L6" s="132"/>
      <c r="M6" s="132"/>
      <c r="N6" s="132"/>
      <c r="O6" s="132"/>
      <c r="P6" s="132"/>
      <c r="Q6" s="132"/>
      <c r="R6" s="132"/>
      <c r="S6" s="132"/>
      <c r="T6" s="132"/>
      <c r="U6" s="132"/>
      <c r="V6" s="133"/>
    </row>
    <row r="7" spans="1:22" x14ac:dyDescent="0.25">
      <c r="A7"/>
      <c r="B7" s="134"/>
      <c r="C7" s="135" t="s">
        <v>9</v>
      </c>
      <c r="D7" s="7"/>
      <c r="E7" s="7"/>
      <c r="F7" s="7"/>
      <c r="G7" s="135" t="s">
        <v>315</v>
      </c>
      <c r="H7" s="7"/>
      <c r="I7" s="7"/>
      <c r="J7" s="7"/>
      <c r="K7" s="135" t="s">
        <v>188</v>
      </c>
      <c r="L7" s="7"/>
      <c r="M7" s="7"/>
      <c r="N7" s="7"/>
      <c r="O7" s="135" t="s">
        <v>316</v>
      </c>
      <c r="P7" s="7"/>
      <c r="Q7" s="7"/>
      <c r="R7" s="7"/>
      <c r="S7" s="135" t="s">
        <v>317</v>
      </c>
      <c r="T7" s="7"/>
      <c r="U7" s="7"/>
      <c r="V7" s="136"/>
    </row>
    <row r="8" spans="1:22" x14ac:dyDescent="0.25">
      <c r="A8"/>
      <c r="B8" s="134"/>
      <c r="C8" s="137" t="s">
        <v>88</v>
      </c>
      <c r="D8" s="138" t="s">
        <v>80</v>
      </c>
      <c r="E8" s="7"/>
      <c r="F8" s="7"/>
      <c r="G8" s="137" t="s">
        <v>88</v>
      </c>
      <c r="H8" s="138" t="s">
        <v>80</v>
      </c>
      <c r="I8" s="7"/>
      <c r="J8" s="7"/>
      <c r="K8" s="137" t="s">
        <v>88</v>
      </c>
      <c r="L8" s="138" t="s">
        <v>80</v>
      </c>
      <c r="M8" s="7"/>
      <c r="N8" s="7"/>
      <c r="O8" s="137" t="s">
        <v>88</v>
      </c>
      <c r="P8" s="138" t="s">
        <v>80</v>
      </c>
      <c r="Q8" s="7"/>
      <c r="R8" s="7"/>
      <c r="S8" s="137" t="s">
        <v>88</v>
      </c>
      <c r="T8" s="138" t="s">
        <v>80</v>
      </c>
      <c r="U8" s="7"/>
      <c r="V8" s="136"/>
    </row>
    <row r="9" spans="1:22" x14ac:dyDescent="0.25">
      <c r="A9"/>
      <c r="B9" s="134"/>
      <c r="C9" s="139" t="s">
        <v>322</v>
      </c>
      <c r="D9" s="140" t="str">
        <f>C7</f>
        <v>OIS</v>
      </c>
      <c r="E9" s="7"/>
      <c r="F9" s="7"/>
      <c r="G9" s="139" t="s">
        <v>322</v>
      </c>
      <c r="H9" s="140" t="str">
        <f>G7</f>
        <v>EUR3ML</v>
      </c>
      <c r="I9" s="7"/>
      <c r="J9" s="7"/>
      <c r="K9" s="139" t="s">
        <v>322</v>
      </c>
      <c r="L9" s="140" t="str">
        <f>K7</f>
        <v>EUR6ML</v>
      </c>
      <c r="M9" s="7"/>
      <c r="N9" s="7"/>
      <c r="O9" s="139" t="s">
        <v>322</v>
      </c>
      <c r="P9" s="140" t="str">
        <f>O7</f>
        <v>EURDF_USDCSA</v>
      </c>
      <c r="Q9" s="7"/>
      <c r="R9" s="7"/>
      <c r="S9" s="139" t="s">
        <v>322</v>
      </c>
      <c r="T9" s="140" t="str">
        <f>S7</f>
        <v>EURDF_GBPCSA</v>
      </c>
      <c r="U9" s="7"/>
      <c r="V9" s="136"/>
    </row>
    <row r="10" spans="1:22" x14ac:dyDescent="0.25">
      <c r="A10"/>
      <c r="B10" s="134"/>
      <c r="C10" s="139" t="s">
        <v>27</v>
      </c>
      <c r="D10" s="140" t="s">
        <v>100</v>
      </c>
      <c r="E10" s="7"/>
      <c r="F10" s="7"/>
      <c r="G10" s="139" t="s">
        <v>27</v>
      </c>
      <c r="H10" s="140" t="s">
        <v>100</v>
      </c>
      <c r="I10" s="7"/>
      <c r="J10" s="7"/>
      <c r="K10" s="139" t="s">
        <v>27</v>
      </c>
      <c r="L10" s="140" t="s">
        <v>100</v>
      </c>
      <c r="M10" s="7"/>
      <c r="N10" s="7"/>
      <c r="O10" s="139" t="s">
        <v>27</v>
      </c>
      <c r="P10" s="140" t="s">
        <v>100</v>
      </c>
      <c r="Q10" s="7"/>
      <c r="R10" s="7"/>
      <c r="S10" s="139" t="s">
        <v>27</v>
      </c>
      <c r="T10" s="140" t="s">
        <v>100</v>
      </c>
      <c r="U10" s="7"/>
      <c r="V10" s="136"/>
    </row>
    <row r="11" spans="1:22" x14ac:dyDescent="0.25">
      <c r="A11"/>
      <c r="B11" s="134"/>
      <c r="C11" s="139" t="s">
        <v>18</v>
      </c>
      <c r="D11" s="140" t="s">
        <v>148</v>
      </c>
      <c r="E11" s="7"/>
      <c r="F11" s="7"/>
      <c r="G11" s="139" t="s">
        <v>18</v>
      </c>
      <c r="H11" s="140" t="s">
        <v>148</v>
      </c>
      <c r="I11" s="7"/>
      <c r="J11" s="7"/>
      <c r="K11" s="139" t="s">
        <v>18</v>
      </c>
      <c r="L11" s="140" t="s">
        <v>148</v>
      </c>
      <c r="M11" s="7"/>
      <c r="N11" s="7"/>
      <c r="O11" s="139" t="s">
        <v>18</v>
      </c>
      <c r="P11" s="140" t="s">
        <v>148</v>
      </c>
      <c r="Q11" s="7"/>
      <c r="R11" s="7"/>
      <c r="S11" s="139" t="s">
        <v>18</v>
      </c>
      <c r="T11" s="140" t="s">
        <v>148</v>
      </c>
      <c r="U11" s="7"/>
      <c r="V11" s="136"/>
    </row>
    <row r="12" spans="1:22" x14ac:dyDescent="0.25">
      <c r="A12"/>
      <c r="B12" s="134"/>
      <c r="C12" s="139" t="s">
        <v>323</v>
      </c>
      <c r="D12" s="141" t="s">
        <v>22</v>
      </c>
      <c r="E12" s="7"/>
      <c r="F12" s="7"/>
      <c r="G12" s="139" t="s">
        <v>323</v>
      </c>
      <c r="H12" s="141" t="s">
        <v>22</v>
      </c>
      <c r="I12" s="7"/>
      <c r="J12" s="7"/>
      <c r="K12" s="139" t="s">
        <v>323</v>
      </c>
      <c r="L12" s="141" t="s">
        <v>22</v>
      </c>
      <c r="M12" s="7"/>
      <c r="N12" s="7"/>
      <c r="O12" s="139" t="s">
        <v>323</v>
      </c>
      <c r="P12" s="141" t="s">
        <v>22</v>
      </c>
      <c r="Q12" s="7"/>
      <c r="R12" s="7"/>
      <c r="S12" s="139" t="s">
        <v>323</v>
      </c>
      <c r="T12" s="141" t="s">
        <v>22</v>
      </c>
      <c r="U12" s="7"/>
      <c r="V12" s="136"/>
    </row>
    <row r="13" spans="1:22" x14ac:dyDescent="0.25">
      <c r="A13"/>
      <c r="B13" s="134"/>
      <c r="C13" s="139" t="s">
        <v>1</v>
      </c>
      <c r="D13" s="140" t="s">
        <v>2</v>
      </c>
      <c r="E13" s="7"/>
      <c r="F13" s="7"/>
      <c r="G13" s="139" t="s">
        <v>1</v>
      </c>
      <c r="H13" s="140" t="s">
        <v>2</v>
      </c>
      <c r="I13" s="7"/>
      <c r="J13" s="7"/>
      <c r="K13" s="139" t="s">
        <v>1</v>
      </c>
      <c r="L13" s="140" t="s">
        <v>2</v>
      </c>
      <c r="M13" s="7"/>
      <c r="N13" s="7"/>
      <c r="O13" s="139" t="s">
        <v>1</v>
      </c>
      <c r="P13" s="140" t="s">
        <v>2</v>
      </c>
      <c r="Q13" s="7"/>
      <c r="R13" s="7"/>
      <c r="S13" s="139" t="s">
        <v>1</v>
      </c>
      <c r="T13" s="140" t="s">
        <v>2</v>
      </c>
      <c r="U13" s="7"/>
      <c r="V13" s="136"/>
    </row>
    <row r="14" spans="1:22" x14ac:dyDescent="0.25">
      <c r="B14" s="134"/>
      <c r="C14" s="139" t="s">
        <v>318</v>
      </c>
      <c r="D14" s="140" t="s">
        <v>319</v>
      </c>
      <c r="E14" s="7"/>
      <c r="F14" s="7"/>
      <c r="G14" s="139" t="s">
        <v>318</v>
      </c>
      <c r="H14" s="140" t="s">
        <v>169</v>
      </c>
      <c r="I14" s="7"/>
      <c r="J14" s="7"/>
      <c r="K14" s="139" t="s">
        <v>318</v>
      </c>
      <c r="L14" s="140" t="s">
        <v>104</v>
      </c>
      <c r="M14" s="7"/>
      <c r="N14" s="7"/>
      <c r="O14" s="139" t="s">
        <v>318</v>
      </c>
      <c r="P14" s="140" t="s">
        <v>319</v>
      </c>
      <c r="Q14" s="7"/>
      <c r="R14" s="7"/>
      <c r="S14" s="139" t="s">
        <v>318</v>
      </c>
      <c r="T14" s="140" t="s">
        <v>319</v>
      </c>
      <c r="U14" s="7"/>
      <c r="V14" s="136"/>
    </row>
    <row r="15" spans="1:22" x14ac:dyDescent="0.25">
      <c r="B15" s="134"/>
      <c r="C15" s="7"/>
      <c r="D15" s="7"/>
      <c r="E15" s="143"/>
      <c r="F15" s="143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136"/>
    </row>
    <row r="16" spans="1:22" x14ac:dyDescent="0.25">
      <c r="B16" s="134"/>
      <c r="C16" s="7"/>
      <c r="D16" s="7"/>
      <c r="E16" s="143"/>
      <c r="F16" s="143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136"/>
    </row>
    <row r="17" spans="1:22" x14ac:dyDescent="0.25">
      <c r="B17" s="134"/>
      <c r="C17" s="135" t="str">
        <f>C7&amp;" Forwards"</f>
        <v>OIS Forwards</v>
      </c>
      <c r="D17" s="7"/>
      <c r="E17" s="135"/>
      <c r="F17" s="7"/>
      <c r="G17" s="135" t="str">
        <f>G7&amp;" Forwards"</f>
        <v>EUR3ML Forwards</v>
      </c>
      <c r="H17" s="7"/>
      <c r="I17" s="7"/>
      <c r="J17" s="7"/>
      <c r="K17" s="135" t="str">
        <f>K7&amp;" Forwards"</f>
        <v>EUR6ML Forwards</v>
      </c>
      <c r="L17" s="7"/>
      <c r="M17" s="7"/>
      <c r="N17" s="7"/>
      <c r="O17" s="135" t="str">
        <f>O7&amp;" Forwards"</f>
        <v>EURDF_USDCSA Forwards</v>
      </c>
      <c r="P17" s="7"/>
      <c r="Q17" s="7"/>
      <c r="R17" s="7"/>
      <c r="S17" s="135" t="str">
        <f>S7&amp;" Forwards"</f>
        <v>EURDF_GBPCSA Forwards</v>
      </c>
      <c r="T17" s="7"/>
      <c r="U17" s="7"/>
      <c r="V17" s="136"/>
    </row>
    <row r="18" spans="1:22" x14ac:dyDescent="0.25">
      <c r="B18" s="134"/>
      <c r="C18" s="144" t="s">
        <v>320</v>
      </c>
      <c r="D18" s="144" t="s">
        <v>321</v>
      </c>
      <c r="E18" s="144" t="s">
        <v>324</v>
      </c>
      <c r="F18" s="144"/>
      <c r="G18" s="144" t="s">
        <v>320</v>
      </c>
      <c r="H18" s="144" t="s">
        <v>321</v>
      </c>
      <c r="I18" s="144" t="s">
        <v>324</v>
      </c>
      <c r="J18" s="7"/>
      <c r="K18" s="144" t="s">
        <v>320</v>
      </c>
      <c r="L18" s="144" t="s">
        <v>321</v>
      </c>
      <c r="M18" s="144" t="s">
        <v>324</v>
      </c>
      <c r="N18" s="7"/>
      <c r="O18" s="144" t="s">
        <v>320</v>
      </c>
      <c r="P18" s="144" t="s">
        <v>321</v>
      </c>
      <c r="Q18" s="144" t="s">
        <v>324</v>
      </c>
      <c r="R18" s="7"/>
      <c r="S18" s="144" t="s">
        <v>320</v>
      </c>
      <c r="T18" s="144" t="s">
        <v>321</v>
      </c>
      <c r="U18" s="144" t="s">
        <v>324</v>
      </c>
      <c r="V18" s="136"/>
    </row>
    <row r="19" spans="1:22" x14ac:dyDescent="0.25">
      <c r="A19" s="142">
        <v>1</v>
      </c>
      <c r="B19" s="134"/>
      <c r="C19" s="171">
        <v>42419</v>
      </c>
      <c r="D19" s="172">
        <f ca="1">_xll.meDateFromTenor(C19,D$14,"Following",D$13,"Normal")</f>
        <v>42422</v>
      </c>
      <c r="E19" s="173">
        <f t="array" aca="1" ref="E19:E1518" ca="1">IF(AND(isEUROISLoaded,NOW()),_xll.meCurveForwardRatesFromForwardDates(C19:C1518,D19:D1518,D$8,D$9),"Load Curve")</f>
        <v>-2.4300000000065936E-3</v>
      </c>
      <c r="F19" s="99"/>
      <c r="G19" s="171">
        <f>$C19</f>
        <v>42419</v>
      </c>
      <c r="H19" s="172">
        <f ca="1">_xll.meDateFromTenor(G19,H$14,"Following",H$13,"Normal")</f>
        <v>42509</v>
      </c>
      <c r="I19" s="173">
        <f t="array" aca="1" ref="I19:I1518" ca="1">IF(AND(isEUR3MLLoaded,NOW()),_xll.meCurveForwardRatesFromForwardDates(G19:G1518,H19:H1518,H$8,H$9),"Load Curve")</f>
        <v>-2.1999999999088712E-3</v>
      </c>
      <c r="J19" s="7" t="s">
        <v>4</v>
      </c>
      <c r="K19" s="171">
        <f>$C19</f>
        <v>42419</v>
      </c>
      <c r="L19" s="172">
        <f ca="1">_xll.meDateFromTenor(K19,L$14,"Following",L$13,"Normal")</f>
        <v>42601</v>
      </c>
      <c r="M19" s="173">
        <f t="array" aca="1" ref="M19:M1518" ca="1">IF(AND(isEUR6MLLoaded,NOW()),_xll.meCurveForwardRatesFromForwardDates(K19:K1518,L19:L1518,L$8,L$9),"Load Curve")</f>
        <v>-1.3100000000000835E-3</v>
      </c>
      <c r="N19" s="7" t="s">
        <v>4</v>
      </c>
      <c r="O19" s="171">
        <f>$C19</f>
        <v>42419</v>
      </c>
      <c r="P19" s="172">
        <f ca="1">_xll.meDateFromTenor(O19,P$14,"Following",P$13,"Normal")</f>
        <v>42422</v>
      </c>
      <c r="Q19" s="173">
        <f t="array" aca="1" ref="Q19:Q1518" ca="1">IF(AND(isEURXCCYLoaded,NOW()),_xll.meCurveForwardRatesFromForwardDates(O19:O1518,P19:P1518,P$8,P$9),"Load Curve")</f>
        <v>-3.7175485397107962E-3</v>
      </c>
      <c r="R19" s="7" t="s">
        <v>4</v>
      </c>
      <c r="S19" s="171">
        <f>$C19</f>
        <v>42419</v>
      </c>
      <c r="T19" s="172">
        <f ca="1">_xll.meDateFromTenor(S19,"1D","Following",T$13,"Normal")</f>
        <v>42422</v>
      </c>
      <c r="U19" s="173">
        <f t="array" aca="1" ref="U19:U1518" ca="1">IF(AND(isEURGBPLoaded,NOW()),_xll.meCurveForwardRatesFromForwardDates(S19:S1518,T19:T1518,T$8,T$9),"Load Curve")</f>
        <v>-4.1769522880219512E-3</v>
      </c>
      <c r="V19" s="136" t="s">
        <v>4</v>
      </c>
    </row>
    <row r="20" spans="1:22" x14ac:dyDescent="0.25">
      <c r="A20" s="142">
        <v>2</v>
      </c>
      <c r="B20" s="134"/>
      <c r="C20" s="174">
        <f ca="1">_xll.meDateFromTenor(C19,"1D","FOLLOWING",D$13,"NORMAL")</f>
        <v>42422</v>
      </c>
      <c r="D20" s="20">
        <f ca="1">_xll.meDateFromTenor(C20,D$14,"Following",D$13,"Normal")</f>
        <v>42423</v>
      </c>
      <c r="E20" s="175">
        <f ca="1"/>
        <v>-3.3899999999942301E-3</v>
      </c>
      <c r="F20" s="99"/>
      <c r="G20" s="174">
        <f ca="1">$C20</f>
        <v>42422</v>
      </c>
      <c r="H20" s="20">
        <f ca="1">_xll.meDateFromTenor(G20,H$14,"Following",H$13,"Normal")</f>
        <v>42513</v>
      </c>
      <c r="I20" s="175">
        <f ca="1"/>
        <v>-2.1998765074173975E-3</v>
      </c>
      <c r="J20" s="7" t="s">
        <v>4</v>
      </c>
      <c r="K20" s="174">
        <f ca="1">$C20</f>
        <v>42422</v>
      </c>
      <c r="L20" s="20">
        <f ca="1">_xll.meDateFromTenor(K20,L$14,"Following",L$13,"Normal")</f>
        <v>42604</v>
      </c>
      <c r="M20" s="175">
        <f ca="1"/>
        <v>-1.3101411290323598E-3</v>
      </c>
      <c r="N20" s="7" t="s">
        <v>4</v>
      </c>
      <c r="O20" s="174">
        <f ca="1">$C20</f>
        <v>42422</v>
      </c>
      <c r="P20" s="20">
        <f ca="1">_xll.meDateFromTenor(O20,P$14,"Following",P$13,"Normal")</f>
        <v>42423</v>
      </c>
      <c r="Q20" s="175">
        <f ca="1"/>
        <v>-3.7174210642347098E-3</v>
      </c>
      <c r="R20" s="7" t="s">
        <v>4</v>
      </c>
      <c r="S20" s="174">
        <f ca="1">$C20</f>
        <v>42422</v>
      </c>
      <c r="T20" s="20">
        <f ca="1">_xll.meDateFromTenor(S20,"1D","Following",T$13,"Normal")</f>
        <v>42423</v>
      </c>
      <c r="U20" s="175">
        <f ca="1"/>
        <v>-4.0911782478181271E-3</v>
      </c>
      <c r="V20" s="136" t="s">
        <v>4</v>
      </c>
    </row>
    <row r="21" spans="1:22" x14ac:dyDescent="0.25">
      <c r="A21" s="142">
        <v>3</v>
      </c>
      <c r="B21" s="134"/>
      <c r="C21" s="174">
        <f ca="1">_xll.meDateFromTenor(C20,"1D","FOLLOWING",D$13,"NORMAL")</f>
        <v>42423</v>
      </c>
      <c r="D21" s="20">
        <f ca="1">_xll.meDateFromTenor(C21,D$14,"Following",D$13,"Normal")</f>
        <v>42424</v>
      </c>
      <c r="E21" s="175">
        <f ca="1"/>
        <v>-3.3899999999942323E-3</v>
      </c>
      <c r="F21" s="99"/>
      <c r="G21" s="174">
        <f t="shared" ref="G21:G84" ca="1" si="0">$C21</f>
        <v>42423</v>
      </c>
      <c r="H21" s="20">
        <f ca="1">_xll.meDateFromTenor(G21,H$14,"Following",H$13,"Normal")</f>
        <v>42513</v>
      </c>
      <c r="I21" s="175">
        <f ca="1"/>
        <v>-2.1999999999088712E-3</v>
      </c>
      <c r="J21" s="7" t="s">
        <v>4</v>
      </c>
      <c r="K21" s="174">
        <f t="shared" ref="K21:K84" ca="1" si="1">$C21</f>
        <v>42423</v>
      </c>
      <c r="L21" s="20">
        <f ca="1">_xll.meDateFromTenor(K21,L$14,"Following",L$13,"Normal")</f>
        <v>42605</v>
      </c>
      <c r="M21" s="175">
        <f ca="1"/>
        <v>-1.3100000000000835E-3</v>
      </c>
      <c r="N21" s="7" t="s">
        <v>4</v>
      </c>
      <c r="O21" s="174">
        <f t="shared" ref="O21:O84" ca="1" si="2">$C21</f>
        <v>42423</v>
      </c>
      <c r="P21" s="20">
        <f ca="1">_xll.meDateFromTenor(O21,P$14,"Following",P$13,"Normal")</f>
        <v>42424</v>
      </c>
      <c r="Q21" s="175">
        <f ca="1"/>
        <v>-3.7175485397107962E-3</v>
      </c>
      <c r="R21" s="7" t="s">
        <v>4</v>
      </c>
      <c r="S21" s="174">
        <f t="shared" ref="S21:S84" ca="1" si="3">$C21</f>
        <v>42423</v>
      </c>
      <c r="T21" s="20">
        <f ca="1">_xll.meDateFromTenor(S21,"1D","Following",T$13,"Normal")</f>
        <v>42424</v>
      </c>
      <c r="U21" s="175">
        <f ca="1"/>
        <v>-3.9305535603872972E-3</v>
      </c>
      <c r="V21" s="136" t="s">
        <v>4</v>
      </c>
    </row>
    <row r="22" spans="1:22" x14ac:dyDescent="0.25">
      <c r="A22" s="142">
        <v>4</v>
      </c>
      <c r="B22" s="134"/>
      <c r="C22" s="174">
        <f ca="1">_xll.meDateFromTenor(C21,"1D","FOLLOWING",D$13,"NORMAL")</f>
        <v>42424</v>
      </c>
      <c r="D22" s="20">
        <f ca="1">_xll.meDateFromTenor(C22,D$14,"Following",D$13,"Normal")</f>
        <v>42425</v>
      </c>
      <c r="E22" s="175">
        <f ca="1"/>
        <v>-3.3899999999542621E-3</v>
      </c>
      <c r="F22" s="99"/>
      <c r="G22" s="174">
        <f t="shared" ca="1" si="0"/>
        <v>42424</v>
      </c>
      <c r="H22" s="20">
        <f ca="1">_xll.meDateFromTenor(G22,H$14,"Following",H$13,"Normal")</f>
        <v>42514</v>
      </c>
      <c r="I22" s="175">
        <f ca="1"/>
        <v>-2.2003784242318157E-3</v>
      </c>
      <c r="J22" s="7" t="s">
        <v>4</v>
      </c>
      <c r="K22" s="174">
        <f t="shared" ca="1" si="1"/>
        <v>42424</v>
      </c>
      <c r="L22" s="20">
        <f ca="1">_xll.meDateFromTenor(K22,L$14,"Following",L$13,"Normal")</f>
        <v>42606</v>
      </c>
      <c r="M22" s="175">
        <f ca="1"/>
        <v>-1.309677419354877E-3</v>
      </c>
      <c r="N22" s="7" t="s">
        <v>4</v>
      </c>
      <c r="O22" s="174">
        <f t="shared" ca="1" si="2"/>
        <v>42424</v>
      </c>
      <c r="P22" s="20">
        <f ca="1">_xll.meDateFromTenor(O22,P$14,"Following",P$13,"Normal")</f>
        <v>42425</v>
      </c>
      <c r="Q22" s="175">
        <f ca="1"/>
        <v>-3.7179056138218463E-3</v>
      </c>
      <c r="R22" s="7" t="s">
        <v>4</v>
      </c>
      <c r="S22" s="174">
        <f t="shared" ca="1" si="3"/>
        <v>42424</v>
      </c>
      <c r="T22" s="20">
        <f ca="1">_xll.meDateFromTenor(S22,"1D","Following",T$13,"Normal")</f>
        <v>42425</v>
      </c>
      <c r="U22" s="175">
        <f ca="1"/>
        <v>-3.7245290911425135E-3</v>
      </c>
      <c r="V22" s="136" t="s">
        <v>4</v>
      </c>
    </row>
    <row r="23" spans="1:22" x14ac:dyDescent="0.25">
      <c r="A23" s="142">
        <v>5</v>
      </c>
      <c r="B23" s="134"/>
      <c r="C23" s="174">
        <f ca="1">_xll.meDateFromTenor(C22,"1D","FOLLOWING",D$13,"NORMAL")</f>
        <v>42425</v>
      </c>
      <c r="D23" s="20">
        <f ca="1">_xll.meDateFromTenor(C23,D$14,"Following",D$13,"Normal")</f>
        <v>42426</v>
      </c>
      <c r="E23" s="175">
        <f ca="1"/>
        <v>-3.3900000000341981E-3</v>
      </c>
      <c r="F23" s="99"/>
      <c r="G23" s="174">
        <f t="shared" ca="1" si="0"/>
        <v>42425</v>
      </c>
      <c r="H23" s="20">
        <f ca="1">_xll.meDateFromTenor(G23,H$14,"Following",H$13,"Normal")</f>
        <v>42515</v>
      </c>
      <c r="I23" s="175">
        <f ca="1"/>
        <v>-2.2011285271419114E-3</v>
      </c>
      <c r="J23" s="7" t="s">
        <v>4</v>
      </c>
      <c r="K23" s="174">
        <f t="shared" ca="1" si="1"/>
        <v>42425</v>
      </c>
      <c r="L23" s="20">
        <f ca="1">_xll.meDateFromTenor(K23,L$14,"Following",L$13,"Normal")</f>
        <v>42607</v>
      </c>
      <c r="M23" s="175">
        <f ca="1"/>
        <v>-1.3093548387096774E-3</v>
      </c>
      <c r="N23" s="7" t="s">
        <v>4</v>
      </c>
      <c r="O23" s="174">
        <f t="shared" ca="1" si="2"/>
        <v>42425</v>
      </c>
      <c r="P23" s="20">
        <f ca="1">_xll.meDateFromTenor(O23,P$14,"Following",P$13,"Normal")</f>
        <v>42426</v>
      </c>
      <c r="Q23" s="175">
        <f ca="1"/>
        <v>-3.7185825404333094E-3</v>
      </c>
      <c r="R23" s="7" t="s">
        <v>4</v>
      </c>
      <c r="S23" s="174">
        <f t="shared" ca="1" si="3"/>
        <v>42425</v>
      </c>
      <c r="T23" s="20">
        <f ca="1">_xll.meDateFromTenor(S23,"1D","Following",T$13,"Normal")</f>
        <v>42426</v>
      </c>
      <c r="U23" s="175">
        <f ca="1"/>
        <v>-3.5244828990910184E-3</v>
      </c>
      <c r="V23" s="136" t="s">
        <v>4</v>
      </c>
    </row>
    <row r="24" spans="1:22" x14ac:dyDescent="0.25">
      <c r="A24" s="142">
        <v>6</v>
      </c>
      <c r="B24" s="134"/>
      <c r="C24" s="174">
        <f ca="1">_xll.meDateFromTenor(C23,"1D","FOLLOWING",D$13,"NORMAL")</f>
        <v>42426</v>
      </c>
      <c r="D24" s="20">
        <f ca="1">_xll.meDateFromTenor(C24,D$14,"Following",D$13,"Normal")</f>
        <v>42429</v>
      </c>
      <c r="E24" s="175">
        <f ca="1"/>
        <v>-3.3899999999809092E-3</v>
      </c>
      <c r="F24" s="99"/>
      <c r="G24" s="174">
        <f t="shared" ca="1" si="0"/>
        <v>42426</v>
      </c>
      <c r="H24" s="20">
        <f ca="1">_xll.meDateFromTenor(G24,H$14,"Following",H$13,"Normal")</f>
        <v>42516</v>
      </c>
      <c r="I24" s="175">
        <f ca="1"/>
        <v>-2.2022370906549264E-3</v>
      </c>
      <c r="J24" s="7" t="s">
        <v>4</v>
      </c>
      <c r="K24" s="174">
        <f t="shared" ca="1" si="1"/>
        <v>42426</v>
      </c>
      <c r="L24" s="20">
        <f ca="1">_xll.meDateFromTenor(K24,L$14,"Following",L$13,"Normal")</f>
        <v>42608</v>
      </c>
      <c r="M24" s="175">
        <f ca="1"/>
        <v>-1.3090322580645163E-3</v>
      </c>
      <c r="N24" s="7" t="s">
        <v>4</v>
      </c>
      <c r="O24" s="174">
        <f t="shared" ca="1" si="2"/>
        <v>42426</v>
      </c>
      <c r="P24" s="20">
        <f ca="1">_xll.meDateFromTenor(O24,P$14,"Following",P$13,"Normal")</f>
        <v>42429</v>
      </c>
      <c r="Q24" s="175">
        <f ca="1"/>
        <v>-3.7195706209961969E-3</v>
      </c>
      <c r="R24" s="7" t="s">
        <v>4</v>
      </c>
      <c r="S24" s="174">
        <f t="shared" ca="1" si="3"/>
        <v>42426</v>
      </c>
      <c r="T24" s="20">
        <f ca="1">_xll.meDateFromTenor(S24,"1D","Following",T$13,"Normal")</f>
        <v>42429</v>
      </c>
      <c r="U24" s="175">
        <f ca="1"/>
        <v>-3.1442879161680546E-3</v>
      </c>
      <c r="V24" s="136" t="s">
        <v>4</v>
      </c>
    </row>
    <row r="25" spans="1:22" x14ac:dyDescent="0.25">
      <c r="A25" s="142">
        <v>7</v>
      </c>
      <c r="B25" s="134"/>
      <c r="C25" s="174">
        <f ca="1">_xll.meDateFromTenor(C24,"1D","FOLLOWING",D$13,"NORMAL")</f>
        <v>42429</v>
      </c>
      <c r="D25" s="20">
        <f ca="1">_xll.meDateFromTenor(C25,D$14,"Following",D$13,"Normal")</f>
        <v>42430</v>
      </c>
      <c r="E25" s="175">
        <f ca="1"/>
        <v>-3.3899999999542621E-3</v>
      </c>
      <c r="F25" s="99"/>
      <c r="G25" s="174">
        <f t="shared" ca="1" si="0"/>
        <v>42429</v>
      </c>
      <c r="H25" s="20">
        <f ca="1">_xll.meDateFromTenor(G25,H$14,"Following",H$13,"Normal")</f>
        <v>42520</v>
      </c>
      <c r="I25" s="175">
        <f ca="1"/>
        <v>-2.2075813649691965E-3</v>
      </c>
      <c r="J25" s="7" t="s">
        <v>4</v>
      </c>
      <c r="K25" s="174">
        <f t="shared" ca="1" si="1"/>
        <v>42429</v>
      </c>
      <c r="L25" s="20">
        <f ca="1">_xll.meDateFromTenor(K25,L$14,"Following",L$13,"Normal")</f>
        <v>42611</v>
      </c>
      <c r="M25" s="175">
        <f ca="1"/>
        <v>-1.3080645161290321E-3</v>
      </c>
      <c r="N25" s="7" t="s">
        <v>4</v>
      </c>
      <c r="O25" s="174">
        <f t="shared" ca="1" si="2"/>
        <v>42429</v>
      </c>
      <c r="P25" s="20">
        <f ca="1">_xll.meDateFromTenor(O25,P$14,"Following",P$13,"Normal")</f>
        <v>42430</v>
      </c>
      <c r="Q25" s="175">
        <f ca="1"/>
        <v>-3.724314800903494E-3</v>
      </c>
      <c r="R25" s="7" t="s">
        <v>4</v>
      </c>
      <c r="S25" s="174">
        <f t="shared" ca="1" si="3"/>
        <v>42429</v>
      </c>
      <c r="T25" s="20">
        <f ca="1">_xll.meDateFromTenor(S25,"1D","Following",T$13,"Normal")</f>
        <v>42430</v>
      </c>
      <c r="U25" s="175">
        <f ca="1"/>
        <v>-2.7840700945036541E-3</v>
      </c>
      <c r="V25" s="136" t="s">
        <v>4</v>
      </c>
    </row>
    <row r="26" spans="1:22" x14ac:dyDescent="0.25">
      <c r="A26" s="142">
        <v>8</v>
      </c>
      <c r="B26" s="134"/>
      <c r="C26" s="174">
        <f ca="1">_xll.meDateFromTenor(C25,"1D","FOLLOWING",D$13,"NORMAL")</f>
        <v>42430</v>
      </c>
      <c r="D26" s="20">
        <f ca="1">_xll.meDateFromTenor(C26,D$14,"Following",D$13,"Normal")</f>
        <v>42431</v>
      </c>
      <c r="E26" s="175">
        <f ca="1"/>
        <v>-3.3899999999942301E-3</v>
      </c>
      <c r="F26" s="99"/>
      <c r="G26" s="174">
        <f t="shared" ca="1" si="0"/>
        <v>42430</v>
      </c>
      <c r="H26" s="20">
        <f ca="1">_xll.meDateFromTenor(G26,H$14,"Following",H$13,"Normal")</f>
        <v>42522</v>
      </c>
      <c r="I26" s="175">
        <f ca="1"/>
        <v>-2.2099915910515954E-3</v>
      </c>
      <c r="J26" s="7" t="s">
        <v>4</v>
      </c>
      <c r="K26" s="174">
        <f t="shared" ca="1" si="1"/>
        <v>42430</v>
      </c>
      <c r="L26" s="20">
        <f ca="1">_xll.meDateFromTenor(K26,L$14,"Following",L$13,"Normal")</f>
        <v>42614</v>
      </c>
      <c r="M26" s="175">
        <f ca="1"/>
        <v>-1.307741935483871E-3</v>
      </c>
      <c r="N26" s="7" t="s">
        <v>4</v>
      </c>
      <c r="O26" s="174">
        <f t="shared" ca="1" si="2"/>
        <v>42430</v>
      </c>
      <c r="P26" s="20">
        <f ca="1">_xll.meDateFromTenor(O26,P$14,"Following",P$13,"Normal")</f>
        <v>42431</v>
      </c>
      <c r="Q26" s="175">
        <f ca="1"/>
        <v>-3.7264605117821705E-3</v>
      </c>
      <c r="R26" s="7" t="s">
        <v>4</v>
      </c>
      <c r="S26" s="174">
        <f t="shared" ca="1" si="3"/>
        <v>42430</v>
      </c>
      <c r="T26" s="20">
        <f ca="1">_xll.meDateFromTenor(S26,"1D","Following",T$13,"Normal")</f>
        <v>42431</v>
      </c>
      <c r="U26" s="175">
        <f ca="1"/>
        <v>-2.6139074566433602E-3</v>
      </c>
      <c r="V26" s="136" t="s">
        <v>4</v>
      </c>
    </row>
    <row r="27" spans="1:22" x14ac:dyDescent="0.25">
      <c r="A27" s="142">
        <v>9</v>
      </c>
      <c r="B27" s="134"/>
      <c r="C27" s="174">
        <f ca="1">_xll.meDateFromTenor(C26,"1D","FOLLOWING",D$13,"NORMAL")</f>
        <v>42431</v>
      </c>
      <c r="D27" s="20">
        <f ca="1">_xll.meDateFromTenor(C27,D$14,"Following",D$13,"Normal")</f>
        <v>42432</v>
      </c>
      <c r="E27" s="175">
        <f ca="1"/>
        <v>-3.3899999999142984E-3</v>
      </c>
      <c r="F27" s="99"/>
      <c r="G27" s="174">
        <f t="shared" ca="1" si="0"/>
        <v>42431</v>
      </c>
      <c r="H27" s="20">
        <f ca="1">_xll.meDateFromTenor(G27,H$14,"Following",H$13,"Normal")</f>
        <v>42523</v>
      </c>
      <c r="I27" s="175">
        <f ca="1"/>
        <v>-2.2126941878157654E-3</v>
      </c>
      <c r="J27" s="7" t="s">
        <v>4</v>
      </c>
      <c r="K27" s="174">
        <f t="shared" ca="1" si="1"/>
        <v>42431</v>
      </c>
      <c r="L27" s="20">
        <f ca="1">_xll.meDateFromTenor(K27,L$14,"Following",L$13,"Normal")</f>
        <v>42615</v>
      </c>
      <c r="M27" s="175">
        <f ca="1"/>
        <v>-1.3074193548387096E-3</v>
      </c>
      <c r="N27" s="7" t="s">
        <v>4</v>
      </c>
      <c r="O27" s="174">
        <f t="shared" ca="1" si="2"/>
        <v>42431</v>
      </c>
      <c r="P27" s="20">
        <f ca="1">_xll.meDateFromTenor(O27,P$14,"Following",P$13,"Normal")</f>
        <v>42432</v>
      </c>
      <c r="Q27" s="175">
        <f ca="1"/>
        <v>-3.7288738838673185E-3</v>
      </c>
      <c r="R27" s="7" t="s">
        <v>4</v>
      </c>
      <c r="S27" s="174">
        <f t="shared" ca="1" si="3"/>
        <v>42431</v>
      </c>
      <c r="T27" s="20">
        <f ca="1">_xll.meDateFromTenor(S27,"1D","Following",T$13,"Normal")</f>
        <v>42432</v>
      </c>
      <c r="U27" s="175">
        <f ca="1"/>
        <v>-2.4497201765916214E-3</v>
      </c>
      <c r="V27" s="136" t="s">
        <v>4</v>
      </c>
    </row>
    <row r="28" spans="1:22" x14ac:dyDescent="0.25">
      <c r="A28" s="142">
        <v>10</v>
      </c>
      <c r="B28" s="134"/>
      <c r="C28" s="174">
        <f ca="1">_xll.meDateFromTenor(C27,"1D","FOLLOWING",D$13,"NORMAL")</f>
        <v>42432</v>
      </c>
      <c r="D28" s="20">
        <f ca="1">_xll.meDateFromTenor(C28,D$14,"Following",D$13,"Normal")</f>
        <v>42433</v>
      </c>
      <c r="E28" s="175">
        <f ca="1"/>
        <v>-3.3899999999942262E-3</v>
      </c>
      <c r="F28" s="99"/>
      <c r="G28" s="174">
        <f t="shared" ca="1" si="0"/>
        <v>42432</v>
      </c>
      <c r="H28" s="20">
        <f ca="1">_xll.meDateFromTenor(G28,H$14,"Following",H$13,"Normal")</f>
        <v>42524</v>
      </c>
      <c r="I28" s="175">
        <f ca="1"/>
        <v>-2.2156759372774764E-3</v>
      </c>
      <c r="J28" s="7" t="s">
        <v>4</v>
      </c>
      <c r="K28" s="174">
        <f t="shared" ca="1" si="1"/>
        <v>42432</v>
      </c>
      <c r="L28" s="20">
        <f ca="1">_xll.meDateFromTenor(K28,L$14,"Following",L$13,"Normal")</f>
        <v>42618</v>
      </c>
      <c r="M28" s="175">
        <f ca="1"/>
        <v>-1.3070967741935485E-3</v>
      </c>
      <c r="N28" s="7" t="s">
        <v>4</v>
      </c>
      <c r="O28" s="174">
        <f t="shared" ca="1" si="2"/>
        <v>42432</v>
      </c>
      <c r="P28" s="20">
        <f ca="1">_xll.meDateFromTenor(O28,P$14,"Following",P$13,"Normal")</f>
        <v>42433</v>
      </c>
      <c r="Q28" s="175">
        <f ca="1"/>
        <v>-3.7315462186099471E-3</v>
      </c>
      <c r="R28" s="7" t="s">
        <v>4</v>
      </c>
      <c r="S28" s="174">
        <f t="shared" ca="1" si="3"/>
        <v>42432</v>
      </c>
      <c r="T28" s="20">
        <f ca="1">_xll.meDateFromTenor(S28,"1D","Following",T$13,"Normal")</f>
        <v>42433</v>
      </c>
      <c r="U28" s="175">
        <f ca="1"/>
        <v>-2.2915078699359236E-3</v>
      </c>
      <c r="V28" s="136" t="s">
        <v>4</v>
      </c>
    </row>
    <row r="29" spans="1:22" x14ac:dyDescent="0.25">
      <c r="A29" s="142">
        <v>11</v>
      </c>
      <c r="B29" s="134"/>
      <c r="C29" s="174">
        <f ca="1">_xll.meDateFromTenor(C28,"1D","FOLLOWING",D$13,"NORMAL")</f>
        <v>42433</v>
      </c>
      <c r="D29" s="20">
        <f ca="1">_xll.meDateFromTenor(C29,D$14,"Following",D$13,"Normal")</f>
        <v>42436</v>
      </c>
      <c r="E29" s="175">
        <f ca="1"/>
        <v>-3.3899999999942318E-3</v>
      </c>
      <c r="F29" s="99"/>
      <c r="G29" s="174">
        <f t="shared" ca="1" si="0"/>
        <v>42433</v>
      </c>
      <c r="H29" s="20">
        <f ca="1">_xll.meDateFromTenor(G29,H$14,"Following",H$13,"Normal")</f>
        <v>42527</v>
      </c>
      <c r="I29" s="175">
        <f ca="1"/>
        <v>-2.2189236214524995E-3</v>
      </c>
      <c r="J29" s="7" t="s">
        <v>4</v>
      </c>
      <c r="K29" s="174">
        <f t="shared" ca="1" si="1"/>
        <v>42433</v>
      </c>
      <c r="L29" s="20">
        <f ca="1">_xll.meDateFromTenor(K29,L$14,"Following",L$13,"Normal")</f>
        <v>42618</v>
      </c>
      <c r="M29" s="175">
        <f ca="1"/>
        <v>-1.3067741935483871E-3</v>
      </c>
      <c r="N29" s="7" t="s">
        <v>4</v>
      </c>
      <c r="O29" s="174">
        <f t="shared" ca="1" si="2"/>
        <v>42433</v>
      </c>
      <c r="P29" s="20">
        <f ca="1">_xll.meDateFromTenor(O29,P$14,"Following",P$13,"Normal")</f>
        <v>42436</v>
      </c>
      <c r="Q29" s="175">
        <f ca="1"/>
        <v>-3.7344688174610666E-3</v>
      </c>
      <c r="R29" s="7" t="s">
        <v>4</v>
      </c>
      <c r="S29" s="174">
        <f t="shared" ca="1" si="3"/>
        <v>42433</v>
      </c>
      <c r="T29" s="20">
        <f ca="1">_xll.meDateFromTenor(S29,"1D","Following",T$13,"Normal")</f>
        <v>42436</v>
      </c>
      <c r="U29" s="175">
        <f ca="1"/>
        <v>-1.9949870574054178E-3</v>
      </c>
      <c r="V29" s="136" t="s">
        <v>4</v>
      </c>
    </row>
    <row r="30" spans="1:22" x14ac:dyDescent="0.25">
      <c r="A30" s="142">
        <v>12</v>
      </c>
      <c r="B30" s="134"/>
      <c r="C30" s="174">
        <f ca="1">_xll.meDateFromTenor(C29,"1D","FOLLOWING",D$13,"NORMAL")</f>
        <v>42436</v>
      </c>
      <c r="D30" s="20">
        <f ca="1">_xll.meDateFromTenor(C30,D$14,"Following",D$13,"Normal")</f>
        <v>42437</v>
      </c>
      <c r="E30" s="175">
        <f ca="1"/>
        <v>-3.3899999999542582E-3</v>
      </c>
      <c r="F30" s="99"/>
      <c r="G30" s="174">
        <f t="shared" ca="1" si="0"/>
        <v>42436</v>
      </c>
      <c r="H30" s="20">
        <f ca="1">_xll.meDateFromTenor(G30,H$14,"Following",H$13,"Normal")</f>
        <v>42528</v>
      </c>
      <c r="I30" s="175">
        <f ca="1"/>
        <v>-2.23013010241514E-3</v>
      </c>
      <c r="J30" s="7" t="s">
        <v>4</v>
      </c>
      <c r="K30" s="174">
        <f t="shared" ca="1" si="1"/>
        <v>42436</v>
      </c>
      <c r="L30" s="20">
        <f ca="1">_xll.meDateFromTenor(K30,L$14,"Following",L$13,"Normal")</f>
        <v>42620</v>
      </c>
      <c r="M30" s="175">
        <f ca="1"/>
        <v>-1.3058064516129034E-3</v>
      </c>
      <c r="N30" s="7" t="s">
        <v>4</v>
      </c>
      <c r="O30" s="174">
        <f t="shared" ca="1" si="2"/>
        <v>42436</v>
      </c>
      <c r="P30" s="20">
        <f ca="1">_xll.meDateFromTenor(O30,P$14,"Following",P$13,"Normal")</f>
        <v>42437</v>
      </c>
      <c r="Q30" s="175">
        <f ca="1"/>
        <v>-3.7446512131754637E-3</v>
      </c>
      <c r="R30" s="7" t="s">
        <v>4</v>
      </c>
      <c r="S30" s="174">
        <f t="shared" ca="1" si="3"/>
        <v>42436</v>
      </c>
      <c r="T30" s="20">
        <f ca="1">_xll.meDateFromTenor(S30,"1D","Following",T$13,"Normal")</f>
        <v>42437</v>
      </c>
      <c r="U30" s="175">
        <f ca="1"/>
        <v>-1.7184015889437608E-3</v>
      </c>
      <c r="V30" s="136" t="s">
        <v>4</v>
      </c>
    </row>
    <row r="31" spans="1:22" x14ac:dyDescent="0.25">
      <c r="A31" s="142">
        <v>13</v>
      </c>
      <c r="B31" s="134"/>
      <c r="C31" s="174">
        <f ca="1">_xll.meDateFromTenor(C30,"1D","FOLLOWING",D$13,"NORMAL")</f>
        <v>42437</v>
      </c>
      <c r="D31" s="20">
        <f ca="1">_xll.meDateFromTenor(C31,D$14,"Following",D$13,"Normal")</f>
        <v>42438</v>
      </c>
      <c r="E31" s="175">
        <f ca="1"/>
        <v>-3.3899999999142984E-3</v>
      </c>
      <c r="F31" s="99"/>
      <c r="G31" s="174">
        <f t="shared" ca="1" si="0"/>
        <v>42437</v>
      </c>
      <c r="H31" s="20">
        <f ca="1">_xll.meDateFromTenor(G31,H$14,"Following",H$13,"Normal")</f>
        <v>42529</v>
      </c>
      <c r="I31" s="175">
        <f ca="1"/>
        <v>-2.2343093456011114E-3</v>
      </c>
      <c r="J31" s="7" t="s">
        <v>4</v>
      </c>
      <c r="K31" s="174">
        <f t="shared" ca="1" si="1"/>
        <v>42437</v>
      </c>
      <c r="L31" s="20">
        <f ca="1">_xll.meDateFromTenor(K31,L$14,"Following",L$13,"Normal")</f>
        <v>42621</v>
      </c>
      <c r="M31" s="175">
        <f ca="1"/>
        <v>-1.305483870967742E-3</v>
      </c>
      <c r="N31" s="7" t="s">
        <v>4</v>
      </c>
      <c r="O31" s="174">
        <f t="shared" ca="1" si="2"/>
        <v>42437</v>
      </c>
      <c r="P31" s="20">
        <f ca="1">_xll.meDateFromTenor(O31,P$14,"Following",P$13,"Normal")</f>
        <v>42438</v>
      </c>
      <c r="Q31" s="175">
        <f ca="1"/>
        <v>-3.7484878829706415E-3</v>
      </c>
      <c r="R31" s="7" t="s">
        <v>4</v>
      </c>
      <c r="S31" s="174">
        <f t="shared" ca="1" si="3"/>
        <v>42437</v>
      </c>
      <c r="T31" s="20">
        <f ca="1">_xll.meDateFromTenor(S31,"1D","Following",T$13,"Normal")</f>
        <v>42438</v>
      </c>
      <c r="U31" s="175">
        <f ca="1"/>
        <v>-1.5900592707307499E-3</v>
      </c>
      <c r="V31" s="136" t="s">
        <v>4</v>
      </c>
    </row>
    <row r="32" spans="1:22" x14ac:dyDescent="0.25">
      <c r="A32" s="142">
        <v>14</v>
      </c>
      <c r="B32" s="134"/>
      <c r="C32" s="174">
        <f ca="1">_xll.meDateFromTenor(C31,"1D","FOLLOWING",D$13,"NORMAL")</f>
        <v>42438</v>
      </c>
      <c r="D32" s="20">
        <f ca="1">_xll.meDateFromTenor(C32,D$14,"Following",D$13,"Normal")</f>
        <v>42439</v>
      </c>
      <c r="E32" s="175">
        <f ca="1"/>
        <v>-3.3900000000342025E-3</v>
      </c>
      <c r="F32" s="99"/>
      <c r="G32" s="174">
        <f t="shared" ca="1" si="0"/>
        <v>42438</v>
      </c>
      <c r="H32" s="20">
        <f ca="1">_xll.meDateFromTenor(G32,H$14,"Following",H$13,"Normal")</f>
        <v>42530</v>
      </c>
      <c r="I32" s="175">
        <f ca="1"/>
        <v>-2.238688433579245E-3</v>
      </c>
      <c r="J32" s="7" t="s">
        <v>4</v>
      </c>
      <c r="K32" s="174">
        <f t="shared" ca="1" si="1"/>
        <v>42438</v>
      </c>
      <c r="L32" s="20">
        <f ca="1">_xll.meDateFromTenor(K32,L$14,"Following",L$13,"Normal")</f>
        <v>42622</v>
      </c>
      <c r="M32" s="175">
        <f ca="1"/>
        <v>-1.3051612903225806E-3</v>
      </c>
      <c r="N32" s="7" t="s">
        <v>4</v>
      </c>
      <c r="O32" s="174">
        <f t="shared" ca="1" si="2"/>
        <v>42438</v>
      </c>
      <c r="P32" s="20">
        <f ca="1">_xll.meDateFromTenor(O32,P$14,"Following",P$13,"Normal")</f>
        <v>42439</v>
      </c>
      <c r="Q32" s="175">
        <f ca="1"/>
        <v>-3.7525313241293574E-3</v>
      </c>
      <c r="R32" s="7" t="s">
        <v>4</v>
      </c>
      <c r="S32" s="174">
        <f t="shared" ca="1" si="3"/>
        <v>42438</v>
      </c>
      <c r="T32" s="20">
        <f ca="1">_xll.meDateFromTenor(S32,"1D","Following",T$13,"Normal")</f>
        <v>42439</v>
      </c>
      <c r="U32" s="175">
        <f ca="1"/>
        <v>-1.4676901389032453E-3</v>
      </c>
      <c r="V32" s="136" t="s">
        <v>4</v>
      </c>
    </row>
    <row r="33" spans="1:22" x14ac:dyDescent="0.25">
      <c r="A33" s="142">
        <v>15</v>
      </c>
      <c r="B33" s="134"/>
      <c r="C33" s="174">
        <f ca="1">_xll.meDateFromTenor(C32,"1D","FOLLOWING",D$13,"NORMAL")</f>
        <v>42439</v>
      </c>
      <c r="D33" s="20">
        <f ca="1">_xll.meDateFromTenor(C33,D$14,"Following",D$13,"Normal")</f>
        <v>42440</v>
      </c>
      <c r="E33" s="175">
        <f ca="1"/>
        <v>-3.3899999999542582E-3</v>
      </c>
      <c r="F33" s="99"/>
      <c r="G33" s="174">
        <f t="shared" ca="1" si="0"/>
        <v>42439</v>
      </c>
      <c r="H33" s="20">
        <f ca="1">_xll.meDateFromTenor(G33,H$14,"Following",H$13,"Normal")</f>
        <v>42531</v>
      </c>
      <c r="I33" s="175">
        <f ca="1"/>
        <v>-2.2432541483653123E-3</v>
      </c>
      <c r="J33" s="7" t="s">
        <v>4</v>
      </c>
      <c r="K33" s="174">
        <f t="shared" ca="1" si="1"/>
        <v>42439</v>
      </c>
      <c r="L33" s="20">
        <f ca="1">_xll.meDateFromTenor(K33,L$14,"Following",L$13,"Normal")</f>
        <v>42625</v>
      </c>
      <c r="M33" s="175">
        <f ca="1"/>
        <v>-1.3048387096774193E-3</v>
      </c>
      <c r="N33" s="7" t="s">
        <v>4</v>
      </c>
      <c r="O33" s="174">
        <f t="shared" ca="1" si="2"/>
        <v>42439</v>
      </c>
      <c r="P33" s="20">
        <f ca="1">_xll.meDateFromTenor(O33,P$14,"Following",P$13,"Normal")</f>
        <v>42440</v>
      </c>
      <c r="Q33" s="175">
        <f ca="1"/>
        <v>-3.7567728381026214E-3</v>
      </c>
      <c r="R33" s="7" t="s">
        <v>4</v>
      </c>
      <c r="S33" s="174">
        <f t="shared" ca="1" si="3"/>
        <v>42439</v>
      </c>
      <c r="T33" s="20">
        <f ca="1">_xll.meDateFromTenor(S33,"1D","Following",T$13,"Normal")</f>
        <v>42440</v>
      </c>
      <c r="U33" s="175">
        <f ca="1"/>
        <v>-1.3512939736370891E-3</v>
      </c>
      <c r="V33" s="136" t="s">
        <v>4</v>
      </c>
    </row>
    <row r="34" spans="1:22" x14ac:dyDescent="0.25">
      <c r="A34" s="142">
        <v>16</v>
      </c>
      <c r="B34" s="134"/>
      <c r="C34" s="174">
        <f ca="1">_xll.meDateFromTenor(C33,"1D","FOLLOWING",D$13,"NORMAL")</f>
        <v>42440</v>
      </c>
      <c r="D34" s="20">
        <f ca="1">_xll.meDateFromTenor(C34,D$14,"Following",D$13,"Normal")</f>
        <v>42443</v>
      </c>
      <c r="E34" s="175">
        <f ca="1"/>
        <v>-3.3900000000208772E-3</v>
      </c>
      <c r="F34" s="99"/>
      <c r="G34" s="174">
        <f t="shared" ca="1" si="0"/>
        <v>42440</v>
      </c>
      <c r="H34" s="20">
        <f ca="1">_xll.meDateFromTenor(G34,H$14,"Following",H$13,"Normal")</f>
        <v>42534</v>
      </c>
      <c r="I34" s="175">
        <f ca="1"/>
        <v>-2.2479932719750816E-3</v>
      </c>
      <c r="J34" s="7" t="s">
        <v>4</v>
      </c>
      <c r="K34" s="174">
        <f t="shared" ca="1" si="1"/>
        <v>42440</v>
      </c>
      <c r="L34" s="20">
        <f ca="1">_xll.meDateFromTenor(K34,L$14,"Following",L$13,"Normal")</f>
        <v>42625</v>
      </c>
      <c r="M34" s="175">
        <f ca="1"/>
        <v>-1.3045161290322581E-3</v>
      </c>
      <c r="N34" s="7" t="s">
        <v>4</v>
      </c>
      <c r="O34" s="174">
        <f t="shared" ca="1" si="2"/>
        <v>42440</v>
      </c>
      <c r="P34" s="20">
        <f ca="1">_xll.meDateFromTenor(O34,P$14,"Following",P$13,"Normal")</f>
        <v>42443</v>
      </c>
      <c r="Q34" s="175">
        <f ca="1"/>
        <v>-3.761203726341443E-3</v>
      </c>
      <c r="R34" s="7" t="s">
        <v>4</v>
      </c>
      <c r="S34" s="174">
        <f t="shared" ca="1" si="3"/>
        <v>42440</v>
      </c>
      <c r="T34" s="20">
        <f ca="1">_xll.meDateFromTenor(S34,"1D","Following",T$13,"Normal")</f>
        <v>42443</v>
      </c>
      <c r="U34" s="175">
        <f ca="1"/>
        <v>-1.1384069727427006E-3</v>
      </c>
      <c r="V34" s="136" t="s">
        <v>4</v>
      </c>
    </row>
    <row r="35" spans="1:22" x14ac:dyDescent="0.25">
      <c r="A35" s="142">
        <v>17</v>
      </c>
      <c r="B35" s="134"/>
      <c r="C35" s="174">
        <f ca="1">_xll.meDateFromTenor(C34,"1D","FOLLOWING",D$13,"NORMAL")</f>
        <v>42443</v>
      </c>
      <c r="D35" s="20">
        <f ca="1">_xll.meDateFromTenor(C35,D$14,"Following",D$13,"Normal")</f>
        <v>42444</v>
      </c>
      <c r="E35" s="175">
        <f ca="1"/>
        <v>-3.3899999999542582E-3</v>
      </c>
      <c r="F35" s="99"/>
      <c r="G35" s="174">
        <f t="shared" ca="1" si="0"/>
        <v>42443</v>
      </c>
      <c r="H35" s="20">
        <f ca="1">_xll.meDateFromTenor(G35,H$14,"Following",H$13,"Normal")</f>
        <v>42535</v>
      </c>
      <c r="I35" s="175">
        <f ca="1"/>
        <v>-2.26311891590431E-3</v>
      </c>
      <c r="J35" s="7" t="s">
        <v>4</v>
      </c>
      <c r="K35" s="174">
        <f t="shared" ca="1" si="1"/>
        <v>42443</v>
      </c>
      <c r="L35" s="20">
        <f ca="1">_xll.meDateFromTenor(K35,L$14,"Following",L$13,"Normal")</f>
        <v>42627</v>
      </c>
      <c r="M35" s="175">
        <f ca="1"/>
        <v>-1.3035483870967742E-3</v>
      </c>
      <c r="N35" s="7" t="s">
        <v>4</v>
      </c>
      <c r="O35" s="174">
        <f t="shared" ca="1" si="2"/>
        <v>42443</v>
      </c>
      <c r="P35" s="20">
        <f ca="1">_xll.meDateFromTenor(O35,P$14,"Following",P$13,"Normal")</f>
        <v>42444</v>
      </c>
      <c r="Q35" s="175">
        <f ca="1"/>
        <v>-3.7755456511613509E-3</v>
      </c>
      <c r="R35" s="7" t="s">
        <v>4</v>
      </c>
      <c r="S35" s="174">
        <f t="shared" ca="1" si="3"/>
        <v>42443</v>
      </c>
      <c r="T35" s="20">
        <f ca="1">_xll.meDateFromTenor(S35,"1D","Following",T$13,"Normal")</f>
        <v>42444</v>
      </c>
      <c r="U35" s="175">
        <f ca="1"/>
        <v>-9.4543523130319188E-4</v>
      </c>
      <c r="V35" s="136" t="s">
        <v>4</v>
      </c>
    </row>
    <row r="36" spans="1:22" x14ac:dyDescent="0.25">
      <c r="A36" s="142">
        <v>18</v>
      </c>
      <c r="B36" s="134"/>
      <c r="C36" s="174">
        <f ca="1">_xll.meDateFromTenor(C35,"1D","FOLLOWING",D$13,"NORMAL")</f>
        <v>42444</v>
      </c>
      <c r="D36" s="20">
        <f ca="1">_xll.meDateFromTenor(C36,D$14,"Following",D$13,"Normal")</f>
        <v>42445</v>
      </c>
      <c r="E36" s="175">
        <f ca="1"/>
        <v>-3.3900000000342111E-3</v>
      </c>
      <c r="F36" s="99"/>
      <c r="G36" s="174">
        <f t="shared" ca="1" si="0"/>
        <v>42444</v>
      </c>
      <c r="H36" s="20">
        <f ca="1">_xll.meDateFromTenor(G36,H$14,"Following",H$13,"Normal")</f>
        <v>42536</v>
      </c>
      <c r="I36" s="175">
        <f ca="1"/>
        <v>-2.2684194949665936E-3</v>
      </c>
      <c r="J36" s="7" t="s">
        <v>4</v>
      </c>
      <c r="K36" s="174">
        <f t="shared" ca="1" si="1"/>
        <v>42444</v>
      </c>
      <c r="L36" s="20">
        <f ca="1">_xll.meDateFromTenor(K36,L$14,"Following",L$13,"Normal")</f>
        <v>42628</v>
      </c>
      <c r="M36" s="175">
        <f ca="1"/>
        <v>-1.303225806451613E-3</v>
      </c>
      <c r="N36" s="7" t="s">
        <v>4</v>
      </c>
      <c r="O36" s="174">
        <f t="shared" ca="1" si="2"/>
        <v>42444</v>
      </c>
      <c r="P36" s="20">
        <f ca="1">_xll.meDateFromTenor(O36,P$14,"Following",P$13,"Normal")</f>
        <v>42445</v>
      </c>
      <c r="Q36" s="175">
        <f ca="1"/>
        <v>-3.7806470509724991E-3</v>
      </c>
      <c r="R36" s="7" t="s">
        <v>4</v>
      </c>
      <c r="S36" s="174">
        <f t="shared" ca="1" si="3"/>
        <v>42444</v>
      </c>
      <c r="T36" s="20">
        <f ca="1">_xll.meDateFromTenor(S36,"1D","Following",T$13,"Normal")</f>
        <v>42445</v>
      </c>
      <c r="U36" s="175">
        <f ca="1"/>
        <v>-8.5890124140952954E-4</v>
      </c>
      <c r="V36" s="136" t="s">
        <v>4</v>
      </c>
    </row>
    <row r="37" spans="1:22" x14ac:dyDescent="0.25">
      <c r="A37" s="142">
        <v>19</v>
      </c>
      <c r="B37" s="134"/>
      <c r="C37" s="174">
        <f ca="1">_xll.meDateFromTenor(C36,"1D","FOLLOWING",D$13,"NORMAL")</f>
        <v>42445</v>
      </c>
      <c r="D37" s="20">
        <f ca="1">_xll.meDateFromTenor(C37,D$14,"Following",D$13,"Normal")</f>
        <v>42446</v>
      </c>
      <c r="E37" s="175">
        <f ca="1"/>
        <v>-3.3899999999542582E-3</v>
      </c>
      <c r="F37" s="99"/>
      <c r="G37" s="174">
        <f t="shared" ca="1" si="0"/>
        <v>42445</v>
      </c>
      <c r="H37" s="20">
        <f ca="1">_xll.meDateFromTenor(G37,H$14,"Following",H$13,"Normal")</f>
        <v>42537</v>
      </c>
      <c r="I37" s="175">
        <f ca="1"/>
        <v>-2.2738273929314304E-3</v>
      </c>
      <c r="J37" s="7" t="s">
        <v>4</v>
      </c>
      <c r="K37" s="174">
        <f t="shared" ca="1" si="1"/>
        <v>42445</v>
      </c>
      <c r="L37" s="20">
        <f ca="1">_xll.meDateFromTenor(K37,L$14,"Following",L$13,"Normal")</f>
        <v>42629</v>
      </c>
      <c r="M37" s="175">
        <f ca="1"/>
        <v>-1.3029032258064517E-3</v>
      </c>
      <c r="N37" s="7" t="s">
        <v>4</v>
      </c>
      <c r="O37" s="174">
        <f t="shared" ca="1" si="2"/>
        <v>42445</v>
      </c>
      <c r="P37" s="20">
        <f ca="1">_xll.meDateFromTenor(O37,P$14,"Following",P$13,"Normal")</f>
        <v>42446</v>
      </c>
      <c r="Q37" s="175">
        <f ca="1"/>
        <v>-3.7858943323042533E-3</v>
      </c>
      <c r="R37" s="7" t="s">
        <v>4</v>
      </c>
      <c r="S37" s="174">
        <f t="shared" ca="1" si="3"/>
        <v>42445</v>
      </c>
      <c r="T37" s="20">
        <f ca="1">_xll.meDateFromTenor(S37,"1D","Following",T$13,"Normal")</f>
        <v>42446</v>
      </c>
      <c r="U37" s="175">
        <f ca="1"/>
        <v>-7.7833927139447814E-4</v>
      </c>
      <c r="V37" s="136" t="s">
        <v>4</v>
      </c>
    </row>
    <row r="38" spans="1:22" x14ac:dyDescent="0.25">
      <c r="A38" s="142">
        <v>20</v>
      </c>
      <c r="B38" s="134"/>
      <c r="C38" s="174">
        <f ca="1">_xll.meDateFromTenor(C37,"1D","FOLLOWING",D$13,"NORMAL")</f>
        <v>42446</v>
      </c>
      <c r="D38" s="20">
        <f ca="1">_xll.meDateFromTenor(C38,D$14,"Following",D$13,"Normal")</f>
        <v>42447</v>
      </c>
      <c r="E38" s="175">
        <f ca="1"/>
        <v>-3.3899999999942262E-3</v>
      </c>
      <c r="F38" s="99"/>
      <c r="G38" s="174">
        <f t="shared" ca="1" si="0"/>
        <v>42446</v>
      </c>
      <c r="H38" s="20">
        <f ca="1">_xll.meDateFromTenor(G38,H$14,"Following",H$13,"Normal")</f>
        <v>42538</v>
      </c>
      <c r="I38" s="175">
        <f ca="1"/>
        <v>-2.2793293918145913E-3</v>
      </c>
      <c r="J38" s="7" t="s">
        <v>4</v>
      </c>
      <c r="K38" s="174">
        <f t="shared" ca="1" si="1"/>
        <v>42446</v>
      </c>
      <c r="L38" s="20">
        <f ca="1">_xll.meDateFromTenor(K38,L$14,"Following",L$13,"Normal")</f>
        <v>42632</v>
      </c>
      <c r="M38" s="175">
        <f ca="1"/>
        <v>-1.3025806451612905E-3</v>
      </c>
      <c r="N38" s="7" t="s">
        <v>4</v>
      </c>
      <c r="O38" s="174">
        <f t="shared" ca="1" si="2"/>
        <v>42446</v>
      </c>
      <c r="P38" s="20">
        <f ca="1">_xll.meDateFromTenor(O38,P$14,"Following",P$13,"Normal")</f>
        <v>42447</v>
      </c>
      <c r="Q38" s="175">
        <f ca="1"/>
        <v>-3.7912787966076222E-3</v>
      </c>
      <c r="R38" s="7" t="s">
        <v>4</v>
      </c>
      <c r="S38" s="174">
        <f t="shared" ca="1" si="3"/>
        <v>42446</v>
      </c>
      <c r="T38" s="20">
        <f ca="1">_xll.meDateFromTenor(S38,"1D","Following",T$13,"Normal")</f>
        <v>42447</v>
      </c>
      <c r="U38" s="175">
        <f ca="1"/>
        <v>-7.0374921670168691E-4</v>
      </c>
      <c r="V38" s="136" t="s">
        <v>4</v>
      </c>
    </row>
    <row r="39" spans="1:22" x14ac:dyDescent="0.25">
      <c r="A39" s="142">
        <v>21</v>
      </c>
      <c r="B39" s="134"/>
      <c r="C39" s="174">
        <f ca="1">_xll.meDateFromTenor(C38,"1D","FOLLOWING",D$13,"NORMAL")</f>
        <v>42447</v>
      </c>
      <c r="D39" s="20">
        <f ca="1">_xll.meDateFromTenor(C39,D$14,"Following",D$13,"Normal")</f>
        <v>42450</v>
      </c>
      <c r="E39" s="175">
        <f ca="1"/>
        <v>-3.3900000000341999E-3</v>
      </c>
      <c r="F39" s="99"/>
      <c r="G39" s="174">
        <f t="shared" ca="1" si="0"/>
        <v>42447</v>
      </c>
      <c r="H39" s="20">
        <f ca="1">_xll.meDateFromTenor(G39,H$14,"Following",H$13,"Normal")</f>
        <v>42541</v>
      </c>
      <c r="I39" s="175">
        <f ca="1"/>
        <v>-2.2849122736318468E-3</v>
      </c>
      <c r="J39" s="7" t="s">
        <v>4</v>
      </c>
      <c r="K39" s="174">
        <f t="shared" ca="1" si="1"/>
        <v>42447</v>
      </c>
      <c r="L39" s="20">
        <f ca="1">_xll.meDateFromTenor(K39,L$14,"Following",L$13,"Normal")</f>
        <v>42632</v>
      </c>
      <c r="M39" s="175">
        <f ca="1"/>
        <v>-1.3022580645161291E-3</v>
      </c>
      <c r="N39" s="7" t="s">
        <v>4</v>
      </c>
      <c r="O39" s="174">
        <f t="shared" ca="1" si="2"/>
        <v>42447</v>
      </c>
      <c r="P39" s="20">
        <f ca="1">_xll.meDateFromTenor(O39,P$14,"Following",P$13,"Normal")</f>
        <v>42450</v>
      </c>
      <c r="Q39" s="175">
        <f ca="1"/>
        <v>-3.7967917453336172E-3</v>
      </c>
      <c r="R39" s="7" t="s">
        <v>4</v>
      </c>
      <c r="S39" s="174">
        <f t="shared" ca="1" si="3"/>
        <v>42447</v>
      </c>
      <c r="T39" s="20">
        <f ca="1">_xll.meDateFromTenor(S39,"1D","Following",T$13,"Normal")</f>
        <v>42450</v>
      </c>
      <c r="U39" s="175">
        <f ca="1"/>
        <v>-5.7447414128386509E-4</v>
      </c>
      <c r="V39" s="136" t="s">
        <v>4</v>
      </c>
    </row>
    <row r="40" spans="1:22" x14ac:dyDescent="0.25">
      <c r="A40" s="142">
        <v>22</v>
      </c>
      <c r="B40" s="134"/>
      <c r="C40" s="174">
        <f ca="1">_xll.meDateFromTenor(C39,"1D","FOLLOWING",D$13,"NORMAL")</f>
        <v>42450</v>
      </c>
      <c r="D40" s="20">
        <f ca="1">_xll.meDateFromTenor(C40,D$14,"Following",D$13,"Normal")</f>
        <v>42451</v>
      </c>
      <c r="E40" s="175">
        <f ca="1"/>
        <v>-3.3899999999142901E-3</v>
      </c>
      <c r="F40" s="99"/>
      <c r="G40" s="174">
        <f t="shared" ca="1" si="0"/>
        <v>42450</v>
      </c>
      <c r="H40" s="20">
        <f ca="1">_xll.meDateFromTenor(G40,H$14,"Following",H$13,"Normal")</f>
        <v>42542</v>
      </c>
      <c r="I40" s="175">
        <f ca="1"/>
        <v>-2.3020140368458803E-3</v>
      </c>
      <c r="J40" s="7" t="s">
        <v>4</v>
      </c>
      <c r="K40" s="174">
        <f t="shared" ca="1" si="1"/>
        <v>42450</v>
      </c>
      <c r="L40" s="20">
        <f ca="1">_xll.meDateFromTenor(K40,L$14,"Following",L$13,"Normal")</f>
        <v>42634</v>
      </c>
      <c r="M40" s="175">
        <f ca="1"/>
        <v>-1.3012903225806452E-3</v>
      </c>
      <c r="N40" s="7" t="s">
        <v>4</v>
      </c>
      <c r="O40" s="174">
        <f t="shared" ca="1" si="2"/>
        <v>42450</v>
      </c>
      <c r="P40" s="20">
        <f ca="1">_xll.meDateFromTenor(O40,P$14,"Following",P$13,"Normal")</f>
        <v>42451</v>
      </c>
      <c r="Q40" s="175">
        <f ca="1"/>
        <v>-3.814014512557445E-3</v>
      </c>
      <c r="R40" s="7" t="s">
        <v>4</v>
      </c>
      <c r="S40" s="174">
        <f t="shared" ca="1" si="3"/>
        <v>42450</v>
      </c>
      <c r="T40" s="20">
        <f ca="1">_xll.meDateFromTenor(S40,"1D","Following",T$13,"Normal")</f>
        <v>42451</v>
      </c>
      <c r="U40" s="175">
        <f ca="1"/>
        <v>-4.6510647984998534E-4</v>
      </c>
      <c r="V40" s="136" t="s">
        <v>4</v>
      </c>
    </row>
    <row r="41" spans="1:22" x14ac:dyDescent="0.25">
      <c r="A41" s="142">
        <v>23</v>
      </c>
      <c r="B41" s="134"/>
      <c r="C41" s="174">
        <f ca="1">_xll.meDateFromTenor(C40,"1D","FOLLOWING",D$13,"NORMAL")</f>
        <v>42451</v>
      </c>
      <c r="D41" s="20">
        <f ca="1">_xll.meDateFromTenor(C41,D$14,"Following",D$13,"Normal")</f>
        <v>42452</v>
      </c>
      <c r="E41" s="175">
        <f ca="1"/>
        <v>-3.3900000000342111E-3</v>
      </c>
      <c r="F41" s="99"/>
      <c r="G41" s="174">
        <f t="shared" ca="1" si="0"/>
        <v>42451</v>
      </c>
      <c r="H41" s="20">
        <f ca="1">_xll.meDateFromTenor(G41,H$14,"Following",H$13,"Normal")</f>
        <v>42543</v>
      </c>
      <c r="I41" s="175">
        <f ca="1"/>
        <v>-2.3077882705572145E-3</v>
      </c>
      <c r="J41" s="7" t="s">
        <v>4</v>
      </c>
      <c r="K41" s="174">
        <f t="shared" ca="1" si="1"/>
        <v>42451</v>
      </c>
      <c r="L41" s="20">
        <f ca="1">_xll.meDateFromTenor(K41,L$14,"Following",L$13,"Normal")</f>
        <v>42635</v>
      </c>
      <c r="M41" s="175">
        <f ca="1"/>
        <v>-1.3009677419354838E-3</v>
      </c>
      <c r="N41" s="7" t="s">
        <v>4</v>
      </c>
      <c r="O41" s="174">
        <f t="shared" ca="1" si="2"/>
        <v>42451</v>
      </c>
      <c r="P41" s="20">
        <f ca="1">_xll.meDateFromTenor(O41,P$14,"Following",P$13,"Normal")</f>
        <v>42452</v>
      </c>
      <c r="Q41" s="175">
        <f ca="1"/>
        <v>-3.8199544134840347E-3</v>
      </c>
      <c r="R41" s="7" t="s">
        <v>4</v>
      </c>
      <c r="S41" s="174">
        <f t="shared" ca="1" si="3"/>
        <v>42451</v>
      </c>
      <c r="T41" s="20">
        <f ca="1">_xll.meDateFromTenor(S41,"1D","Following",T$13,"Normal")</f>
        <v>42452</v>
      </c>
      <c r="U41" s="175">
        <f ca="1"/>
        <v>-4.2037483957813189E-4</v>
      </c>
      <c r="V41" s="136" t="s">
        <v>4</v>
      </c>
    </row>
    <row r="42" spans="1:22" x14ac:dyDescent="0.25">
      <c r="A42" s="142">
        <v>24</v>
      </c>
      <c r="B42" s="134"/>
      <c r="C42" s="174">
        <f ca="1">_xll.meDateFromTenor(C41,"1D","FOLLOWING",D$13,"NORMAL")</f>
        <v>42452</v>
      </c>
      <c r="D42" s="20">
        <f ca="1">_xll.meDateFromTenor(C42,D$14,"Following",D$13,"Normal")</f>
        <v>42453</v>
      </c>
      <c r="E42" s="175">
        <f ca="1"/>
        <v>-3.3899999999542582E-3</v>
      </c>
      <c r="F42" s="99"/>
      <c r="G42" s="174">
        <f t="shared" ca="1" si="0"/>
        <v>42452</v>
      </c>
      <c r="H42" s="20">
        <f ca="1">_xll.meDateFromTenor(G42,H$14,"Following",H$13,"Normal")</f>
        <v>42544</v>
      </c>
      <c r="I42" s="175">
        <f ca="1"/>
        <v>-2.3135772972814931E-3</v>
      </c>
      <c r="J42" s="7" t="s">
        <v>4</v>
      </c>
      <c r="K42" s="174">
        <f t="shared" ca="1" si="1"/>
        <v>42452</v>
      </c>
      <c r="L42" s="20">
        <f ca="1">_xll.meDateFromTenor(K42,L$14,"Following",L$13,"Normal")</f>
        <v>42636</v>
      </c>
      <c r="M42" s="175">
        <f ca="1"/>
        <v>-1.3006451612903227E-3</v>
      </c>
      <c r="N42" s="7" t="s">
        <v>4</v>
      </c>
      <c r="O42" s="174">
        <f t="shared" ca="1" si="2"/>
        <v>42452</v>
      </c>
      <c r="P42" s="20">
        <f ca="1">_xll.meDateFromTenor(O42,P$14,"Following",P$13,"Normal")</f>
        <v>42453</v>
      </c>
      <c r="Q42" s="175">
        <f ca="1"/>
        <v>-3.8259793060882968E-3</v>
      </c>
      <c r="R42" s="7" t="s">
        <v>4</v>
      </c>
      <c r="S42" s="174">
        <f t="shared" ca="1" si="3"/>
        <v>42452</v>
      </c>
      <c r="T42" s="20">
        <f ca="1">_xll.meDateFromTenor(S42,"1D","Following",T$13,"Normal")</f>
        <v>42453</v>
      </c>
      <c r="U42" s="175">
        <f ca="1"/>
        <v>-3.8161471666686654E-4</v>
      </c>
      <c r="V42" s="136" t="s">
        <v>4</v>
      </c>
    </row>
    <row r="43" spans="1:22" x14ac:dyDescent="0.25">
      <c r="A43" s="142">
        <v>25</v>
      </c>
      <c r="B43" s="134"/>
      <c r="C43" s="174">
        <f ca="1">_xll.meDateFromTenor(C42,"1D","FOLLOWING",D$13,"NORMAL")</f>
        <v>42453</v>
      </c>
      <c r="D43" s="20">
        <f ca="1">_xll.meDateFromTenor(C43,D$14,"Following",D$13,"Normal")</f>
        <v>42458</v>
      </c>
      <c r="E43" s="175">
        <f ca="1"/>
        <v>-3.3900000000102169E-3</v>
      </c>
      <c r="F43" s="99"/>
      <c r="G43" s="174">
        <f t="shared" ca="1" si="0"/>
        <v>42453</v>
      </c>
      <c r="H43" s="20">
        <f ca="1">_xll.meDateFromTenor(G43,H$14,"Following",H$13,"Normal")</f>
        <v>42545</v>
      </c>
      <c r="I43" s="175">
        <f ca="1"/>
        <v>-2.3193691959613591E-3</v>
      </c>
      <c r="J43" s="7" t="s">
        <v>4</v>
      </c>
      <c r="K43" s="174">
        <f t="shared" ca="1" si="1"/>
        <v>42453</v>
      </c>
      <c r="L43" s="20">
        <f ca="1">_xll.meDateFromTenor(K43,L$14,"Following",L$13,"Normal")</f>
        <v>42639</v>
      </c>
      <c r="M43" s="175">
        <f ca="1"/>
        <v>-1.3003225806451613E-3</v>
      </c>
      <c r="N43" s="7" t="s">
        <v>4</v>
      </c>
      <c r="O43" s="174">
        <f t="shared" ca="1" si="2"/>
        <v>42453</v>
      </c>
      <c r="P43" s="20">
        <f ca="1">_xll.meDateFromTenor(O43,P$14,"Following",P$13,"Normal")</f>
        <v>42458</v>
      </c>
      <c r="Q43" s="175">
        <f ca="1"/>
        <v>-3.832080491821242E-3</v>
      </c>
      <c r="R43" s="7" t="s">
        <v>4</v>
      </c>
      <c r="S43" s="174">
        <f t="shared" ca="1" si="3"/>
        <v>42453</v>
      </c>
      <c r="T43" s="20">
        <f ca="1">_xll.meDateFromTenor(S43,"1D","Following",T$13,"Normal")</f>
        <v>42458</v>
      </c>
      <c r="U43" s="175">
        <f ca="1"/>
        <v>-3.0713398450910018E-4</v>
      </c>
      <c r="V43" s="136" t="s">
        <v>4</v>
      </c>
    </row>
    <row r="44" spans="1:22" x14ac:dyDescent="0.25">
      <c r="A44" s="142">
        <v>26</v>
      </c>
      <c r="B44" s="134"/>
      <c r="C44" s="174">
        <f ca="1">_xll.meDateFromTenor(C43,"1D","FOLLOWING",D$13,"NORMAL")</f>
        <v>42458</v>
      </c>
      <c r="D44" s="20">
        <f ca="1">_xll.meDateFromTenor(C44,D$14,"Following",D$13,"Normal")</f>
        <v>42459</v>
      </c>
      <c r="E44" s="175">
        <f ca="1"/>
        <v>-3.389999999914307E-3</v>
      </c>
      <c r="F44" s="99"/>
      <c r="G44" s="174">
        <f t="shared" ca="1" si="0"/>
        <v>42458</v>
      </c>
      <c r="H44" s="20">
        <f ca="1">_xll.meDateFromTenor(G44,H$14,"Following",H$13,"Normal")</f>
        <v>42550</v>
      </c>
      <c r="I44" s="175">
        <f ca="1"/>
        <v>-2.3482678617347476E-3</v>
      </c>
      <c r="J44" s="7" t="s">
        <v>4</v>
      </c>
      <c r="K44" s="174">
        <f t="shared" ca="1" si="1"/>
        <v>42458</v>
      </c>
      <c r="L44" s="20">
        <f ca="1">_xll.meDateFromTenor(K44,L$14,"Following",L$13,"Normal")</f>
        <v>42642</v>
      </c>
      <c r="M44" s="175">
        <f ca="1"/>
        <v>-1.2987096774193549E-3</v>
      </c>
      <c r="N44" s="7" t="s">
        <v>4</v>
      </c>
      <c r="O44" s="174">
        <f t="shared" ca="1" si="2"/>
        <v>42458</v>
      </c>
      <c r="P44" s="20">
        <f ca="1">_xll.meDateFromTenor(O44,P$14,"Following",P$13,"Normal")</f>
        <v>42459</v>
      </c>
      <c r="Q44" s="175">
        <f ca="1"/>
        <v>-3.8634263682015379E-3</v>
      </c>
      <c r="R44" s="7" t="s">
        <v>4</v>
      </c>
      <c r="S44" s="174">
        <f t="shared" ca="1" si="3"/>
        <v>42458</v>
      </c>
      <c r="T44" s="20">
        <f ca="1">_xll.meDateFromTenor(S44,"1D","Following",T$13,"Normal")</f>
        <v>42459</v>
      </c>
      <c r="U44" s="175">
        <f ca="1"/>
        <v>-2.7436453093443545E-4</v>
      </c>
      <c r="V44" s="136" t="s">
        <v>4</v>
      </c>
    </row>
    <row r="45" spans="1:22" x14ac:dyDescent="0.25">
      <c r="A45" s="142">
        <v>27</v>
      </c>
      <c r="B45" s="134"/>
      <c r="C45" s="174">
        <f ca="1">_xll.meDateFromTenor(C44,"1D","FOLLOWING",D$13,"NORMAL")</f>
        <v>42459</v>
      </c>
      <c r="D45" s="20">
        <f ca="1">_xll.meDateFromTenor(C45,D$14,"Following",D$13,"Normal")</f>
        <v>42460</v>
      </c>
      <c r="E45" s="175">
        <f ca="1"/>
        <v>-3.3900000000341942E-3</v>
      </c>
      <c r="F45" s="99"/>
      <c r="G45" s="174">
        <f t="shared" ca="1" si="0"/>
        <v>42459</v>
      </c>
      <c r="H45" s="20">
        <f ca="1">_xll.meDateFromTenor(G45,H$14,"Following",H$13,"Normal")</f>
        <v>42551</v>
      </c>
      <c r="I45" s="175">
        <f ca="1"/>
        <v>-2.3540226025453512E-3</v>
      </c>
      <c r="J45" s="7" t="s">
        <v>4</v>
      </c>
      <c r="K45" s="174">
        <f t="shared" ca="1" si="1"/>
        <v>42459</v>
      </c>
      <c r="L45" s="20">
        <f ca="1">_xll.meDateFromTenor(K45,L$14,"Following",L$13,"Normal")</f>
        <v>42643</v>
      </c>
      <c r="M45" s="175">
        <f ca="1"/>
        <v>-1.2983870967741935E-3</v>
      </c>
      <c r="N45" s="7" t="s">
        <v>4</v>
      </c>
      <c r="O45" s="174">
        <f t="shared" ca="1" si="2"/>
        <v>42459</v>
      </c>
      <c r="P45" s="20">
        <f ca="1">_xll.meDateFromTenor(O45,P$14,"Following",P$13,"Normal")</f>
        <v>42460</v>
      </c>
      <c r="Q45" s="175">
        <f ca="1"/>
        <v>-3.8698026431777787E-3</v>
      </c>
      <c r="R45" s="7" t="s">
        <v>4</v>
      </c>
      <c r="S45" s="174">
        <f t="shared" ca="1" si="3"/>
        <v>42459</v>
      </c>
      <c r="T45" s="20">
        <f ca="1">_xll.meDateFromTenor(S45,"1D","Following",T$13,"Normal")</f>
        <v>42460</v>
      </c>
      <c r="U45" s="175">
        <f ca="1"/>
        <v>-2.7525025135144394E-4</v>
      </c>
      <c r="V45" s="136" t="s">
        <v>4</v>
      </c>
    </row>
    <row r="46" spans="1:22" x14ac:dyDescent="0.25">
      <c r="A46" s="142">
        <v>28</v>
      </c>
      <c r="B46" s="134"/>
      <c r="C46" s="174">
        <f ca="1">_xll.meDateFromTenor(C45,"1D","FOLLOWING",D$13,"NORMAL")</f>
        <v>42460</v>
      </c>
      <c r="D46" s="20">
        <f ca="1">_xll.meDateFromTenor(C46,D$14,"Following",D$13,"Normal")</f>
        <v>42461</v>
      </c>
      <c r="E46" s="175">
        <f ca="1"/>
        <v>-3.3899999999542582E-3</v>
      </c>
      <c r="F46" s="99"/>
      <c r="G46" s="174">
        <f t="shared" ca="1" si="0"/>
        <v>42460</v>
      </c>
      <c r="H46" s="20">
        <f ca="1">_xll.meDateFromTenor(G46,H$14,"Following",H$13,"Normal")</f>
        <v>42551</v>
      </c>
      <c r="I46" s="175">
        <f ca="1"/>
        <v>-2.3597647380385143E-3</v>
      </c>
      <c r="J46" s="7" t="s">
        <v>4</v>
      </c>
      <c r="K46" s="174">
        <f t="shared" ca="1" si="1"/>
        <v>42460</v>
      </c>
      <c r="L46" s="20">
        <f ca="1">_xll.meDateFromTenor(K46,L$14,"Following",L$13,"Normal")</f>
        <v>42643</v>
      </c>
      <c r="M46" s="175">
        <f ca="1"/>
        <v>-1.2980645161290321E-3</v>
      </c>
      <c r="N46" s="7" t="s">
        <v>4</v>
      </c>
      <c r="O46" s="174">
        <f t="shared" ca="1" si="2"/>
        <v>42460</v>
      </c>
      <c r="P46" s="20">
        <f ca="1">_xll.meDateFromTenor(O46,P$14,"Following",P$13,"Normal")</f>
        <v>42461</v>
      </c>
      <c r="Q46" s="175">
        <f ca="1"/>
        <v>-3.8761943214397692E-3</v>
      </c>
      <c r="R46" s="7" t="s">
        <v>4</v>
      </c>
      <c r="S46" s="174">
        <f t="shared" ca="1" si="3"/>
        <v>42460</v>
      </c>
      <c r="T46" s="20">
        <f ca="1">_xll.meDateFromTenor(S46,"1D","Following",T$13,"Normal")</f>
        <v>42461</v>
      </c>
      <c r="U46" s="175">
        <f ca="1"/>
        <v>-2.7811430014956746E-4</v>
      </c>
      <c r="V46" s="136" t="s">
        <v>4</v>
      </c>
    </row>
    <row r="47" spans="1:22" x14ac:dyDescent="0.25">
      <c r="A47" s="142">
        <v>29</v>
      </c>
      <c r="B47" s="134"/>
      <c r="C47" s="174">
        <f ca="1">_xll.meDateFromTenor(C46,"1D","FOLLOWING",D$13,"NORMAL")</f>
        <v>42461</v>
      </c>
      <c r="D47" s="20">
        <f ca="1">_xll.meDateFromTenor(C47,D$14,"Following",D$13,"Normal")</f>
        <v>42464</v>
      </c>
      <c r="E47" s="175">
        <f ca="1"/>
        <v>-3.3900000000075545E-3</v>
      </c>
      <c r="F47" s="99"/>
      <c r="G47" s="174">
        <f t="shared" ca="1" si="0"/>
        <v>42461</v>
      </c>
      <c r="H47" s="20">
        <f ca="1">_xll.meDateFromTenor(G47,H$14,"Following",H$13,"Normal")</f>
        <v>42552</v>
      </c>
      <c r="I47" s="175">
        <f ca="1"/>
        <v>-2.3654924362702008E-3</v>
      </c>
      <c r="J47" s="7" t="s">
        <v>4</v>
      </c>
      <c r="K47" s="174">
        <f t="shared" ca="1" si="1"/>
        <v>42461</v>
      </c>
      <c r="L47" s="20">
        <f ca="1">_xll.meDateFromTenor(K47,L$14,"Following",L$13,"Normal")</f>
        <v>42646</v>
      </c>
      <c r="M47" s="175">
        <f ca="1"/>
        <v>-1.297741935483871E-3</v>
      </c>
      <c r="N47" s="7" t="s">
        <v>4</v>
      </c>
      <c r="O47" s="174">
        <f t="shared" ca="1" si="2"/>
        <v>42461</v>
      </c>
      <c r="P47" s="20">
        <f ca="1">_xll.meDateFromTenor(O47,P$14,"Following",P$13,"Normal")</f>
        <v>42464</v>
      </c>
      <c r="Q47" s="175">
        <f ca="1"/>
        <v>-3.8825927145469644E-3</v>
      </c>
      <c r="R47" s="7" t="s">
        <v>4</v>
      </c>
      <c r="S47" s="174">
        <f t="shared" ca="1" si="3"/>
        <v>42461</v>
      </c>
      <c r="T47" s="20">
        <f ca="1">_xll.meDateFromTenor(S47,"1D","Following",T$13,"Normal")</f>
        <v>42464</v>
      </c>
      <c r="U47" s="175">
        <f ca="1"/>
        <v>-2.901688307099804E-4</v>
      </c>
      <c r="V47" s="136" t="s">
        <v>4</v>
      </c>
    </row>
    <row r="48" spans="1:22" x14ac:dyDescent="0.25">
      <c r="A48" s="142">
        <v>30</v>
      </c>
      <c r="B48" s="134"/>
      <c r="C48" s="174">
        <f ca="1">_xll.meDateFromTenor(C47,"1D","FOLLOWING",D$13,"NORMAL")</f>
        <v>42464</v>
      </c>
      <c r="D48" s="20">
        <f ca="1">_xll.meDateFromTenor(C48,D$14,"Following",D$13,"Normal")</f>
        <v>42465</v>
      </c>
      <c r="E48" s="175">
        <f ca="1"/>
        <v>-3.3899999999542751E-3</v>
      </c>
      <c r="F48" s="99"/>
      <c r="G48" s="174">
        <f t="shared" ca="1" si="0"/>
        <v>42464</v>
      </c>
      <c r="H48" s="20">
        <f ca="1">_xll.meDateFromTenor(G48,H$14,"Following",H$13,"Normal")</f>
        <v>42555</v>
      </c>
      <c r="I48" s="175">
        <f ca="1"/>
        <v>-2.3825705879560446E-3</v>
      </c>
      <c r="J48" s="7" t="s">
        <v>4</v>
      </c>
      <c r="K48" s="174">
        <f t="shared" ca="1" si="1"/>
        <v>42464</v>
      </c>
      <c r="L48" s="20">
        <f ca="1">_xll.meDateFromTenor(K48,L$14,"Following",L$13,"Normal")</f>
        <v>42647</v>
      </c>
      <c r="M48" s="175">
        <f ca="1"/>
        <v>-1.2967741935483871E-3</v>
      </c>
      <c r="N48" s="7" t="s">
        <v>4</v>
      </c>
      <c r="O48" s="174">
        <f t="shared" ca="1" si="2"/>
        <v>42464</v>
      </c>
      <c r="P48" s="20">
        <f ca="1">_xll.meDateFromTenor(O48,P$14,"Following",P$13,"Normal")</f>
        <v>42465</v>
      </c>
      <c r="Q48" s="175">
        <f ca="1"/>
        <v>-3.9017693621958166E-3</v>
      </c>
      <c r="R48" s="7" t="s">
        <v>4</v>
      </c>
      <c r="S48" s="174">
        <f t="shared" ca="1" si="3"/>
        <v>42464</v>
      </c>
      <c r="T48" s="20">
        <f ca="1">_xll.meDateFromTenor(S48,"1D","Following",T$13,"Normal")</f>
        <v>42465</v>
      </c>
      <c r="U48" s="175">
        <f ca="1"/>
        <v>-3.0855046345923507E-4</v>
      </c>
      <c r="V48" s="136" t="s">
        <v>4</v>
      </c>
    </row>
    <row r="49" spans="1:22" x14ac:dyDescent="0.25">
      <c r="A49" s="142">
        <v>31</v>
      </c>
      <c r="B49" s="134"/>
      <c r="C49" s="174">
        <f ca="1">_xll.meDateFromTenor(C48,"1D","FOLLOWING",D$13,"NORMAL")</f>
        <v>42465</v>
      </c>
      <c r="D49" s="20">
        <f ca="1">_xll.meDateFromTenor(C49,D$14,"Following",D$13,"Normal")</f>
        <v>42466</v>
      </c>
      <c r="E49" s="175">
        <f ca="1"/>
        <v>-3.3900000000341773E-3</v>
      </c>
      <c r="F49" s="99"/>
      <c r="G49" s="174">
        <f t="shared" ca="1" si="0"/>
        <v>42465</v>
      </c>
      <c r="H49" s="20">
        <f ca="1">_xll.meDateFromTenor(G49,H$14,"Following",H$13,"Normal")</f>
        <v>42556</v>
      </c>
      <c r="I49" s="175">
        <f ca="1"/>
        <v>-2.3882222177014686E-3</v>
      </c>
      <c r="J49" s="7" t="s">
        <v>4</v>
      </c>
      <c r="K49" s="174">
        <f t="shared" ca="1" si="1"/>
        <v>42465</v>
      </c>
      <c r="L49" s="20">
        <f ca="1">_xll.meDateFromTenor(K49,L$14,"Following",L$13,"Normal")</f>
        <v>42648</v>
      </c>
      <c r="M49" s="175">
        <f ca="1"/>
        <v>-1.2964516129032259E-3</v>
      </c>
      <c r="N49" s="7" t="s">
        <v>4</v>
      </c>
      <c r="O49" s="174">
        <f t="shared" ca="1" si="2"/>
        <v>42465</v>
      </c>
      <c r="P49" s="20">
        <f ca="1">_xll.meDateFromTenor(O49,P$14,"Following",P$13,"Normal")</f>
        <v>42466</v>
      </c>
      <c r="Q49" s="175">
        <f ca="1"/>
        <v>-3.9081428094165345E-3</v>
      </c>
      <c r="R49" s="7" t="s">
        <v>4</v>
      </c>
      <c r="S49" s="174">
        <f t="shared" ca="1" si="3"/>
        <v>42465</v>
      </c>
      <c r="T49" s="20">
        <f ca="1">_xll.meDateFromTenor(S49,"1D","Following",T$13,"Normal")</f>
        <v>42466</v>
      </c>
      <c r="U49" s="175">
        <f ca="1"/>
        <v>-3.2090446260290911E-4</v>
      </c>
      <c r="V49" s="136" t="s">
        <v>4</v>
      </c>
    </row>
    <row r="50" spans="1:22" x14ac:dyDescent="0.25">
      <c r="A50" s="142">
        <v>32</v>
      </c>
      <c r="B50" s="134"/>
      <c r="C50" s="174">
        <f ca="1">_xll.meDateFromTenor(C49,"1D","FOLLOWING",D$13,"NORMAL")</f>
        <v>42466</v>
      </c>
      <c r="D50" s="20">
        <f ca="1">_xll.meDateFromTenor(C50,D$14,"Following",D$13,"Normal")</f>
        <v>42467</v>
      </c>
      <c r="E50" s="175">
        <f ca="1"/>
        <v>-3.3899999999942431E-3</v>
      </c>
      <c r="F50" s="99"/>
      <c r="G50" s="174">
        <f t="shared" ca="1" si="0"/>
        <v>42466</v>
      </c>
      <c r="H50" s="20">
        <f ca="1">_xll.meDateFromTenor(G50,H$14,"Following",H$13,"Normal")</f>
        <v>42557</v>
      </c>
      <c r="I50" s="175">
        <f ca="1"/>
        <v>-2.3938502504652378E-3</v>
      </c>
      <c r="J50" s="7" t="s">
        <v>4</v>
      </c>
      <c r="K50" s="174">
        <f t="shared" ca="1" si="1"/>
        <v>42466</v>
      </c>
      <c r="L50" s="20">
        <f ca="1">_xll.meDateFromTenor(K50,L$14,"Following",L$13,"Normal")</f>
        <v>42649</v>
      </c>
      <c r="M50" s="175">
        <f ca="1"/>
        <v>-1.2961290322580645E-3</v>
      </c>
      <c r="N50" s="7" t="s">
        <v>4</v>
      </c>
      <c r="O50" s="174">
        <f t="shared" ca="1" si="2"/>
        <v>42466</v>
      </c>
      <c r="P50" s="20">
        <f ca="1">_xll.meDateFromTenor(O50,P$14,"Following",P$13,"Normal")</f>
        <v>42467</v>
      </c>
      <c r="Q50" s="175">
        <f ca="1"/>
        <v>-3.9145007687842355E-3</v>
      </c>
      <c r="R50" s="7" t="s">
        <v>4</v>
      </c>
      <c r="S50" s="174">
        <f t="shared" ca="1" si="3"/>
        <v>42466</v>
      </c>
      <c r="T50" s="20">
        <f ca="1">_xll.meDateFromTenor(S50,"1D","Following",T$13,"Normal")</f>
        <v>42467</v>
      </c>
      <c r="U50" s="175">
        <f ca="1"/>
        <v>-3.3515642952952737E-4</v>
      </c>
      <c r="V50" s="136" t="s">
        <v>4</v>
      </c>
    </row>
    <row r="51" spans="1:22" x14ac:dyDescent="0.25">
      <c r="A51" s="142">
        <v>33</v>
      </c>
      <c r="B51" s="134"/>
      <c r="C51" s="174">
        <f ca="1">_xll.meDateFromTenor(C50,"1D","FOLLOWING",D$13,"NORMAL")</f>
        <v>42467</v>
      </c>
      <c r="D51" s="20">
        <f ca="1">_xll.meDateFromTenor(C51,D$14,"Following",D$13,"Normal")</f>
        <v>42468</v>
      </c>
      <c r="E51" s="175">
        <f ca="1"/>
        <v>-3.389999999914307E-3</v>
      </c>
      <c r="F51" s="99"/>
      <c r="G51" s="174">
        <f t="shared" ca="1" si="0"/>
        <v>42467</v>
      </c>
      <c r="H51" s="20">
        <f ca="1">_xll.meDateFromTenor(G51,H$14,"Following",H$13,"Normal")</f>
        <v>42558</v>
      </c>
      <c r="I51" s="175">
        <f ca="1"/>
        <v>-2.3994528543033172E-3</v>
      </c>
      <c r="J51" s="7" t="s">
        <v>4</v>
      </c>
      <c r="K51" s="174">
        <f t="shared" ca="1" si="1"/>
        <v>42467</v>
      </c>
      <c r="L51" s="20">
        <f ca="1">_xll.meDateFromTenor(K51,L$14,"Following",L$13,"Normal")</f>
        <v>42650</v>
      </c>
      <c r="M51" s="175">
        <f ca="1"/>
        <v>-1.2958064516129034E-3</v>
      </c>
      <c r="N51" s="7" t="s">
        <v>4</v>
      </c>
      <c r="O51" s="174">
        <f t="shared" ca="1" si="2"/>
        <v>42467</v>
      </c>
      <c r="P51" s="20">
        <f ca="1">_xll.meDateFromTenor(O51,P$14,"Following",P$13,"Normal")</f>
        <v>42468</v>
      </c>
      <c r="Q51" s="175">
        <f ca="1"/>
        <v>-3.9208395781857776E-3</v>
      </c>
      <c r="R51" s="7" t="s">
        <v>4</v>
      </c>
      <c r="S51" s="174">
        <f t="shared" ca="1" si="3"/>
        <v>42467</v>
      </c>
      <c r="T51" s="20">
        <f ca="1">_xll.meDateFromTenor(S51,"1D","Following",T$13,"Normal")</f>
        <v>42468</v>
      </c>
      <c r="U51" s="175">
        <f ca="1"/>
        <v>-3.5130635572589011E-4</v>
      </c>
      <c r="V51" s="136" t="s">
        <v>4</v>
      </c>
    </row>
    <row r="52" spans="1:22" x14ac:dyDescent="0.25">
      <c r="A52" s="142">
        <v>34</v>
      </c>
      <c r="B52" s="134"/>
      <c r="C52" s="174">
        <f ca="1">_xll.meDateFromTenor(C51,"1D","FOLLOWING",D$13,"NORMAL")</f>
        <v>42468</v>
      </c>
      <c r="D52" s="20">
        <f ca="1">_xll.meDateFromTenor(C52,D$14,"Following",D$13,"Normal")</f>
        <v>42471</v>
      </c>
      <c r="E52" s="175">
        <f ca="1"/>
        <v>-3.3899999999942318E-3</v>
      </c>
      <c r="F52" s="99"/>
      <c r="G52" s="174">
        <f t="shared" ca="1" si="0"/>
        <v>42468</v>
      </c>
      <c r="H52" s="20">
        <f ca="1">_xll.meDateFromTenor(G52,H$14,"Following",H$13,"Normal")</f>
        <v>42559</v>
      </c>
      <c r="I52" s="175">
        <f ca="1"/>
        <v>-2.4050281972716704E-3</v>
      </c>
      <c r="J52" s="7" t="s">
        <v>4</v>
      </c>
      <c r="K52" s="174">
        <f t="shared" ca="1" si="1"/>
        <v>42468</v>
      </c>
      <c r="L52" s="20">
        <f ca="1">_xll.meDateFromTenor(K52,L$14,"Following",L$13,"Normal")</f>
        <v>42653</v>
      </c>
      <c r="M52" s="175">
        <f ca="1"/>
        <v>-1.295483870967742E-3</v>
      </c>
      <c r="N52" s="7" t="s">
        <v>4</v>
      </c>
      <c r="O52" s="174">
        <f t="shared" ca="1" si="2"/>
        <v>42468</v>
      </c>
      <c r="P52" s="20">
        <f ca="1">_xll.meDateFromTenor(O52,P$14,"Following",P$13,"Normal")</f>
        <v>42471</v>
      </c>
      <c r="Q52" s="175">
        <f ca="1"/>
        <v>-3.9271555755080213E-3</v>
      </c>
      <c r="R52" s="7" t="s">
        <v>4</v>
      </c>
      <c r="S52" s="174">
        <f t="shared" ca="1" si="3"/>
        <v>42468</v>
      </c>
      <c r="T52" s="20">
        <f ca="1">_xll.meDateFromTenor(S52,"1D","Following",T$13,"Normal")</f>
        <v>42471</v>
      </c>
      <c r="U52" s="175">
        <f ca="1"/>
        <v>-3.8993226604944209E-4</v>
      </c>
      <c r="V52" s="136" t="s">
        <v>4</v>
      </c>
    </row>
    <row r="53" spans="1:22" x14ac:dyDescent="0.25">
      <c r="A53" s="142">
        <v>35</v>
      </c>
      <c r="B53" s="134"/>
      <c r="C53" s="174">
        <f ca="1">_xll.meDateFromTenor(C52,"1D","FOLLOWING",D$13,"NORMAL")</f>
        <v>42471</v>
      </c>
      <c r="D53" s="20">
        <f ca="1">_xll.meDateFromTenor(C53,D$14,"Following",D$13,"Normal")</f>
        <v>42472</v>
      </c>
      <c r="E53" s="175">
        <f ca="1"/>
        <v>-3.3899999999142732E-3</v>
      </c>
      <c r="F53" s="99"/>
      <c r="G53" s="174">
        <f t="shared" ca="1" si="0"/>
        <v>42471</v>
      </c>
      <c r="H53" s="20">
        <f ca="1">_xll.meDateFromTenor(G53,H$14,"Following",H$13,"Normal")</f>
        <v>42562</v>
      </c>
      <c r="I53" s="175">
        <f ca="1"/>
        <v>-2.421572341518019E-3</v>
      </c>
      <c r="J53" s="7" t="s">
        <v>4</v>
      </c>
      <c r="K53" s="174">
        <f t="shared" ca="1" si="1"/>
        <v>42471</v>
      </c>
      <c r="L53" s="20">
        <f ca="1">_xll.meDateFromTenor(K53,L$14,"Following",L$13,"Normal")</f>
        <v>42654</v>
      </c>
      <c r="M53" s="175">
        <f ca="1"/>
        <v>-1.2945161290322581E-3</v>
      </c>
      <c r="N53" s="7" t="s">
        <v>4</v>
      </c>
      <c r="O53" s="174">
        <f t="shared" ca="1" si="2"/>
        <v>42471</v>
      </c>
      <c r="P53" s="20">
        <f ca="1">_xll.meDateFromTenor(O53,P$14,"Following",P$13,"Normal")</f>
        <v>42472</v>
      </c>
      <c r="Q53" s="175">
        <f ca="1"/>
        <v>-3.9459300738675478E-3</v>
      </c>
      <c r="R53" s="7" t="s">
        <v>4</v>
      </c>
      <c r="S53" s="174">
        <f t="shared" ca="1" si="3"/>
        <v>42471</v>
      </c>
      <c r="T53" s="20">
        <f ca="1">_xll.meDateFromTenor(S53,"1D","Following",T$13,"Normal")</f>
        <v>42472</v>
      </c>
      <c r="U53" s="175">
        <f ca="1"/>
        <v>-4.3488544309688566E-4</v>
      </c>
      <c r="V53" s="136" t="s">
        <v>4</v>
      </c>
    </row>
    <row r="54" spans="1:22" x14ac:dyDescent="0.25">
      <c r="A54" s="142">
        <v>36</v>
      </c>
      <c r="B54" s="134"/>
      <c r="C54" s="174">
        <f ca="1">_xll.meDateFromTenor(C53,"1D","FOLLOWING",D$13,"NORMAL")</f>
        <v>42472</v>
      </c>
      <c r="D54" s="20">
        <f ca="1">_xll.meDateFromTenor(C54,D$14,"Following",D$13,"Normal")</f>
        <v>42473</v>
      </c>
      <c r="E54" s="175">
        <f ca="1"/>
        <v>-3.3900000000342111E-3</v>
      </c>
      <c r="F54" s="99"/>
      <c r="G54" s="174">
        <f t="shared" ca="1" si="0"/>
        <v>42472</v>
      </c>
      <c r="H54" s="20">
        <f ca="1">_xll.meDateFromTenor(G54,H$14,"Following",H$13,"Normal")</f>
        <v>42563</v>
      </c>
      <c r="I54" s="175">
        <f ca="1"/>
        <v>-2.427020321567113E-3</v>
      </c>
      <c r="J54" s="7" t="s">
        <v>4</v>
      </c>
      <c r="K54" s="174">
        <f t="shared" ca="1" si="1"/>
        <v>42472</v>
      </c>
      <c r="L54" s="20">
        <f ca="1">_xll.meDateFromTenor(K54,L$14,"Following",L$13,"Normal")</f>
        <v>42655</v>
      </c>
      <c r="M54" s="175">
        <f ca="1"/>
        <v>-1.2941935483870967E-3</v>
      </c>
      <c r="N54" s="7" t="s">
        <v>4</v>
      </c>
      <c r="O54" s="174">
        <f t="shared" ca="1" si="2"/>
        <v>42472</v>
      </c>
      <c r="P54" s="20">
        <f ca="1">_xll.meDateFromTenor(O54,P$14,"Following",P$13,"Normal")</f>
        <v>42473</v>
      </c>
      <c r="Q54" s="175">
        <f ca="1"/>
        <v>-3.9521182017411864E-3</v>
      </c>
      <c r="R54" s="7" t="s">
        <v>4</v>
      </c>
      <c r="S54" s="174">
        <f t="shared" ca="1" si="3"/>
        <v>42472</v>
      </c>
      <c r="T54" s="20">
        <f ca="1">_xll.meDateFromTenor(S54,"1D","Following",T$13,"Normal")</f>
        <v>42473</v>
      </c>
      <c r="U54" s="175">
        <f ca="1"/>
        <v>-4.6052499945492705E-4</v>
      </c>
      <c r="V54" s="136" t="s">
        <v>4</v>
      </c>
    </row>
    <row r="55" spans="1:22" x14ac:dyDescent="0.25">
      <c r="A55" s="142">
        <v>37</v>
      </c>
      <c r="B55" s="134"/>
      <c r="C55" s="174">
        <f ca="1">_xll.meDateFromTenor(C54,"1D","FOLLOWING",D$13,"NORMAL")</f>
        <v>42473</v>
      </c>
      <c r="D55" s="20">
        <f ca="1">_xll.meDateFromTenor(C55,D$14,"Following",D$13,"Normal")</f>
        <v>42474</v>
      </c>
      <c r="E55" s="175">
        <f ca="1"/>
        <v>-3.3899999999542412E-3</v>
      </c>
      <c r="F55" s="99"/>
      <c r="G55" s="174">
        <f t="shared" ca="1" si="0"/>
        <v>42473</v>
      </c>
      <c r="H55" s="20">
        <f ca="1">_xll.meDateFromTenor(G55,H$14,"Following",H$13,"Normal")</f>
        <v>42564</v>
      </c>
      <c r="I55" s="175">
        <f ca="1"/>
        <v>-2.4324318810263032E-3</v>
      </c>
      <c r="J55" s="7" t="s">
        <v>4</v>
      </c>
      <c r="K55" s="174">
        <f t="shared" ca="1" si="1"/>
        <v>42473</v>
      </c>
      <c r="L55" s="20">
        <f ca="1">_xll.meDateFromTenor(K55,L$14,"Following",L$13,"Normal")</f>
        <v>42656</v>
      </c>
      <c r="M55" s="175">
        <f ca="1"/>
        <v>-1.2938709677419355E-3</v>
      </c>
      <c r="N55" s="7" t="s">
        <v>4</v>
      </c>
      <c r="O55" s="174">
        <f t="shared" ca="1" si="2"/>
        <v>42473</v>
      </c>
      <c r="P55" s="20">
        <f ca="1">_xll.meDateFromTenor(O55,P$14,"Following",P$13,"Normal")</f>
        <v>42474</v>
      </c>
      <c r="Q55" s="175">
        <f ca="1"/>
        <v>-3.9582652069698205E-3</v>
      </c>
      <c r="R55" s="7" t="s">
        <v>4</v>
      </c>
      <c r="S55" s="174">
        <f t="shared" ca="1" si="3"/>
        <v>42473</v>
      </c>
      <c r="T55" s="20">
        <f ca="1">_xll.meDateFromTenor(S55,"1D","Following",T$13,"Normal")</f>
        <v>42474</v>
      </c>
      <c r="U55" s="175">
        <f ca="1"/>
        <v>-4.8806244082210922E-4</v>
      </c>
      <c r="V55" s="136" t="s">
        <v>4</v>
      </c>
    </row>
    <row r="56" spans="1:22" x14ac:dyDescent="0.25">
      <c r="A56" s="142">
        <v>38</v>
      </c>
      <c r="B56" s="134"/>
      <c r="C56" s="174">
        <f ca="1">_xll.meDateFromTenor(C55,"1D","FOLLOWING",D$13,"NORMAL")</f>
        <v>42474</v>
      </c>
      <c r="D56" s="20">
        <f ca="1">_xll.meDateFromTenor(C56,D$14,"Following",D$13,"Normal")</f>
        <v>42475</v>
      </c>
      <c r="E56" s="175">
        <f ca="1"/>
        <v>-3.3899999999542751E-3</v>
      </c>
      <c r="F56" s="99"/>
      <c r="G56" s="174">
        <f t="shared" ca="1" si="0"/>
        <v>42474</v>
      </c>
      <c r="H56" s="20">
        <f ca="1">_xll.meDateFromTenor(G56,H$14,"Following",H$13,"Normal")</f>
        <v>42565</v>
      </c>
      <c r="I56" s="175">
        <f ca="1"/>
        <v>-2.4378051879515535E-3</v>
      </c>
      <c r="J56" s="7" t="s">
        <v>4</v>
      </c>
      <c r="K56" s="174">
        <f t="shared" ca="1" si="1"/>
        <v>42474</v>
      </c>
      <c r="L56" s="20">
        <f ca="1">_xll.meDateFromTenor(K56,L$14,"Following",L$13,"Normal")</f>
        <v>42657</v>
      </c>
      <c r="M56" s="175">
        <f ca="1"/>
        <v>-1.2935483870967742E-3</v>
      </c>
      <c r="N56" s="7" t="s">
        <v>4</v>
      </c>
      <c r="O56" s="174">
        <f t="shared" ca="1" si="2"/>
        <v>42474</v>
      </c>
      <c r="P56" s="20">
        <f ca="1">_xll.meDateFromTenor(O56,P$14,"Following",P$13,"Normal")</f>
        <v>42475</v>
      </c>
      <c r="Q56" s="175">
        <f ca="1"/>
        <v>-3.9643674274403113E-3</v>
      </c>
      <c r="R56" s="7" t="s">
        <v>4</v>
      </c>
      <c r="S56" s="174">
        <f t="shared" ca="1" si="3"/>
        <v>42474</v>
      </c>
      <c r="T56" s="20">
        <f ca="1">_xll.meDateFromTenor(S56,"1D","Following",T$13,"Normal")</f>
        <v>42475</v>
      </c>
      <c r="U56" s="175">
        <f ca="1"/>
        <v>-5.1749775049181508E-4</v>
      </c>
      <c r="V56" s="136" t="s">
        <v>4</v>
      </c>
    </row>
    <row r="57" spans="1:22" x14ac:dyDescent="0.25">
      <c r="A57" s="142">
        <v>39</v>
      </c>
      <c r="B57" s="134"/>
      <c r="C57" s="174">
        <f ca="1">_xll.meDateFromTenor(C56,"1D","FOLLOWING",D$13,"NORMAL")</f>
        <v>42475</v>
      </c>
      <c r="D57" s="20">
        <f ca="1">_xll.meDateFromTenor(C57,D$14,"Following",D$13,"Normal")</f>
        <v>42478</v>
      </c>
      <c r="E57" s="175">
        <f ca="1"/>
        <v>-3.3900000000075545E-3</v>
      </c>
      <c r="F57" s="99"/>
      <c r="G57" s="174">
        <f t="shared" ca="1" si="0"/>
        <v>42475</v>
      </c>
      <c r="H57" s="20">
        <f ca="1">_xll.meDateFromTenor(G57,H$14,"Following",H$13,"Normal")</f>
        <v>42566</v>
      </c>
      <c r="I57" s="175">
        <f ca="1"/>
        <v>-2.4431384103988292E-3</v>
      </c>
      <c r="J57" s="7" t="s">
        <v>4</v>
      </c>
      <c r="K57" s="174">
        <f t="shared" ca="1" si="1"/>
        <v>42475</v>
      </c>
      <c r="L57" s="20">
        <f ca="1">_xll.meDateFromTenor(K57,L$14,"Following",L$13,"Normal")</f>
        <v>42660</v>
      </c>
      <c r="M57" s="175">
        <f ca="1"/>
        <v>-1.293225806451613E-3</v>
      </c>
      <c r="N57" s="7" t="s">
        <v>4</v>
      </c>
      <c r="O57" s="174">
        <f t="shared" ca="1" si="2"/>
        <v>42475</v>
      </c>
      <c r="P57" s="20">
        <f ca="1">_xll.meDateFromTenor(O57,P$14,"Following",P$13,"Normal")</f>
        <v>42478</v>
      </c>
      <c r="Q57" s="175">
        <f ca="1"/>
        <v>-3.9704212010395167E-3</v>
      </c>
      <c r="R57" s="7" t="s">
        <v>4</v>
      </c>
      <c r="S57" s="174">
        <f t="shared" ca="1" si="3"/>
        <v>42475</v>
      </c>
      <c r="T57" s="20">
        <f ca="1">_xll.meDateFromTenor(S57,"1D","Following",T$13,"Normal")</f>
        <v>42478</v>
      </c>
      <c r="U57" s="175">
        <f ca="1"/>
        <v>-5.8269356074891487E-4</v>
      </c>
      <c r="V57" s="136" t="s">
        <v>4</v>
      </c>
    </row>
    <row r="58" spans="1:22" x14ac:dyDescent="0.25">
      <c r="A58" s="142">
        <v>40</v>
      </c>
      <c r="B58" s="134"/>
      <c r="C58" s="174">
        <f ca="1">_xll.meDateFromTenor(C57,"1D","FOLLOWING",D$13,"NORMAL")</f>
        <v>42478</v>
      </c>
      <c r="D58" s="20">
        <f ca="1">_xll.meDateFromTenor(C58,D$14,"Following",D$13,"Normal")</f>
        <v>42479</v>
      </c>
      <c r="E58" s="175">
        <f ca="1"/>
        <v>-3.3899999999942431E-3</v>
      </c>
      <c r="F58" s="99"/>
      <c r="G58" s="174">
        <f t="shared" ca="1" si="0"/>
        <v>42478</v>
      </c>
      <c r="H58" s="20">
        <f ca="1">_xll.meDateFromTenor(G58,H$14,"Following",H$13,"Normal")</f>
        <v>42569</v>
      </c>
      <c r="I58" s="175">
        <f ca="1"/>
        <v>-2.4588792514324493E-3</v>
      </c>
      <c r="J58" s="7" t="s">
        <v>4</v>
      </c>
      <c r="K58" s="174">
        <f t="shared" ca="1" si="1"/>
        <v>42478</v>
      </c>
      <c r="L58" s="20">
        <f ca="1">_xll.meDateFromTenor(K58,L$14,"Following",L$13,"Normal")</f>
        <v>42661</v>
      </c>
      <c r="M58" s="175">
        <f ca="1"/>
        <v>-1.2922580645161291E-3</v>
      </c>
      <c r="N58" s="7" t="s">
        <v>4</v>
      </c>
      <c r="O58" s="174">
        <f t="shared" ca="1" si="2"/>
        <v>42478</v>
      </c>
      <c r="P58" s="20">
        <f ca="1">_xll.meDateFromTenor(O58,P$14,"Following",P$13,"Normal")</f>
        <v>42479</v>
      </c>
      <c r="Q58" s="175">
        <f ca="1"/>
        <v>-3.9882552194780117E-3</v>
      </c>
      <c r="R58" s="7" t="s">
        <v>4</v>
      </c>
      <c r="S58" s="174">
        <f t="shared" ca="1" si="3"/>
        <v>42478</v>
      </c>
      <c r="T58" s="20">
        <f ca="1">_xll.meDateFromTenor(S58,"1D","Following",T$13,"Normal")</f>
        <v>42479</v>
      </c>
      <c r="U58" s="175">
        <f ca="1"/>
        <v>-6.5421728130843576E-4</v>
      </c>
      <c r="V58" s="136" t="s">
        <v>4</v>
      </c>
    </row>
    <row r="59" spans="1:22" x14ac:dyDescent="0.25">
      <c r="A59" s="142">
        <v>41</v>
      </c>
      <c r="B59" s="134"/>
      <c r="C59" s="174">
        <f ca="1">_xll.meDateFromTenor(C58,"1D","FOLLOWING",D$13,"NORMAL")</f>
        <v>42479</v>
      </c>
      <c r="D59" s="20">
        <f ca="1">_xll.meDateFromTenor(C59,D$14,"Following",D$13,"Normal")</f>
        <v>42480</v>
      </c>
      <c r="E59" s="175">
        <f ca="1"/>
        <v>-3.3899999999542412E-3</v>
      </c>
      <c r="F59" s="99"/>
      <c r="G59" s="174">
        <f t="shared" ca="1" si="0"/>
        <v>42479</v>
      </c>
      <c r="H59" s="20">
        <f ca="1">_xll.meDateFromTenor(G59,H$14,"Following",H$13,"Normal")</f>
        <v>42570</v>
      </c>
      <c r="I59" s="175">
        <f ca="1"/>
        <v>-2.4640338165274681E-3</v>
      </c>
      <c r="J59" s="7" t="s">
        <v>4</v>
      </c>
      <c r="K59" s="174">
        <f t="shared" ca="1" si="1"/>
        <v>42479</v>
      </c>
      <c r="L59" s="20">
        <f ca="1">_xll.meDateFromTenor(K59,L$14,"Following",L$13,"Normal")</f>
        <v>42662</v>
      </c>
      <c r="M59" s="175">
        <f ca="1"/>
        <v>-1.2919354838709679E-3</v>
      </c>
      <c r="N59" s="7" t="s">
        <v>4</v>
      </c>
      <c r="O59" s="174">
        <f t="shared" ca="1" si="2"/>
        <v>42479</v>
      </c>
      <c r="P59" s="20">
        <f ca="1">_xll.meDateFromTenor(O59,P$14,"Following",P$13,"Normal")</f>
        <v>42480</v>
      </c>
      <c r="Q59" s="175">
        <f ca="1"/>
        <v>-3.9940785844606681E-3</v>
      </c>
      <c r="R59" s="7" t="s">
        <v>4</v>
      </c>
      <c r="S59" s="174">
        <f t="shared" ca="1" si="3"/>
        <v>42479</v>
      </c>
      <c r="T59" s="20">
        <f ca="1">_xll.meDateFromTenor(S59,"1D","Following",T$13,"Normal")</f>
        <v>42480</v>
      </c>
      <c r="U59" s="175">
        <f ca="1"/>
        <v>-6.9314162385758049E-4</v>
      </c>
      <c r="V59" s="136" t="s">
        <v>4</v>
      </c>
    </row>
    <row r="60" spans="1:22" x14ac:dyDescent="0.25">
      <c r="A60" s="142">
        <v>42</v>
      </c>
      <c r="B60" s="134"/>
      <c r="C60" s="174">
        <f ca="1">_xll.meDateFromTenor(C59,"1D","FOLLOWING",D$13,"NORMAL")</f>
        <v>42480</v>
      </c>
      <c r="D60" s="20">
        <f ca="1">_xll.meDateFromTenor(C60,D$14,"Following",D$13,"Normal")</f>
        <v>42481</v>
      </c>
      <c r="E60" s="175">
        <f ca="1"/>
        <v>-3.3899999999942431E-3</v>
      </c>
      <c r="F60" s="99"/>
      <c r="G60" s="174">
        <f t="shared" ca="1" si="0"/>
        <v>42480</v>
      </c>
      <c r="H60" s="20">
        <f ca="1">_xll.meDateFromTenor(G60,H$14,"Following",H$13,"Normal")</f>
        <v>42571</v>
      </c>
      <c r="I60" s="175">
        <f ca="1"/>
        <v>-2.4691391374243345E-3</v>
      </c>
      <c r="J60" s="7" t="s">
        <v>4</v>
      </c>
      <c r="K60" s="174">
        <f t="shared" ca="1" si="1"/>
        <v>42480</v>
      </c>
      <c r="L60" s="20">
        <f ca="1">_xll.meDateFromTenor(K60,L$14,"Following",L$13,"Normal")</f>
        <v>42663</v>
      </c>
      <c r="M60" s="175">
        <f ca="1"/>
        <v>-1.2916129032258066E-3</v>
      </c>
      <c r="N60" s="7" t="s">
        <v>4</v>
      </c>
      <c r="O60" s="174">
        <f t="shared" ca="1" si="2"/>
        <v>42480</v>
      </c>
      <c r="P60" s="20">
        <f ca="1">_xll.meDateFromTenor(O60,P$14,"Following",P$13,"Normal")</f>
        <v>42481</v>
      </c>
      <c r="Q60" s="175">
        <f ca="1"/>
        <v>-3.9998351920063338E-3</v>
      </c>
      <c r="R60" s="7" t="s">
        <v>4</v>
      </c>
      <c r="S60" s="174">
        <f t="shared" ca="1" si="3"/>
        <v>42480</v>
      </c>
      <c r="T60" s="20">
        <f ca="1">_xll.meDateFromTenor(S60,"1D","Following",T$13,"Normal")</f>
        <v>42481</v>
      </c>
      <c r="U60" s="175">
        <f ca="1"/>
        <v>-7.3396369837830638E-4</v>
      </c>
      <c r="V60" s="136" t="s">
        <v>4</v>
      </c>
    </row>
    <row r="61" spans="1:22" x14ac:dyDescent="0.25">
      <c r="A61" s="142">
        <v>43</v>
      </c>
      <c r="B61" s="134"/>
      <c r="C61" s="174">
        <f ca="1">_xll.meDateFromTenor(C60,"1D","FOLLOWING",D$13,"NORMAL")</f>
        <v>42481</v>
      </c>
      <c r="D61" s="20">
        <f ca="1">_xll.meDateFromTenor(C61,D$14,"Following",D$13,"Normal")</f>
        <v>42482</v>
      </c>
      <c r="E61" s="175">
        <f ca="1"/>
        <v>-3.3899999999942431E-3</v>
      </c>
      <c r="F61" s="99"/>
      <c r="G61" s="174">
        <f t="shared" ca="1" si="0"/>
        <v>42481</v>
      </c>
      <c r="H61" s="20">
        <f ca="1">_xll.meDateFromTenor(G61,H$14,"Following",H$13,"Normal")</f>
        <v>42572</v>
      </c>
      <c r="I61" s="175">
        <f ca="1"/>
        <v>-2.4741933821790115E-3</v>
      </c>
      <c r="J61" s="7" t="s">
        <v>4</v>
      </c>
      <c r="K61" s="174">
        <f t="shared" ca="1" si="1"/>
        <v>42481</v>
      </c>
      <c r="L61" s="20">
        <f ca="1">_xll.meDateFromTenor(K61,L$14,"Following",L$13,"Normal")</f>
        <v>42664</v>
      </c>
      <c r="M61" s="175">
        <f ca="1"/>
        <v>-1.2912903225806452E-3</v>
      </c>
      <c r="N61" s="7" t="s">
        <v>4</v>
      </c>
      <c r="O61" s="174">
        <f t="shared" ca="1" si="2"/>
        <v>42481</v>
      </c>
      <c r="P61" s="20">
        <f ca="1">_xll.meDateFromTenor(O61,P$14,"Following",P$13,"Normal")</f>
        <v>42482</v>
      </c>
      <c r="Q61" s="175">
        <f ca="1"/>
        <v>-4.00552138000187E-3</v>
      </c>
      <c r="R61" s="7" t="s">
        <v>4</v>
      </c>
      <c r="S61" s="174">
        <f t="shared" ca="1" si="3"/>
        <v>42481</v>
      </c>
      <c r="T61" s="20">
        <f ca="1">_xll.meDateFromTenor(S61,"1D","Following",T$13,"Normal")</f>
        <v>42482</v>
      </c>
      <c r="U61" s="175">
        <f ca="1"/>
        <v>-7.7668347553405952E-4</v>
      </c>
      <c r="V61" s="136" t="s">
        <v>4</v>
      </c>
    </row>
    <row r="62" spans="1:22" x14ac:dyDescent="0.25">
      <c r="A62" s="142">
        <v>44</v>
      </c>
      <c r="B62" s="134"/>
      <c r="C62" s="174">
        <f ca="1">_xll.meDateFromTenor(C61,"1D","FOLLOWING",D$13,"NORMAL")</f>
        <v>42482</v>
      </c>
      <c r="D62" s="20">
        <f ca="1">_xll.meDateFromTenor(C62,D$14,"Following",D$13,"Normal")</f>
        <v>42485</v>
      </c>
      <c r="E62" s="175">
        <f ca="1"/>
        <v>-3.3900000000075545E-3</v>
      </c>
      <c r="F62" s="99"/>
      <c r="G62" s="174">
        <f t="shared" ca="1" si="0"/>
        <v>42482</v>
      </c>
      <c r="H62" s="20">
        <f ca="1">_xll.meDateFromTenor(G62,H$14,"Following",H$13,"Normal")</f>
        <v>42573</v>
      </c>
      <c r="I62" s="175">
        <f ca="1"/>
        <v>-2.4791947188474647E-3</v>
      </c>
      <c r="J62" s="7" t="s">
        <v>4</v>
      </c>
      <c r="K62" s="174">
        <f t="shared" ca="1" si="1"/>
        <v>42482</v>
      </c>
      <c r="L62" s="20">
        <f ca="1">_xll.meDateFromTenor(K62,L$14,"Following",L$13,"Normal")</f>
        <v>42667</v>
      </c>
      <c r="M62" s="175">
        <f ca="1"/>
        <v>-1.2909677419354838E-3</v>
      </c>
      <c r="N62" s="7" t="s">
        <v>4</v>
      </c>
      <c r="O62" s="174">
        <f t="shared" ca="1" si="2"/>
        <v>42482</v>
      </c>
      <c r="P62" s="20">
        <f ca="1">_xll.meDateFromTenor(O62,P$14,"Following",P$13,"Normal")</f>
        <v>42485</v>
      </c>
      <c r="Q62" s="175">
        <f ca="1"/>
        <v>-4.0111334863341353E-3</v>
      </c>
      <c r="R62" s="7" t="s">
        <v>4</v>
      </c>
      <c r="S62" s="174">
        <f t="shared" ca="1" si="3"/>
        <v>42482</v>
      </c>
      <c r="T62" s="20">
        <f ca="1">_xll.meDateFromTenor(S62,"1D","Following",T$13,"Normal")</f>
        <v>42485</v>
      </c>
      <c r="U62" s="175">
        <f ca="1"/>
        <v>-8.6844644768824275E-4</v>
      </c>
      <c r="V62" s="136" t="s">
        <v>4</v>
      </c>
    </row>
    <row r="63" spans="1:22" x14ac:dyDescent="0.25">
      <c r="A63" s="142">
        <v>45</v>
      </c>
      <c r="B63" s="134"/>
      <c r="C63" s="174">
        <f ca="1">_xll.meDateFromTenor(C62,"1D","FOLLOWING",D$13,"NORMAL")</f>
        <v>42485</v>
      </c>
      <c r="D63" s="20">
        <f ca="1">_xll.meDateFromTenor(C63,D$14,"Following",D$13,"Normal")</f>
        <v>42486</v>
      </c>
      <c r="E63" s="175">
        <f ca="1"/>
        <v>-3.3899999999142732E-3</v>
      </c>
      <c r="F63" s="99"/>
      <c r="G63" s="174">
        <f t="shared" ca="1" si="0"/>
        <v>42485</v>
      </c>
      <c r="H63" s="20">
        <f ca="1">_xll.meDateFromTenor(G63,H$14,"Following",H$13,"Normal")</f>
        <v>42576</v>
      </c>
      <c r="I63" s="175">
        <f ca="1"/>
        <v>-2.4938629608951216E-3</v>
      </c>
      <c r="J63" s="7" t="s">
        <v>4</v>
      </c>
      <c r="K63" s="174">
        <f t="shared" ca="1" si="1"/>
        <v>42485</v>
      </c>
      <c r="L63" s="20">
        <f ca="1">_xll.meDateFromTenor(K63,L$14,"Following",L$13,"Normal")</f>
        <v>42668</v>
      </c>
      <c r="M63" s="175">
        <f ca="1"/>
        <v>-1.2900000000000001E-3</v>
      </c>
      <c r="N63" s="7" t="s">
        <v>4</v>
      </c>
      <c r="O63" s="174">
        <f t="shared" ca="1" si="2"/>
        <v>42485</v>
      </c>
      <c r="P63" s="20">
        <f ca="1">_xll.meDateFromTenor(O63,P$14,"Following",P$13,"Normal")</f>
        <v>42486</v>
      </c>
      <c r="Q63" s="175">
        <f ca="1"/>
        <v>-4.0274886942198952E-3</v>
      </c>
      <c r="R63" s="7" t="s">
        <v>4</v>
      </c>
      <c r="S63" s="174">
        <f t="shared" ca="1" si="3"/>
        <v>42485</v>
      </c>
      <c r="T63" s="20">
        <f ca="1">_xll.meDateFromTenor(S63,"1D","Following",T$13,"Normal")</f>
        <v>42486</v>
      </c>
      <c r="U63" s="175">
        <f ca="1"/>
        <v>-9.6653893616682133E-4</v>
      </c>
      <c r="V63" s="136" t="s">
        <v>4</v>
      </c>
    </row>
    <row r="64" spans="1:22" x14ac:dyDescent="0.25">
      <c r="A64" s="142">
        <v>46</v>
      </c>
      <c r="B64" s="134"/>
      <c r="C64" s="174">
        <f ca="1">_xll.meDateFromTenor(C63,"1D","FOLLOWING",D$13,"NORMAL")</f>
        <v>42486</v>
      </c>
      <c r="D64" s="20">
        <f ca="1">_xll.meDateFromTenor(C64,D$14,"Following",D$13,"Normal")</f>
        <v>42487</v>
      </c>
      <c r="E64" s="175">
        <f ca="1"/>
        <v>-3.3900000000741792E-3</v>
      </c>
      <c r="F64" s="99"/>
      <c r="G64" s="174">
        <f t="shared" ca="1" si="0"/>
        <v>42486</v>
      </c>
      <c r="H64" s="20">
        <f ca="1">_xll.meDateFromTenor(G64,H$14,"Following",H$13,"Normal")</f>
        <v>42577</v>
      </c>
      <c r="I64" s="175">
        <f ca="1"/>
        <v>-2.4986343457783214E-3</v>
      </c>
      <c r="J64" s="7" t="s">
        <v>4</v>
      </c>
      <c r="K64" s="174">
        <f t="shared" ca="1" si="1"/>
        <v>42486</v>
      </c>
      <c r="L64" s="20">
        <f ca="1">_xll.meDateFromTenor(K64,L$14,"Following",L$13,"Normal")</f>
        <v>42669</v>
      </c>
      <c r="M64" s="175">
        <f ca="1"/>
        <v>-1.2900000000000001E-3</v>
      </c>
      <c r="N64" s="7" t="s">
        <v>4</v>
      </c>
      <c r="O64" s="174">
        <f t="shared" ca="1" si="2"/>
        <v>42486</v>
      </c>
      <c r="P64" s="20">
        <f ca="1">_xll.meDateFromTenor(O64,P$14,"Following",P$13,"Normal")</f>
        <v>42487</v>
      </c>
      <c r="Q64" s="175">
        <f ca="1"/>
        <v>-4.0327678527676668E-3</v>
      </c>
      <c r="R64" s="7" t="s">
        <v>4</v>
      </c>
      <c r="S64" s="174">
        <f t="shared" ca="1" si="3"/>
        <v>42486</v>
      </c>
      <c r="T64" s="20">
        <f ca="1">_xll.meDateFromTenor(S64,"1D","Following",T$13,"Normal")</f>
        <v>42487</v>
      </c>
      <c r="U64" s="175">
        <f ca="1"/>
        <v>-1.0187466999189746E-3</v>
      </c>
      <c r="V64" s="136" t="s">
        <v>4</v>
      </c>
    </row>
    <row r="65" spans="1:22" x14ac:dyDescent="0.25">
      <c r="A65" s="142">
        <v>47</v>
      </c>
      <c r="B65" s="134"/>
      <c r="C65" s="174">
        <f ca="1">_xll.meDateFromTenor(C64,"1D","FOLLOWING",D$13,"NORMAL")</f>
        <v>42487</v>
      </c>
      <c r="D65" s="20">
        <f ca="1">_xll.meDateFromTenor(C65,D$14,"Following",D$13,"Normal")</f>
        <v>42488</v>
      </c>
      <c r="E65" s="175">
        <f ca="1"/>
        <v>-3.3899999999942093E-3</v>
      </c>
      <c r="F65" s="99"/>
      <c r="G65" s="174">
        <f t="shared" ca="1" si="0"/>
        <v>42487</v>
      </c>
      <c r="H65" s="20">
        <f ca="1">_xll.meDateFromTenor(G65,H$14,"Following",H$13,"Normal")</f>
        <v>42578</v>
      </c>
      <c r="I65" s="175">
        <f ca="1"/>
        <v>-2.5033436628551183E-3</v>
      </c>
      <c r="J65" s="7" t="s">
        <v>4</v>
      </c>
      <c r="K65" s="174">
        <f t="shared" ca="1" si="1"/>
        <v>42487</v>
      </c>
      <c r="L65" s="20">
        <f ca="1">_xll.meDateFromTenor(K65,L$14,"Following",L$13,"Normal")</f>
        <v>42670</v>
      </c>
      <c r="M65" s="175">
        <f ca="1"/>
        <v>-1.2900000000000001E-3</v>
      </c>
      <c r="N65" s="7" t="s">
        <v>4</v>
      </c>
      <c r="O65" s="174">
        <f t="shared" ca="1" si="2"/>
        <v>42487</v>
      </c>
      <c r="P65" s="20">
        <f ca="1">_xll.meDateFromTenor(O65,P$14,"Following",P$13,"Normal")</f>
        <v>42488</v>
      </c>
      <c r="Q65" s="175">
        <f ca="1"/>
        <v>-4.0379546190864634E-3</v>
      </c>
      <c r="R65" s="7" t="s">
        <v>4</v>
      </c>
      <c r="S65" s="174">
        <f t="shared" ca="1" si="3"/>
        <v>42487</v>
      </c>
      <c r="T65" s="20">
        <f ca="1">_xll.meDateFromTenor(S65,"1D","Following",T$13,"Normal")</f>
        <v>42488</v>
      </c>
      <c r="U65" s="175">
        <f ca="1"/>
        <v>-1.0728519382086008E-3</v>
      </c>
      <c r="V65" s="136" t="s">
        <v>4</v>
      </c>
    </row>
    <row r="66" spans="1:22" x14ac:dyDescent="0.25">
      <c r="A66" s="142">
        <v>48</v>
      </c>
      <c r="B66" s="134"/>
      <c r="C66" s="174">
        <f ca="1">_xll.meDateFromTenor(C65,"1D","FOLLOWING",D$13,"NORMAL")</f>
        <v>42488</v>
      </c>
      <c r="D66" s="20">
        <f ca="1">_xll.meDateFromTenor(C66,D$14,"Following",D$13,"Normal")</f>
        <v>42489</v>
      </c>
      <c r="E66" s="175">
        <f ca="1"/>
        <v>-3.3899999999542751E-3</v>
      </c>
      <c r="F66" s="99"/>
      <c r="G66" s="174">
        <f t="shared" ca="1" si="0"/>
        <v>42488</v>
      </c>
      <c r="H66" s="20">
        <f ca="1">_xll.meDateFromTenor(G66,H$14,"Following",H$13,"Normal")</f>
        <v>42579</v>
      </c>
      <c r="I66" s="175">
        <f ca="1"/>
        <v>-2.5079890801814777E-3</v>
      </c>
      <c r="J66" s="7" t="s">
        <v>4</v>
      </c>
      <c r="K66" s="174">
        <f t="shared" ca="1" si="1"/>
        <v>42488</v>
      </c>
      <c r="L66" s="20">
        <f ca="1">_xll.meDateFromTenor(K66,L$14,"Following",L$13,"Normal")</f>
        <v>42671</v>
      </c>
      <c r="M66" s="175">
        <f ca="1"/>
        <v>-1.2900000000000001E-3</v>
      </c>
      <c r="N66" s="7" t="s">
        <v>4</v>
      </c>
      <c r="O66" s="174">
        <f t="shared" ca="1" si="2"/>
        <v>42488</v>
      </c>
      <c r="P66" s="20">
        <f ca="1">_xll.meDateFromTenor(O66,P$14,"Following",P$13,"Normal")</f>
        <v>42489</v>
      </c>
      <c r="Q66" s="175">
        <f ca="1"/>
        <v>-4.0430453310631434E-3</v>
      </c>
      <c r="R66" s="7" t="s">
        <v>4</v>
      </c>
      <c r="S66" s="174">
        <f t="shared" ca="1" si="3"/>
        <v>42488</v>
      </c>
      <c r="T66" s="20">
        <f ca="1">_xll.meDateFromTenor(S66,"1D","Following",T$13,"Normal")</f>
        <v>42489</v>
      </c>
      <c r="U66" s="175">
        <f ca="1"/>
        <v>-1.1288546038734676E-3</v>
      </c>
      <c r="V66" s="136" t="s">
        <v>4</v>
      </c>
    </row>
    <row r="67" spans="1:22" x14ac:dyDescent="0.25">
      <c r="A67" s="142">
        <v>49</v>
      </c>
      <c r="B67" s="134"/>
      <c r="C67" s="174">
        <f ca="1">_xll.meDateFromTenor(C66,"1D","FOLLOWING",D$13,"NORMAL")</f>
        <v>42489</v>
      </c>
      <c r="D67" s="20">
        <f ca="1">_xll.meDateFromTenor(C67,D$14,"Following",D$13,"Normal")</f>
        <v>42492</v>
      </c>
      <c r="E67" s="175">
        <f ca="1"/>
        <v>-3.3900000000208772E-3</v>
      </c>
      <c r="F67" s="99"/>
      <c r="G67" s="174">
        <f t="shared" ca="1" si="0"/>
        <v>42489</v>
      </c>
      <c r="H67" s="20">
        <f ca="1">_xll.meDateFromTenor(G67,H$14,"Following",H$13,"Normal")</f>
        <v>42580</v>
      </c>
      <c r="I67" s="175">
        <f ca="1"/>
        <v>-2.5125687658133639E-3</v>
      </c>
      <c r="J67" s="7" t="s">
        <v>4</v>
      </c>
      <c r="K67" s="174">
        <f t="shared" ca="1" si="1"/>
        <v>42489</v>
      </c>
      <c r="L67" s="20">
        <f ca="1">_xll.meDateFromTenor(K67,L$14,"Following",L$13,"Normal")</f>
        <v>42674</v>
      </c>
      <c r="M67" s="175">
        <f ca="1"/>
        <v>-1.2900000000000001E-3</v>
      </c>
      <c r="N67" s="7" t="s">
        <v>4</v>
      </c>
      <c r="O67" s="174">
        <f t="shared" ca="1" si="2"/>
        <v>42489</v>
      </c>
      <c r="P67" s="20">
        <f ca="1">_xll.meDateFromTenor(O67,P$14,"Following",P$13,"Normal")</f>
        <v>42492</v>
      </c>
      <c r="Q67" s="175">
        <f ca="1"/>
        <v>-4.0480363265845663E-3</v>
      </c>
      <c r="R67" s="7" t="s">
        <v>4</v>
      </c>
      <c r="S67" s="174">
        <f t="shared" ca="1" si="3"/>
        <v>42489</v>
      </c>
      <c r="T67" s="20">
        <f ca="1">_xll.meDateFromTenor(S67,"1D","Following",T$13,"Normal")</f>
        <v>42492</v>
      </c>
      <c r="U67" s="175">
        <f ca="1"/>
        <v>-1.247180117767144E-3</v>
      </c>
      <c r="V67" s="136" t="s">
        <v>4</v>
      </c>
    </row>
    <row r="68" spans="1:22" x14ac:dyDescent="0.25">
      <c r="A68" s="142">
        <v>50</v>
      </c>
      <c r="B68" s="134"/>
      <c r="C68" s="174">
        <f ca="1">_xll.meDateFromTenor(C67,"1D","FOLLOWING",D$13,"NORMAL")</f>
        <v>42492</v>
      </c>
      <c r="D68" s="20">
        <f ca="1">_xll.meDateFromTenor(C68,D$14,"Following",D$13,"Normal")</f>
        <v>42493</v>
      </c>
      <c r="E68" s="175">
        <f ca="1"/>
        <v>-3.3899999999542751E-3</v>
      </c>
      <c r="F68" s="99"/>
      <c r="G68" s="174">
        <f t="shared" ca="1" si="0"/>
        <v>42492</v>
      </c>
      <c r="H68" s="20">
        <f ca="1">_xll.meDateFromTenor(G68,H$14,"Following",H$13,"Normal")</f>
        <v>42584</v>
      </c>
      <c r="I68" s="175">
        <f ca="1"/>
        <v>-2.5258951131018237E-3</v>
      </c>
      <c r="J68" s="7" t="s">
        <v>4</v>
      </c>
      <c r="K68" s="174">
        <f t="shared" ca="1" si="1"/>
        <v>42492</v>
      </c>
      <c r="L68" s="20">
        <f ca="1">_xll.meDateFromTenor(K68,L$14,"Following",L$13,"Normal")</f>
        <v>42676</v>
      </c>
      <c r="M68" s="175">
        <f ca="1"/>
        <v>-1.2900000000000001E-3</v>
      </c>
      <c r="N68" s="7" t="s">
        <v>4</v>
      </c>
      <c r="O68" s="174">
        <f t="shared" ca="1" si="2"/>
        <v>42492</v>
      </c>
      <c r="P68" s="20">
        <f ca="1">_xll.meDateFromTenor(O68,P$14,"Following",P$13,"Normal")</f>
        <v>42493</v>
      </c>
      <c r="Q68" s="175">
        <f ca="1"/>
        <v>-4.0623743932858844E-3</v>
      </c>
      <c r="R68" s="7" t="s">
        <v>4</v>
      </c>
      <c r="S68" s="174">
        <f t="shared" ca="1" si="3"/>
        <v>42492</v>
      </c>
      <c r="T68" s="20">
        <f ca="1">_xll.meDateFromTenor(S68,"1D","Following",T$13,"Normal")</f>
        <v>42493</v>
      </c>
      <c r="U68" s="175">
        <f ca="1"/>
        <v>-1.3718384874472681E-3</v>
      </c>
      <c r="V68" s="136" t="s">
        <v>4</v>
      </c>
    </row>
    <row r="69" spans="1:22" x14ac:dyDescent="0.25">
      <c r="A69" s="142">
        <v>51</v>
      </c>
      <c r="B69" s="134"/>
      <c r="C69" s="174">
        <f ca="1">_xll.meDateFromTenor(C68,"1D","FOLLOWING",D$13,"NORMAL")</f>
        <v>42493</v>
      </c>
      <c r="D69" s="20">
        <f ca="1">_xll.meDateFromTenor(C69,D$14,"Following",D$13,"Normal")</f>
        <v>42494</v>
      </c>
      <c r="E69" s="175">
        <f ca="1"/>
        <v>-3.3899999999942093E-3</v>
      </c>
      <c r="F69" s="99"/>
      <c r="G69" s="174">
        <f t="shared" ca="1" si="0"/>
        <v>42493</v>
      </c>
      <c r="H69" s="20">
        <f ca="1">_xll.meDateFromTenor(G69,H$14,"Following",H$13,"Normal")</f>
        <v>42585</v>
      </c>
      <c r="I69" s="175">
        <f ca="1"/>
        <v>-2.5301935525154592E-3</v>
      </c>
      <c r="J69" s="7" t="s">
        <v>4</v>
      </c>
      <c r="K69" s="174">
        <f t="shared" ca="1" si="1"/>
        <v>42493</v>
      </c>
      <c r="L69" s="20">
        <f ca="1">_xll.meDateFromTenor(K69,L$14,"Following",L$13,"Normal")</f>
        <v>42677</v>
      </c>
      <c r="M69" s="175">
        <f ca="1"/>
        <v>-1.2900000000000001E-3</v>
      </c>
      <c r="N69" s="7" t="s">
        <v>4</v>
      </c>
      <c r="O69" s="174">
        <f t="shared" ca="1" si="2"/>
        <v>42493</v>
      </c>
      <c r="P69" s="20">
        <f ca="1">_xll.meDateFromTenor(O69,P$14,"Following",P$13,"Normal")</f>
        <v>42494</v>
      </c>
      <c r="Q69" s="175">
        <f ca="1"/>
        <v>-4.0669299018548707E-3</v>
      </c>
      <c r="R69" s="7" t="s">
        <v>4</v>
      </c>
      <c r="S69" s="174">
        <f t="shared" ca="1" si="3"/>
        <v>42493</v>
      </c>
      <c r="T69" s="20">
        <f ca="1">_xll.meDateFromTenor(S69,"1D","Following",T$13,"Normal")</f>
        <v>42494</v>
      </c>
      <c r="U69" s="175">
        <f ca="1"/>
        <v>-1.437327473281504E-3</v>
      </c>
      <c r="V69" s="136" t="s">
        <v>4</v>
      </c>
    </row>
    <row r="70" spans="1:22" x14ac:dyDescent="0.25">
      <c r="A70" s="142">
        <v>52</v>
      </c>
      <c r="B70" s="134"/>
      <c r="C70" s="174">
        <f ca="1">_xll.meDateFromTenor(C69,"1D","FOLLOWING",D$13,"NORMAL")</f>
        <v>42494</v>
      </c>
      <c r="D70" s="20">
        <f ca="1">_xll.meDateFromTenor(C70,D$14,"Following",D$13,"Normal")</f>
        <v>42495</v>
      </c>
      <c r="E70" s="175">
        <f ca="1"/>
        <v>-3.3900000000741792E-3</v>
      </c>
      <c r="F70" s="99"/>
      <c r="G70" s="174">
        <f t="shared" ca="1" si="0"/>
        <v>42494</v>
      </c>
      <c r="H70" s="20">
        <f ca="1">_xll.meDateFromTenor(G70,H$14,"Following",H$13,"Normal")</f>
        <v>42586</v>
      </c>
      <c r="I70" s="175">
        <f ca="1"/>
        <v>-2.5344171005144429E-3</v>
      </c>
      <c r="J70" s="7" t="s">
        <v>4</v>
      </c>
      <c r="K70" s="174">
        <f t="shared" ca="1" si="1"/>
        <v>42494</v>
      </c>
      <c r="L70" s="20">
        <f ca="1">_xll.meDateFromTenor(K70,L$14,"Following",L$13,"Normal")</f>
        <v>42678</v>
      </c>
      <c r="M70" s="175">
        <f ca="1"/>
        <v>-1.2900000000000001E-3</v>
      </c>
      <c r="N70" s="7" t="s">
        <v>4</v>
      </c>
      <c r="O70" s="174">
        <f t="shared" ca="1" si="2"/>
        <v>42494</v>
      </c>
      <c r="P70" s="20">
        <f ca="1">_xll.meDateFromTenor(O70,P$14,"Following",P$13,"Normal")</f>
        <v>42495</v>
      </c>
      <c r="Q70" s="175">
        <f ca="1"/>
        <v>-4.0713673834028956E-3</v>
      </c>
      <c r="R70" s="7" t="s">
        <v>4</v>
      </c>
      <c r="S70" s="174">
        <f t="shared" ca="1" si="3"/>
        <v>42494</v>
      </c>
      <c r="T70" s="20">
        <f ca="1">_xll.meDateFromTenor(S70,"1D","Following",T$13,"Normal")</f>
        <v>42495</v>
      </c>
      <c r="U70" s="175">
        <f ca="1"/>
        <v>-1.5047135375700958E-3</v>
      </c>
      <c r="V70" s="136" t="s">
        <v>4</v>
      </c>
    </row>
    <row r="71" spans="1:22" x14ac:dyDescent="0.25">
      <c r="A71" s="142">
        <v>53</v>
      </c>
      <c r="B71" s="134"/>
      <c r="C71" s="174">
        <f ca="1">_xll.meDateFromTenor(C70,"1D","FOLLOWING",D$13,"NORMAL")</f>
        <v>42495</v>
      </c>
      <c r="D71" s="20">
        <f ca="1">_xll.meDateFromTenor(C71,D$14,"Following",D$13,"Normal")</f>
        <v>42496</v>
      </c>
      <c r="E71" s="175">
        <f ca="1"/>
        <v>-3.3899999999942431E-3</v>
      </c>
      <c r="F71" s="99"/>
      <c r="G71" s="174">
        <f t="shared" ca="1" si="0"/>
        <v>42495</v>
      </c>
      <c r="H71" s="20">
        <f ca="1">_xll.meDateFromTenor(G71,H$14,"Following",H$13,"Normal")</f>
        <v>42587</v>
      </c>
      <c r="I71" s="175">
        <f ca="1"/>
        <v>-2.5385639251547399E-3</v>
      </c>
      <c r="J71" s="7" t="s">
        <v>4</v>
      </c>
      <c r="K71" s="174">
        <f t="shared" ca="1" si="1"/>
        <v>42495</v>
      </c>
      <c r="L71" s="20">
        <f ca="1">_xll.meDateFromTenor(K71,L$14,"Following",L$13,"Normal")</f>
        <v>42681</v>
      </c>
      <c r="M71" s="175">
        <f ca="1"/>
        <v>-1.2900000000000001E-3</v>
      </c>
      <c r="N71" s="7" t="s">
        <v>4</v>
      </c>
      <c r="O71" s="174">
        <f t="shared" ca="1" si="2"/>
        <v>42495</v>
      </c>
      <c r="P71" s="20">
        <f ca="1">_xll.meDateFromTenor(O71,P$14,"Following",P$13,"Normal")</f>
        <v>42496</v>
      </c>
      <c r="Q71" s="175">
        <f ca="1"/>
        <v>-4.0756831758168178E-3</v>
      </c>
      <c r="R71" s="7" t="s">
        <v>4</v>
      </c>
      <c r="S71" s="174">
        <f t="shared" ca="1" si="3"/>
        <v>42495</v>
      </c>
      <c r="T71" s="20">
        <f ca="1">_xll.meDateFromTenor(S71,"1D","Following",T$13,"Normal")</f>
        <v>42496</v>
      </c>
      <c r="U71" s="175">
        <f ca="1"/>
        <v>-1.5739966102090775E-3</v>
      </c>
      <c r="V71" s="136" t="s">
        <v>4</v>
      </c>
    </row>
    <row r="72" spans="1:22" x14ac:dyDescent="0.25">
      <c r="A72" s="142">
        <v>54</v>
      </c>
      <c r="B72" s="134"/>
      <c r="C72" s="174">
        <f ca="1">_xll.meDateFromTenor(C71,"1D","FOLLOWING",D$13,"NORMAL")</f>
        <v>42496</v>
      </c>
      <c r="D72" s="20">
        <f ca="1">_xll.meDateFromTenor(C72,D$14,"Following",D$13,"Normal")</f>
        <v>42499</v>
      </c>
      <c r="E72" s="175">
        <f ca="1"/>
        <v>-3.3899999999809092E-3</v>
      </c>
      <c r="F72" s="99"/>
      <c r="G72" s="174">
        <f t="shared" ca="1" si="0"/>
        <v>42496</v>
      </c>
      <c r="H72" s="20">
        <f ca="1">_xll.meDateFromTenor(G72,H$14,"Following",H$13,"Normal")</f>
        <v>42590</v>
      </c>
      <c r="I72" s="175">
        <f ca="1"/>
        <v>-2.5426321944923133E-3</v>
      </c>
      <c r="J72" s="7" t="s">
        <v>4</v>
      </c>
      <c r="K72" s="174">
        <f t="shared" ca="1" si="1"/>
        <v>42496</v>
      </c>
      <c r="L72" s="20">
        <f ca="1">_xll.meDateFromTenor(K72,L$14,"Following",L$13,"Normal")</f>
        <v>42681</v>
      </c>
      <c r="M72" s="175">
        <f ca="1"/>
        <v>-1.2900000000000001E-3</v>
      </c>
      <c r="N72" s="7" t="s">
        <v>4</v>
      </c>
      <c r="O72" s="174">
        <f t="shared" ca="1" si="2"/>
        <v>42496</v>
      </c>
      <c r="P72" s="20">
        <f ca="1">_xll.meDateFromTenor(O72,P$14,"Following",P$13,"Normal")</f>
        <v>42499</v>
      </c>
      <c r="Q72" s="175">
        <f ca="1"/>
        <v>-4.0798736169834976E-3</v>
      </c>
      <c r="R72" s="7" t="s">
        <v>4</v>
      </c>
      <c r="S72" s="174">
        <f t="shared" ca="1" si="3"/>
        <v>42496</v>
      </c>
      <c r="T72" s="20">
        <f ca="1">_xll.meDateFromTenor(S72,"1D","Following",T$13,"Normal")</f>
        <v>42499</v>
      </c>
      <c r="U72" s="175">
        <f ca="1"/>
        <v>-1.7188775391696613E-3</v>
      </c>
      <c r="V72" s="136" t="s">
        <v>4</v>
      </c>
    </row>
    <row r="73" spans="1:22" x14ac:dyDescent="0.25">
      <c r="A73" s="142">
        <v>55</v>
      </c>
      <c r="B73" s="134"/>
      <c r="C73" s="174">
        <f ca="1">_xll.meDateFromTenor(C72,"1D","FOLLOWING",D$13,"NORMAL")</f>
        <v>42499</v>
      </c>
      <c r="D73" s="20">
        <f ca="1">_xll.meDateFromTenor(C73,D$14,"Following",D$13,"Normal")</f>
        <v>42500</v>
      </c>
      <c r="E73" s="175">
        <f ca="1"/>
        <v>-3.3900000000341773E-3</v>
      </c>
      <c r="F73" s="99"/>
      <c r="G73" s="174">
        <f t="shared" ca="1" si="0"/>
        <v>42499</v>
      </c>
      <c r="H73" s="20">
        <f ca="1">_xll.meDateFromTenor(G73,H$14,"Following",H$13,"Normal")</f>
        <v>42591</v>
      </c>
      <c r="I73" s="175">
        <f ca="1"/>
        <v>-2.5543473512483427E-3</v>
      </c>
      <c r="J73" s="7" t="s">
        <v>4</v>
      </c>
      <c r="K73" s="174">
        <f t="shared" ca="1" si="1"/>
        <v>42499</v>
      </c>
      <c r="L73" s="20">
        <f ca="1">_xll.meDateFromTenor(K73,L$14,"Following",L$13,"Normal")</f>
        <v>42683</v>
      </c>
      <c r="M73" s="175">
        <f ca="1"/>
        <v>-1.2900000000000001E-3</v>
      </c>
      <c r="N73" s="7" t="s">
        <v>4</v>
      </c>
      <c r="O73" s="174">
        <f t="shared" ca="1" si="2"/>
        <v>42499</v>
      </c>
      <c r="P73" s="20">
        <f ca="1">_xll.meDateFromTenor(O73,P$14,"Following",P$13,"Normal")</f>
        <v>42500</v>
      </c>
      <c r="Q73" s="175">
        <f ca="1"/>
        <v>-4.0916562118686675E-3</v>
      </c>
      <c r="R73" s="7" t="s">
        <v>4</v>
      </c>
      <c r="S73" s="174">
        <f t="shared" ca="1" si="3"/>
        <v>42499</v>
      </c>
      <c r="T73" s="20">
        <f ca="1">_xll.meDateFromTenor(S73,"1D","Following",T$13,"Normal")</f>
        <v>42500</v>
      </c>
      <c r="U73" s="175">
        <f ca="1"/>
        <v>-1.8700974564911255E-3</v>
      </c>
      <c r="V73" s="136" t="s">
        <v>4</v>
      </c>
    </row>
    <row r="74" spans="1:22" x14ac:dyDescent="0.25">
      <c r="A74" s="142">
        <v>56</v>
      </c>
      <c r="B74" s="134"/>
      <c r="C74" s="174">
        <f ca="1">_xll.meDateFromTenor(C73,"1D","FOLLOWING",D$13,"NORMAL")</f>
        <v>42500</v>
      </c>
      <c r="D74" s="20">
        <f ca="1">_xll.meDateFromTenor(C74,D$14,"Following",D$13,"Normal")</f>
        <v>42501</v>
      </c>
      <c r="E74" s="175">
        <f ca="1"/>
        <v>-3.3899999999542751E-3</v>
      </c>
      <c r="F74" s="99"/>
      <c r="G74" s="174">
        <f t="shared" ca="1" si="0"/>
        <v>42500</v>
      </c>
      <c r="H74" s="20">
        <f ca="1">_xll.meDateFromTenor(G74,H$14,"Following",H$13,"Normal")</f>
        <v>42592</v>
      </c>
      <c r="I74" s="175">
        <f ca="1"/>
        <v>-2.5580830799346688E-3</v>
      </c>
      <c r="J74" s="7" t="s">
        <v>4</v>
      </c>
      <c r="K74" s="174">
        <f t="shared" ca="1" si="1"/>
        <v>42500</v>
      </c>
      <c r="L74" s="20">
        <f ca="1">_xll.meDateFromTenor(K74,L$14,"Following",L$13,"Normal")</f>
        <v>42684</v>
      </c>
      <c r="M74" s="175">
        <f ca="1"/>
        <v>-1.2900000000000001E-3</v>
      </c>
      <c r="N74" s="7" t="s">
        <v>4</v>
      </c>
      <c r="O74" s="174">
        <f t="shared" ca="1" si="2"/>
        <v>42500</v>
      </c>
      <c r="P74" s="20">
        <f ca="1">_xll.meDateFromTenor(O74,P$14,"Following",P$13,"Normal")</f>
        <v>42501</v>
      </c>
      <c r="Q74" s="175">
        <f ca="1"/>
        <v>-4.0953086269149667E-3</v>
      </c>
      <c r="R74" s="7" t="s">
        <v>4</v>
      </c>
      <c r="S74" s="174">
        <f t="shared" ca="1" si="3"/>
        <v>42500</v>
      </c>
      <c r="T74" s="20">
        <f ca="1">_xll.meDateFromTenor(S74,"1D","Following",T$13,"Normal")</f>
        <v>42501</v>
      </c>
      <c r="U74" s="175">
        <f ca="1"/>
        <v>-1.9488643911858075E-3</v>
      </c>
      <c r="V74" s="136" t="s">
        <v>4</v>
      </c>
    </row>
    <row r="75" spans="1:22" x14ac:dyDescent="0.25">
      <c r="A75" s="142">
        <v>57</v>
      </c>
      <c r="B75" s="134"/>
      <c r="C75" s="174">
        <f ca="1">_xll.meDateFromTenor(C74,"1D","FOLLOWING",D$13,"NORMAL")</f>
        <v>42501</v>
      </c>
      <c r="D75" s="20">
        <f ca="1">_xll.meDateFromTenor(C75,D$14,"Following",D$13,"Normal")</f>
        <v>42502</v>
      </c>
      <c r="E75" s="175">
        <f ca="1"/>
        <v>-3.3899999999942093E-3</v>
      </c>
      <c r="F75" s="99"/>
      <c r="G75" s="174">
        <f t="shared" ca="1" si="0"/>
        <v>42501</v>
      </c>
      <c r="H75" s="20">
        <f ca="1">_xll.meDateFromTenor(G75,H$14,"Following",H$13,"Normal")</f>
        <v>42593</v>
      </c>
      <c r="I75" s="175">
        <f ca="1"/>
        <v>-2.5617310935980952E-3</v>
      </c>
      <c r="J75" s="7" t="s">
        <v>4</v>
      </c>
      <c r="K75" s="174">
        <f t="shared" ca="1" si="1"/>
        <v>42501</v>
      </c>
      <c r="L75" s="20">
        <f ca="1">_xll.meDateFromTenor(K75,L$14,"Following",L$13,"Normal")</f>
        <v>42685</v>
      </c>
      <c r="M75" s="175">
        <f ca="1"/>
        <v>-1.2900000000000001E-3</v>
      </c>
      <c r="N75" s="7" t="s">
        <v>4</v>
      </c>
      <c r="O75" s="174">
        <f t="shared" ca="1" si="2"/>
        <v>42501</v>
      </c>
      <c r="P75" s="20">
        <f ca="1">_xll.meDateFromTenor(O75,P$14,"Following",P$13,"Normal")</f>
        <v>42502</v>
      </c>
      <c r="Q75" s="175">
        <f ca="1"/>
        <v>-4.0988173801483185E-3</v>
      </c>
      <c r="R75" s="7" t="s">
        <v>4</v>
      </c>
      <c r="S75" s="174">
        <f t="shared" ca="1" si="3"/>
        <v>42501</v>
      </c>
      <c r="T75" s="20">
        <f ca="1">_xll.meDateFromTenor(S75,"1D","Following",T$13,"Normal")</f>
        <v>42502</v>
      </c>
      <c r="U75" s="175">
        <f ca="1"/>
        <v>-2.0295278353099503E-3</v>
      </c>
      <c r="V75" s="136" t="s">
        <v>4</v>
      </c>
    </row>
    <row r="76" spans="1:22" x14ac:dyDescent="0.25">
      <c r="A76" s="142">
        <v>58</v>
      </c>
      <c r="B76" s="134"/>
      <c r="C76" s="174">
        <f ca="1">_xll.meDateFromTenor(C75,"1D","FOLLOWING",D$13,"NORMAL")</f>
        <v>42502</v>
      </c>
      <c r="D76" s="20">
        <f ca="1">_xll.meDateFromTenor(C76,D$14,"Following",D$13,"Normal")</f>
        <v>42503</v>
      </c>
      <c r="E76" s="175">
        <f ca="1"/>
        <v>-3.3899999999942431E-3</v>
      </c>
      <c r="F76" s="99"/>
      <c r="G76" s="174">
        <f t="shared" ca="1" si="0"/>
        <v>42502</v>
      </c>
      <c r="H76" s="20">
        <f ca="1">_xll.meDateFromTenor(G76,H$14,"Following",H$13,"Normal")</f>
        <v>42594</v>
      </c>
      <c r="I76" s="175">
        <f ca="1"/>
        <v>-2.5652895602945843E-3</v>
      </c>
      <c r="J76" s="7" t="s">
        <v>4</v>
      </c>
      <c r="K76" s="174">
        <f t="shared" ca="1" si="1"/>
        <v>42502</v>
      </c>
      <c r="L76" s="20">
        <f ca="1">_xll.meDateFromTenor(K76,L$14,"Following",L$13,"Normal")</f>
        <v>42688</v>
      </c>
      <c r="M76" s="175">
        <f ca="1"/>
        <v>-1.2900000000000001E-3</v>
      </c>
      <c r="N76" s="7" t="s">
        <v>4</v>
      </c>
      <c r="O76" s="174">
        <f t="shared" ca="1" si="2"/>
        <v>42502</v>
      </c>
      <c r="P76" s="20">
        <f ca="1">_xll.meDateFromTenor(O76,P$14,"Following",P$13,"Normal")</f>
        <v>42503</v>
      </c>
      <c r="Q76" s="175">
        <f ca="1"/>
        <v>-4.1021788094555813E-3</v>
      </c>
      <c r="R76" s="7" t="s">
        <v>4</v>
      </c>
      <c r="S76" s="174">
        <f t="shared" ca="1" si="3"/>
        <v>42502</v>
      </c>
      <c r="T76" s="20">
        <f ca="1">_xll.meDateFromTenor(S76,"1D","Following",T$13,"Normal")</f>
        <v>42503</v>
      </c>
      <c r="U76" s="175">
        <f ca="1"/>
        <v>-2.1120876909819304E-3</v>
      </c>
      <c r="V76" s="136" t="s">
        <v>4</v>
      </c>
    </row>
    <row r="77" spans="1:22" x14ac:dyDescent="0.25">
      <c r="A77" s="142">
        <v>59</v>
      </c>
      <c r="B77" s="134"/>
      <c r="C77" s="174">
        <f ca="1">_xll.meDateFromTenor(C76,"1D","FOLLOWING",D$13,"NORMAL")</f>
        <v>42503</v>
      </c>
      <c r="D77" s="20">
        <f ca="1">_xll.meDateFromTenor(C77,D$14,"Following",D$13,"Normal")</f>
        <v>42506</v>
      </c>
      <c r="E77" s="175">
        <f ca="1"/>
        <v>-3.3900000000075545E-3</v>
      </c>
      <c r="F77" s="99"/>
      <c r="G77" s="174">
        <f t="shared" ca="1" si="0"/>
        <v>42503</v>
      </c>
      <c r="H77" s="20">
        <f ca="1">_xll.meDateFromTenor(G77,H$14,"Following",H$13,"Normal")</f>
        <v>42597</v>
      </c>
      <c r="I77" s="175">
        <f ca="1"/>
        <v>-2.5687566480801019E-3</v>
      </c>
      <c r="J77" s="7" t="s">
        <v>4</v>
      </c>
      <c r="K77" s="174">
        <f t="shared" ca="1" si="1"/>
        <v>42503</v>
      </c>
      <c r="L77" s="20">
        <f ca="1">_xll.meDateFromTenor(K77,L$14,"Following",L$13,"Normal")</f>
        <v>42688</v>
      </c>
      <c r="M77" s="175">
        <f ca="1"/>
        <v>-1.2900000000000001E-3</v>
      </c>
      <c r="N77" s="7" t="s">
        <v>4</v>
      </c>
      <c r="O77" s="174">
        <f t="shared" ca="1" si="2"/>
        <v>42503</v>
      </c>
      <c r="P77" s="20">
        <f ca="1">_xll.meDateFromTenor(O77,P$14,"Following",P$13,"Normal")</f>
        <v>42506</v>
      </c>
      <c r="Q77" s="175">
        <f ca="1"/>
        <v>-4.1053892527236156E-3</v>
      </c>
      <c r="R77" s="7" t="s">
        <v>4</v>
      </c>
      <c r="S77" s="174">
        <f t="shared" ca="1" si="3"/>
        <v>42503</v>
      </c>
      <c r="T77" s="20">
        <f ca="1">_xll.meDateFromTenor(S77,"1D","Following",T$13,"Normal")</f>
        <v>42506</v>
      </c>
      <c r="U77" s="175">
        <f ca="1"/>
        <v>-2.2835137787602382E-3</v>
      </c>
      <c r="V77" s="136" t="s">
        <v>4</v>
      </c>
    </row>
    <row r="78" spans="1:22" x14ac:dyDescent="0.25">
      <c r="A78" s="142">
        <v>60</v>
      </c>
      <c r="B78" s="134"/>
      <c r="C78" s="174">
        <f ca="1">_xll.meDateFromTenor(C77,"1D","FOLLOWING",D$13,"NORMAL")</f>
        <v>42506</v>
      </c>
      <c r="D78" s="20">
        <f ca="1">_xll.meDateFromTenor(C78,D$14,"Following",D$13,"Normal")</f>
        <v>42507</v>
      </c>
      <c r="E78" s="175">
        <f ca="1"/>
        <v>-3.3900000000741792E-3</v>
      </c>
      <c r="F78" s="99"/>
      <c r="G78" s="174">
        <f t="shared" ca="1" si="0"/>
        <v>42506</v>
      </c>
      <c r="H78" s="20">
        <f ca="1">_xll.meDateFromTenor(G78,H$14,"Following",H$13,"Normal")</f>
        <v>42598</v>
      </c>
      <c r="I78" s="175">
        <f ca="1"/>
        <v>-2.5785913185304658E-3</v>
      </c>
      <c r="J78" s="7" t="s">
        <v>4</v>
      </c>
      <c r="K78" s="174">
        <f t="shared" ca="1" si="1"/>
        <v>42506</v>
      </c>
      <c r="L78" s="20">
        <f ca="1">_xll.meDateFromTenor(K78,L$14,"Following",L$13,"Normal")</f>
        <v>42690</v>
      </c>
      <c r="M78" s="175">
        <f ca="1"/>
        <v>-1.2900000000000001E-3</v>
      </c>
      <c r="N78" s="7" t="s">
        <v>4</v>
      </c>
      <c r="O78" s="174">
        <f t="shared" ca="1" si="2"/>
        <v>42506</v>
      </c>
      <c r="P78" s="20">
        <f ca="1">_xll.meDateFromTenor(O78,P$14,"Following",P$13,"Normal")</f>
        <v>42507</v>
      </c>
      <c r="Q78" s="175">
        <f ca="1"/>
        <v>-4.1140780451609333E-3</v>
      </c>
      <c r="R78" s="7" t="s">
        <v>4</v>
      </c>
      <c r="S78" s="174">
        <f t="shared" ca="1" si="3"/>
        <v>42506</v>
      </c>
      <c r="T78" s="20">
        <f ca="1">_xll.meDateFromTenor(S78,"1D","Following",T$13,"Normal")</f>
        <v>42507</v>
      </c>
      <c r="U78" s="175">
        <f ca="1"/>
        <v>-2.4612891271491664E-3</v>
      </c>
      <c r="V78" s="136" t="s">
        <v>4</v>
      </c>
    </row>
    <row r="79" spans="1:22" x14ac:dyDescent="0.25">
      <c r="A79" s="142">
        <v>61</v>
      </c>
      <c r="B79" s="134"/>
      <c r="C79" s="174">
        <f ca="1">_xll.meDateFromTenor(C78,"1D","FOLLOWING",D$13,"NORMAL")</f>
        <v>42507</v>
      </c>
      <c r="D79" s="20">
        <f ca="1">_xll.meDateFromTenor(C79,D$14,"Following",D$13,"Normal")</f>
        <v>42508</v>
      </c>
      <c r="E79" s="175">
        <f ca="1"/>
        <v>-3.3899999999542412E-3</v>
      </c>
      <c r="F79" s="99"/>
      <c r="G79" s="174">
        <f t="shared" ca="1" si="0"/>
        <v>42507</v>
      </c>
      <c r="H79" s="20">
        <f ca="1">_xll.meDateFromTenor(G79,H$14,"Following",H$13,"Normal")</f>
        <v>42599</v>
      </c>
      <c r="I79" s="175">
        <f ca="1"/>
        <v>-2.5816745712317389E-3</v>
      </c>
      <c r="J79" s="7" t="s">
        <v>4</v>
      </c>
      <c r="K79" s="174">
        <f t="shared" ca="1" si="1"/>
        <v>42507</v>
      </c>
      <c r="L79" s="20">
        <f ca="1">_xll.meDateFromTenor(K79,L$14,"Following",L$13,"Normal")</f>
        <v>42691</v>
      </c>
      <c r="M79" s="175">
        <f ca="1"/>
        <v>-1.2900000000000001E-3</v>
      </c>
      <c r="N79" s="7" t="s">
        <v>4</v>
      </c>
      <c r="O79" s="174">
        <f t="shared" ca="1" si="2"/>
        <v>42507</v>
      </c>
      <c r="P79" s="20">
        <f ca="1">_xll.meDateFromTenor(O79,P$14,"Following",P$13,"Normal")</f>
        <v>42508</v>
      </c>
      <c r="Q79" s="175">
        <f ca="1"/>
        <v>-4.1166479231406431E-3</v>
      </c>
      <c r="R79" s="7" t="s">
        <v>4</v>
      </c>
      <c r="S79" s="174">
        <f t="shared" ca="1" si="3"/>
        <v>42507</v>
      </c>
      <c r="T79" s="20">
        <f ca="1">_xll.meDateFromTenor(S79,"1D","Following",T$13,"Normal")</f>
        <v>42508</v>
      </c>
      <c r="U79" s="175">
        <f ca="1"/>
        <v>-2.5533294241330941E-3</v>
      </c>
      <c r="V79" s="136" t="s">
        <v>4</v>
      </c>
    </row>
    <row r="80" spans="1:22" x14ac:dyDescent="0.25">
      <c r="A80" s="142">
        <v>62</v>
      </c>
      <c r="B80" s="134"/>
      <c r="C80" s="174">
        <f ca="1">_xll.meDateFromTenor(C79,"1D","FOLLOWING",D$13,"NORMAL")</f>
        <v>42508</v>
      </c>
      <c r="D80" s="20">
        <f ca="1">_xll.meDateFromTenor(C80,D$14,"Following",D$13,"Normal")</f>
        <v>42509</v>
      </c>
      <c r="E80" s="175">
        <f ca="1"/>
        <v>-3.3899999999942431E-3</v>
      </c>
      <c r="F80" s="99"/>
      <c r="G80" s="174">
        <f t="shared" ca="1" si="0"/>
        <v>42508</v>
      </c>
      <c r="H80" s="20">
        <f ca="1">_xll.meDateFromTenor(G80,H$14,"Following",H$13,"Normal")</f>
        <v>42600</v>
      </c>
      <c r="I80" s="175">
        <f ca="1"/>
        <v>-2.5846572853018617E-3</v>
      </c>
      <c r="J80" s="7" t="s">
        <v>4</v>
      </c>
      <c r="K80" s="174">
        <f t="shared" ca="1" si="1"/>
        <v>42508</v>
      </c>
      <c r="L80" s="20">
        <f ca="1">_xll.meDateFromTenor(K80,L$14,"Following",L$13,"Normal")</f>
        <v>42692</v>
      </c>
      <c r="M80" s="175">
        <f ca="1"/>
        <v>-1.2900000000000001E-3</v>
      </c>
      <c r="N80" s="7" t="s">
        <v>4</v>
      </c>
      <c r="O80" s="174">
        <f t="shared" ca="1" si="2"/>
        <v>42508</v>
      </c>
      <c r="P80" s="20">
        <f ca="1">_xll.meDateFromTenor(O80,P$14,"Following",P$13,"Normal")</f>
        <v>42509</v>
      </c>
      <c r="Q80" s="175">
        <f ca="1"/>
        <v>-4.1190485045154183E-3</v>
      </c>
      <c r="R80" s="7" t="s">
        <v>4</v>
      </c>
      <c r="S80" s="174">
        <f t="shared" ca="1" si="3"/>
        <v>42508</v>
      </c>
      <c r="T80" s="20">
        <f ca="1">_xll.meDateFromTenor(S80,"1D","Following",T$13,"Normal")</f>
        <v>42509</v>
      </c>
      <c r="U80" s="175">
        <f ca="1"/>
        <v>-2.6472654540477076E-3</v>
      </c>
      <c r="V80" s="136" t="s">
        <v>4</v>
      </c>
    </row>
    <row r="81" spans="1:22" x14ac:dyDescent="0.25">
      <c r="A81" s="142">
        <v>63</v>
      </c>
      <c r="B81" s="134"/>
      <c r="C81" s="174">
        <f ca="1">_xll.meDateFromTenor(C80,"1D","FOLLOWING",D$13,"NORMAL")</f>
        <v>42509</v>
      </c>
      <c r="D81" s="20">
        <f ca="1">_xll.meDateFromTenor(C81,D$14,"Following",D$13,"Normal")</f>
        <v>42510</v>
      </c>
      <c r="E81" s="175">
        <f ca="1"/>
        <v>-3.3899999999542751E-3</v>
      </c>
      <c r="F81" s="99"/>
      <c r="G81" s="174">
        <f t="shared" ca="1" si="0"/>
        <v>42509</v>
      </c>
      <c r="H81" s="20">
        <f ca="1">_xll.meDateFromTenor(G81,H$14,"Following",H$13,"Normal")</f>
        <v>42601</v>
      </c>
      <c r="I81" s="175">
        <f ca="1"/>
        <v>-2.5875376287967993E-3</v>
      </c>
      <c r="J81" s="7" t="s">
        <v>4</v>
      </c>
      <c r="K81" s="174">
        <f t="shared" ca="1" si="1"/>
        <v>42509</v>
      </c>
      <c r="L81" s="20">
        <f ca="1">_xll.meDateFromTenor(K81,L$14,"Following",L$13,"Normal")</f>
        <v>42695</v>
      </c>
      <c r="M81" s="175">
        <f ca="1"/>
        <v>-1.2900000000000001E-3</v>
      </c>
      <c r="N81" s="7" t="s">
        <v>4</v>
      </c>
      <c r="O81" s="174">
        <f t="shared" ca="1" si="2"/>
        <v>42509</v>
      </c>
      <c r="P81" s="20">
        <f ca="1">_xll.meDateFromTenor(O81,P$14,"Following",P$13,"Normal")</f>
        <v>42510</v>
      </c>
      <c r="Q81" s="175">
        <f ca="1"/>
        <v>-4.1212761271721202E-3</v>
      </c>
      <c r="R81" s="7" t="s">
        <v>4</v>
      </c>
      <c r="S81" s="174">
        <f t="shared" ca="1" si="3"/>
        <v>42509</v>
      </c>
      <c r="T81" s="20">
        <f ca="1">_xll.meDateFromTenor(S81,"1D","Following",T$13,"Normal")</f>
        <v>42510</v>
      </c>
      <c r="U81" s="175">
        <f ca="1"/>
        <v>-2.7430970865571875E-3</v>
      </c>
      <c r="V81" s="136" t="s">
        <v>4</v>
      </c>
    </row>
    <row r="82" spans="1:22" x14ac:dyDescent="0.25">
      <c r="A82" s="142">
        <v>64</v>
      </c>
      <c r="B82" s="134"/>
      <c r="C82" s="174">
        <f ca="1">_xll.meDateFromTenor(C81,"1D","FOLLOWING",D$13,"NORMAL")</f>
        <v>42510</v>
      </c>
      <c r="D82" s="20">
        <f ca="1">_xll.meDateFromTenor(C82,D$14,"Following",D$13,"Normal")</f>
        <v>42513</v>
      </c>
      <c r="E82" s="175">
        <f ca="1"/>
        <v>-3.3900000000208659E-3</v>
      </c>
      <c r="F82" s="99"/>
      <c r="G82" s="174">
        <f t="shared" ca="1" si="0"/>
        <v>42510</v>
      </c>
      <c r="H82" s="20">
        <f ca="1">_xll.meDateFromTenor(G82,H$14,"Following",H$13,"Normal")</f>
        <v>42604</v>
      </c>
      <c r="I82" s="175">
        <f ca="1"/>
        <v>-2.5903137697725152E-3</v>
      </c>
      <c r="J82" s="7" t="s">
        <v>4</v>
      </c>
      <c r="K82" s="174">
        <f t="shared" ca="1" si="1"/>
        <v>42510</v>
      </c>
      <c r="L82" s="20">
        <f ca="1">_xll.meDateFromTenor(K82,L$14,"Following",L$13,"Normal")</f>
        <v>42695</v>
      </c>
      <c r="M82" s="175">
        <f ca="1"/>
        <v>-1.2900000000000001E-3</v>
      </c>
      <c r="N82" s="7" t="s">
        <v>4</v>
      </c>
      <c r="O82" s="174">
        <f t="shared" ca="1" si="2"/>
        <v>42510</v>
      </c>
      <c r="P82" s="20">
        <f ca="1">_xll.meDateFromTenor(O82,P$14,"Following",P$13,"Normal")</f>
        <v>42513</v>
      </c>
      <c r="Q82" s="175">
        <f ca="1"/>
        <v>-4.1233271289976064E-3</v>
      </c>
      <c r="R82" s="7" t="s">
        <v>4</v>
      </c>
      <c r="S82" s="174">
        <f t="shared" ca="1" si="3"/>
        <v>42510</v>
      </c>
      <c r="T82" s="20">
        <f ca="1">_xll.meDateFromTenor(S82,"1D","Following",T$13,"Normal")</f>
        <v>42513</v>
      </c>
      <c r="U82" s="175">
        <f ca="1"/>
        <v>-2.9410543247720875E-3</v>
      </c>
      <c r="V82" s="136" t="s">
        <v>4</v>
      </c>
    </row>
    <row r="83" spans="1:22" x14ac:dyDescent="0.25">
      <c r="A83" s="142">
        <v>65</v>
      </c>
      <c r="B83" s="134"/>
      <c r="C83" s="174">
        <f ca="1">_xll.meDateFromTenor(C82,"1D","FOLLOWING",D$13,"NORMAL")</f>
        <v>42513</v>
      </c>
      <c r="D83" s="20">
        <f ca="1">_xll.meDateFromTenor(C83,D$14,"Following",D$13,"Normal")</f>
        <v>42514</v>
      </c>
      <c r="E83" s="175">
        <f ca="1"/>
        <v>-3.389999999914307E-3</v>
      </c>
      <c r="F83" s="99"/>
      <c r="G83" s="174">
        <f t="shared" ca="1" si="0"/>
        <v>42513</v>
      </c>
      <c r="H83" s="20">
        <f ca="1">_xll.meDateFromTenor(G83,H$14,"Following",H$13,"Normal")</f>
        <v>42605</v>
      </c>
      <c r="I83" s="175">
        <f ca="1"/>
        <v>-2.5979986581439801E-3</v>
      </c>
      <c r="J83" s="7" t="s">
        <v>4</v>
      </c>
      <c r="K83" s="174">
        <f t="shared" ca="1" si="1"/>
        <v>42513</v>
      </c>
      <c r="L83" s="20">
        <f ca="1">_xll.meDateFromTenor(K83,L$14,"Following",L$13,"Normal")</f>
        <v>42697</v>
      </c>
      <c r="M83" s="175">
        <f ca="1"/>
        <v>-1.2900000000000001E-3</v>
      </c>
      <c r="N83" s="7" t="s">
        <v>4</v>
      </c>
      <c r="O83" s="174">
        <f t="shared" ca="1" si="2"/>
        <v>42513</v>
      </c>
      <c r="P83" s="20">
        <f ca="1">_xll.meDateFromTenor(O83,P$14,"Following",P$13,"Normal")</f>
        <v>42514</v>
      </c>
      <c r="Q83" s="175">
        <f ca="1"/>
        <v>-4.1283837883553682E-3</v>
      </c>
      <c r="R83" s="7" t="s">
        <v>4</v>
      </c>
      <c r="S83" s="174">
        <f t="shared" ca="1" si="3"/>
        <v>42513</v>
      </c>
      <c r="T83" s="20">
        <f ca="1">_xll.meDateFromTenor(S83,"1D","Following",T$13,"Normal")</f>
        <v>42514</v>
      </c>
      <c r="U83" s="175">
        <f ca="1"/>
        <v>-3.1404112246669171E-3</v>
      </c>
      <c r="V83" s="136" t="s">
        <v>4</v>
      </c>
    </row>
    <row r="84" spans="1:22" x14ac:dyDescent="0.25">
      <c r="A84" s="142">
        <v>66</v>
      </c>
      <c r="B84" s="134"/>
      <c r="C84" s="174">
        <f ca="1">_xll.meDateFromTenor(C83,"1D","FOLLOWING",D$13,"NORMAL")</f>
        <v>42514</v>
      </c>
      <c r="D84" s="20">
        <f ca="1">_xll.meDateFromTenor(C84,D$14,"Following",D$13,"Normal")</f>
        <v>42515</v>
      </c>
      <c r="E84" s="175">
        <f ca="1"/>
        <v>-3.3900000000342111E-3</v>
      </c>
      <c r="F84" s="99"/>
      <c r="G84" s="174">
        <f t="shared" ca="1" si="0"/>
        <v>42514</v>
      </c>
      <c r="H84" s="20">
        <f ca="1">_xll.meDateFromTenor(G84,H$14,"Following",H$13,"Normal")</f>
        <v>42606</v>
      </c>
      <c r="I84" s="175">
        <f ca="1"/>
        <v>-2.6003373155180139E-3</v>
      </c>
      <c r="J84" s="7" t="s">
        <v>4</v>
      </c>
      <c r="K84" s="174">
        <f t="shared" ca="1" si="1"/>
        <v>42514</v>
      </c>
      <c r="L84" s="20">
        <f ca="1">_xll.meDateFromTenor(K84,L$14,"Following",L$13,"Normal")</f>
        <v>42698</v>
      </c>
      <c r="M84" s="175">
        <f ca="1"/>
        <v>-1.2912903225806452E-3</v>
      </c>
      <c r="N84" s="7" t="s">
        <v>4</v>
      </c>
      <c r="O84" s="174">
        <f t="shared" ca="1" si="2"/>
        <v>42514</v>
      </c>
      <c r="P84" s="20">
        <f ca="1">_xll.meDateFromTenor(O84,P$14,"Following",P$13,"Normal")</f>
        <v>42515</v>
      </c>
      <c r="Q84" s="175">
        <f ca="1"/>
        <v>-4.1296913834581251E-3</v>
      </c>
      <c r="R84" s="7" t="s">
        <v>4</v>
      </c>
      <c r="S84" s="174">
        <f t="shared" ca="1" si="3"/>
        <v>42514</v>
      </c>
      <c r="T84" s="20">
        <f ca="1">_xll.meDateFromTenor(S84,"1D","Following",T$13,"Normal")</f>
        <v>42515</v>
      </c>
      <c r="U84" s="175">
        <f ca="1"/>
        <v>-3.233126172066403E-3</v>
      </c>
      <c r="V84" s="136" t="s">
        <v>4</v>
      </c>
    </row>
    <row r="85" spans="1:22" x14ac:dyDescent="0.25">
      <c r="A85" s="142">
        <v>67</v>
      </c>
      <c r="B85" s="134"/>
      <c r="C85" s="174">
        <f ca="1">_xll.meDateFromTenor(C84,"1D","FOLLOWING",D$13,"NORMAL")</f>
        <v>42515</v>
      </c>
      <c r="D85" s="20">
        <f ca="1">_xll.meDateFromTenor(C85,D$14,"Following",D$13,"Normal")</f>
        <v>42516</v>
      </c>
      <c r="E85" s="175">
        <f ca="1"/>
        <v>-3.3899999999542751E-3</v>
      </c>
      <c r="F85" s="99"/>
      <c r="G85" s="174">
        <f t="shared" ref="G85:G148" ca="1" si="4">$C85</f>
        <v>42515</v>
      </c>
      <c r="H85" s="20">
        <f ca="1">_xll.meDateFromTenor(G85,H$14,"Following",H$13,"Normal")</f>
        <v>42607</v>
      </c>
      <c r="I85" s="175">
        <f ca="1"/>
        <v>-2.6025610235356511E-3</v>
      </c>
      <c r="J85" s="7" t="s">
        <v>4</v>
      </c>
      <c r="K85" s="174">
        <f t="shared" ref="K85:K148" ca="1" si="5">$C85</f>
        <v>42515</v>
      </c>
      <c r="L85" s="20">
        <f ca="1">_xll.meDateFromTenor(K85,L$14,"Following",L$13,"Normal")</f>
        <v>42699</v>
      </c>
      <c r="M85" s="175">
        <f ca="1"/>
        <v>-1.2925806451612905E-3</v>
      </c>
      <c r="N85" s="7" t="s">
        <v>4</v>
      </c>
      <c r="O85" s="174">
        <f t="shared" ref="O85:O148" ca="1" si="6">$C85</f>
        <v>42515</v>
      </c>
      <c r="P85" s="20">
        <f ca="1">_xll.meDateFromTenor(O85,P$14,"Following",P$13,"Normal")</f>
        <v>42516</v>
      </c>
      <c r="Q85" s="175">
        <f ca="1"/>
        <v>-4.1308092512423065E-3</v>
      </c>
      <c r="R85" s="7" t="s">
        <v>4</v>
      </c>
      <c r="S85" s="174">
        <f t="shared" ref="S85:S148" ca="1" si="7">$C85</f>
        <v>42515</v>
      </c>
      <c r="T85" s="20">
        <f ca="1">_xll.meDateFromTenor(S85,"1D","Following",T$13,"Normal")</f>
        <v>42516</v>
      </c>
      <c r="U85" s="175">
        <f ca="1"/>
        <v>-3.3237440375977318E-3</v>
      </c>
      <c r="V85" s="136" t="s">
        <v>4</v>
      </c>
    </row>
    <row r="86" spans="1:22" x14ac:dyDescent="0.25">
      <c r="A86" s="142">
        <v>68</v>
      </c>
      <c r="B86" s="134"/>
      <c r="C86" s="174">
        <f ca="1">_xll.meDateFromTenor(C85,"1D","FOLLOWING",D$13,"NORMAL")</f>
        <v>42516</v>
      </c>
      <c r="D86" s="20">
        <f ca="1">_xll.meDateFromTenor(C86,D$14,"Following",D$13,"Normal")</f>
        <v>42517</v>
      </c>
      <c r="E86" s="175">
        <f ca="1"/>
        <v>-3.3899999999542751E-3</v>
      </c>
      <c r="F86" s="99"/>
      <c r="G86" s="174">
        <f t="shared" ca="1" si="4"/>
        <v>42516</v>
      </c>
      <c r="H86" s="20">
        <f ca="1">_xll.meDateFromTenor(G86,H$14,"Following",H$13,"Normal")</f>
        <v>42608</v>
      </c>
      <c r="I86" s="175">
        <f ca="1"/>
        <v>-2.6046726318306804E-3</v>
      </c>
      <c r="J86" s="7" t="s">
        <v>4</v>
      </c>
      <c r="K86" s="174">
        <f t="shared" ca="1" si="5"/>
        <v>42516</v>
      </c>
      <c r="L86" s="20">
        <f ca="1">_xll.meDateFromTenor(K86,L$14,"Following",L$13,"Normal")</f>
        <v>42702</v>
      </c>
      <c r="M86" s="175">
        <f ca="1"/>
        <v>-1.2938709677419355E-3</v>
      </c>
      <c r="N86" s="7" t="s">
        <v>4</v>
      </c>
      <c r="O86" s="174">
        <f t="shared" ca="1" si="6"/>
        <v>42516</v>
      </c>
      <c r="P86" s="20">
        <f ca="1">_xll.meDateFromTenor(O86,P$14,"Following",P$13,"Normal")</f>
        <v>42517</v>
      </c>
      <c r="Q86" s="175">
        <f ca="1"/>
        <v>-4.1317424425116722E-3</v>
      </c>
      <c r="R86" s="7" t="s">
        <v>4</v>
      </c>
      <c r="S86" s="174">
        <f t="shared" ca="1" si="7"/>
        <v>42516</v>
      </c>
      <c r="T86" s="20">
        <f ca="1">_xll.meDateFromTenor(S86,"1D","Following",T$13,"Normal")</f>
        <v>42517</v>
      </c>
      <c r="U86" s="175">
        <f ca="1"/>
        <v>-3.4122648302537095E-3</v>
      </c>
      <c r="V86" s="136" t="s">
        <v>4</v>
      </c>
    </row>
    <row r="87" spans="1:22" x14ac:dyDescent="0.25">
      <c r="A87" s="142">
        <v>69</v>
      </c>
      <c r="B87" s="134"/>
      <c r="C87" s="174">
        <f ca="1">_xll.meDateFromTenor(C86,"1D","FOLLOWING",D$13,"NORMAL")</f>
        <v>42517</v>
      </c>
      <c r="D87" s="20">
        <f ca="1">_xll.meDateFromTenor(C87,D$14,"Following",D$13,"Normal")</f>
        <v>42520</v>
      </c>
      <c r="E87" s="175">
        <f ca="1"/>
        <v>-3.3899999999942206E-3</v>
      </c>
      <c r="F87" s="99"/>
      <c r="G87" s="174">
        <f t="shared" ca="1" si="4"/>
        <v>42517</v>
      </c>
      <c r="H87" s="20">
        <f ca="1">_xll.meDateFromTenor(G87,H$14,"Following",H$13,"Normal")</f>
        <v>42611</v>
      </c>
      <c r="I87" s="175">
        <f ca="1"/>
        <v>-2.6066749900368925E-3</v>
      </c>
      <c r="J87" s="7" t="s">
        <v>4</v>
      </c>
      <c r="K87" s="174">
        <f t="shared" ca="1" si="5"/>
        <v>42517</v>
      </c>
      <c r="L87" s="20">
        <f ca="1">_xll.meDateFromTenor(K87,L$14,"Following",L$13,"Normal")</f>
        <v>42702</v>
      </c>
      <c r="M87" s="175">
        <f ca="1"/>
        <v>-1.2951612903225808E-3</v>
      </c>
      <c r="N87" s="7" t="s">
        <v>4</v>
      </c>
      <c r="O87" s="174">
        <f t="shared" ca="1" si="6"/>
        <v>42517</v>
      </c>
      <c r="P87" s="20">
        <f ca="1">_xll.meDateFromTenor(O87,P$14,"Following",P$13,"Normal")</f>
        <v>42520</v>
      </c>
      <c r="Q87" s="175">
        <f ca="1"/>
        <v>-4.1324960080699798E-3</v>
      </c>
      <c r="R87" s="7" t="s">
        <v>4</v>
      </c>
      <c r="S87" s="174">
        <f t="shared" ca="1" si="7"/>
        <v>42517</v>
      </c>
      <c r="T87" s="20">
        <f ca="1">_xll.meDateFromTenor(S87,"1D","Following",T$13,"Normal")</f>
        <v>42520</v>
      </c>
      <c r="U87" s="175">
        <f ca="1"/>
        <v>-3.5822806161966867E-3</v>
      </c>
      <c r="V87" s="136" t="s">
        <v>4</v>
      </c>
    </row>
    <row r="88" spans="1:22" x14ac:dyDescent="0.25">
      <c r="A88" s="142">
        <v>70</v>
      </c>
      <c r="B88" s="134"/>
      <c r="C88" s="174">
        <f ca="1">_xll.meDateFromTenor(C87,"1D","FOLLOWING",D$13,"NORMAL")</f>
        <v>42520</v>
      </c>
      <c r="D88" s="20">
        <f ca="1">_xll.meDateFromTenor(C88,D$14,"Following",D$13,"Normal")</f>
        <v>42521</v>
      </c>
      <c r="E88" s="175">
        <f ca="1"/>
        <v>-3.3900000000342111E-3</v>
      </c>
      <c r="F88" s="99"/>
      <c r="G88" s="174">
        <f t="shared" ca="1" si="4"/>
        <v>42520</v>
      </c>
      <c r="H88" s="20">
        <f ca="1">_xll.meDateFromTenor(G88,H$14,"Following",H$13,"Normal")</f>
        <v>42612</v>
      </c>
      <c r="I88" s="175">
        <f ca="1"/>
        <v>-2.6120550604605214E-3</v>
      </c>
      <c r="J88" s="7" t="s">
        <v>4</v>
      </c>
      <c r="K88" s="174">
        <f t="shared" ca="1" si="5"/>
        <v>42520</v>
      </c>
      <c r="L88" s="20">
        <f ca="1">_xll.meDateFromTenor(K88,L$14,"Following",L$13,"Normal")</f>
        <v>42704</v>
      </c>
      <c r="M88" s="175">
        <f ca="1"/>
        <v>-1.2990322580645162E-3</v>
      </c>
      <c r="N88" s="7" t="s">
        <v>4</v>
      </c>
      <c r="O88" s="174">
        <f t="shared" ca="1" si="6"/>
        <v>42520</v>
      </c>
      <c r="P88" s="20">
        <f ca="1">_xll.meDateFromTenor(O88,P$14,"Following",P$13,"Normal")</f>
        <v>42521</v>
      </c>
      <c r="Q88" s="175">
        <f ca="1"/>
        <v>-4.1337294585161539E-3</v>
      </c>
      <c r="R88" s="7" t="s">
        <v>4</v>
      </c>
      <c r="S88" s="174">
        <f t="shared" ca="1" si="7"/>
        <v>42520</v>
      </c>
      <c r="T88" s="20">
        <f ca="1">_xll.meDateFromTenor(S88,"1D","Following",T$13,"Normal")</f>
        <v>42521</v>
      </c>
      <c r="U88" s="175">
        <f ca="1"/>
        <v>-3.7453776429075126E-3</v>
      </c>
      <c r="V88" s="136" t="s">
        <v>4</v>
      </c>
    </row>
    <row r="89" spans="1:22" x14ac:dyDescent="0.25">
      <c r="A89" s="142">
        <v>71</v>
      </c>
      <c r="B89" s="134"/>
      <c r="C89" s="174">
        <f ca="1">_xll.meDateFromTenor(C88,"1D","FOLLOWING",D$13,"NORMAL")</f>
        <v>42521</v>
      </c>
      <c r="D89" s="20">
        <f ca="1">_xll.meDateFromTenor(C89,D$14,"Following",D$13,"Normal")</f>
        <v>42522</v>
      </c>
      <c r="E89" s="175">
        <f ca="1"/>
        <v>-3.3899999999942431E-3</v>
      </c>
      <c r="F89" s="99"/>
      <c r="G89" s="174">
        <f t="shared" ca="1" si="4"/>
        <v>42521</v>
      </c>
      <c r="H89" s="20">
        <f ca="1">_xll.meDateFromTenor(G89,H$14,"Following",H$13,"Normal")</f>
        <v>42613</v>
      </c>
      <c r="I89" s="175">
        <f ca="1"/>
        <v>-2.613648914649362E-3</v>
      </c>
      <c r="J89" s="7" t="s">
        <v>4</v>
      </c>
      <c r="K89" s="174">
        <f t="shared" ca="1" si="5"/>
        <v>42521</v>
      </c>
      <c r="L89" s="20">
        <f ca="1">_xll.meDateFromTenor(K89,L$14,"Following",L$13,"Normal")</f>
        <v>42704</v>
      </c>
      <c r="M89" s="175">
        <f ca="1"/>
        <v>-1.3003225806451613E-3</v>
      </c>
      <c r="N89" s="7" t="s">
        <v>4</v>
      </c>
      <c r="O89" s="174">
        <f t="shared" ca="1" si="6"/>
        <v>42521</v>
      </c>
      <c r="P89" s="20">
        <f ca="1">_xll.meDateFromTenor(O89,P$14,"Following",P$13,"Normal")</f>
        <v>42522</v>
      </c>
      <c r="Q89" s="175">
        <f ca="1"/>
        <v>-4.1338150292678268E-3</v>
      </c>
      <c r="R89" s="7" t="s">
        <v>4</v>
      </c>
      <c r="S89" s="174">
        <f t="shared" ca="1" si="7"/>
        <v>42521</v>
      </c>
      <c r="T89" s="20">
        <f ca="1">_xll.meDateFromTenor(S89,"1D","Following",T$13,"Normal")</f>
        <v>42522</v>
      </c>
      <c r="U89" s="175">
        <f ca="1"/>
        <v>-3.8234133915704539E-3</v>
      </c>
      <c r="V89" s="136" t="s">
        <v>4</v>
      </c>
    </row>
    <row r="90" spans="1:22" x14ac:dyDescent="0.25">
      <c r="A90" s="142">
        <v>72</v>
      </c>
      <c r="B90" s="134"/>
      <c r="C90" s="174">
        <f ca="1">_xll.meDateFromTenor(C89,"1D","FOLLOWING",D$13,"NORMAL")</f>
        <v>42522</v>
      </c>
      <c r="D90" s="20">
        <f ca="1">_xll.meDateFromTenor(C90,D$14,"Following",D$13,"Normal")</f>
        <v>42523</v>
      </c>
      <c r="E90" s="175">
        <f ca="1"/>
        <v>-3.3899999999542751E-3</v>
      </c>
      <c r="F90" s="99"/>
      <c r="G90" s="174">
        <f t="shared" ca="1" si="4"/>
        <v>42522</v>
      </c>
      <c r="H90" s="20">
        <f ca="1">_xll.meDateFromTenor(G90,H$14,"Following",H$13,"Normal")</f>
        <v>42614</v>
      </c>
      <c r="I90" s="175">
        <f ca="1"/>
        <v>-2.6151477669183339E-3</v>
      </c>
      <c r="J90" s="7" t="s">
        <v>4</v>
      </c>
      <c r="K90" s="174">
        <f t="shared" ca="1" si="5"/>
        <v>42522</v>
      </c>
      <c r="L90" s="20">
        <f ca="1">_xll.meDateFromTenor(K90,L$14,"Following",L$13,"Normal")</f>
        <v>42705</v>
      </c>
      <c r="M90" s="175">
        <f ca="1"/>
        <v>-1.3016129032258064E-3</v>
      </c>
      <c r="N90" s="7" t="s">
        <v>4</v>
      </c>
      <c r="O90" s="174">
        <f t="shared" ca="1" si="6"/>
        <v>42522</v>
      </c>
      <c r="P90" s="20">
        <f ca="1">_xll.meDateFromTenor(O90,P$14,"Following",P$13,"Normal")</f>
        <v>42523</v>
      </c>
      <c r="Q90" s="175">
        <f ca="1"/>
        <v>-4.1337462283272371E-3</v>
      </c>
      <c r="R90" s="7" t="s">
        <v>4</v>
      </c>
      <c r="S90" s="174">
        <f t="shared" ca="1" si="7"/>
        <v>42522</v>
      </c>
      <c r="T90" s="20">
        <f ca="1">_xll.meDateFromTenor(S90,"1D","Following",T$13,"Normal")</f>
        <v>42523</v>
      </c>
      <c r="U90" s="175">
        <f ca="1"/>
        <v>-3.8993522289088173E-3</v>
      </c>
      <c r="V90" s="136" t="s">
        <v>4</v>
      </c>
    </row>
    <row r="91" spans="1:22" x14ac:dyDescent="0.25">
      <c r="A91" s="142">
        <v>73</v>
      </c>
      <c r="B91" s="134"/>
      <c r="C91" s="174">
        <f ca="1">_xll.meDateFromTenor(C90,"1D","FOLLOWING",D$13,"NORMAL")</f>
        <v>42523</v>
      </c>
      <c r="D91" s="20">
        <f ca="1">_xll.meDateFromTenor(C91,D$14,"Following",D$13,"Normal")</f>
        <v>42524</v>
      </c>
      <c r="E91" s="175">
        <f ca="1"/>
        <v>-3.5299999999471284E-3</v>
      </c>
      <c r="F91" s="99"/>
      <c r="G91" s="174">
        <f t="shared" ca="1" si="4"/>
        <v>42523</v>
      </c>
      <c r="H91" s="20">
        <f ca="1">_xll.meDateFromTenor(G91,H$14,"Following",H$13,"Normal")</f>
        <v>42615</v>
      </c>
      <c r="I91" s="175">
        <f ca="1"/>
        <v>-2.6165544669012274E-3</v>
      </c>
      <c r="J91" s="7" t="s">
        <v>4</v>
      </c>
      <c r="K91" s="174">
        <f t="shared" ca="1" si="5"/>
        <v>42523</v>
      </c>
      <c r="L91" s="20">
        <f ca="1">_xll.meDateFromTenor(K91,L$14,"Following",L$13,"Normal")</f>
        <v>42706</v>
      </c>
      <c r="M91" s="175">
        <f ca="1"/>
        <v>-1.3029032258064517E-3</v>
      </c>
      <c r="N91" s="7" t="s">
        <v>4</v>
      </c>
      <c r="O91" s="174">
        <f t="shared" ca="1" si="6"/>
        <v>42523</v>
      </c>
      <c r="P91" s="20">
        <f ca="1">_xll.meDateFromTenor(O91,P$14,"Following",P$13,"Normal")</f>
        <v>42524</v>
      </c>
      <c r="Q91" s="175">
        <f ca="1"/>
        <v>-4.1335281064981463E-3</v>
      </c>
      <c r="R91" s="7" t="s">
        <v>4</v>
      </c>
      <c r="S91" s="174">
        <f t="shared" ca="1" si="7"/>
        <v>42523</v>
      </c>
      <c r="T91" s="20">
        <f ca="1">_xll.meDateFromTenor(S91,"1D","Following",T$13,"Normal")</f>
        <v>42524</v>
      </c>
      <c r="U91" s="175">
        <f ca="1"/>
        <v>-3.9731941982878343E-3</v>
      </c>
      <c r="V91" s="136" t="s">
        <v>4</v>
      </c>
    </row>
    <row r="92" spans="1:22" x14ac:dyDescent="0.25">
      <c r="A92" s="142">
        <v>74</v>
      </c>
      <c r="B92" s="134"/>
      <c r="C92" s="174">
        <f ca="1">_xll.meDateFromTenor(C91,"1D","FOLLOWING",D$13,"NORMAL")</f>
        <v>42524</v>
      </c>
      <c r="D92" s="20">
        <f ca="1">_xll.meDateFromTenor(C92,D$14,"Following",D$13,"Normal")</f>
        <v>42527</v>
      </c>
      <c r="E92" s="175">
        <f ca="1"/>
        <v>-3.5300000000004898E-3</v>
      </c>
      <c r="F92" s="99"/>
      <c r="G92" s="174">
        <f t="shared" ca="1" si="4"/>
        <v>42524</v>
      </c>
      <c r="H92" s="20">
        <f ca="1">_xll.meDateFromTenor(G92,H$14,"Following",H$13,"Normal")</f>
        <v>42618</v>
      </c>
      <c r="I92" s="175">
        <f ca="1"/>
        <v>-2.6178718642318331E-3</v>
      </c>
      <c r="J92" s="7" t="s">
        <v>4</v>
      </c>
      <c r="K92" s="174">
        <f t="shared" ca="1" si="5"/>
        <v>42524</v>
      </c>
      <c r="L92" s="20">
        <f ca="1">_xll.meDateFromTenor(K92,L$14,"Following",L$13,"Normal")</f>
        <v>42709</v>
      </c>
      <c r="M92" s="175">
        <f ca="1"/>
        <v>-1.3041935483870967E-3</v>
      </c>
      <c r="N92" s="7" t="s">
        <v>4</v>
      </c>
      <c r="O92" s="174">
        <f t="shared" ca="1" si="6"/>
        <v>42524</v>
      </c>
      <c r="P92" s="20">
        <f ca="1">_xll.meDateFromTenor(O92,P$14,"Following",P$13,"Normal")</f>
        <v>42527</v>
      </c>
      <c r="Q92" s="175">
        <f ca="1"/>
        <v>-4.1331657145843121E-3</v>
      </c>
      <c r="R92" s="7" t="s">
        <v>4</v>
      </c>
      <c r="S92" s="174">
        <f t="shared" ca="1" si="7"/>
        <v>42524</v>
      </c>
      <c r="T92" s="20">
        <f ca="1">_xll.meDateFromTenor(S92,"1D","Following",T$13,"Normal")</f>
        <v>42527</v>
      </c>
      <c r="U92" s="175">
        <f ca="1"/>
        <v>-4.1138418155739634E-3</v>
      </c>
      <c r="V92" s="136" t="s">
        <v>4</v>
      </c>
    </row>
    <row r="93" spans="1:22" x14ac:dyDescent="0.25">
      <c r="A93" s="142">
        <v>75</v>
      </c>
      <c r="B93" s="134"/>
      <c r="C93" s="174">
        <f ca="1">_xll.meDateFromTenor(C92,"1D","FOLLOWING",D$13,"NORMAL")</f>
        <v>42527</v>
      </c>
      <c r="D93" s="20">
        <f ca="1">_xll.meDateFromTenor(C93,D$14,"Following",D$13,"Normal")</f>
        <v>42528</v>
      </c>
      <c r="E93" s="175">
        <f ca="1"/>
        <v>-3.529999999907231E-3</v>
      </c>
      <c r="F93" s="99"/>
      <c r="G93" s="174">
        <f t="shared" ca="1" si="4"/>
        <v>42527</v>
      </c>
      <c r="H93" s="20">
        <f ca="1">_xll.meDateFromTenor(G93,H$14,"Following",H$13,"Normal")</f>
        <v>42619</v>
      </c>
      <c r="I93" s="175">
        <f ca="1"/>
        <v>-2.6213167366478159E-3</v>
      </c>
      <c r="J93" s="7" t="s">
        <v>4</v>
      </c>
      <c r="K93" s="174">
        <f t="shared" ca="1" si="5"/>
        <v>42527</v>
      </c>
      <c r="L93" s="20">
        <f ca="1">_xll.meDateFromTenor(K93,L$14,"Following",L$13,"Normal")</f>
        <v>42710</v>
      </c>
      <c r="M93" s="175">
        <f ca="1"/>
        <v>-1.3080645161290324E-3</v>
      </c>
      <c r="N93" s="7" t="s">
        <v>4</v>
      </c>
      <c r="O93" s="174">
        <f t="shared" ca="1" si="6"/>
        <v>42527</v>
      </c>
      <c r="P93" s="20">
        <f ca="1">_xll.meDateFromTenor(O93,P$14,"Following",P$13,"Normal")</f>
        <v>42528</v>
      </c>
      <c r="Q93" s="175">
        <f ca="1"/>
        <v>-4.1312634263719452E-3</v>
      </c>
      <c r="R93" s="7" t="s">
        <v>4</v>
      </c>
      <c r="S93" s="174">
        <f t="shared" ca="1" si="7"/>
        <v>42527</v>
      </c>
      <c r="T93" s="20">
        <f ca="1">_xll.meDateFromTenor(S93,"1D","Following",T$13,"Normal")</f>
        <v>42528</v>
      </c>
      <c r="U93" s="175">
        <f ca="1"/>
        <v>-4.2475944066433661E-3</v>
      </c>
      <c r="V93" s="136" t="s">
        <v>4</v>
      </c>
    </row>
    <row r="94" spans="1:22" x14ac:dyDescent="0.25">
      <c r="A94" s="142">
        <v>76</v>
      </c>
      <c r="B94" s="134"/>
      <c r="C94" s="174">
        <f ca="1">_xll.meDateFromTenor(C93,"1D","FOLLOWING",D$13,"NORMAL")</f>
        <v>42528</v>
      </c>
      <c r="D94" s="20">
        <f ca="1">_xll.meDateFromTenor(C94,D$14,"Following",D$13,"Normal")</f>
        <v>42529</v>
      </c>
      <c r="E94" s="175">
        <f ca="1"/>
        <v>-3.5299999998671923E-3</v>
      </c>
      <c r="F94" s="99"/>
      <c r="G94" s="174">
        <f t="shared" ca="1" si="4"/>
        <v>42528</v>
      </c>
      <c r="H94" s="20">
        <f ca="1">_xll.meDateFromTenor(G94,H$14,"Following",H$13,"Normal")</f>
        <v>42620</v>
      </c>
      <c r="I94" s="175">
        <f ca="1"/>
        <v>-2.6223054197071658E-3</v>
      </c>
      <c r="J94" s="7" t="s">
        <v>4</v>
      </c>
      <c r="K94" s="174">
        <f t="shared" ca="1" si="5"/>
        <v>42528</v>
      </c>
      <c r="L94" s="20">
        <f ca="1">_xll.meDateFromTenor(K94,L$14,"Following",L$13,"Normal")</f>
        <v>42711</v>
      </c>
      <c r="M94" s="175">
        <f ca="1"/>
        <v>-1.3093548387096774E-3</v>
      </c>
      <c r="N94" s="7" t="s">
        <v>4</v>
      </c>
      <c r="O94" s="174">
        <f t="shared" ca="1" si="6"/>
        <v>42528</v>
      </c>
      <c r="P94" s="20">
        <f ca="1">_xll.meDateFromTenor(O94,P$14,"Following",P$13,"Normal")</f>
        <v>42529</v>
      </c>
      <c r="Q94" s="175">
        <f ca="1"/>
        <v>-4.1303744621567304E-3</v>
      </c>
      <c r="R94" s="7" t="s">
        <v>4</v>
      </c>
      <c r="S94" s="174">
        <f t="shared" ca="1" si="7"/>
        <v>42528</v>
      </c>
      <c r="T94" s="20">
        <f ca="1">_xll.meDateFromTenor(S94,"1D","Following",T$13,"Normal")</f>
        <v>42529</v>
      </c>
      <c r="U94" s="175">
        <f ca="1"/>
        <v>-4.3109528300710308E-3</v>
      </c>
      <c r="V94" s="136" t="s">
        <v>4</v>
      </c>
    </row>
    <row r="95" spans="1:22" x14ac:dyDescent="0.25">
      <c r="A95" s="142">
        <v>77</v>
      </c>
      <c r="B95" s="134"/>
      <c r="C95" s="174">
        <f ca="1">_xll.meDateFromTenor(C94,"1D","FOLLOWING",D$13,"NORMAL")</f>
        <v>42529</v>
      </c>
      <c r="D95" s="20">
        <f ca="1">_xll.meDateFromTenor(C95,D$14,"Following",D$13,"Normal")</f>
        <v>42530</v>
      </c>
      <c r="E95" s="175">
        <f ca="1"/>
        <v>-3.5299999999871671E-3</v>
      </c>
      <c r="F95" s="99"/>
      <c r="G95" s="174">
        <f t="shared" ca="1" si="4"/>
        <v>42529</v>
      </c>
      <c r="H95" s="20">
        <f ca="1">_xll.meDateFromTenor(G95,H$14,"Following",H$13,"Normal")</f>
        <v>42621</v>
      </c>
      <c r="I95" s="175">
        <f ca="1"/>
        <v>-2.6232190482831761E-3</v>
      </c>
      <c r="J95" s="7" t="s">
        <v>4</v>
      </c>
      <c r="K95" s="174">
        <f t="shared" ca="1" si="5"/>
        <v>42529</v>
      </c>
      <c r="L95" s="20">
        <f ca="1">_xll.meDateFromTenor(K95,L$14,"Following",L$13,"Normal")</f>
        <v>42712</v>
      </c>
      <c r="M95" s="175">
        <f ca="1"/>
        <v>-1.3106451612903227E-3</v>
      </c>
      <c r="N95" s="7" t="s">
        <v>4</v>
      </c>
      <c r="O95" s="174">
        <f t="shared" ca="1" si="6"/>
        <v>42529</v>
      </c>
      <c r="P95" s="20">
        <f ca="1">_xll.meDateFromTenor(O95,P$14,"Following",P$13,"Normal")</f>
        <v>42530</v>
      </c>
      <c r="Q95" s="175">
        <f ca="1"/>
        <v>-4.1293664818755696E-3</v>
      </c>
      <c r="R95" s="7" t="s">
        <v>4</v>
      </c>
      <c r="S95" s="174">
        <f t="shared" ca="1" si="7"/>
        <v>42529</v>
      </c>
      <c r="T95" s="20">
        <f ca="1">_xll.meDateFromTenor(S95,"1D","Following",T$13,"Normal")</f>
        <v>42530</v>
      </c>
      <c r="U95" s="175">
        <f ca="1"/>
        <v>-4.3722147309433069E-3</v>
      </c>
      <c r="V95" s="136" t="s">
        <v>4</v>
      </c>
    </row>
    <row r="96" spans="1:22" x14ac:dyDescent="0.25">
      <c r="A96" s="142">
        <v>78</v>
      </c>
      <c r="B96" s="134"/>
      <c r="C96" s="174">
        <f ca="1">_xll.meDateFromTenor(C95,"1D","FOLLOWING",D$13,"NORMAL")</f>
        <v>42530</v>
      </c>
      <c r="D96" s="20">
        <f ca="1">_xll.meDateFromTenor(C96,D$14,"Following",D$13,"Normal")</f>
        <v>42531</v>
      </c>
      <c r="E96" s="175">
        <f ca="1"/>
        <v>-3.529999999907231E-3</v>
      </c>
      <c r="F96" s="99"/>
      <c r="G96" s="174">
        <f t="shared" ca="1" si="4"/>
        <v>42530</v>
      </c>
      <c r="H96" s="20">
        <f ca="1">_xll.meDateFromTenor(G96,H$14,"Following",H$13,"Normal")</f>
        <v>42622</v>
      </c>
      <c r="I96" s="175">
        <f ca="1"/>
        <v>-2.6240604720096376E-3</v>
      </c>
      <c r="J96" s="7" t="s">
        <v>4</v>
      </c>
      <c r="K96" s="174">
        <f t="shared" ca="1" si="5"/>
        <v>42530</v>
      </c>
      <c r="L96" s="20">
        <f ca="1">_xll.meDateFromTenor(K96,L$14,"Following",L$13,"Normal")</f>
        <v>42713</v>
      </c>
      <c r="M96" s="175">
        <f ca="1"/>
        <v>-1.3119354838709678E-3</v>
      </c>
      <c r="N96" s="7" t="s">
        <v>4</v>
      </c>
      <c r="O96" s="174">
        <f t="shared" ca="1" si="6"/>
        <v>42530</v>
      </c>
      <c r="P96" s="20">
        <f ca="1">_xll.meDateFromTenor(O96,P$14,"Following",P$13,"Normal")</f>
        <v>42531</v>
      </c>
      <c r="Q96" s="175">
        <f ca="1"/>
        <v>-4.1282445363322205E-3</v>
      </c>
      <c r="R96" s="7" t="s">
        <v>4</v>
      </c>
      <c r="S96" s="174">
        <f t="shared" ca="1" si="7"/>
        <v>42530</v>
      </c>
      <c r="T96" s="20">
        <f ca="1">_xll.meDateFromTenor(S96,"1D","Following",T$13,"Normal")</f>
        <v>42531</v>
      </c>
      <c r="U96" s="175">
        <f ca="1"/>
        <v>-4.4313801799234099E-3</v>
      </c>
      <c r="V96" s="136" t="s">
        <v>4</v>
      </c>
    </row>
    <row r="97" spans="1:22" x14ac:dyDescent="0.25">
      <c r="A97" s="142">
        <v>79</v>
      </c>
      <c r="B97" s="134"/>
      <c r="C97" s="174">
        <f ca="1">_xll.meDateFromTenor(C96,"1D","FOLLOWING",D$13,"NORMAL")</f>
        <v>42531</v>
      </c>
      <c r="D97" s="20">
        <f ca="1">_xll.meDateFromTenor(C97,D$14,"Following",D$13,"Normal")</f>
        <v>42534</v>
      </c>
      <c r="E97" s="175">
        <f ca="1"/>
        <v>-3.5299999999871671E-3</v>
      </c>
      <c r="F97" s="99"/>
      <c r="G97" s="174">
        <f t="shared" ca="1" si="4"/>
        <v>42531</v>
      </c>
      <c r="H97" s="20">
        <f ca="1">_xll.meDateFromTenor(G97,H$14,"Following",H$13,"Normal")</f>
        <v>42625</v>
      </c>
      <c r="I97" s="175">
        <f ca="1"/>
        <v>-2.6248325405203391E-3</v>
      </c>
      <c r="J97" s="7" t="s">
        <v>4</v>
      </c>
      <c r="K97" s="174">
        <f t="shared" ca="1" si="5"/>
        <v>42531</v>
      </c>
      <c r="L97" s="20">
        <f ca="1">_xll.meDateFromTenor(K97,L$14,"Following",L$13,"Normal")</f>
        <v>42716</v>
      </c>
      <c r="M97" s="175">
        <f ca="1"/>
        <v>-1.3132258064516131E-3</v>
      </c>
      <c r="N97" s="7" t="s">
        <v>4</v>
      </c>
      <c r="O97" s="174">
        <f t="shared" ca="1" si="6"/>
        <v>42531</v>
      </c>
      <c r="P97" s="20">
        <f ca="1">_xll.meDateFromTenor(O97,P$14,"Following",P$13,"Normal")</f>
        <v>42534</v>
      </c>
      <c r="Q97" s="175">
        <f ca="1"/>
        <v>-4.1270136763304427E-3</v>
      </c>
      <c r="R97" s="7" t="s">
        <v>4</v>
      </c>
      <c r="S97" s="174">
        <f t="shared" ca="1" si="7"/>
        <v>42531</v>
      </c>
      <c r="T97" s="20">
        <f ca="1">_xll.meDateFromTenor(S97,"1D","Following",T$13,"Normal")</f>
        <v>42534</v>
      </c>
      <c r="U97" s="175">
        <f ca="1"/>
        <v>-4.542665964031317E-3</v>
      </c>
      <c r="V97" s="136" t="s">
        <v>4</v>
      </c>
    </row>
    <row r="98" spans="1:22" x14ac:dyDescent="0.25">
      <c r="A98" s="142">
        <v>80</v>
      </c>
      <c r="B98" s="134"/>
      <c r="C98" s="174">
        <f ca="1">_xll.meDateFromTenor(C97,"1D","FOLLOWING",D$13,"NORMAL")</f>
        <v>42534</v>
      </c>
      <c r="D98" s="20">
        <f ca="1">_xll.meDateFromTenor(C98,D$14,"Following",D$13,"Normal")</f>
        <v>42535</v>
      </c>
      <c r="E98" s="175">
        <f ca="1"/>
        <v>-3.5299999999471284E-3</v>
      </c>
      <c r="F98" s="99"/>
      <c r="G98" s="174">
        <f t="shared" ca="1" si="4"/>
        <v>42534</v>
      </c>
      <c r="H98" s="20">
        <f ca="1">_xll.meDateFromTenor(G98,H$14,"Following",H$13,"Normal")</f>
        <v>42626</v>
      </c>
      <c r="I98" s="175">
        <f ca="1"/>
        <v>-2.6267611110957858E-3</v>
      </c>
      <c r="J98" s="7" t="s">
        <v>4</v>
      </c>
      <c r="K98" s="174">
        <f t="shared" ca="1" si="5"/>
        <v>42534</v>
      </c>
      <c r="L98" s="20">
        <f ca="1">_xll.meDateFromTenor(K98,L$14,"Following",L$13,"Normal")</f>
        <v>42717</v>
      </c>
      <c r="M98" s="175">
        <f ca="1"/>
        <v>-1.3170967741935485E-3</v>
      </c>
      <c r="N98" s="7" t="s">
        <v>4</v>
      </c>
      <c r="O98" s="174">
        <f t="shared" ca="1" si="6"/>
        <v>42534</v>
      </c>
      <c r="P98" s="20">
        <f ca="1">_xll.meDateFromTenor(O98,P$14,"Following",P$13,"Normal")</f>
        <v>42535</v>
      </c>
      <c r="Q98" s="175">
        <f ca="1"/>
        <v>-4.1227181176121275E-3</v>
      </c>
      <c r="R98" s="7" t="s">
        <v>4</v>
      </c>
      <c r="S98" s="174">
        <f t="shared" ca="1" si="7"/>
        <v>42534</v>
      </c>
      <c r="T98" s="20">
        <f ca="1">_xll.meDateFromTenor(S98,"1D","Following",T$13,"Normal")</f>
        <v>42535</v>
      </c>
      <c r="U98" s="175">
        <f ca="1"/>
        <v>-4.6470789955321071E-3</v>
      </c>
      <c r="V98" s="136" t="s">
        <v>4</v>
      </c>
    </row>
    <row r="99" spans="1:22" x14ac:dyDescent="0.25">
      <c r="A99" s="142">
        <v>81</v>
      </c>
      <c r="B99" s="134"/>
      <c r="C99" s="174">
        <f ca="1">_xll.meDateFromTenor(C98,"1D","FOLLOWING",D$13,"NORMAL")</f>
        <v>42535</v>
      </c>
      <c r="D99" s="20">
        <f ca="1">_xll.meDateFromTenor(C99,D$14,"Following",D$13,"Normal")</f>
        <v>42536</v>
      </c>
      <c r="E99" s="175">
        <f ca="1"/>
        <v>-3.5299999999871671E-3</v>
      </c>
      <c r="F99" s="99"/>
      <c r="G99" s="174">
        <f t="shared" ca="1" si="4"/>
        <v>42535</v>
      </c>
      <c r="H99" s="20">
        <f ca="1">_xll.meDateFromTenor(G99,H$14,"Following",H$13,"Normal")</f>
        <v>42627</v>
      </c>
      <c r="I99" s="175">
        <f ca="1"/>
        <v>-2.6272842550813481E-3</v>
      </c>
      <c r="J99" s="7" t="s">
        <v>4</v>
      </c>
      <c r="K99" s="174">
        <f t="shared" ca="1" si="5"/>
        <v>42535</v>
      </c>
      <c r="L99" s="20">
        <f ca="1">_xll.meDateFromTenor(K99,L$14,"Following",L$13,"Normal")</f>
        <v>42718</v>
      </c>
      <c r="M99" s="175">
        <f ca="1"/>
        <v>-1.3183870967741936E-3</v>
      </c>
      <c r="N99" s="7" t="s">
        <v>4</v>
      </c>
      <c r="O99" s="174">
        <f t="shared" ca="1" si="6"/>
        <v>42535</v>
      </c>
      <c r="P99" s="20">
        <f ca="1">_xll.meDateFromTenor(O99,P$14,"Following",P$13,"Normal")</f>
        <v>42536</v>
      </c>
      <c r="Q99" s="175">
        <f ca="1"/>
        <v>-4.1211021078142269E-3</v>
      </c>
      <c r="R99" s="7" t="s">
        <v>4</v>
      </c>
      <c r="S99" s="174">
        <f t="shared" ca="1" si="7"/>
        <v>42535</v>
      </c>
      <c r="T99" s="20">
        <f ca="1">_xll.meDateFromTenor(S99,"1D","Following",T$13,"Normal")</f>
        <v>42536</v>
      </c>
      <c r="U99" s="175">
        <f ca="1"/>
        <v>-4.695763366147093E-3</v>
      </c>
      <c r="V99" s="136" t="s">
        <v>4</v>
      </c>
    </row>
    <row r="100" spans="1:22" x14ac:dyDescent="0.25">
      <c r="A100" s="142">
        <v>82</v>
      </c>
      <c r="B100" s="134"/>
      <c r="C100" s="174">
        <f ca="1">_xll.meDateFromTenor(C99,"1D","FOLLOWING",D$13,"NORMAL")</f>
        <v>42536</v>
      </c>
      <c r="D100" s="20">
        <f ca="1">_xll.meDateFromTenor(C100,D$14,"Following",D$13,"Normal")</f>
        <v>42537</v>
      </c>
      <c r="E100" s="175">
        <f ca="1"/>
        <v>-3.529999999867263E-3</v>
      </c>
      <c r="F100" s="99"/>
      <c r="G100" s="174">
        <f t="shared" ca="1" si="4"/>
        <v>42536</v>
      </c>
      <c r="H100" s="20">
        <f ca="1">_xll.meDateFromTenor(G100,H$14,"Following",H$13,"Normal")</f>
        <v>42628</v>
      </c>
      <c r="I100" s="175">
        <f ca="1"/>
        <v>-2.6277522920201001E-3</v>
      </c>
      <c r="J100" s="7" t="s">
        <v>4</v>
      </c>
      <c r="K100" s="174">
        <f t="shared" ca="1" si="5"/>
        <v>42536</v>
      </c>
      <c r="L100" s="20">
        <f ca="1">_xll.meDateFromTenor(K100,L$14,"Following",L$13,"Normal")</f>
        <v>42719</v>
      </c>
      <c r="M100" s="175">
        <f ca="1"/>
        <v>-1.3196774193548388E-3</v>
      </c>
      <c r="N100" s="7" t="s">
        <v>4</v>
      </c>
      <c r="O100" s="174">
        <f t="shared" ca="1" si="6"/>
        <v>42536</v>
      </c>
      <c r="P100" s="20">
        <f ca="1">_xll.meDateFromTenor(O100,P$14,"Following",P$13,"Normal")</f>
        <v>42537</v>
      </c>
      <c r="Q100" s="175">
        <f ca="1"/>
        <v>-4.1194024375766913E-3</v>
      </c>
      <c r="R100" s="7" t="s">
        <v>4</v>
      </c>
      <c r="S100" s="174">
        <f t="shared" ca="1" si="7"/>
        <v>42536</v>
      </c>
      <c r="T100" s="20">
        <f ca="1">_xll.meDateFromTenor(S100,"1D","Following",T$13,"Normal")</f>
        <v>42537</v>
      </c>
      <c r="U100" s="175">
        <f ca="1"/>
        <v>-4.7423517787148648E-3</v>
      </c>
      <c r="V100" s="136" t="s">
        <v>4</v>
      </c>
    </row>
    <row r="101" spans="1:22" x14ac:dyDescent="0.25">
      <c r="A101" s="142">
        <v>83</v>
      </c>
      <c r="B101" s="134"/>
      <c r="C101" s="174">
        <f ca="1">_xll.meDateFromTenor(C100,"1D","FOLLOWING",D$13,"NORMAL")</f>
        <v>42537</v>
      </c>
      <c r="D101" s="20">
        <f ca="1">_xll.meDateFromTenor(C101,D$14,"Following",D$13,"Normal")</f>
        <v>42538</v>
      </c>
      <c r="E101" s="175">
        <f ca="1"/>
        <v>-3.5299999999471991E-3</v>
      </c>
      <c r="F101" s="99"/>
      <c r="G101" s="174">
        <f t="shared" ca="1" si="4"/>
        <v>42537</v>
      </c>
      <c r="H101" s="20">
        <f ca="1">_xll.meDateFromTenor(G101,H$14,"Following",H$13,"Normal")</f>
        <v>42629</v>
      </c>
      <c r="I101" s="175">
        <f ca="1"/>
        <v>-2.6281680715458324E-3</v>
      </c>
      <c r="J101" s="7" t="s">
        <v>4</v>
      </c>
      <c r="K101" s="174">
        <f t="shared" ca="1" si="5"/>
        <v>42537</v>
      </c>
      <c r="L101" s="20">
        <f ca="1">_xll.meDateFromTenor(K101,L$14,"Following",L$13,"Normal")</f>
        <v>42720</v>
      </c>
      <c r="M101" s="175">
        <f ca="1"/>
        <v>-1.3209677419354839E-3</v>
      </c>
      <c r="N101" s="7" t="s">
        <v>4</v>
      </c>
      <c r="O101" s="174">
        <f t="shared" ca="1" si="6"/>
        <v>42537</v>
      </c>
      <c r="P101" s="20">
        <f ca="1">_xll.meDateFromTenor(O101,P$14,"Following",P$13,"Normal")</f>
        <v>42538</v>
      </c>
      <c r="Q101" s="175">
        <f ca="1"/>
        <v>-4.1176241577032839E-3</v>
      </c>
      <c r="R101" s="7" t="s">
        <v>4</v>
      </c>
      <c r="S101" s="174">
        <f t="shared" ca="1" si="7"/>
        <v>42537</v>
      </c>
      <c r="T101" s="20">
        <f ca="1">_xll.meDateFromTenor(S101,"1D","Following",T$13,"Normal")</f>
        <v>42538</v>
      </c>
      <c r="U101" s="175">
        <f ca="1"/>
        <v>-4.7868443259613432E-3</v>
      </c>
      <c r="V101" s="136" t="s">
        <v>4</v>
      </c>
    </row>
    <row r="102" spans="1:22" x14ac:dyDescent="0.25">
      <c r="A102" s="142">
        <v>84</v>
      </c>
      <c r="B102" s="134"/>
      <c r="C102" s="174">
        <f ca="1">_xll.meDateFromTenor(C101,"1D","FOLLOWING",D$13,"NORMAL")</f>
        <v>42538</v>
      </c>
      <c r="D102" s="20">
        <f ca="1">_xll.meDateFromTenor(C102,D$14,"Following",D$13,"Normal")</f>
        <v>42541</v>
      </c>
      <c r="E102" s="175">
        <f ca="1"/>
        <v>-3.5299999999871437E-3</v>
      </c>
      <c r="F102" s="99"/>
      <c r="G102" s="174">
        <f t="shared" ca="1" si="4"/>
        <v>42538</v>
      </c>
      <c r="H102" s="20">
        <f ca="1">_xll.meDateFromTenor(G102,H$14,"Following",H$13,"Normal")</f>
        <v>42632</v>
      </c>
      <c r="I102" s="175">
        <f ca="1"/>
        <v>-2.6285344432923335E-3</v>
      </c>
      <c r="J102" s="7" t="s">
        <v>4</v>
      </c>
      <c r="K102" s="174">
        <f t="shared" ca="1" si="5"/>
        <v>42538</v>
      </c>
      <c r="L102" s="20">
        <f ca="1">_xll.meDateFromTenor(K102,L$14,"Following",L$13,"Normal")</f>
        <v>42723</v>
      </c>
      <c r="M102" s="175">
        <f ca="1"/>
        <v>-1.3222580645161292E-3</v>
      </c>
      <c r="N102" s="7" t="s">
        <v>4</v>
      </c>
      <c r="O102" s="174">
        <f t="shared" ca="1" si="6"/>
        <v>42538</v>
      </c>
      <c r="P102" s="20">
        <f ca="1">_xll.meDateFromTenor(O102,P$14,"Following",P$13,"Normal")</f>
        <v>42541</v>
      </c>
      <c r="Q102" s="175">
        <f ca="1"/>
        <v>-4.1157723189977598E-3</v>
      </c>
      <c r="R102" s="7" t="s">
        <v>4</v>
      </c>
      <c r="S102" s="174">
        <f t="shared" ca="1" si="7"/>
        <v>42538</v>
      </c>
      <c r="T102" s="20">
        <f ca="1">_xll.meDateFromTenor(S102,"1D","Following",T$13,"Normal")</f>
        <v>42541</v>
      </c>
      <c r="U102" s="175">
        <f ca="1"/>
        <v>-4.8687778356448627E-3</v>
      </c>
      <c r="V102" s="136" t="s">
        <v>4</v>
      </c>
    </row>
    <row r="103" spans="1:22" x14ac:dyDescent="0.25">
      <c r="A103" s="142">
        <v>85</v>
      </c>
      <c r="B103" s="134"/>
      <c r="C103" s="174">
        <f ca="1">_xll.meDateFromTenor(C102,"1D","FOLLOWING",D$13,"NORMAL")</f>
        <v>42541</v>
      </c>
      <c r="D103" s="20">
        <f ca="1">_xll.meDateFromTenor(C103,D$14,"Following",D$13,"Normal")</f>
        <v>42542</v>
      </c>
      <c r="E103" s="175">
        <f ca="1"/>
        <v>-3.529999999827295E-3</v>
      </c>
      <c r="F103" s="99"/>
      <c r="G103" s="174">
        <f t="shared" ca="1" si="4"/>
        <v>42541</v>
      </c>
      <c r="H103" s="20">
        <f ca="1">_xll.meDateFromTenor(G103,H$14,"Following",H$13,"Normal")</f>
        <v>42633</v>
      </c>
      <c r="I103" s="175">
        <f ca="1"/>
        <v>-2.6293656081943532E-3</v>
      </c>
      <c r="J103" s="7" t="s">
        <v>4</v>
      </c>
      <c r="K103" s="174">
        <f t="shared" ca="1" si="5"/>
        <v>42541</v>
      </c>
      <c r="L103" s="20">
        <f ca="1">_xll.meDateFromTenor(K103,L$14,"Following",L$13,"Normal")</f>
        <v>42724</v>
      </c>
      <c r="M103" s="175">
        <f ca="1"/>
        <v>-1.3261290322580644E-3</v>
      </c>
      <c r="N103" s="7" t="s">
        <v>4</v>
      </c>
      <c r="O103" s="174">
        <f t="shared" ca="1" si="6"/>
        <v>42541</v>
      </c>
      <c r="P103" s="20">
        <f ca="1">_xll.meDateFromTenor(O103,P$14,"Following",P$13,"Normal")</f>
        <v>42542</v>
      </c>
      <c r="Q103" s="175">
        <f ca="1"/>
        <v>-4.1098259579260945E-3</v>
      </c>
      <c r="R103" s="7" t="s">
        <v>4</v>
      </c>
      <c r="S103" s="174">
        <f t="shared" ca="1" si="7"/>
        <v>42541</v>
      </c>
      <c r="T103" s="20">
        <f ca="1">_xll.meDateFromTenor(S103,"1D","Following",T$13,"Normal")</f>
        <v>42542</v>
      </c>
      <c r="U103" s="175">
        <f ca="1"/>
        <v>-4.9438578002236784E-3</v>
      </c>
      <c r="V103" s="136" t="s">
        <v>4</v>
      </c>
    </row>
    <row r="104" spans="1:22" x14ac:dyDescent="0.25">
      <c r="A104" s="142">
        <v>86</v>
      </c>
      <c r="B104" s="134"/>
      <c r="C104" s="174">
        <f ca="1">_xll.meDateFromTenor(C103,"1D","FOLLOWING",D$13,"NORMAL")</f>
        <v>42542</v>
      </c>
      <c r="D104" s="20">
        <f ca="1">_xll.meDateFromTenor(C104,D$14,"Following",D$13,"Normal")</f>
        <v>42543</v>
      </c>
      <c r="E104" s="175">
        <f ca="1"/>
        <v>-3.5299999999871671E-3</v>
      </c>
      <c r="F104" s="99"/>
      <c r="G104" s="174">
        <f t="shared" ca="1" si="4"/>
        <v>42542</v>
      </c>
      <c r="H104" s="20">
        <f ca="1">_xll.meDateFromTenor(G104,H$14,"Following",H$13,"Normal")</f>
        <v>42634</v>
      </c>
      <c r="I104" s="175">
        <f ca="1"/>
        <v>-2.6295628451618314E-3</v>
      </c>
      <c r="J104" s="7" t="s">
        <v>4</v>
      </c>
      <c r="K104" s="174">
        <f t="shared" ca="1" si="5"/>
        <v>42542</v>
      </c>
      <c r="L104" s="20">
        <f ca="1">_xll.meDateFromTenor(K104,L$14,"Following",L$13,"Normal")</f>
        <v>42725</v>
      </c>
      <c r="M104" s="175">
        <f ca="1"/>
        <v>-1.3274193548387097E-3</v>
      </c>
      <c r="N104" s="7" t="s">
        <v>4</v>
      </c>
      <c r="O104" s="174">
        <f t="shared" ca="1" si="6"/>
        <v>42542</v>
      </c>
      <c r="P104" s="20">
        <f ca="1">_xll.meDateFromTenor(O104,P$14,"Following",P$13,"Normal")</f>
        <v>42543</v>
      </c>
      <c r="Q104" s="175">
        <f ca="1"/>
        <v>-4.1077303919297035E-3</v>
      </c>
      <c r="R104" s="7" t="s">
        <v>4</v>
      </c>
      <c r="S104" s="174">
        <f t="shared" ca="1" si="7"/>
        <v>42542</v>
      </c>
      <c r="T104" s="20">
        <f ca="1">_xll.meDateFromTenor(S104,"1D","Following",T$13,"Normal")</f>
        <v>42543</v>
      </c>
      <c r="U104" s="175">
        <f ca="1"/>
        <v>-4.9778724958038541E-3</v>
      </c>
      <c r="V104" s="136" t="s">
        <v>4</v>
      </c>
    </row>
    <row r="105" spans="1:22" x14ac:dyDescent="0.25">
      <c r="A105" s="142">
        <v>87</v>
      </c>
      <c r="B105" s="134"/>
      <c r="C105" s="174">
        <f ca="1">_xll.meDateFromTenor(C104,"1D","FOLLOWING",D$13,"NORMAL")</f>
        <v>42543</v>
      </c>
      <c r="D105" s="20">
        <f ca="1">_xll.meDateFromTenor(C105,D$14,"Following",D$13,"Normal")</f>
        <v>42544</v>
      </c>
      <c r="E105" s="175">
        <f ca="1"/>
        <v>-3.5299999999871671E-3</v>
      </c>
      <c r="F105" s="99"/>
      <c r="G105" s="174">
        <f t="shared" ca="1" si="4"/>
        <v>42543</v>
      </c>
      <c r="H105" s="20">
        <f ca="1">_xll.meDateFromTenor(G105,H$14,"Following",H$13,"Normal")</f>
        <v>42635</v>
      </c>
      <c r="I105" s="175">
        <f ca="1"/>
        <v>-2.6297249225190281E-3</v>
      </c>
      <c r="J105" s="7" t="s">
        <v>4</v>
      </c>
      <c r="K105" s="174">
        <f t="shared" ca="1" si="5"/>
        <v>42543</v>
      </c>
      <c r="L105" s="20">
        <f ca="1">_xll.meDateFromTenor(K105,L$14,"Following",L$13,"Normal")</f>
        <v>42726</v>
      </c>
      <c r="M105" s="175">
        <f ca="1"/>
        <v>-1.3287096774193545E-3</v>
      </c>
      <c r="N105" s="7" t="s">
        <v>4</v>
      </c>
      <c r="O105" s="174">
        <f t="shared" ca="1" si="6"/>
        <v>42543</v>
      </c>
      <c r="P105" s="20">
        <f ca="1">_xll.meDateFromTenor(O105,P$14,"Following",P$13,"Normal")</f>
        <v>42544</v>
      </c>
      <c r="Q105" s="175">
        <f ca="1"/>
        <v>-4.105586521119994E-3</v>
      </c>
      <c r="R105" s="7" t="s">
        <v>4</v>
      </c>
      <c r="S105" s="174">
        <f t="shared" ca="1" si="7"/>
        <v>42543</v>
      </c>
      <c r="T105" s="20">
        <f ca="1">_xll.meDateFromTenor(S105,"1D","Following",T$13,"Normal")</f>
        <v>42544</v>
      </c>
      <c r="U105" s="175">
        <f ca="1"/>
        <v>-5.0097919318581501E-3</v>
      </c>
      <c r="V105" s="136" t="s">
        <v>4</v>
      </c>
    </row>
    <row r="106" spans="1:22" x14ac:dyDescent="0.25">
      <c r="A106" s="142">
        <v>88</v>
      </c>
      <c r="B106" s="134"/>
      <c r="C106" s="174">
        <f ca="1">_xll.meDateFromTenor(C105,"1D","FOLLOWING",D$13,"NORMAL")</f>
        <v>42544</v>
      </c>
      <c r="D106" s="20">
        <f ca="1">_xll.meDateFromTenor(C106,D$14,"Following",D$13,"Normal")</f>
        <v>42545</v>
      </c>
      <c r="E106" s="175">
        <f ca="1"/>
        <v>-3.529999999907231E-3</v>
      </c>
      <c r="F106" s="99"/>
      <c r="G106" s="174">
        <f t="shared" ca="1" si="4"/>
        <v>42544</v>
      </c>
      <c r="H106" s="20">
        <f ca="1">_xll.meDateFromTenor(G106,H$14,"Following",H$13,"Normal")</f>
        <v>42636</v>
      </c>
      <c r="I106" s="175">
        <f ca="1"/>
        <v>-2.6298546898997342E-3</v>
      </c>
      <c r="J106" s="7" t="s">
        <v>4</v>
      </c>
      <c r="K106" s="174">
        <f t="shared" ca="1" si="5"/>
        <v>42544</v>
      </c>
      <c r="L106" s="20">
        <f ca="1">_xll.meDateFromTenor(K106,L$14,"Following",L$13,"Normal")</f>
        <v>42727</v>
      </c>
      <c r="M106" s="175">
        <f ca="1"/>
        <v>-1.33E-3</v>
      </c>
      <c r="N106" s="7" t="s">
        <v>4</v>
      </c>
      <c r="O106" s="174">
        <f t="shared" ca="1" si="6"/>
        <v>42544</v>
      </c>
      <c r="P106" s="20">
        <f ca="1">_xll.meDateFromTenor(O106,P$14,"Following",P$13,"Normal")</f>
        <v>42545</v>
      </c>
      <c r="Q106" s="175">
        <f ca="1"/>
        <v>-4.1033993963007246E-3</v>
      </c>
      <c r="R106" s="7" t="s">
        <v>4</v>
      </c>
      <c r="S106" s="174">
        <f t="shared" ca="1" si="7"/>
        <v>42544</v>
      </c>
      <c r="T106" s="20">
        <f ca="1">_xll.meDateFromTenor(S106,"1D","Following",T$13,"Normal")</f>
        <v>42545</v>
      </c>
      <c r="U106" s="175">
        <f ca="1"/>
        <v>-5.0396162166199869E-3</v>
      </c>
      <c r="V106" s="136" t="s">
        <v>4</v>
      </c>
    </row>
    <row r="107" spans="1:22" x14ac:dyDescent="0.25">
      <c r="A107" s="142">
        <v>89</v>
      </c>
      <c r="B107" s="134"/>
      <c r="C107" s="174">
        <f ca="1">_xll.meDateFromTenor(C106,"1D","FOLLOWING",D$13,"NORMAL")</f>
        <v>42545</v>
      </c>
      <c r="D107" s="20">
        <f ca="1">_xll.meDateFromTenor(C107,D$14,"Following",D$13,"Normal")</f>
        <v>42548</v>
      </c>
      <c r="E107" s="175">
        <f ca="1"/>
        <v>-3.5299999999871437E-3</v>
      </c>
      <c r="F107" s="99"/>
      <c r="G107" s="174">
        <f t="shared" ca="1" si="4"/>
        <v>42545</v>
      </c>
      <c r="H107" s="20">
        <f ca="1">_xll.meDateFromTenor(G107,H$14,"Following",H$13,"Normal")</f>
        <v>42639</v>
      </c>
      <c r="I107" s="175">
        <f ca="1"/>
        <v>-2.6299549969377384E-3</v>
      </c>
      <c r="J107" s="7" t="s">
        <v>4</v>
      </c>
      <c r="K107" s="174">
        <f t="shared" ca="1" si="5"/>
        <v>42545</v>
      </c>
      <c r="L107" s="20">
        <f ca="1">_xll.meDateFromTenor(K107,L$14,"Following",L$13,"Normal")</f>
        <v>42731</v>
      </c>
      <c r="M107" s="175">
        <f ca="1"/>
        <v>-1.3318749999999999E-3</v>
      </c>
      <c r="N107" s="7" t="s">
        <v>4</v>
      </c>
      <c r="O107" s="174">
        <f t="shared" ca="1" si="6"/>
        <v>42545</v>
      </c>
      <c r="P107" s="20">
        <f ca="1">_xll.meDateFromTenor(O107,P$14,"Following",P$13,"Normal")</f>
        <v>42548</v>
      </c>
      <c r="Q107" s="175">
        <f ca="1"/>
        <v>-4.1011740682756551E-3</v>
      </c>
      <c r="R107" s="7" t="s">
        <v>4</v>
      </c>
      <c r="S107" s="174">
        <f t="shared" ca="1" si="7"/>
        <v>42545</v>
      </c>
      <c r="T107" s="20">
        <f ca="1">_xll.meDateFromTenor(S107,"1D","Following",T$13,"Normal")</f>
        <v>42548</v>
      </c>
      <c r="U107" s="175">
        <f ca="1"/>
        <v>-5.0922094715710586E-3</v>
      </c>
      <c r="V107" s="136" t="s">
        <v>4</v>
      </c>
    </row>
    <row r="108" spans="1:22" x14ac:dyDescent="0.25">
      <c r="A108" s="142">
        <v>90</v>
      </c>
      <c r="B108" s="134"/>
      <c r="C108" s="174">
        <f ca="1">_xll.meDateFromTenor(C107,"1D","FOLLOWING",D$13,"NORMAL")</f>
        <v>42548</v>
      </c>
      <c r="D108" s="20">
        <f ca="1">_xll.meDateFromTenor(C108,D$14,"Following",D$13,"Normal")</f>
        <v>42549</v>
      </c>
      <c r="E108" s="175">
        <f ca="1"/>
        <v>-3.5299999999471991E-3</v>
      </c>
      <c r="F108" s="99"/>
      <c r="G108" s="174">
        <f t="shared" ca="1" si="4"/>
        <v>42548</v>
      </c>
      <c r="H108" s="20">
        <f ca="1">_xll.meDateFromTenor(G108,H$14,"Following",H$13,"Normal")</f>
        <v>42640</v>
      </c>
      <c r="I108" s="175">
        <f ca="1"/>
        <v>-2.6301076523334412E-3</v>
      </c>
      <c r="J108" s="7" t="s">
        <v>4</v>
      </c>
      <c r="K108" s="174">
        <f t="shared" ca="1" si="5"/>
        <v>42548</v>
      </c>
      <c r="L108" s="20">
        <f ca="1">_xll.meDateFromTenor(K108,L$14,"Following",L$13,"Normal")</f>
        <v>42731</v>
      </c>
      <c r="M108" s="175">
        <f ca="1"/>
        <v>-1.3374999999999999E-3</v>
      </c>
      <c r="N108" s="7" t="s">
        <v>4</v>
      </c>
      <c r="O108" s="174">
        <f t="shared" ca="1" si="6"/>
        <v>42548</v>
      </c>
      <c r="P108" s="20">
        <f ca="1">_xll.meDateFromTenor(O108,P$14,"Following",P$13,"Normal")</f>
        <v>42549</v>
      </c>
      <c r="Q108" s="175">
        <f ca="1"/>
        <v>-4.0943193730032324E-3</v>
      </c>
      <c r="R108" s="7" t="s">
        <v>4</v>
      </c>
      <c r="S108" s="174">
        <f t="shared" ca="1" si="7"/>
        <v>42548</v>
      </c>
      <c r="T108" s="20">
        <f ca="1">_xll.meDateFromTenor(S108,"1D","Following",T$13,"Normal")</f>
        <v>42549</v>
      </c>
      <c r="U108" s="175">
        <f ca="1"/>
        <v>-5.1379640679227916E-3</v>
      </c>
      <c r="V108" s="136" t="s">
        <v>4</v>
      </c>
    </row>
    <row r="109" spans="1:22" x14ac:dyDescent="0.25">
      <c r="A109" s="142">
        <v>91</v>
      </c>
      <c r="B109" s="134"/>
      <c r="C109" s="174">
        <f ca="1">_xll.meDateFromTenor(C108,"1D","FOLLOWING",D$13,"NORMAL")</f>
        <v>42549</v>
      </c>
      <c r="D109" s="20">
        <f ca="1">_xll.meDateFromTenor(C109,D$14,"Following",D$13,"Normal")</f>
        <v>42550</v>
      </c>
      <c r="E109" s="175">
        <f ca="1"/>
        <v>-3.5299999999871671E-3</v>
      </c>
      <c r="F109" s="99"/>
      <c r="G109" s="174">
        <f t="shared" ca="1" si="4"/>
        <v>42549</v>
      </c>
      <c r="H109" s="20">
        <f ca="1">_xll.meDateFromTenor(G109,H$14,"Following",H$13,"Normal")</f>
        <v>42641</v>
      </c>
      <c r="I109" s="175">
        <f ca="1"/>
        <v>-2.6301186143385382E-3</v>
      </c>
      <c r="J109" s="7" t="s">
        <v>4</v>
      </c>
      <c r="K109" s="174">
        <f t="shared" ca="1" si="5"/>
        <v>42549</v>
      </c>
      <c r="L109" s="20">
        <f ca="1">_xll.meDateFromTenor(K109,L$14,"Following",L$13,"Normal")</f>
        <v>42732</v>
      </c>
      <c r="M109" s="175">
        <f ca="1"/>
        <v>-1.3393749999999999E-3</v>
      </c>
      <c r="N109" s="7" t="s">
        <v>4</v>
      </c>
      <c r="O109" s="174">
        <f t="shared" ca="1" si="6"/>
        <v>42549</v>
      </c>
      <c r="P109" s="20">
        <f ca="1">_xll.meDateFromTenor(O109,P$14,"Following",P$13,"Normal")</f>
        <v>42550</v>
      </c>
      <c r="Q109" s="175">
        <f ca="1"/>
        <v>-4.0919917401925519E-3</v>
      </c>
      <c r="R109" s="7" t="s">
        <v>4</v>
      </c>
      <c r="S109" s="174">
        <f t="shared" ca="1" si="7"/>
        <v>42549</v>
      </c>
      <c r="T109" s="20">
        <f ca="1">_xll.meDateFromTenor(S109,"1D","Following",T$13,"Normal")</f>
        <v>42550</v>
      </c>
      <c r="U109" s="175">
        <f ca="1"/>
        <v>-5.1573142778371843E-3</v>
      </c>
      <c r="V109" s="136" t="s">
        <v>4</v>
      </c>
    </row>
    <row r="110" spans="1:22" x14ac:dyDescent="0.25">
      <c r="A110" s="142">
        <v>92</v>
      </c>
      <c r="B110" s="134"/>
      <c r="C110" s="174">
        <f ca="1">_xll.meDateFromTenor(C109,"1D","FOLLOWING",D$13,"NORMAL")</f>
        <v>42550</v>
      </c>
      <c r="D110" s="20">
        <f ca="1">_xll.meDateFromTenor(C110,D$14,"Following",D$13,"Normal")</f>
        <v>42551</v>
      </c>
      <c r="E110" s="175">
        <f ca="1"/>
        <v>-3.5299999999871671E-3</v>
      </c>
      <c r="F110" s="99"/>
      <c r="G110" s="174">
        <f t="shared" ca="1" si="4"/>
        <v>42550</v>
      </c>
      <c r="H110" s="20">
        <f ca="1">_xll.meDateFromTenor(G110,H$14,"Following",H$13,"Normal")</f>
        <v>42642</v>
      </c>
      <c r="I110" s="175">
        <f ca="1"/>
        <v>-2.6301143641698829E-3</v>
      </c>
      <c r="J110" s="7" t="s">
        <v>4</v>
      </c>
      <c r="K110" s="174">
        <f t="shared" ca="1" si="5"/>
        <v>42550</v>
      </c>
      <c r="L110" s="20">
        <f ca="1">_xll.meDateFromTenor(K110,L$14,"Following",L$13,"Normal")</f>
        <v>42733</v>
      </c>
      <c r="M110" s="175">
        <f ca="1"/>
        <v>-1.34125E-3</v>
      </c>
      <c r="N110" s="7" t="s">
        <v>4</v>
      </c>
      <c r="O110" s="174">
        <f t="shared" ca="1" si="6"/>
        <v>42550</v>
      </c>
      <c r="P110" s="20">
        <f ca="1">_xll.meDateFromTenor(O110,P$14,"Following",P$13,"Normal")</f>
        <v>42551</v>
      </c>
      <c r="Q110" s="175">
        <f ca="1"/>
        <v>-4.0896511581948658E-3</v>
      </c>
      <c r="R110" s="7" t="s">
        <v>4</v>
      </c>
      <c r="S110" s="174">
        <f t="shared" ca="1" si="7"/>
        <v>42550</v>
      </c>
      <c r="T110" s="20">
        <f ca="1">_xll.meDateFromTenor(S110,"1D","Following",T$13,"Normal")</f>
        <v>42551</v>
      </c>
      <c r="U110" s="175">
        <f ca="1"/>
        <v>-5.174570018873244E-3</v>
      </c>
      <c r="V110" s="136" t="s">
        <v>4</v>
      </c>
    </row>
    <row r="111" spans="1:22" x14ac:dyDescent="0.25">
      <c r="A111" s="142">
        <v>93</v>
      </c>
      <c r="B111" s="134"/>
      <c r="C111" s="174">
        <f ca="1">_xll.meDateFromTenor(C110,"1D","FOLLOWING",D$13,"NORMAL")</f>
        <v>42551</v>
      </c>
      <c r="D111" s="20">
        <f ca="1">_xll.meDateFromTenor(C111,D$14,"Following",D$13,"Normal")</f>
        <v>42552</v>
      </c>
      <c r="E111" s="175">
        <f ca="1"/>
        <v>-3.5299999999471284E-3</v>
      </c>
      <c r="F111" s="99"/>
      <c r="G111" s="174">
        <f t="shared" ca="1" si="4"/>
        <v>42551</v>
      </c>
      <c r="H111" s="20">
        <f ca="1">_xll.meDateFromTenor(G111,H$14,"Following",H$13,"Normal")</f>
        <v>42643</v>
      </c>
      <c r="I111" s="175">
        <f ca="1"/>
        <v>-2.6300977514612657E-3</v>
      </c>
      <c r="J111" s="7" t="s">
        <v>4</v>
      </c>
      <c r="K111" s="174">
        <f t="shared" ca="1" si="5"/>
        <v>42551</v>
      </c>
      <c r="L111" s="20">
        <f ca="1">_xll.meDateFromTenor(K111,L$14,"Following",L$13,"Normal")</f>
        <v>42734</v>
      </c>
      <c r="M111" s="175">
        <f ca="1"/>
        <v>-1.3431249999999999E-3</v>
      </c>
      <c r="N111" s="7" t="s">
        <v>4</v>
      </c>
      <c r="O111" s="174">
        <f t="shared" ca="1" si="6"/>
        <v>42551</v>
      </c>
      <c r="P111" s="20">
        <f ca="1">_xll.meDateFromTenor(O111,P$14,"Following",P$13,"Normal")</f>
        <v>42552</v>
      </c>
      <c r="Q111" s="175">
        <f ca="1"/>
        <v>-4.0873026778139344E-3</v>
      </c>
      <c r="R111" s="7" t="s">
        <v>4</v>
      </c>
      <c r="S111" s="174">
        <f t="shared" ca="1" si="7"/>
        <v>42551</v>
      </c>
      <c r="T111" s="20">
        <f ca="1">_xll.meDateFromTenor(S111,"1D","Following",T$13,"Normal")</f>
        <v>42552</v>
      </c>
      <c r="U111" s="175">
        <f ca="1"/>
        <v>-5.1897314089365525E-3</v>
      </c>
      <c r="V111" s="136" t="s">
        <v>4</v>
      </c>
    </row>
    <row r="112" spans="1:22" x14ac:dyDescent="0.25">
      <c r="A112" s="142">
        <v>94</v>
      </c>
      <c r="B112" s="134"/>
      <c r="C112" s="174">
        <f ca="1">_xll.meDateFromTenor(C111,"1D","FOLLOWING",D$13,"NORMAL")</f>
        <v>42552</v>
      </c>
      <c r="D112" s="20">
        <f ca="1">_xll.meDateFromTenor(C112,D$14,"Following",D$13,"Normal")</f>
        <v>42555</v>
      </c>
      <c r="E112" s="175">
        <f ca="1"/>
        <v>-3.5299999999871671E-3</v>
      </c>
      <c r="F112" s="99"/>
      <c r="G112" s="174">
        <f t="shared" ca="1" si="4"/>
        <v>42552</v>
      </c>
      <c r="H112" s="20">
        <f ca="1">_xll.meDateFromTenor(G112,H$14,"Following",H$13,"Normal")</f>
        <v>42646</v>
      </c>
      <c r="I112" s="175">
        <f ca="1"/>
        <v>-2.6300716258464757E-3</v>
      </c>
      <c r="J112" s="7" t="s">
        <v>4</v>
      </c>
      <c r="K112" s="174">
        <f t="shared" ca="1" si="5"/>
        <v>42552</v>
      </c>
      <c r="L112" s="20">
        <f ca="1">_xll.meDateFromTenor(K112,L$14,"Following",L$13,"Normal")</f>
        <v>42737</v>
      </c>
      <c r="M112" s="175">
        <f ca="1"/>
        <v>-1.3450000000000001E-3</v>
      </c>
      <c r="N112" s="7" t="s">
        <v>4</v>
      </c>
      <c r="O112" s="174">
        <f t="shared" ca="1" si="6"/>
        <v>42552</v>
      </c>
      <c r="P112" s="20">
        <f ca="1">_xll.meDateFromTenor(O112,P$14,"Following",P$13,"Normal")</f>
        <v>42555</v>
      </c>
      <c r="Q112" s="175">
        <f ca="1"/>
        <v>-4.0849512799814016E-3</v>
      </c>
      <c r="R112" s="7" t="s">
        <v>4</v>
      </c>
      <c r="S112" s="174">
        <f t="shared" ca="1" si="7"/>
        <v>42552</v>
      </c>
      <c r="T112" s="20">
        <f ca="1">_xll.meDateFromTenor(S112,"1D","Following",T$13,"Normal")</f>
        <v>42555</v>
      </c>
      <c r="U112" s="175">
        <f ca="1"/>
        <v>-5.2129981262627649E-3</v>
      </c>
      <c r="V112" s="136" t="s">
        <v>4</v>
      </c>
    </row>
    <row r="113" spans="1:22" x14ac:dyDescent="0.25">
      <c r="A113" s="142">
        <v>95</v>
      </c>
      <c r="B113" s="134"/>
      <c r="C113" s="174">
        <f ca="1">_xll.meDateFromTenor(C112,"1D","FOLLOWING",D$13,"NORMAL")</f>
        <v>42555</v>
      </c>
      <c r="D113" s="20">
        <f ca="1">_xll.meDateFromTenor(C113,D$14,"Following",D$13,"Normal")</f>
        <v>42556</v>
      </c>
      <c r="E113" s="175">
        <f ca="1"/>
        <v>-3.5299999999871671E-3</v>
      </c>
      <c r="F113" s="99"/>
      <c r="G113" s="174">
        <f t="shared" ca="1" si="4"/>
        <v>42555</v>
      </c>
      <c r="H113" s="20">
        <f ca="1">_xll.meDateFromTenor(G113,H$14,"Following",H$13,"Normal")</f>
        <v>42647</v>
      </c>
      <c r="I113" s="175">
        <f ca="1"/>
        <v>-2.6299645302963336E-3</v>
      </c>
      <c r="J113" s="7" t="s">
        <v>4</v>
      </c>
      <c r="K113" s="174">
        <f t="shared" ca="1" si="5"/>
        <v>42555</v>
      </c>
      <c r="L113" s="20">
        <f ca="1">_xll.meDateFromTenor(K113,L$14,"Following",L$13,"Normal")</f>
        <v>42739</v>
      </c>
      <c r="M113" s="175">
        <f ca="1"/>
        <v>-1.3506249999999998E-3</v>
      </c>
      <c r="N113" s="7" t="s">
        <v>4</v>
      </c>
      <c r="O113" s="174">
        <f t="shared" ca="1" si="6"/>
        <v>42555</v>
      </c>
      <c r="P113" s="20">
        <f ca="1">_xll.meDateFromTenor(O113,P$14,"Following",P$13,"Normal")</f>
        <v>42556</v>
      </c>
      <c r="Q113" s="175">
        <f ca="1"/>
        <v>-4.0778966339233731E-3</v>
      </c>
      <c r="R113" s="7" t="s">
        <v>4</v>
      </c>
      <c r="S113" s="174">
        <f t="shared" ca="1" si="7"/>
        <v>42555</v>
      </c>
      <c r="T113" s="20">
        <f ca="1">_xll.meDateFromTenor(S113,"1D","Following",T$13,"Normal")</f>
        <v>42556</v>
      </c>
      <c r="U113" s="175">
        <f ca="1"/>
        <v>-5.2294358485127828E-3</v>
      </c>
      <c r="V113" s="136" t="s">
        <v>4</v>
      </c>
    </row>
    <row r="114" spans="1:22" x14ac:dyDescent="0.25">
      <c r="A114" s="142">
        <v>96</v>
      </c>
      <c r="B114" s="134"/>
      <c r="C114" s="174">
        <f ca="1">_xll.meDateFromTenor(C113,"1D","FOLLOWING",D$13,"NORMAL")</f>
        <v>42556</v>
      </c>
      <c r="D114" s="20">
        <f ca="1">_xll.meDateFromTenor(C114,D$14,"Following",D$13,"Normal")</f>
        <v>42557</v>
      </c>
      <c r="E114" s="175">
        <f ca="1"/>
        <v>-3.5299999999471284E-3</v>
      </c>
      <c r="F114" s="99"/>
      <c r="G114" s="174">
        <f t="shared" ca="1" si="4"/>
        <v>42556</v>
      </c>
      <c r="H114" s="20">
        <f ca="1">_xll.meDateFromTenor(G114,H$14,"Following",H$13,"Normal")</f>
        <v>42648</v>
      </c>
      <c r="I114" s="175">
        <f ca="1"/>
        <v>-2.6299268077722392E-3</v>
      </c>
      <c r="J114" s="7" t="s">
        <v>4</v>
      </c>
      <c r="K114" s="174">
        <f t="shared" ca="1" si="5"/>
        <v>42556</v>
      </c>
      <c r="L114" s="20">
        <f ca="1">_xll.meDateFromTenor(K114,L$14,"Following",L$13,"Normal")</f>
        <v>42740</v>
      </c>
      <c r="M114" s="175">
        <f ca="1"/>
        <v>-1.3525E-3</v>
      </c>
      <c r="N114" s="7" t="s">
        <v>4</v>
      </c>
      <c r="O114" s="174">
        <f t="shared" ca="1" si="6"/>
        <v>42556</v>
      </c>
      <c r="P114" s="20">
        <f ca="1">_xll.meDateFromTenor(O114,P$14,"Following",P$13,"Normal")</f>
        <v>42557</v>
      </c>
      <c r="Q114" s="175">
        <f ca="1"/>
        <v>-4.075545085237363E-3</v>
      </c>
      <c r="R114" s="7" t="s">
        <v>4</v>
      </c>
      <c r="S114" s="174">
        <f t="shared" ca="1" si="7"/>
        <v>42556</v>
      </c>
      <c r="T114" s="20">
        <f ca="1">_xll.meDateFromTenor(S114,"1D","Following",T$13,"Normal")</f>
        <v>42557</v>
      </c>
      <c r="U114" s="175">
        <f ca="1"/>
        <v>-5.2341272809951741E-3</v>
      </c>
      <c r="V114" s="136" t="s">
        <v>4</v>
      </c>
    </row>
    <row r="115" spans="1:22" x14ac:dyDescent="0.25">
      <c r="A115" s="142">
        <v>97</v>
      </c>
      <c r="B115" s="134"/>
      <c r="C115" s="174">
        <f ca="1">_xll.meDateFromTenor(C114,"1D","FOLLOWING",D$13,"NORMAL")</f>
        <v>42557</v>
      </c>
      <c r="D115" s="20">
        <f ca="1">_xll.meDateFromTenor(C115,D$14,"Following",D$13,"Normal")</f>
        <v>42558</v>
      </c>
      <c r="E115" s="175">
        <f ca="1"/>
        <v>-3.5299999999471991E-3</v>
      </c>
      <c r="F115" s="99"/>
      <c r="G115" s="174">
        <f t="shared" ca="1" si="4"/>
        <v>42557</v>
      </c>
      <c r="H115" s="20">
        <f ca="1">_xll.meDateFromTenor(G115,H$14,"Following",H$13,"Normal")</f>
        <v>42649</v>
      </c>
      <c r="I115" s="175">
        <f ca="1"/>
        <v>-2.6298890852481456E-3</v>
      </c>
      <c r="J115" s="7" t="s">
        <v>4</v>
      </c>
      <c r="K115" s="174">
        <f t="shared" ca="1" si="5"/>
        <v>42557</v>
      </c>
      <c r="L115" s="20">
        <f ca="1">_xll.meDateFromTenor(K115,L$14,"Following",L$13,"Normal")</f>
        <v>42741</v>
      </c>
      <c r="M115" s="175">
        <f ca="1"/>
        <v>-1.3543749999999999E-3</v>
      </c>
      <c r="N115" s="7" t="s">
        <v>4</v>
      </c>
      <c r="O115" s="174">
        <f t="shared" ca="1" si="6"/>
        <v>42557</v>
      </c>
      <c r="P115" s="20">
        <f ca="1">_xll.meDateFromTenor(O115,P$14,"Following",P$13,"Normal")</f>
        <v>42558</v>
      </c>
      <c r="Q115" s="175">
        <f ca="1"/>
        <v>-4.0731935365513538E-3</v>
      </c>
      <c r="R115" s="7" t="s">
        <v>4</v>
      </c>
      <c r="S115" s="174">
        <f t="shared" ca="1" si="7"/>
        <v>42557</v>
      </c>
      <c r="T115" s="20">
        <f ca="1">_xll.meDateFromTenor(S115,"1D","Following",T$13,"Normal")</f>
        <v>42558</v>
      </c>
      <c r="U115" s="175">
        <f ca="1"/>
        <v>-5.236725085246992E-3</v>
      </c>
      <c r="V115" s="136" t="s">
        <v>4</v>
      </c>
    </row>
    <row r="116" spans="1:22" x14ac:dyDescent="0.25">
      <c r="A116" s="142">
        <v>98</v>
      </c>
      <c r="B116" s="134"/>
      <c r="C116" s="174">
        <f ca="1">_xll.meDateFromTenor(C115,"1D","FOLLOWING",D$13,"NORMAL")</f>
        <v>42558</v>
      </c>
      <c r="D116" s="20">
        <f ca="1">_xll.meDateFromTenor(C116,D$14,"Following",D$13,"Normal")</f>
        <v>42559</v>
      </c>
      <c r="E116" s="175">
        <f ca="1"/>
        <v>-3.5299999999471991E-3</v>
      </c>
      <c r="F116" s="99"/>
      <c r="G116" s="174">
        <f t="shared" ca="1" si="4"/>
        <v>42558</v>
      </c>
      <c r="H116" s="20">
        <f ca="1">_xll.meDateFromTenor(G116,H$14,"Following",H$13,"Normal")</f>
        <v>42650</v>
      </c>
      <c r="I116" s="175">
        <f ca="1"/>
        <v>-2.6298513627240516E-3</v>
      </c>
      <c r="J116" s="7" t="s">
        <v>4</v>
      </c>
      <c r="K116" s="174">
        <f t="shared" ca="1" si="5"/>
        <v>42558</v>
      </c>
      <c r="L116" s="20">
        <f ca="1">_xll.meDateFromTenor(K116,L$14,"Following",L$13,"Normal")</f>
        <v>42744</v>
      </c>
      <c r="M116" s="175">
        <f ca="1"/>
        <v>-1.35625E-3</v>
      </c>
      <c r="N116" s="7" t="s">
        <v>4</v>
      </c>
      <c r="O116" s="174">
        <f t="shared" ca="1" si="6"/>
        <v>42558</v>
      </c>
      <c r="P116" s="20">
        <f ca="1">_xll.meDateFromTenor(O116,P$14,"Following",P$13,"Normal")</f>
        <v>42559</v>
      </c>
      <c r="Q116" s="175">
        <f ca="1"/>
        <v>-4.0708419878653437E-3</v>
      </c>
      <c r="R116" s="7" t="s">
        <v>4</v>
      </c>
      <c r="S116" s="174">
        <f t="shared" ca="1" si="7"/>
        <v>42558</v>
      </c>
      <c r="T116" s="20">
        <f ca="1">_xll.meDateFromTenor(S116,"1D","Following",T$13,"Normal")</f>
        <v>42559</v>
      </c>
      <c r="U116" s="175">
        <f ca="1"/>
        <v>-5.2373610858991353E-3</v>
      </c>
      <c r="V116" s="136" t="s">
        <v>4</v>
      </c>
    </row>
    <row r="117" spans="1:22" x14ac:dyDescent="0.25">
      <c r="A117" s="142">
        <v>99</v>
      </c>
      <c r="B117" s="134"/>
      <c r="C117" s="174">
        <f ca="1">_xll.meDateFromTenor(C116,"1D","FOLLOWING",D$13,"NORMAL")</f>
        <v>42559</v>
      </c>
      <c r="D117" s="20">
        <f ca="1">_xll.meDateFromTenor(C117,D$14,"Following",D$13,"Normal")</f>
        <v>42562</v>
      </c>
      <c r="E117" s="175">
        <f ca="1"/>
        <v>-3.5299999999871671E-3</v>
      </c>
      <c r="F117" s="99"/>
      <c r="G117" s="174">
        <f t="shared" ca="1" si="4"/>
        <v>42559</v>
      </c>
      <c r="H117" s="20">
        <f ca="1">_xll.meDateFromTenor(G117,H$14,"Following",H$13,"Normal")</f>
        <v>42653</v>
      </c>
      <c r="I117" s="175">
        <f ca="1"/>
        <v>-2.6298136401999577E-3</v>
      </c>
      <c r="J117" s="7" t="s">
        <v>4</v>
      </c>
      <c r="K117" s="174">
        <f t="shared" ca="1" si="5"/>
        <v>42559</v>
      </c>
      <c r="L117" s="20">
        <f ca="1">_xll.meDateFromTenor(K117,L$14,"Following",L$13,"Normal")</f>
        <v>42744</v>
      </c>
      <c r="M117" s="175">
        <f ca="1"/>
        <v>-1.358125E-3</v>
      </c>
      <c r="N117" s="7" t="s">
        <v>4</v>
      </c>
      <c r="O117" s="174">
        <f t="shared" ca="1" si="6"/>
        <v>42559</v>
      </c>
      <c r="P117" s="20">
        <f ca="1">_xll.meDateFromTenor(O117,P$14,"Following",P$13,"Normal")</f>
        <v>42562</v>
      </c>
      <c r="Q117" s="175">
        <f ca="1"/>
        <v>-4.0684904391793345E-3</v>
      </c>
      <c r="R117" s="7" t="s">
        <v>4</v>
      </c>
      <c r="S117" s="174">
        <f t="shared" ca="1" si="7"/>
        <v>42559</v>
      </c>
      <c r="T117" s="20">
        <f ca="1">_xll.meDateFromTenor(S117,"1D","Following",T$13,"Normal")</f>
        <v>42562</v>
      </c>
      <c r="U117" s="175">
        <f ca="1"/>
        <v>-5.2371399510553656E-3</v>
      </c>
      <c r="V117" s="136" t="s">
        <v>4</v>
      </c>
    </row>
    <row r="118" spans="1:22" x14ac:dyDescent="0.25">
      <c r="A118" s="142">
        <v>100</v>
      </c>
      <c r="B118" s="134"/>
      <c r="C118" s="174">
        <f ca="1">_xll.meDateFromTenor(C117,"1D","FOLLOWING",D$13,"NORMAL")</f>
        <v>42562</v>
      </c>
      <c r="D118" s="20">
        <f ca="1">_xll.meDateFromTenor(C118,D$14,"Following",D$13,"Normal")</f>
        <v>42563</v>
      </c>
      <c r="E118" s="175">
        <f ca="1"/>
        <v>-3.5299999999870964E-3</v>
      </c>
      <c r="F118" s="99"/>
      <c r="G118" s="174">
        <f t="shared" ca="1" si="4"/>
        <v>42562</v>
      </c>
      <c r="H118" s="20">
        <f ca="1">_xll.meDateFromTenor(G118,H$14,"Following",H$13,"Normal")</f>
        <v>42654</v>
      </c>
      <c r="I118" s="175">
        <f ca="1"/>
        <v>-2.6297004726276766E-3</v>
      </c>
      <c r="J118" s="7" t="s">
        <v>4</v>
      </c>
      <c r="K118" s="174">
        <f t="shared" ca="1" si="5"/>
        <v>42562</v>
      </c>
      <c r="L118" s="20">
        <f ca="1">_xll.meDateFromTenor(K118,L$14,"Following",L$13,"Normal")</f>
        <v>42746</v>
      </c>
      <c r="M118" s="175">
        <f ca="1"/>
        <v>-1.3637499999999999E-3</v>
      </c>
      <c r="N118" s="7" t="s">
        <v>4</v>
      </c>
      <c r="O118" s="174">
        <f t="shared" ca="1" si="6"/>
        <v>42562</v>
      </c>
      <c r="P118" s="20">
        <f ca="1">_xll.meDateFromTenor(O118,P$14,"Following",P$13,"Normal")</f>
        <v>42563</v>
      </c>
      <c r="Q118" s="175">
        <f ca="1"/>
        <v>-4.0614357931213051E-3</v>
      </c>
      <c r="R118" s="7" t="s">
        <v>4</v>
      </c>
      <c r="S118" s="174">
        <f t="shared" ca="1" si="7"/>
        <v>42562</v>
      </c>
      <c r="T118" s="20">
        <f ca="1">_xll.meDateFromTenor(S118,"1D","Following",T$13,"Normal")</f>
        <v>42563</v>
      </c>
      <c r="U118" s="175">
        <f ca="1"/>
        <v>-5.2370637643316649E-3</v>
      </c>
      <c r="V118" s="136" t="s">
        <v>4</v>
      </c>
    </row>
    <row r="119" spans="1:22" x14ac:dyDescent="0.25">
      <c r="A119" s="142">
        <v>101</v>
      </c>
      <c r="B119" s="134"/>
      <c r="C119" s="174">
        <f ca="1">_xll.meDateFromTenor(C118,"1D","FOLLOWING",D$13,"NORMAL")</f>
        <v>42563</v>
      </c>
      <c r="D119" s="20">
        <f ca="1">_xll.meDateFromTenor(C119,D$14,"Following",D$13,"Normal")</f>
        <v>42564</v>
      </c>
      <c r="E119" s="175">
        <f ca="1"/>
        <v>-3.5299999999471991E-3</v>
      </c>
      <c r="F119" s="99"/>
      <c r="G119" s="174">
        <f t="shared" ca="1" si="4"/>
        <v>42563</v>
      </c>
      <c r="H119" s="20">
        <f ca="1">_xll.meDateFromTenor(G119,H$14,"Following",H$13,"Normal")</f>
        <v>42655</v>
      </c>
      <c r="I119" s="175">
        <f ca="1"/>
        <v>-2.6296627501035826E-3</v>
      </c>
      <c r="J119" s="7" t="s">
        <v>4</v>
      </c>
      <c r="K119" s="174">
        <f t="shared" ca="1" si="5"/>
        <v>42563</v>
      </c>
      <c r="L119" s="20">
        <f ca="1">_xll.meDateFromTenor(K119,L$14,"Following",L$13,"Normal")</f>
        <v>42747</v>
      </c>
      <c r="M119" s="175">
        <f ca="1"/>
        <v>-1.3656249999999999E-3</v>
      </c>
      <c r="N119" s="7" t="s">
        <v>4</v>
      </c>
      <c r="O119" s="174">
        <f t="shared" ca="1" si="6"/>
        <v>42563</v>
      </c>
      <c r="P119" s="20">
        <f ca="1">_xll.meDateFromTenor(O119,P$14,"Following",P$13,"Normal")</f>
        <v>42564</v>
      </c>
      <c r="Q119" s="175">
        <f ca="1"/>
        <v>-4.0590842444352959E-3</v>
      </c>
      <c r="R119" s="7" t="s">
        <v>4</v>
      </c>
      <c r="S119" s="174">
        <f t="shared" ca="1" si="7"/>
        <v>42563</v>
      </c>
      <c r="T119" s="20">
        <f ca="1">_xll.meDateFromTenor(S119,"1D","Following",T$13,"Normal")</f>
        <v>42564</v>
      </c>
      <c r="U119" s="175">
        <f ca="1"/>
        <v>-5.2369875796332193E-3</v>
      </c>
      <c r="V119" s="136" t="s">
        <v>4</v>
      </c>
    </row>
    <row r="120" spans="1:22" x14ac:dyDescent="0.25">
      <c r="A120" s="142">
        <v>102</v>
      </c>
      <c r="B120" s="134"/>
      <c r="C120" s="174">
        <f ca="1">_xll.meDateFromTenor(C119,"1D","FOLLOWING",D$13,"NORMAL")</f>
        <v>42564</v>
      </c>
      <c r="D120" s="20">
        <f ca="1">_xll.meDateFromTenor(C120,D$14,"Following",D$13,"Normal")</f>
        <v>42565</v>
      </c>
      <c r="E120" s="175">
        <f ca="1"/>
        <v>-3.5299999999871671E-3</v>
      </c>
      <c r="F120" s="99"/>
      <c r="G120" s="174">
        <f t="shared" ca="1" si="4"/>
        <v>42564</v>
      </c>
      <c r="H120" s="20">
        <f ca="1">_xll.meDateFromTenor(G120,H$14,"Following",H$13,"Normal")</f>
        <v>42656</v>
      </c>
      <c r="I120" s="175">
        <f ca="1"/>
        <v>-2.6296250275794891E-3</v>
      </c>
      <c r="J120" s="7" t="s">
        <v>4</v>
      </c>
      <c r="K120" s="174">
        <f t="shared" ca="1" si="5"/>
        <v>42564</v>
      </c>
      <c r="L120" s="20">
        <f ca="1">_xll.meDateFromTenor(K120,L$14,"Following",L$13,"Normal")</f>
        <v>42748</v>
      </c>
      <c r="M120" s="175">
        <f ca="1"/>
        <v>-1.3675E-3</v>
      </c>
      <c r="N120" s="7" t="s">
        <v>4</v>
      </c>
      <c r="O120" s="174">
        <f t="shared" ca="1" si="6"/>
        <v>42564</v>
      </c>
      <c r="P120" s="20">
        <f ca="1">_xll.meDateFromTenor(O120,P$14,"Following",P$13,"Normal")</f>
        <v>42565</v>
      </c>
      <c r="Q120" s="175">
        <f ca="1"/>
        <v>-4.0567326957492858E-3</v>
      </c>
      <c r="R120" s="7" t="s">
        <v>4</v>
      </c>
      <c r="S120" s="174">
        <f t="shared" ca="1" si="7"/>
        <v>42564</v>
      </c>
      <c r="T120" s="20">
        <f ca="1">_xll.meDateFromTenor(S120,"1D","Following",T$13,"Normal")</f>
        <v>42565</v>
      </c>
      <c r="U120" s="175">
        <f ca="1"/>
        <v>-5.2369113974526553E-3</v>
      </c>
      <c r="V120" s="136" t="s">
        <v>4</v>
      </c>
    </row>
    <row r="121" spans="1:22" x14ac:dyDescent="0.25">
      <c r="A121" s="142">
        <v>103</v>
      </c>
      <c r="B121" s="134"/>
      <c r="C121" s="174">
        <f ca="1">_xll.meDateFromTenor(C120,"1D","FOLLOWING",D$13,"NORMAL")</f>
        <v>42565</v>
      </c>
      <c r="D121" s="20">
        <f ca="1">_xll.meDateFromTenor(C121,D$14,"Following",D$13,"Normal")</f>
        <v>42566</v>
      </c>
      <c r="E121" s="175">
        <f ca="1"/>
        <v>-3.5299999999871671E-3</v>
      </c>
      <c r="F121" s="99"/>
      <c r="G121" s="174">
        <f t="shared" ca="1" si="4"/>
        <v>42565</v>
      </c>
      <c r="H121" s="20">
        <f ca="1">_xll.meDateFromTenor(G121,H$14,"Following",H$13,"Normal")</f>
        <v>42657</v>
      </c>
      <c r="I121" s="175">
        <f ca="1"/>
        <v>-2.6295873050553951E-3</v>
      </c>
      <c r="J121" s="7" t="s">
        <v>4</v>
      </c>
      <c r="K121" s="174">
        <f t="shared" ca="1" si="5"/>
        <v>42565</v>
      </c>
      <c r="L121" s="20">
        <f ca="1">_xll.meDateFromTenor(K121,L$14,"Following",L$13,"Normal")</f>
        <v>42751</v>
      </c>
      <c r="M121" s="175">
        <f ca="1"/>
        <v>-1.3693749999999999E-3</v>
      </c>
      <c r="N121" s="7" t="s">
        <v>4</v>
      </c>
      <c r="O121" s="174">
        <f t="shared" ca="1" si="6"/>
        <v>42565</v>
      </c>
      <c r="P121" s="20">
        <f ca="1">_xll.meDateFromTenor(O121,P$14,"Following",P$13,"Normal")</f>
        <v>42566</v>
      </c>
      <c r="Q121" s="175">
        <f ca="1"/>
        <v>-4.0543811470632758E-3</v>
      </c>
      <c r="R121" s="7" t="s">
        <v>4</v>
      </c>
      <c r="S121" s="174">
        <f t="shared" ca="1" si="7"/>
        <v>42565</v>
      </c>
      <c r="T121" s="20">
        <f ca="1">_xll.meDateFromTenor(S121,"1D","Following",T$13,"Normal")</f>
        <v>42566</v>
      </c>
      <c r="U121" s="175">
        <f ca="1"/>
        <v>-5.2368352172704928E-3</v>
      </c>
      <c r="V121" s="136" t="s">
        <v>4</v>
      </c>
    </row>
    <row r="122" spans="1:22" x14ac:dyDescent="0.25">
      <c r="A122" s="142">
        <v>104</v>
      </c>
      <c r="B122" s="134"/>
      <c r="C122" s="174">
        <f ca="1">_xll.meDateFromTenor(C121,"1D","FOLLOWING",D$13,"NORMAL")</f>
        <v>42566</v>
      </c>
      <c r="D122" s="20">
        <f ca="1">_xll.meDateFromTenor(C122,D$14,"Following",D$13,"Normal")</f>
        <v>42569</v>
      </c>
      <c r="E122" s="175">
        <f ca="1"/>
        <v>-3.5299999999871437E-3</v>
      </c>
      <c r="F122" s="99"/>
      <c r="G122" s="174">
        <f t="shared" ca="1" si="4"/>
        <v>42566</v>
      </c>
      <c r="H122" s="20">
        <f ca="1">_xll.meDateFromTenor(G122,H$14,"Following",H$13,"Normal")</f>
        <v>42660</v>
      </c>
      <c r="I122" s="175">
        <f ca="1"/>
        <v>-2.6295495825313015E-3</v>
      </c>
      <c r="J122" s="7" t="s">
        <v>4</v>
      </c>
      <c r="K122" s="174">
        <f t="shared" ca="1" si="5"/>
        <v>42566</v>
      </c>
      <c r="L122" s="20">
        <f ca="1">_xll.meDateFromTenor(K122,L$14,"Following",L$13,"Normal")</f>
        <v>42751</v>
      </c>
      <c r="M122" s="175">
        <f ca="1"/>
        <v>-1.3712499999999996E-3</v>
      </c>
      <c r="N122" s="7" t="s">
        <v>4</v>
      </c>
      <c r="O122" s="174">
        <f t="shared" ca="1" si="6"/>
        <v>42566</v>
      </c>
      <c r="P122" s="20">
        <f ca="1">_xll.meDateFromTenor(O122,P$14,"Following",P$13,"Normal")</f>
        <v>42569</v>
      </c>
      <c r="Q122" s="175">
        <f ca="1"/>
        <v>-4.0520295983772657E-3</v>
      </c>
      <c r="R122" s="7" t="s">
        <v>4</v>
      </c>
      <c r="S122" s="174">
        <f t="shared" ca="1" si="7"/>
        <v>42566</v>
      </c>
      <c r="T122" s="20">
        <f ca="1">_xll.meDateFromTenor(S122,"1D","Following",T$13,"Normal")</f>
        <v>42569</v>
      </c>
      <c r="U122" s="175">
        <f ca="1"/>
        <v>-5.2366066902198418E-3</v>
      </c>
      <c r="V122" s="136" t="s">
        <v>4</v>
      </c>
    </row>
    <row r="123" spans="1:22" x14ac:dyDescent="0.25">
      <c r="A123" s="142">
        <v>105</v>
      </c>
      <c r="B123" s="134"/>
      <c r="C123" s="174">
        <f ca="1">_xll.meDateFromTenor(C122,"1D","FOLLOWING",D$13,"NORMAL")</f>
        <v>42569</v>
      </c>
      <c r="D123" s="20">
        <f ca="1">_xll.meDateFromTenor(C123,D$14,"Following",D$13,"Normal")</f>
        <v>42570</v>
      </c>
      <c r="E123" s="175">
        <f ca="1"/>
        <v>-3.5299999999471991E-3</v>
      </c>
      <c r="F123" s="99"/>
      <c r="G123" s="174">
        <f t="shared" ca="1" si="4"/>
        <v>42569</v>
      </c>
      <c r="H123" s="20">
        <f ca="1">_xll.meDateFromTenor(G123,H$14,"Following",H$13,"Normal")</f>
        <v>42661</v>
      </c>
      <c r="I123" s="175">
        <f ca="1"/>
        <v>-2.62943641495902E-3</v>
      </c>
      <c r="J123" s="7" t="s">
        <v>4</v>
      </c>
      <c r="K123" s="174">
        <f t="shared" ca="1" si="5"/>
        <v>42569</v>
      </c>
      <c r="L123" s="20">
        <f ca="1">_xll.meDateFromTenor(K123,L$14,"Following",L$13,"Normal")</f>
        <v>42753</v>
      </c>
      <c r="M123" s="175">
        <f ca="1"/>
        <v>-1.3768749999999998E-3</v>
      </c>
      <c r="N123" s="7" t="s">
        <v>4</v>
      </c>
      <c r="O123" s="174">
        <f t="shared" ca="1" si="6"/>
        <v>42569</v>
      </c>
      <c r="P123" s="20">
        <f ca="1">_xll.meDateFromTenor(O123,P$14,"Following",P$13,"Normal")</f>
        <v>42570</v>
      </c>
      <c r="Q123" s="175">
        <f ca="1"/>
        <v>-4.0449749523192363E-3</v>
      </c>
      <c r="R123" s="7" t="s">
        <v>4</v>
      </c>
      <c r="S123" s="174">
        <f t="shared" ca="1" si="7"/>
        <v>42569</v>
      </c>
      <c r="T123" s="20">
        <f ca="1">_xll.meDateFromTenor(S123,"1D","Following",T$13,"Normal")</f>
        <v>42570</v>
      </c>
      <c r="U123" s="175">
        <f ca="1"/>
        <v>-5.2365305190438432E-3</v>
      </c>
      <c r="V123" s="136" t="s">
        <v>4</v>
      </c>
    </row>
    <row r="124" spans="1:22" x14ac:dyDescent="0.25">
      <c r="A124" s="142">
        <v>106</v>
      </c>
      <c r="B124" s="134"/>
      <c r="C124" s="174">
        <f ca="1">_xll.meDateFromTenor(C123,"1D","FOLLOWING",D$13,"NORMAL")</f>
        <v>42570</v>
      </c>
      <c r="D124" s="20">
        <f ca="1">_xll.meDateFromTenor(C124,D$14,"Following",D$13,"Normal")</f>
        <v>42571</v>
      </c>
      <c r="E124" s="175">
        <f ca="1"/>
        <v>-3.5299999999471991E-3</v>
      </c>
      <c r="F124" s="99"/>
      <c r="G124" s="174">
        <f t="shared" ca="1" si="4"/>
        <v>42570</v>
      </c>
      <c r="H124" s="20">
        <f ca="1">_xll.meDateFromTenor(G124,H$14,"Following",H$13,"Normal")</f>
        <v>42662</v>
      </c>
      <c r="I124" s="175">
        <f ca="1"/>
        <v>-2.629398692434926E-3</v>
      </c>
      <c r="J124" s="7" t="s">
        <v>4</v>
      </c>
      <c r="K124" s="174">
        <f t="shared" ca="1" si="5"/>
        <v>42570</v>
      </c>
      <c r="L124" s="20">
        <f ca="1">_xll.meDateFromTenor(K124,L$14,"Following",L$13,"Normal")</f>
        <v>42754</v>
      </c>
      <c r="M124" s="175">
        <f ca="1"/>
        <v>-1.3787499999999998E-3</v>
      </c>
      <c r="N124" s="7" t="s">
        <v>4</v>
      </c>
      <c r="O124" s="174">
        <f t="shared" ca="1" si="6"/>
        <v>42570</v>
      </c>
      <c r="P124" s="20">
        <f ca="1">_xll.meDateFromTenor(O124,P$14,"Following",P$13,"Normal")</f>
        <v>42571</v>
      </c>
      <c r="Q124" s="175">
        <f ca="1"/>
        <v>-4.0426234036332271E-3</v>
      </c>
      <c r="R124" s="7" t="s">
        <v>4</v>
      </c>
      <c r="S124" s="174">
        <f t="shared" ca="1" si="7"/>
        <v>42570</v>
      </c>
      <c r="T124" s="20">
        <f ca="1">_xll.meDateFromTenor(S124,"1D","Following",T$13,"Normal")</f>
        <v>42571</v>
      </c>
      <c r="U124" s="175">
        <f ca="1"/>
        <v>-5.2364543500127607E-3</v>
      </c>
      <c r="V124" s="136" t="s">
        <v>4</v>
      </c>
    </row>
    <row r="125" spans="1:22" x14ac:dyDescent="0.25">
      <c r="A125" s="142">
        <v>107</v>
      </c>
      <c r="B125" s="134"/>
      <c r="C125" s="174">
        <f ca="1">_xll.meDateFromTenor(C124,"1D","FOLLOWING",D$13,"NORMAL")</f>
        <v>42571</v>
      </c>
      <c r="D125" s="20">
        <f ca="1">_xll.meDateFromTenor(C125,D$14,"Following",D$13,"Normal")</f>
        <v>42572</v>
      </c>
      <c r="E125" s="175">
        <f ca="1"/>
        <v>-3.5299999999871671E-3</v>
      </c>
      <c r="F125" s="99"/>
      <c r="G125" s="174">
        <f t="shared" ca="1" si="4"/>
        <v>42571</v>
      </c>
      <c r="H125" s="20">
        <f ca="1">_xll.meDateFromTenor(G125,H$14,"Following",H$13,"Normal")</f>
        <v>42663</v>
      </c>
      <c r="I125" s="175">
        <f ca="1"/>
        <v>-2.6293609699108321E-3</v>
      </c>
      <c r="J125" s="7" t="s">
        <v>4</v>
      </c>
      <c r="K125" s="174">
        <f t="shared" ca="1" si="5"/>
        <v>42571</v>
      </c>
      <c r="L125" s="20">
        <f ca="1">_xll.meDateFromTenor(K125,L$14,"Following",L$13,"Normal")</f>
        <v>42755</v>
      </c>
      <c r="M125" s="175">
        <f ca="1"/>
        <v>-1.3806249999999999E-3</v>
      </c>
      <c r="N125" s="7" t="s">
        <v>4</v>
      </c>
      <c r="O125" s="174">
        <f t="shared" ca="1" si="6"/>
        <v>42571</v>
      </c>
      <c r="P125" s="20">
        <f ca="1">_xll.meDateFromTenor(O125,P$14,"Following",P$13,"Normal")</f>
        <v>42572</v>
      </c>
      <c r="Q125" s="175">
        <f ca="1"/>
        <v>-4.040271854947217E-3</v>
      </c>
      <c r="R125" s="7" t="s">
        <v>4</v>
      </c>
      <c r="S125" s="174">
        <f t="shared" ca="1" si="7"/>
        <v>42571</v>
      </c>
      <c r="T125" s="20">
        <f ca="1">_xll.meDateFromTenor(S125,"1D","Following",T$13,"Normal")</f>
        <v>42572</v>
      </c>
      <c r="U125" s="175">
        <f ca="1"/>
        <v>-5.2363781830200478E-3</v>
      </c>
      <c r="V125" s="136" t="s">
        <v>4</v>
      </c>
    </row>
    <row r="126" spans="1:22" x14ac:dyDescent="0.25">
      <c r="A126" s="142">
        <v>108</v>
      </c>
      <c r="B126" s="134"/>
      <c r="C126" s="174">
        <f ca="1">_xll.meDateFromTenor(C125,"1D","FOLLOWING",D$13,"NORMAL")</f>
        <v>42572</v>
      </c>
      <c r="D126" s="20">
        <f ca="1">_xll.meDateFromTenor(C126,D$14,"Following",D$13,"Normal")</f>
        <v>42573</v>
      </c>
      <c r="E126" s="175">
        <f ca="1"/>
        <v>-3.5700000000194036E-3</v>
      </c>
      <c r="F126" s="99"/>
      <c r="G126" s="174">
        <f t="shared" ca="1" si="4"/>
        <v>42572</v>
      </c>
      <c r="H126" s="20">
        <f ca="1">_xll.meDateFromTenor(G126,H$14,"Following",H$13,"Normal")</f>
        <v>42664</v>
      </c>
      <c r="I126" s="175">
        <f ca="1"/>
        <v>-2.6293232473867381E-3</v>
      </c>
      <c r="J126" s="7" t="s">
        <v>4</v>
      </c>
      <c r="K126" s="174">
        <f t="shared" ca="1" si="5"/>
        <v>42572</v>
      </c>
      <c r="L126" s="20">
        <f ca="1">_xll.meDateFromTenor(K126,L$14,"Following",L$13,"Normal")</f>
        <v>42758</v>
      </c>
      <c r="M126" s="175">
        <f ca="1"/>
        <v>-1.3824999999999998E-3</v>
      </c>
      <c r="N126" s="7" t="s">
        <v>4</v>
      </c>
      <c r="O126" s="174">
        <f t="shared" ca="1" si="6"/>
        <v>42572</v>
      </c>
      <c r="P126" s="20">
        <f ca="1">_xll.meDateFromTenor(O126,P$14,"Following",P$13,"Normal")</f>
        <v>42573</v>
      </c>
      <c r="Q126" s="175">
        <f ca="1"/>
        <v>-4.0379203062612078E-3</v>
      </c>
      <c r="R126" s="7" t="s">
        <v>4</v>
      </c>
      <c r="S126" s="174">
        <f t="shared" ca="1" si="7"/>
        <v>42572</v>
      </c>
      <c r="T126" s="20">
        <f ca="1">_xll.meDateFromTenor(S126,"1D","Following",T$13,"Normal")</f>
        <v>42573</v>
      </c>
      <c r="U126" s="175">
        <f ca="1"/>
        <v>-5.2363020185852887E-3</v>
      </c>
      <c r="V126" s="136" t="s">
        <v>4</v>
      </c>
    </row>
    <row r="127" spans="1:22" x14ac:dyDescent="0.25">
      <c r="A127" s="142">
        <v>109</v>
      </c>
      <c r="B127" s="134"/>
      <c r="C127" s="174">
        <f ca="1">_xll.meDateFromTenor(C126,"1D","FOLLOWING",D$13,"NORMAL")</f>
        <v>42573</v>
      </c>
      <c r="D127" s="20">
        <f ca="1">_xll.meDateFromTenor(C127,D$14,"Following",D$13,"Normal")</f>
        <v>42576</v>
      </c>
      <c r="E127" s="175">
        <f ca="1"/>
        <v>-3.5699999999794117E-3</v>
      </c>
      <c r="F127" s="99"/>
      <c r="G127" s="174">
        <f t="shared" ca="1" si="4"/>
        <v>42573</v>
      </c>
      <c r="H127" s="20">
        <f ca="1">_xll.meDateFromTenor(G127,H$14,"Following",H$13,"Normal")</f>
        <v>42667</v>
      </c>
      <c r="I127" s="175">
        <f ca="1"/>
        <v>-2.6292855248626445E-3</v>
      </c>
      <c r="J127" s="7" t="s">
        <v>4</v>
      </c>
      <c r="K127" s="174">
        <f t="shared" ca="1" si="5"/>
        <v>42573</v>
      </c>
      <c r="L127" s="20">
        <f ca="1">_xll.meDateFromTenor(K127,L$14,"Following",L$13,"Normal")</f>
        <v>42758</v>
      </c>
      <c r="M127" s="175">
        <f ca="1"/>
        <v>-1.3843749999999998E-3</v>
      </c>
      <c r="N127" s="7" t="s">
        <v>4</v>
      </c>
      <c r="O127" s="174">
        <f t="shared" ca="1" si="6"/>
        <v>42573</v>
      </c>
      <c r="P127" s="20">
        <f ca="1">_xll.meDateFromTenor(O127,P$14,"Following",P$13,"Normal")</f>
        <v>42576</v>
      </c>
      <c r="Q127" s="175">
        <f ca="1"/>
        <v>-4.0355687575751977E-3</v>
      </c>
      <c r="R127" s="7" t="s">
        <v>4</v>
      </c>
      <c r="S127" s="174">
        <f t="shared" ca="1" si="7"/>
        <v>42573</v>
      </c>
      <c r="T127" s="20">
        <f ca="1">_xll.meDateFromTenor(S127,"1D","Following",T$13,"Normal")</f>
        <v>42576</v>
      </c>
      <c r="U127" s="175">
        <f ca="1"/>
        <v>-5.2360735380041325E-3</v>
      </c>
      <c r="V127" s="136" t="s">
        <v>4</v>
      </c>
    </row>
    <row r="128" spans="1:22" x14ac:dyDescent="0.25">
      <c r="A128" s="142">
        <v>110</v>
      </c>
      <c r="B128" s="134"/>
      <c r="C128" s="174">
        <f ca="1">_xll.meDateFromTenor(C127,"1D","FOLLOWING",D$13,"NORMAL")</f>
        <v>42576</v>
      </c>
      <c r="D128" s="20">
        <f ca="1">_xll.meDateFromTenor(C128,D$14,"Following",D$13,"Normal")</f>
        <v>42577</v>
      </c>
      <c r="E128" s="175">
        <f ca="1"/>
        <v>-3.5700000001393077E-3</v>
      </c>
      <c r="F128" s="99"/>
      <c r="G128" s="174">
        <f t="shared" ca="1" si="4"/>
        <v>42576</v>
      </c>
      <c r="H128" s="20">
        <f ca="1">_xll.meDateFromTenor(G128,H$14,"Following",H$13,"Normal")</f>
        <v>42668</v>
      </c>
      <c r="I128" s="175">
        <f ca="1"/>
        <v>-2.629172357290363E-3</v>
      </c>
      <c r="J128" s="7" t="s">
        <v>4</v>
      </c>
      <c r="K128" s="174">
        <f t="shared" ca="1" si="5"/>
        <v>42576</v>
      </c>
      <c r="L128" s="20">
        <f ca="1">_xll.meDateFromTenor(K128,L$14,"Following",L$13,"Normal")</f>
        <v>42760</v>
      </c>
      <c r="M128" s="175">
        <f ca="1"/>
        <v>-1.3899999999999997E-3</v>
      </c>
      <c r="N128" s="7" t="s">
        <v>4</v>
      </c>
      <c r="O128" s="174">
        <f t="shared" ca="1" si="6"/>
        <v>42576</v>
      </c>
      <c r="P128" s="20">
        <f ca="1">_xll.meDateFromTenor(O128,P$14,"Following",P$13,"Normal")</f>
        <v>42577</v>
      </c>
      <c r="Q128" s="175">
        <f ca="1"/>
        <v>-4.0285141115171692E-3</v>
      </c>
      <c r="R128" s="7" t="s">
        <v>4</v>
      </c>
      <c r="S128" s="174">
        <f t="shared" ca="1" si="7"/>
        <v>42576</v>
      </c>
      <c r="T128" s="20">
        <f ca="1">_xll.meDateFromTenor(S128,"1D","Following",T$13,"Normal")</f>
        <v>42577</v>
      </c>
      <c r="U128" s="175">
        <f ca="1"/>
        <v>-5.2359973821492116E-3</v>
      </c>
      <c r="V128" s="136" t="s">
        <v>4</v>
      </c>
    </row>
    <row r="129" spans="1:22" x14ac:dyDescent="0.25">
      <c r="A129" s="142">
        <v>111</v>
      </c>
      <c r="B129" s="134"/>
      <c r="C129" s="174">
        <f ca="1">_xll.meDateFromTenor(C128,"1D","FOLLOWING",D$13,"NORMAL")</f>
        <v>42577</v>
      </c>
      <c r="D129" s="20">
        <f ca="1">_xll.meDateFromTenor(C129,D$14,"Following",D$13,"Normal")</f>
        <v>42578</v>
      </c>
      <c r="E129" s="175">
        <f ca="1"/>
        <v>-3.5700000000593716E-3</v>
      </c>
      <c r="F129" s="99"/>
      <c r="G129" s="174">
        <f t="shared" ca="1" si="4"/>
        <v>42577</v>
      </c>
      <c r="H129" s="20">
        <f ca="1">_xll.meDateFromTenor(G129,H$14,"Following",H$13,"Normal")</f>
        <v>42669</v>
      </c>
      <c r="I129" s="175">
        <f ca="1"/>
        <v>-2.629134634766269E-3</v>
      </c>
      <c r="J129" s="7" t="s">
        <v>4</v>
      </c>
      <c r="K129" s="174">
        <f t="shared" ca="1" si="5"/>
        <v>42577</v>
      </c>
      <c r="L129" s="20">
        <f ca="1">_xll.meDateFromTenor(K129,L$14,"Following",L$13,"Normal")</f>
        <v>42761</v>
      </c>
      <c r="M129" s="175">
        <f ca="1"/>
        <v>-1.3917241379310342E-3</v>
      </c>
      <c r="N129" s="7" t="s">
        <v>4</v>
      </c>
      <c r="O129" s="174">
        <f t="shared" ca="1" si="6"/>
        <v>42577</v>
      </c>
      <c r="P129" s="20">
        <f ca="1">_xll.meDateFromTenor(O129,P$14,"Following",P$13,"Normal")</f>
        <v>42578</v>
      </c>
      <c r="Q129" s="175">
        <f ca="1"/>
        <v>-4.0261625628311591E-3</v>
      </c>
      <c r="R129" s="7" t="s">
        <v>4</v>
      </c>
      <c r="S129" s="174">
        <f t="shared" ca="1" si="7"/>
        <v>42577</v>
      </c>
      <c r="T129" s="20">
        <f ca="1">_xll.meDateFromTenor(S129,"1D","Following",T$13,"Normal")</f>
        <v>42578</v>
      </c>
      <c r="U129" s="175">
        <f ca="1"/>
        <v>-5.2359212287855965E-3</v>
      </c>
      <c r="V129" s="136" t="s">
        <v>4</v>
      </c>
    </row>
    <row r="130" spans="1:22" x14ac:dyDescent="0.25">
      <c r="A130" s="142">
        <v>112</v>
      </c>
      <c r="B130" s="134"/>
      <c r="C130" s="174">
        <f ca="1">_xll.meDateFromTenor(C129,"1D","FOLLOWING",D$13,"NORMAL")</f>
        <v>42578</v>
      </c>
      <c r="D130" s="20">
        <f ca="1">_xll.meDateFromTenor(C130,D$14,"Following",D$13,"Normal")</f>
        <v>42579</v>
      </c>
      <c r="E130" s="175">
        <f ca="1"/>
        <v>-3.5700000000993396E-3</v>
      </c>
      <c r="F130" s="99"/>
      <c r="G130" s="174">
        <f t="shared" ca="1" si="4"/>
        <v>42578</v>
      </c>
      <c r="H130" s="20">
        <f ca="1">_xll.meDateFromTenor(G130,H$14,"Following",H$13,"Normal")</f>
        <v>42670</v>
      </c>
      <c r="I130" s="175">
        <f ca="1"/>
        <v>-2.6290969122421755E-3</v>
      </c>
      <c r="J130" s="7" t="s">
        <v>4</v>
      </c>
      <c r="K130" s="174">
        <f t="shared" ca="1" si="5"/>
        <v>42578</v>
      </c>
      <c r="L130" s="20">
        <f ca="1">_xll.meDateFromTenor(K130,L$14,"Following",L$13,"Normal")</f>
        <v>42762</v>
      </c>
      <c r="M130" s="175">
        <f ca="1"/>
        <v>-1.3934482758620687E-3</v>
      </c>
      <c r="N130" s="7" t="s">
        <v>4</v>
      </c>
      <c r="O130" s="174">
        <f t="shared" ca="1" si="6"/>
        <v>42578</v>
      </c>
      <c r="P130" s="20">
        <f ca="1">_xll.meDateFromTenor(O130,P$14,"Following",P$13,"Normal")</f>
        <v>42579</v>
      </c>
      <c r="Q130" s="175">
        <f ca="1"/>
        <v>-4.0238110141451499E-3</v>
      </c>
      <c r="R130" s="7" t="s">
        <v>4</v>
      </c>
      <c r="S130" s="174">
        <f t="shared" ca="1" si="7"/>
        <v>42578</v>
      </c>
      <c r="T130" s="20">
        <f ca="1">_xll.meDateFromTenor(S130,"1D","Following",T$13,"Normal")</f>
        <v>42579</v>
      </c>
      <c r="U130" s="175">
        <f ca="1"/>
        <v>-5.2358450773804148E-3</v>
      </c>
      <c r="V130" s="136" t="s">
        <v>4</v>
      </c>
    </row>
    <row r="131" spans="1:22" x14ac:dyDescent="0.25">
      <c r="A131" s="142">
        <v>113</v>
      </c>
      <c r="B131" s="134"/>
      <c r="C131" s="174">
        <f ca="1">_xll.meDateFromTenor(C130,"1D","FOLLOWING",D$13,"NORMAL")</f>
        <v>42579</v>
      </c>
      <c r="D131" s="20">
        <f ca="1">_xll.meDateFromTenor(C131,D$14,"Following",D$13,"Normal")</f>
        <v>42580</v>
      </c>
      <c r="E131" s="175">
        <f ca="1"/>
        <v>-3.5700000000193324E-3</v>
      </c>
      <c r="F131" s="99"/>
      <c r="G131" s="174">
        <f t="shared" ca="1" si="4"/>
        <v>42579</v>
      </c>
      <c r="H131" s="20">
        <f ca="1">_xll.meDateFromTenor(G131,H$14,"Following",H$13,"Normal")</f>
        <v>42671</v>
      </c>
      <c r="I131" s="175">
        <f ca="1"/>
        <v>-2.6290591897180815E-3</v>
      </c>
      <c r="J131" s="7" t="s">
        <v>4</v>
      </c>
      <c r="K131" s="174">
        <f t="shared" ca="1" si="5"/>
        <v>42579</v>
      </c>
      <c r="L131" s="20">
        <f ca="1">_xll.meDateFromTenor(K131,L$14,"Following",L$13,"Normal")</f>
        <v>42765</v>
      </c>
      <c r="M131" s="175">
        <f ca="1"/>
        <v>-1.3951724137931032E-3</v>
      </c>
      <c r="N131" s="7" t="s">
        <v>4</v>
      </c>
      <c r="O131" s="174">
        <f t="shared" ca="1" si="6"/>
        <v>42579</v>
      </c>
      <c r="P131" s="20">
        <f ca="1">_xll.meDateFromTenor(O131,P$14,"Following",P$13,"Normal")</f>
        <v>42580</v>
      </c>
      <c r="Q131" s="175">
        <f ca="1"/>
        <v>-4.0214594654591398E-3</v>
      </c>
      <c r="R131" s="7" t="s">
        <v>4</v>
      </c>
      <c r="S131" s="174">
        <f t="shared" ca="1" si="7"/>
        <v>42579</v>
      </c>
      <c r="T131" s="20">
        <f ca="1">_xll.meDateFromTenor(S131,"1D","Following",T$13,"Normal")</f>
        <v>42580</v>
      </c>
      <c r="U131" s="175">
        <f ca="1"/>
        <v>-5.2357689282932747E-3</v>
      </c>
      <c r="V131" s="136" t="s">
        <v>4</v>
      </c>
    </row>
    <row r="132" spans="1:22" x14ac:dyDescent="0.25">
      <c r="A132" s="142">
        <v>114</v>
      </c>
      <c r="B132" s="134"/>
      <c r="C132" s="174">
        <f ca="1">_xll.meDateFromTenor(C131,"1D","FOLLOWING",D$13,"NORMAL")</f>
        <v>42580</v>
      </c>
      <c r="D132" s="20">
        <f ca="1">_xll.meDateFromTenor(C132,D$14,"Following",D$13,"Normal")</f>
        <v>42583</v>
      </c>
      <c r="E132" s="175">
        <f ca="1"/>
        <v>-3.5700000000060809E-3</v>
      </c>
      <c r="F132" s="99"/>
      <c r="G132" s="174">
        <f t="shared" ca="1" si="4"/>
        <v>42580</v>
      </c>
      <c r="H132" s="20">
        <f ca="1">_xll.meDateFromTenor(G132,H$14,"Following",H$13,"Normal")</f>
        <v>42674</v>
      </c>
      <c r="I132" s="175">
        <f ca="1"/>
        <v>-2.629021467193988E-3</v>
      </c>
      <c r="J132" s="7" t="s">
        <v>4</v>
      </c>
      <c r="K132" s="174">
        <f t="shared" ca="1" si="5"/>
        <v>42580</v>
      </c>
      <c r="L132" s="20">
        <f ca="1">_xll.meDateFromTenor(K132,L$14,"Following",L$13,"Normal")</f>
        <v>42765</v>
      </c>
      <c r="M132" s="175">
        <f ca="1"/>
        <v>-1.3968965517241376E-3</v>
      </c>
      <c r="N132" s="7" t="s">
        <v>4</v>
      </c>
      <c r="O132" s="174">
        <f t="shared" ca="1" si="6"/>
        <v>42580</v>
      </c>
      <c r="P132" s="20">
        <f ca="1">_xll.meDateFromTenor(O132,P$14,"Following",P$13,"Normal")</f>
        <v>42583</v>
      </c>
      <c r="Q132" s="175">
        <f ca="1"/>
        <v>-4.0191079167731306E-3</v>
      </c>
      <c r="R132" s="7" t="s">
        <v>4</v>
      </c>
      <c r="S132" s="174">
        <f t="shared" ca="1" si="7"/>
        <v>42580</v>
      </c>
      <c r="T132" s="20">
        <f ca="1">_xll.meDateFromTenor(S132,"1D","Following",T$13,"Normal")</f>
        <v>42583</v>
      </c>
      <c r="U132" s="175">
        <f ca="1"/>
        <v>-5.2355404943283017E-3</v>
      </c>
      <c r="V132" s="136" t="s">
        <v>4</v>
      </c>
    </row>
    <row r="133" spans="1:22" x14ac:dyDescent="0.25">
      <c r="A133" s="142">
        <v>115</v>
      </c>
      <c r="B133" s="134"/>
      <c r="C133" s="174">
        <f ca="1">_xll.meDateFromTenor(C132,"1D","FOLLOWING",D$13,"NORMAL")</f>
        <v>42583</v>
      </c>
      <c r="D133" s="20">
        <f ca="1">_xll.meDateFromTenor(C133,D$14,"Following",D$13,"Normal")</f>
        <v>42584</v>
      </c>
      <c r="E133" s="175">
        <f ca="1"/>
        <v>-3.5700000000593716E-3</v>
      </c>
      <c r="F133" s="99"/>
      <c r="G133" s="174">
        <f t="shared" ca="1" si="4"/>
        <v>42583</v>
      </c>
      <c r="H133" s="20">
        <f ca="1">_xll.meDateFromTenor(G133,H$14,"Following",H$13,"Normal")</f>
        <v>42675</v>
      </c>
      <c r="I133" s="175">
        <f ca="1"/>
        <v>-2.6289082996217065E-3</v>
      </c>
      <c r="J133" s="7" t="s">
        <v>4</v>
      </c>
      <c r="K133" s="174">
        <f t="shared" ca="1" si="5"/>
        <v>42583</v>
      </c>
      <c r="L133" s="20">
        <f ca="1">_xll.meDateFromTenor(K133,L$14,"Following",L$13,"Normal")</f>
        <v>42767</v>
      </c>
      <c r="M133" s="175">
        <f ca="1"/>
        <v>-1.4020689655172413E-3</v>
      </c>
      <c r="N133" s="7" t="s">
        <v>4</v>
      </c>
      <c r="O133" s="174">
        <f t="shared" ca="1" si="6"/>
        <v>42583</v>
      </c>
      <c r="P133" s="20">
        <f ca="1">_xll.meDateFromTenor(O133,P$14,"Following",P$13,"Normal")</f>
        <v>42584</v>
      </c>
      <c r="Q133" s="175">
        <f ca="1"/>
        <v>-4.0120532707151003E-3</v>
      </c>
      <c r="R133" s="7" t="s">
        <v>4</v>
      </c>
      <c r="S133" s="174">
        <f t="shared" ca="1" si="7"/>
        <v>42583</v>
      </c>
      <c r="T133" s="20">
        <f ca="1">_xll.meDateFromTenor(S133,"1D","Following",T$13,"Normal")</f>
        <v>42584</v>
      </c>
      <c r="U133" s="175">
        <f ca="1"/>
        <v>-5.2354643540475547E-3</v>
      </c>
      <c r="V133" s="136" t="s">
        <v>4</v>
      </c>
    </row>
    <row r="134" spans="1:22" x14ac:dyDescent="0.25">
      <c r="A134" s="142">
        <v>116</v>
      </c>
      <c r="B134" s="134"/>
      <c r="C134" s="174">
        <f ca="1">_xll.meDateFromTenor(C133,"1D","FOLLOWING",D$13,"NORMAL")</f>
        <v>42584</v>
      </c>
      <c r="D134" s="20">
        <f ca="1">_xll.meDateFromTenor(C134,D$14,"Following",D$13,"Normal")</f>
        <v>42585</v>
      </c>
      <c r="E134" s="175">
        <f ca="1"/>
        <v>-3.5700000000593005E-3</v>
      </c>
      <c r="F134" s="99"/>
      <c r="G134" s="174">
        <f t="shared" ca="1" si="4"/>
        <v>42584</v>
      </c>
      <c r="H134" s="20">
        <f ca="1">_xll.meDateFromTenor(G134,H$14,"Following",H$13,"Normal")</f>
        <v>42676</v>
      </c>
      <c r="I134" s="175">
        <f ca="1"/>
        <v>-2.6288705770976129E-3</v>
      </c>
      <c r="J134" s="7" t="s">
        <v>4</v>
      </c>
      <c r="K134" s="174">
        <f t="shared" ca="1" si="5"/>
        <v>42584</v>
      </c>
      <c r="L134" s="20">
        <f ca="1">_xll.meDateFromTenor(K134,L$14,"Following",L$13,"Normal")</f>
        <v>42768</v>
      </c>
      <c r="M134" s="175">
        <f ca="1"/>
        <v>-1.4037931034482757E-3</v>
      </c>
      <c r="N134" s="7" t="s">
        <v>4</v>
      </c>
      <c r="O134" s="174">
        <f t="shared" ca="1" si="6"/>
        <v>42584</v>
      </c>
      <c r="P134" s="20">
        <f ca="1">_xll.meDateFromTenor(O134,P$14,"Following",P$13,"Normal")</f>
        <v>42585</v>
      </c>
      <c r="Q134" s="175">
        <f ca="1"/>
        <v>-4.0097017220290911E-3</v>
      </c>
      <c r="R134" s="7" t="s">
        <v>4</v>
      </c>
      <c r="S134" s="174">
        <f t="shared" ca="1" si="7"/>
        <v>42584</v>
      </c>
      <c r="T134" s="20">
        <f ca="1">_xll.meDateFromTenor(S134,"1D","Following",T$13,"Normal")</f>
        <v>42585</v>
      </c>
      <c r="U134" s="175">
        <f ca="1"/>
        <v>-5.2353882160315586E-3</v>
      </c>
      <c r="V134" s="136" t="s">
        <v>4</v>
      </c>
    </row>
    <row r="135" spans="1:22" x14ac:dyDescent="0.25">
      <c r="A135" s="142">
        <v>117</v>
      </c>
      <c r="B135" s="134"/>
      <c r="C135" s="174">
        <f ca="1">_xll.meDateFromTenor(C134,"1D","FOLLOWING",D$13,"NORMAL")</f>
        <v>42585</v>
      </c>
      <c r="D135" s="20">
        <f ca="1">_xll.meDateFromTenor(C135,D$14,"Following",D$13,"Normal")</f>
        <v>42586</v>
      </c>
      <c r="E135" s="175">
        <f ca="1"/>
        <v>-3.5699999999394675E-3</v>
      </c>
      <c r="F135" s="99"/>
      <c r="G135" s="174">
        <f t="shared" ca="1" si="4"/>
        <v>42585</v>
      </c>
      <c r="H135" s="20">
        <f ca="1">_xll.meDateFromTenor(G135,H$14,"Following",H$13,"Normal")</f>
        <v>42677</v>
      </c>
      <c r="I135" s="175">
        <f ca="1"/>
        <v>-2.6288328545735185E-3</v>
      </c>
      <c r="J135" s="7" t="s">
        <v>4</v>
      </c>
      <c r="K135" s="174">
        <f t="shared" ca="1" si="5"/>
        <v>42585</v>
      </c>
      <c r="L135" s="20">
        <f ca="1">_xll.meDateFromTenor(K135,L$14,"Following",L$13,"Normal")</f>
        <v>42769</v>
      </c>
      <c r="M135" s="175">
        <f ca="1"/>
        <v>-1.4055172413793102E-3</v>
      </c>
      <c r="N135" s="7" t="s">
        <v>4</v>
      </c>
      <c r="O135" s="174">
        <f t="shared" ca="1" si="6"/>
        <v>42585</v>
      </c>
      <c r="P135" s="20">
        <f ca="1">_xll.meDateFromTenor(O135,P$14,"Following",P$13,"Normal")</f>
        <v>42586</v>
      </c>
      <c r="Q135" s="175">
        <f ca="1"/>
        <v>-4.007350173343081E-3</v>
      </c>
      <c r="R135" s="7" t="s">
        <v>4</v>
      </c>
      <c r="S135" s="174">
        <f t="shared" ca="1" si="7"/>
        <v>42585</v>
      </c>
      <c r="T135" s="20">
        <f ca="1">_xll.meDateFromTenor(S135,"1D","Following",T$13,"Normal")</f>
        <v>42586</v>
      </c>
      <c r="U135" s="175">
        <f ca="1"/>
        <v>-5.2353120802939484E-3</v>
      </c>
      <c r="V135" s="136" t="s">
        <v>4</v>
      </c>
    </row>
    <row r="136" spans="1:22" x14ac:dyDescent="0.25">
      <c r="A136" s="142">
        <v>118</v>
      </c>
      <c r="B136" s="134"/>
      <c r="C136" s="174">
        <f ca="1">_xll.meDateFromTenor(C135,"1D","FOLLOWING",D$13,"NORMAL")</f>
        <v>42586</v>
      </c>
      <c r="D136" s="20">
        <f ca="1">_xll.meDateFromTenor(C136,D$14,"Following",D$13,"Normal")</f>
        <v>42587</v>
      </c>
      <c r="E136" s="175">
        <f ca="1"/>
        <v>-3.5700000000593716E-3</v>
      </c>
      <c r="F136" s="99"/>
      <c r="G136" s="174">
        <f t="shared" ca="1" si="4"/>
        <v>42586</v>
      </c>
      <c r="H136" s="20">
        <f ca="1">_xll.meDateFromTenor(G136,H$14,"Following",H$13,"Normal")</f>
        <v>42678</v>
      </c>
      <c r="I136" s="175">
        <f ca="1"/>
        <v>-2.6287951320494245E-3</v>
      </c>
      <c r="J136" s="7" t="s">
        <v>4</v>
      </c>
      <c r="K136" s="174">
        <f t="shared" ca="1" si="5"/>
        <v>42586</v>
      </c>
      <c r="L136" s="20">
        <f ca="1">_xll.meDateFromTenor(K136,L$14,"Following",L$13,"Normal")</f>
        <v>42772</v>
      </c>
      <c r="M136" s="175">
        <f ca="1"/>
        <v>-1.4072413793103447E-3</v>
      </c>
      <c r="N136" s="7" t="s">
        <v>4</v>
      </c>
      <c r="O136" s="174">
        <f t="shared" ca="1" si="6"/>
        <v>42586</v>
      </c>
      <c r="P136" s="20">
        <f ca="1">_xll.meDateFromTenor(O136,P$14,"Following",P$13,"Normal")</f>
        <v>42587</v>
      </c>
      <c r="Q136" s="175">
        <f ca="1"/>
        <v>-4.0049986246570718E-3</v>
      </c>
      <c r="R136" s="7" t="s">
        <v>4</v>
      </c>
      <c r="S136" s="174">
        <f t="shared" ca="1" si="7"/>
        <v>42586</v>
      </c>
      <c r="T136" s="20">
        <f ca="1">_xll.meDateFromTenor(S136,"1D","Following",T$13,"Normal")</f>
        <v>42587</v>
      </c>
      <c r="U136" s="175">
        <f ca="1"/>
        <v>-5.2352359466345715E-3</v>
      </c>
      <c r="V136" s="136" t="s">
        <v>4</v>
      </c>
    </row>
    <row r="137" spans="1:22" x14ac:dyDescent="0.25">
      <c r="A137" s="142">
        <v>119</v>
      </c>
      <c r="B137" s="134"/>
      <c r="C137" s="174">
        <f ca="1">_xll.meDateFromTenor(C136,"1D","FOLLOWING",D$13,"NORMAL")</f>
        <v>42587</v>
      </c>
      <c r="D137" s="20">
        <f ca="1">_xll.meDateFromTenor(C137,D$14,"Following",D$13,"Normal")</f>
        <v>42590</v>
      </c>
      <c r="E137" s="175">
        <f ca="1"/>
        <v>-3.5700000000194036E-3</v>
      </c>
      <c r="F137" s="99"/>
      <c r="G137" s="174">
        <f t="shared" ca="1" si="4"/>
        <v>42587</v>
      </c>
      <c r="H137" s="20">
        <f ca="1">_xll.meDateFromTenor(G137,H$14,"Following",H$13,"Normal")</f>
        <v>42681</v>
      </c>
      <c r="I137" s="175">
        <f ca="1"/>
        <v>-2.628757409525331E-3</v>
      </c>
      <c r="J137" s="7" t="s">
        <v>4</v>
      </c>
      <c r="K137" s="174">
        <f t="shared" ca="1" si="5"/>
        <v>42587</v>
      </c>
      <c r="L137" s="20">
        <f ca="1">_xll.meDateFromTenor(K137,L$14,"Following",L$13,"Normal")</f>
        <v>42772</v>
      </c>
      <c r="M137" s="175">
        <f ca="1"/>
        <v>-1.4089655172413792E-3</v>
      </c>
      <c r="N137" s="7" t="s">
        <v>4</v>
      </c>
      <c r="O137" s="174">
        <f t="shared" ca="1" si="6"/>
        <v>42587</v>
      </c>
      <c r="P137" s="20">
        <f ca="1">_xll.meDateFromTenor(O137,P$14,"Following",P$13,"Normal")</f>
        <v>42590</v>
      </c>
      <c r="Q137" s="175">
        <f ca="1"/>
        <v>-4.0026470759710617E-3</v>
      </c>
      <c r="R137" s="7" t="s">
        <v>4</v>
      </c>
      <c r="S137" s="174">
        <f t="shared" ca="1" si="7"/>
        <v>42587</v>
      </c>
      <c r="T137" s="20">
        <f ca="1">_xll.meDateFromTenor(S137,"1D","Following",T$13,"Normal")</f>
        <v>42590</v>
      </c>
      <c r="U137" s="175">
        <f ca="1"/>
        <v>-5.2350075591656347E-3</v>
      </c>
      <c r="V137" s="136" t="s">
        <v>4</v>
      </c>
    </row>
    <row r="138" spans="1:22" x14ac:dyDescent="0.25">
      <c r="A138" s="142">
        <v>120</v>
      </c>
      <c r="B138" s="134"/>
      <c r="C138" s="174">
        <f ca="1">_xll.meDateFromTenor(C137,"1D","FOLLOWING",D$13,"NORMAL")</f>
        <v>42590</v>
      </c>
      <c r="D138" s="20">
        <f ca="1">_xll.meDateFromTenor(C138,D$14,"Following",D$13,"Normal")</f>
        <v>42591</v>
      </c>
      <c r="E138" s="175">
        <f ca="1"/>
        <v>-3.5699999999793644E-3</v>
      </c>
      <c r="F138" s="99"/>
      <c r="G138" s="174">
        <f t="shared" ca="1" si="4"/>
        <v>42590</v>
      </c>
      <c r="H138" s="20">
        <f ca="1">_xll.meDateFromTenor(G138,H$14,"Following",H$13,"Normal")</f>
        <v>42682</v>
      </c>
      <c r="I138" s="175">
        <f ca="1"/>
        <v>-2.6286442419530495E-3</v>
      </c>
      <c r="J138" s="7" t="s">
        <v>4</v>
      </c>
      <c r="K138" s="174">
        <f t="shared" ca="1" si="5"/>
        <v>42590</v>
      </c>
      <c r="L138" s="20">
        <f ca="1">_xll.meDateFromTenor(K138,L$14,"Following",L$13,"Normal")</f>
        <v>42774</v>
      </c>
      <c r="M138" s="175">
        <f ca="1"/>
        <v>-1.4141379310344826E-3</v>
      </c>
      <c r="N138" s="7" t="s">
        <v>4</v>
      </c>
      <c r="O138" s="174">
        <f t="shared" ca="1" si="6"/>
        <v>42590</v>
      </c>
      <c r="P138" s="20">
        <f ca="1">_xll.meDateFromTenor(O138,P$14,"Following",P$13,"Normal")</f>
        <v>42591</v>
      </c>
      <c r="Q138" s="175">
        <f ca="1"/>
        <v>-3.9955924299130332E-3</v>
      </c>
      <c r="R138" s="7" t="s">
        <v>4</v>
      </c>
      <c r="S138" s="174">
        <f t="shared" ca="1" si="7"/>
        <v>42590</v>
      </c>
      <c r="T138" s="20">
        <f ca="1">_xll.meDateFromTenor(S138,"1D","Following",T$13,"Normal")</f>
        <v>42591</v>
      </c>
      <c r="U138" s="175">
        <f ca="1"/>
        <v>-5.2349314344190242E-3</v>
      </c>
      <c r="V138" s="136" t="s">
        <v>4</v>
      </c>
    </row>
    <row r="139" spans="1:22" x14ac:dyDescent="0.25">
      <c r="A139" s="142">
        <v>121</v>
      </c>
      <c r="B139" s="134"/>
      <c r="C139" s="174">
        <f ca="1">_xll.meDateFromTenor(C138,"1D","FOLLOWING",D$13,"NORMAL")</f>
        <v>42591</v>
      </c>
      <c r="D139" s="20">
        <f ca="1">_xll.meDateFromTenor(C139,D$14,"Following",D$13,"Normal")</f>
        <v>42592</v>
      </c>
      <c r="E139" s="175">
        <f ca="1"/>
        <v>-3.5700000000993396E-3</v>
      </c>
      <c r="F139" s="99"/>
      <c r="G139" s="174">
        <f t="shared" ca="1" si="4"/>
        <v>42591</v>
      </c>
      <c r="H139" s="20">
        <f ca="1">_xll.meDateFromTenor(G139,H$14,"Following",H$13,"Normal")</f>
        <v>42683</v>
      </c>
      <c r="I139" s="175">
        <f ca="1"/>
        <v>-2.6286065194289559E-3</v>
      </c>
      <c r="J139" s="7" t="s">
        <v>4</v>
      </c>
      <c r="K139" s="174">
        <f t="shared" ca="1" si="5"/>
        <v>42591</v>
      </c>
      <c r="L139" s="20">
        <f ca="1">_xll.meDateFromTenor(K139,L$14,"Following",L$13,"Normal")</f>
        <v>42775</v>
      </c>
      <c r="M139" s="175">
        <f ca="1"/>
        <v>-1.415862068965517E-3</v>
      </c>
      <c r="N139" s="7" t="s">
        <v>4</v>
      </c>
      <c r="O139" s="174">
        <f t="shared" ca="1" si="6"/>
        <v>42591</v>
      </c>
      <c r="P139" s="20">
        <f ca="1">_xll.meDateFromTenor(O139,P$14,"Following",P$13,"Normal")</f>
        <v>42592</v>
      </c>
      <c r="Q139" s="175">
        <f ca="1"/>
        <v>-3.9932408812270231E-3</v>
      </c>
      <c r="R139" s="7" t="s">
        <v>4</v>
      </c>
      <c r="S139" s="174">
        <f t="shared" ca="1" si="7"/>
        <v>42591</v>
      </c>
      <c r="T139" s="20">
        <f ca="1">_xll.meDateFromTenor(S139,"1D","Following",T$13,"Normal")</f>
        <v>42592</v>
      </c>
      <c r="U139" s="175">
        <f ca="1"/>
        <v>-5.2348553118708634E-3</v>
      </c>
      <c r="V139" s="136" t="s">
        <v>4</v>
      </c>
    </row>
    <row r="140" spans="1:22" x14ac:dyDescent="0.25">
      <c r="A140" s="142">
        <v>122</v>
      </c>
      <c r="B140" s="134"/>
      <c r="C140" s="174">
        <f ca="1">_xll.meDateFromTenor(C139,"1D","FOLLOWING",D$13,"NORMAL")</f>
        <v>42592</v>
      </c>
      <c r="D140" s="20">
        <f ca="1">_xll.meDateFromTenor(C140,D$14,"Following",D$13,"Normal")</f>
        <v>42593</v>
      </c>
      <c r="E140" s="175">
        <f ca="1"/>
        <v>-3.5700000000993396E-3</v>
      </c>
      <c r="F140" s="99"/>
      <c r="G140" s="174">
        <f t="shared" ca="1" si="4"/>
        <v>42592</v>
      </c>
      <c r="H140" s="20">
        <f ca="1">_xll.meDateFromTenor(G140,H$14,"Following",H$13,"Normal")</f>
        <v>42684</v>
      </c>
      <c r="I140" s="175">
        <f ca="1"/>
        <v>-2.6285687969048619E-3</v>
      </c>
      <c r="J140" s="7" t="s">
        <v>4</v>
      </c>
      <c r="K140" s="174">
        <f t="shared" ca="1" si="5"/>
        <v>42592</v>
      </c>
      <c r="L140" s="20">
        <f ca="1">_xll.meDateFromTenor(K140,L$14,"Following",L$13,"Normal")</f>
        <v>42776</v>
      </c>
      <c r="M140" s="175">
        <f ca="1"/>
        <v>-1.4175862068965515E-3</v>
      </c>
      <c r="N140" s="7" t="s">
        <v>4</v>
      </c>
      <c r="O140" s="174">
        <f t="shared" ca="1" si="6"/>
        <v>42592</v>
      </c>
      <c r="P140" s="20">
        <f ca="1">_xll.meDateFromTenor(O140,P$14,"Following",P$13,"Normal")</f>
        <v>42593</v>
      </c>
      <c r="Q140" s="175">
        <f ca="1"/>
        <v>-3.9908893325410139E-3</v>
      </c>
      <c r="R140" s="7" t="s">
        <v>4</v>
      </c>
      <c r="S140" s="174">
        <f t="shared" ca="1" si="7"/>
        <v>42592</v>
      </c>
      <c r="T140" s="20">
        <f ca="1">_xll.meDateFromTenor(S140,"1D","Following",T$13,"Normal")</f>
        <v>42593</v>
      </c>
      <c r="U140" s="175">
        <f ca="1"/>
        <v>-5.2347791915608082E-3</v>
      </c>
      <c r="V140" s="136" t="s">
        <v>4</v>
      </c>
    </row>
    <row r="141" spans="1:22" x14ac:dyDescent="0.25">
      <c r="A141" s="142">
        <v>123</v>
      </c>
      <c r="B141" s="134"/>
      <c r="C141" s="174">
        <f ca="1">_xll.meDateFromTenor(C140,"1D","FOLLOWING",D$13,"NORMAL")</f>
        <v>42593</v>
      </c>
      <c r="D141" s="20">
        <f ca="1">_xll.meDateFromTenor(C141,D$14,"Following",D$13,"Normal")</f>
        <v>42594</v>
      </c>
      <c r="E141" s="175">
        <f ca="1"/>
        <v>-3.5700000000593716E-3</v>
      </c>
      <c r="F141" s="99"/>
      <c r="G141" s="174">
        <f t="shared" ca="1" si="4"/>
        <v>42593</v>
      </c>
      <c r="H141" s="20">
        <f ca="1">_xll.meDateFromTenor(G141,H$14,"Following",H$13,"Normal")</f>
        <v>42685</v>
      </c>
      <c r="I141" s="175">
        <f ca="1"/>
        <v>-2.6285310743807684E-3</v>
      </c>
      <c r="J141" s="7" t="s">
        <v>4</v>
      </c>
      <c r="K141" s="174">
        <f t="shared" ca="1" si="5"/>
        <v>42593</v>
      </c>
      <c r="L141" s="20">
        <f ca="1">_xll.meDateFromTenor(K141,L$14,"Following",L$13,"Normal")</f>
        <v>42779</v>
      </c>
      <c r="M141" s="175">
        <f ca="1"/>
        <v>-1.4193103448275862E-3</v>
      </c>
      <c r="N141" s="7" t="s">
        <v>4</v>
      </c>
      <c r="O141" s="174">
        <f t="shared" ca="1" si="6"/>
        <v>42593</v>
      </c>
      <c r="P141" s="20">
        <f ca="1">_xll.meDateFromTenor(O141,P$14,"Following",P$13,"Normal")</f>
        <v>42594</v>
      </c>
      <c r="Q141" s="175">
        <f ca="1"/>
        <v>-3.9885377838550038E-3</v>
      </c>
      <c r="R141" s="7" t="s">
        <v>4</v>
      </c>
      <c r="S141" s="174">
        <f t="shared" ca="1" si="7"/>
        <v>42593</v>
      </c>
      <c r="T141" s="20">
        <f ca="1">_xll.meDateFromTenor(S141,"1D","Following",T$13,"Normal")</f>
        <v>42594</v>
      </c>
      <c r="U141" s="175">
        <f ca="1"/>
        <v>-5.2347030734889626E-3</v>
      </c>
      <c r="V141" s="136" t="s">
        <v>4</v>
      </c>
    </row>
    <row r="142" spans="1:22" x14ac:dyDescent="0.25">
      <c r="A142" s="142">
        <v>124</v>
      </c>
      <c r="B142" s="134"/>
      <c r="C142" s="174">
        <f ca="1">_xll.meDateFromTenor(C141,"1D","FOLLOWING",D$13,"NORMAL")</f>
        <v>42594</v>
      </c>
      <c r="D142" s="20">
        <f ca="1">_xll.meDateFromTenor(C142,D$14,"Following",D$13,"Normal")</f>
        <v>42597</v>
      </c>
      <c r="E142" s="175">
        <f ca="1"/>
        <v>-3.570000000006057E-3</v>
      </c>
      <c r="F142" s="99"/>
      <c r="G142" s="174">
        <f t="shared" ca="1" si="4"/>
        <v>42594</v>
      </c>
      <c r="H142" s="20">
        <f ca="1">_xll.meDateFromTenor(G142,H$14,"Following",H$13,"Normal")</f>
        <v>42688</v>
      </c>
      <c r="I142" s="175">
        <f ca="1"/>
        <v>-2.6284933518566744E-3</v>
      </c>
      <c r="J142" s="7" t="s">
        <v>4</v>
      </c>
      <c r="K142" s="174">
        <f t="shared" ca="1" si="5"/>
        <v>42594</v>
      </c>
      <c r="L142" s="20">
        <f ca="1">_xll.meDateFromTenor(K142,L$14,"Following",L$13,"Normal")</f>
        <v>42779</v>
      </c>
      <c r="M142" s="175">
        <f ca="1"/>
        <v>-1.4210344827586207E-3</v>
      </c>
      <c r="N142" s="7" t="s">
        <v>4</v>
      </c>
      <c r="O142" s="174">
        <f t="shared" ca="1" si="6"/>
        <v>42594</v>
      </c>
      <c r="P142" s="20">
        <f ca="1">_xll.meDateFromTenor(O142,P$14,"Following",P$13,"Normal")</f>
        <v>42597</v>
      </c>
      <c r="Q142" s="175">
        <f ca="1"/>
        <v>-3.9861862351689946E-3</v>
      </c>
      <c r="R142" s="7" t="s">
        <v>4</v>
      </c>
      <c r="S142" s="174">
        <f t="shared" ca="1" si="7"/>
        <v>42594</v>
      </c>
      <c r="T142" s="20">
        <f ca="1">_xll.meDateFromTenor(S142,"1D","Following",T$13,"Normal")</f>
        <v>42597</v>
      </c>
      <c r="U142" s="175">
        <f ca="1"/>
        <v>-5.234474732489486E-3</v>
      </c>
      <c r="V142" s="136" t="s">
        <v>4</v>
      </c>
    </row>
    <row r="143" spans="1:22" x14ac:dyDescent="0.25">
      <c r="A143" s="142">
        <v>125</v>
      </c>
      <c r="B143" s="134"/>
      <c r="C143" s="174">
        <f ca="1">_xll.meDateFromTenor(C142,"1D","FOLLOWING",D$13,"NORMAL")</f>
        <v>42597</v>
      </c>
      <c r="D143" s="20">
        <f ca="1">_xll.meDateFromTenor(C143,D$14,"Following",D$13,"Normal")</f>
        <v>42598</v>
      </c>
      <c r="E143" s="175">
        <f ca="1"/>
        <v>-3.5699999999794355E-3</v>
      </c>
      <c r="F143" s="99"/>
      <c r="G143" s="174">
        <f t="shared" ca="1" si="4"/>
        <v>42597</v>
      </c>
      <c r="H143" s="20">
        <f ca="1">_xll.meDateFromTenor(G143,H$14,"Following",H$13,"Normal")</f>
        <v>42689</v>
      </c>
      <c r="I143" s="175">
        <f ca="1"/>
        <v>-2.6283801842843929E-3</v>
      </c>
      <c r="J143" s="7" t="s">
        <v>4</v>
      </c>
      <c r="K143" s="174">
        <f t="shared" ca="1" si="5"/>
        <v>42597</v>
      </c>
      <c r="L143" s="20">
        <f ca="1">_xll.meDateFromTenor(K143,L$14,"Following",L$13,"Normal")</f>
        <v>42781</v>
      </c>
      <c r="M143" s="175">
        <f ca="1"/>
        <v>-1.4262068965517241E-3</v>
      </c>
      <c r="N143" s="7" t="s">
        <v>4</v>
      </c>
      <c r="O143" s="174">
        <f t="shared" ca="1" si="6"/>
        <v>42597</v>
      </c>
      <c r="P143" s="20">
        <f ca="1">_xll.meDateFromTenor(O143,P$14,"Following",P$13,"Normal")</f>
        <v>42598</v>
      </c>
      <c r="Q143" s="175">
        <f ca="1"/>
        <v>-3.9791315891109643E-3</v>
      </c>
      <c r="R143" s="7" t="s">
        <v>4</v>
      </c>
      <c r="S143" s="174">
        <f t="shared" ca="1" si="7"/>
        <v>42597</v>
      </c>
      <c r="T143" s="20">
        <f ca="1">_xll.meDateFromTenor(S143,"1D","Following",T$13,"Normal")</f>
        <v>42598</v>
      </c>
      <c r="U143" s="175">
        <f ca="1"/>
        <v>-5.2343986233039002E-3</v>
      </c>
      <c r="V143" s="136" t="s">
        <v>4</v>
      </c>
    </row>
    <row r="144" spans="1:22" x14ac:dyDescent="0.25">
      <c r="A144" s="142">
        <v>126</v>
      </c>
      <c r="B144" s="134"/>
      <c r="C144" s="174">
        <f ca="1">_xll.meDateFromTenor(C143,"1D","FOLLOWING",D$13,"NORMAL")</f>
        <v>42598</v>
      </c>
      <c r="D144" s="20">
        <f ca="1">_xll.meDateFromTenor(C144,D$14,"Following",D$13,"Normal")</f>
        <v>42599</v>
      </c>
      <c r="E144" s="175">
        <f ca="1"/>
        <v>-3.5700000000993396E-3</v>
      </c>
      <c r="F144" s="99"/>
      <c r="G144" s="174">
        <f t="shared" ca="1" si="4"/>
        <v>42598</v>
      </c>
      <c r="H144" s="20">
        <f ca="1">_xll.meDateFromTenor(G144,H$14,"Following",H$13,"Normal")</f>
        <v>42690</v>
      </c>
      <c r="I144" s="175">
        <f ca="1"/>
        <v>-2.6283424617602994E-3</v>
      </c>
      <c r="J144" s="7" t="s">
        <v>4</v>
      </c>
      <c r="K144" s="174">
        <f t="shared" ca="1" si="5"/>
        <v>42598</v>
      </c>
      <c r="L144" s="20">
        <f ca="1">_xll.meDateFromTenor(K144,L$14,"Following",L$13,"Normal")</f>
        <v>42782</v>
      </c>
      <c r="M144" s="175">
        <f ca="1"/>
        <v>-1.4279310344827586E-3</v>
      </c>
      <c r="N144" s="7" t="s">
        <v>4</v>
      </c>
      <c r="O144" s="174">
        <f t="shared" ca="1" si="6"/>
        <v>42598</v>
      </c>
      <c r="P144" s="20">
        <f ca="1">_xll.meDateFromTenor(O144,P$14,"Following",P$13,"Normal")</f>
        <v>42599</v>
      </c>
      <c r="Q144" s="175">
        <f ca="1"/>
        <v>-3.9767800404249551E-3</v>
      </c>
      <c r="R144" s="7" t="s">
        <v>4</v>
      </c>
      <c r="S144" s="174">
        <f t="shared" ca="1" si="7"/>
        <v>42598</v>
      </c>
      <c r="T144" s="20">
        <f ca="1">_xll.meDateFromTenor(S144,"1D","Following",T$13,"Normal")</f>
        <v>42599</v>
      </c>
      <c r="U144" s="175">
        <f ca="1"/>
        <v>-5.2343225161033584E-3</v>
      </c>
      <c r="V144" s="136" t="s">
        <v>4</v>
      </c>
    </row>
    <row r="145" spans="1:22" x14ac:dyDescent="0.25">
      <c r="A145" s="142">
        <v>127</v>
      </c>
      <c r="B145" s="134"/>
      <c r="C145" s="174">
        <f ca="1">_xll.meDateFromTenor(C144,"1D","FOLLOWING",D$13,"NORMAL")</f>
        <v>42599</v>
      </c>
      <c r="D145" s="20">
        <f ca="1">_xll.meDateFromTenor(C145,D$14,"Following",D$13,"Normal")</f>
        <v>42600</v>
      </c>
      <c r="E145" s="175">
        <f ca="1"/>
        <v>-3.5700000000194036E-3</v>
      </c>
      <c r="F145" s="99"/>
      <c r="G145" s="174">
        <f t="shared" ca="1" si="4"/>
        <v>42599</v>
      </c>
      <c r="H145" s="20">
        <f ca="1">_xll.meDateFromTenor(G145,H$14,"Following",H$13,"Normal")</f>
        <v>42691</v>
      </c>
      <c r="I145" s="175">
        <f ca="1"/>
        <v>-2.6283047392362049E-3</v>
      </c>
      <c r="J145" s="7" t="s">
        <v>4</v>
      </c>
      <c r="K145" s="174">
        <f t="shared" ca="1" si="5"/>
        <v>42599</v>
      </c>
      <c r="L145" s="20">
        <f ca="1">_xll.meDateFromTenor(K145,L$14,"Following",L$13,"Normal")</f>
        <v>42783</v>
      </c>
      <c r="M145" s="175">
        <f ca="1"/>
        <v>-1.429655172413793E-3</v>
      </c>
      <c r="N145" s="7" t="s">
        <v>4</v>
      </c>
      <c r="O145" s="174">
        <f t="shared" ca="1" si="6"/>
        <v>42599</v>
      </c>
      <c r="P145" s="20">
        <f ca="1">_xll.meDateFromTenor(O145,P$14,"Following",P$13,"Normal")</f>
        <v>42600</v>
      </c>
      <c r="Q145" s="175">
        <f ca="1"/>
        <v>-3.974428491738945E-3</v>
      </c>
      <c r="R145" s="7" t="s">
        <v>4</v>
      </c>
      <c r="S145" s="174">
        <f t="shared" ca="1" si="7"/>
        <v>42599</v>
      </c>
      <c r="T145" s="20">
        <f ca="1">_xll.meDateFromTenor(S145,"1D","Following",T$13,"Normal")</f>
        <v>42600</v>
      </c>
      <c r="U145" s="175">
        <f ca="1"/>
        <v>-5.2342464114607705E-3</v>
      </c>
      <c r="V145" s="136" t="s">
        <v>4</v>
      </c>
    </row>
    <row r="146" spans="1:22" x14ac:dyDescent="0.25">
      <c r="A146" s="142">
        <v>128</v>
      </c>
      <c r="B146" s="134"/>
      <c r="C146" s="174">
        <f ca="1">_xll.meDateFromTenor(C145,"1D","FOLLOWING",D$13,"NORMAL")</f>
        <v>42600</v>
      </c>
      <c r="D146" s="20">
        <f ca="1">_xll.meDateFromTenor(C146,D$14,"Following",D$13,"Normal")</f>
        <v>42601</v>
      </c>
      <c r="E146" s="175">
        <f ca="1"/>
        <v>-3.5700000000993396E-3</v>
      </c>
      <c r="F146" s="99"/>
      <c r="G146" s="174">
        <f t="shared" ca="1" si="4"/>
        <v>42600</v>
      </c>
      <c r="H146" s="20">
        <f ca="1">_xll.meDateFromTenor(G146,H$14,"Following",H$13,"Normal")</f>
        <v>42692</v>
      </c>
      <c r="I146" s="175">
        <f ca="1"/>
        <v>-2.6282670167121114E-3</v>
      </c>
      <c r="J146" s="7" t="s">
        <v>4</v>
      </c>
      <c r="K146" s="174">
        <f t="shared" ca="1" si="5"/>
        <v>42600</v>
      </c>
      <c r="L146" s="20">
        <f ca="1">_xll.meDateFromTenor(K146,L$14,"Following",L$13,"Normal")</f>
        <v>42786</v>
      </c>
      <c r="M146" s="175">
        <f ca="1"/>
        <v>-1.4313793103448275E-3</v>
      </c>
      <c r="N146" s="7" t="s">
        <v>4</v>
      </c>
      <c r="O146" s="174">
        <f t="shared" ca="1" si="6"/>
        <v>42600</v>
      </c>
      <c r="P146" s="20">
        <f ca="1">_xll.meDateFromTenor(O146,P$14,"Following",P$13,"Normal")</f>
        <v>42601</v>
      </c>
      <c r="Q146" s="175">
        <f ca="1"/>
        <v>-3.9720769430529358E-3</v>
      </c>
      <c r="R146" s="7" t="s">
        <v>4</v>
      </c>
      <c r="S146" s="174">
        <f t="shared" ca="1" si="7"/>
        <v>42600</v>
      </c>
      <c r="T146" s="20">
        <f ca="1">_xll.meDateFromTenor(S146,"1D","Following",T$13,"Normal")</f>
        <v>42601</v>
      </c>
      <c r="U146" s="175">
        <f ca="1"/>
        <v>-5.234170308776616E-3</v>
      </c>
      <c r="V146" s="136" t="s">
        <v>4</v>
      </c>
    </row>
    <row r="147" spans="1:22" x14ac:dyDescent="0.25">
      <c r="A147" s="142">
        <v>129</v>
      </c>
      <c r="B147" s="134"/>
      <c r="C147" s="174">
        <f ca="1">_xll.meDateFromTenor(C146,"1D","FOLLOWING",D$13,"NORMAL")</f>
        <v>42601</v>
      </c>
      <c r="D147" s="20">
        <f ca="1">_xll.meDateFromTenor(C147,D$14,"Following",D$13,"Normal")</f>
        <v>42604</v>
      </c>
      <c r="E147" s="175">
        <f ca="1"/>
        <v>-3.5699999999927582E-3</v>
      </c>
      <c r="F147" s="99"/>
      <c r="G147" s="174">
        <f t="shared" ca="1" si="4"/>
        <v>42601</v>
      </c>
      <c r="H147" s="20">
        <f ca="1">_xll.meDateFromTenor(G147,H$14,"Following",H$13,"Normal")</f>
        <v>42695</v>
      </c>
      <c r="I147" s="175">
        <f ca="1"/>
        <v>-2.6282292941880174E-3</v>
      </c>
      <c r="J147" s="7" t="s">
        <v>4</v>
      </c>
      <c r="K147" s="174">
        <f t="shared" ca="1" si="5"/>
        <v>42601</v>
      </c>
      <c r="L147" s="20">
        <f ca="1">_xll.meDateFromTenor(K147,L$14,"Following",L$13,"Normal")</f>
        <v>42786</v>
      </c>
      <c r="M147" s="175">
        <f ca="1"/>
        <v>-1.433103448275862E-3</v>
      </c>
      <c r="N147" s="7" t="s">
        <v>4</v>
      </c>
      <c r="O147" s="174">
        <f t="shared" ca="1" si="6"/>
        <v>42601</v>
      </c>
      <c r="P147" s="20">
        <f ca="1">_xll.meDateFromTenor(O147,P$14,"Following",P$13,"Normal")</f>
        <v>42604</v>
      </c>
      <c r="Q147" s="175">
        <f ca="1"/>
        <v>-3.9697253943669257E-3</v>
      </c>
      <c r="R147" s="7" t="s">
        <v>4</v>
      </c>
      <c r="S147" s="174">
        <f t="shared" ca="1" si="7"/>
        <v>42601</v>
      </c>
      <c r="T147" s="20">
        <f ca="1">_xll.meDateFromTenor(S147,"1D","Following",T$13,"Normal")</f>
        <v>42604</v>
      </c>
      <c r="U147" s="175">
        <f ca="1"/>
        <v>-5.2339420142333464E-3</v>
      </c>
      <c r="V147" s="136" t="s">
        <v>4</v>
      </c>
    </row>
    <row r="148" spans="1:22" x14ac:dyDescent="0.25">
      <c r="A148" s="142">
        <v>130</v>
      </c>
      <c r="B148" s="134"/>
      <c r="C148" s="174">
        <f ca="1">_xll.meDateFromTenor(C147,"1D","FOLLOWING",D$13,"NORMAL")</f>
        <v>42604</v>
      </c>
      <c r="D148" s="20">
        <f ca="1">_xll.meDateFromTenor(C148,D$14,"Following",D$13,"Normal")</f>
        <v>42605</v>
      </c>
      <c r="E148" s="175">
        <f ca="1"/>
        <v>-3.5700000000592289E-3</v>
      </c>
      <c r="F148" s="99"/>
      <c r="G148" s="174">
        <f t="shared" ca="1" si="4"/>
        <v>42604</v>
      </c>
      <c r="H148" s="20">
        <f ca="1">_xll.meDateFromTenor(G148,H$14,"Following",H$13,"Normal")</f>
        <v>42696</v>
      </c>
      <c r="I148" s="175">
        <f ca="1"/>
        <v>-2.6281161266157363E-3</v>
      </c>
      <c r="J148" s="7" t="s">
        <v>4</v>
      </c>
      <c r="K148" s="174">
        <f t="shared" ca="1" si="5"/>
        <v>42604</v>
      </c>
      <c r="L148" s="20">
        <f ca="1">_xll.meDateFromTenor(K148,L$14,"Following",L$13,"Normal")</f>
        <v>42788</v>
      </c>
      <c r="M148" s="175">
        <f ca="1"/>
        <v>-1.4382758620689656E-3</v>
      </c>
      <c r="N148" s="7" t="s">
        <v>4</v>
      </c>
      <c r="O148" s="174">
        <f t="shared" ca="1" si="6"/>
        <v>42604</v>
      </c>
      <c r="P148" s="20">
        <f ca="1">_xll.meDateFromTenor(O148,P$14,"Following",P$13,"Normal")</f>
        <v>42605</v>
      </c>
      <c r="Q148" s="175">
        <f ca="1"/>
        <v>-3.9626707483088972E-3</v>
      </c>
      <c r="R148" s="7" t="s">
        <v>4</v>
      </c>
      <c r="S148" s="174">
        <f t="shared" ca="1" si="7"/>
        <v>42604</v>
      </c>
      <c r="T148" s="20">
        <f ca="1">_xll.meDateFromTenor(S148,"1D","Following",T$13,"Normal")</f>
        <v>42605</v>
      </c>
      <c r="U148" s="175">
        <f ca="1"/>
        <v>-5.2338659205817574E-3</v>
      </c>
      <c r="V148" s="136" t="s">
        <v>4</v>
      </c>
    </row>
    <row r="149" spans="1:22" x14ac:dyDescent="0.25">
      <c r="A149" s="142">
        <v>131</v>
      </c>
      <c r="B149" s="134"/>
      <c r="C149" s="174">
        <f ca="1">_xll.meDateFromTenor(C148,"1D","FOLLOWING",D$13,"NORMAL")</f>
        <v>42605</v>
      </c>
      <c r="D149" s="20">
        <f ca="1">_xll.meDateFromTenor(C149,D$14,"Following",D$13,"Normal")</f>
        <v>42606</v>
      </c>
      <c r="E149" s="175">
        <f ca="1"/>
        <v>-3.5699999999794355E-3</v>
      </c>
      <c r="F149" s="99"/>
      <c r="G149" s="174">
        <f t="shared" ref="G149:G212" ca="1" si="8">$C149</f>
        <v>42605</v>
      </c>
      <c r="H149" s="20">
        <f ca="1">_xll.meDateFromTenor(G149,H$14,"Following",H$13,"Normal")</f>
        <v>42697</v>
      </c>
      <c r="I149" s="175">
        <f ca="1"/>
        <v>-2.6280784040916424E-3</v>
      </c>
      <c r="J149" s="7" t="s">
        <v>4</v>
      </c>
      <c r="K149" s="174">
        <f t="shared" ref="K149:K212" ca="1" si="9">$C149</f>
        <v>42605</v>
      </c>
      <c r="L149" s="20">
        <f ca="1">_xll.meDateFromTenor(K149,L$14,"Following",L$13,"Normal")</f>
        <v>42789</v>
      </c>
      <c r="M149" s="175">
        <f ca="1"/>
        <v>-1.4399999999999268E-3</v>
      </c>
      <c r="N149" s="7" t="s">
        <v>4</v>
      </c>
      <c r="O149" s="174">
        <f t="shared" ref="O149:O212" ca="1" si="10">$C149</f>
        <v>42605</v>
      </c>
      <c r="P149" s="20">
        <f ca="1">_xll.meDateFromTenor(O149,P$14,"Following",P$13,"Normal")</f>
        <v>42606</v>
      </c>
      <c r="Q149" s="175">
        <f ca="1"/>
        <v>-3.9603191996228871E-3</v>
      </c>
      <c r="R149" s="7" t="s">
        <v>4</v>
      </c>
      <c r="S149" s="174">
        <f t="shared" ref="S149:S212" ca="1" si="11">$C149</f>
        <v>42605</v>
      </c>
      <c r="T149" s="20">
        <f ca="1">_xll.meDateFromTenor(S149,"1D","Following",T$13,"Normal")</f>
        <v>42606</v>
      </c>
      <c r="U149" s="175">
        <f ca="1"/>
        <v>-5.2526509832073933E-3</v>
      </c>
      <c r="V149" s="136" t="s">
        <v>4</v>
      </c>
    </row>
    <row r="150" spans="1:22" x14ac:dyDescent="0.25">
      <c r="A150" s="142">
        <v>132</v>
      </c>
      <c r="B150" s="134"/>
      <c r="C150" s="174">
        <f ca="1">_xll.meDateFromTenor(C149,"1D","FOLLOWING",D$13,"NORMAL")</f>
        <v>42606</v>
      </c>
      <c r="D150" s="20">
        <f ca="1">_xll.meDateFromTenor(C150,D$14,"Following",D$13,"Normal")</f>
        <v>42607</v>
      </c>
      <c r="E150" s="175">
        <f ca="1"/>
        <v>-3.5700000000593716E-3</v>
      </c>
      <c r="F150" s="99"/>
      <c r="G150" s="174">
        <f t="shared" ca="1" si="8"/>
        <v>42606</v>
      </c>
      <c r="H150" s="20">
        <f ca="1">_xll.meDateFromTenor(G150,H$14,"Following",H$13,"Normal")</f>
        <v>42698</v>
      </c>
      <c r="I150" s="175">
        <f ca="1"/>
        <v>-2.6280088536947627E-3</v>
      </c>
      <c r="J150" s="7" t="s">
        <v>4</v>
      </c>
      <c r="K150" s="174">
        <f t="shared" ca="1" si="9"/>
        <v>42606</v>
      </c>
      <c r="L150" s="20">
        <f ca="1">_xll.meDateFromTenor(K150,L$14,"Following",L$13,"Normal")</f>
        <v>42790</v>
      </c>
      <c r="M150" s="175">
        <f ca="1"/>
        <v>-1.4399999999999817E-3</v>
      </c>
      <c r="N150" s="7" t="s">
        <v>4</v>
      </c>
      <c r="O150" s="174">
        <f t="shared" ca="1" si="10"/>
        <v>42606</v>
      </c>
      <c r="P150" s="20">
        <f ca="1">_xll.meDateFromTenor(O150,P$14,"Following",P$13,"Normal")</f>
        <v>42607</v>
      </c>
      <c r="Q150" s="175">
        <f ca="1"/>
        <v>-3.9579570251679465E-3</v>
      </c>
      <c r="R150" s="7" t="s">
        <v>4</v>
      </c>
      <c r="S150" s="174">
        <f t="shared" ca="1" si="11"/>
        <v>42606</v>
      </c>
      <c r="T150" s="20">
        <f ca="1">_xll.meDateFromTenor(S150,"1D","Following",T$13,"Normal")</f>
        <v>42607</v>
      </c>
      <c r="U150" s="175">
        <f ca="1"/>
        <v>-5.2891850795555775E-3</v>
      </c>
      <c r="V150" s="136" t="s">
        <v>4</v>
      </c>
    </row>
    <row r="151" spans="1:22" x14ac:dyDescent="0.25">
      <c r="A151" s="142">
        <v>133</v>
      </c>
      <c r="B151" s="134"/>
      <c r="C151" s="174">
        <f ca="1">_xll.meDateFromTenor(C150,"1D","FOLLOWING",D$13,"NORMAL")</f>
        <v>42607</v>
      </c>
      <c r="D151" s="20">
        <f ca="1">_xll.meDateFromTenor(C151,D$14,"Following",D$13,"Normal")</f>
        <v>42608</v>
      </c>
      <c r="E151" s="175">
        <f ca="1"/>
        <v>-3.5700000001393077E-3</v>
      </c>
      <c r="F151" s="99"/>
      <c r="G151" s="174">
        <f t="shared" ca="1" si="8"/>
        <v>42607</v>
      </c>
      <c r="H151" s="20">
        <f ca="1">_xll.meDateFromTenor(G151,H$14,"Following",H$13,"Normal")</f>
        <v>42699</v>
      </c>
      <c r="I151" s="175">
        <f ca="1"/>
        <v>-2.6278790800438236E-3</v>
      </c>
      <c r="J151" s="7" t="s">
        <v>4</v>
      </c>
      <c r="K151" s="174">
        <f t="shared" ca="1" si="9"/>
        <v>42607</v>
      </c>
      <c r="L151" s="20">
        <f ca="1">_xll.meDateFromTenor(K151,L$14,"Following",L$13,"Normal")</f>
        <v>42793</v>
      </c>
      <c r="M151" s="175">
        <f ca="1"/>
        <v>-1.4400000000000001E-3</v>
      </c>
      <c r="N151" s="7" t="s">
        <v>4</v>
      </c>
      <c r="O151" s="174">
        <f t="shared" ca="1" si="10"/>
        <v>42607</v>
      </c>
      <c r="P151" s="20">
        <f ca="1">_xll.meDateFromTenor(O151,P$14,"Following",P$13,"Normal")</f>
        <v>42608</v>
      </c>
      <c r="Q151" s="175">
        <f ca="1"/>
        <v>-3.9555738219084575E-3</v>
      </c>
      <c r="R151" s="7" t="s">
        <v>4</v>
      </c>
      <c r="S151" s="174">
        <f t="shared" ca="1" si="11"/>
        <v>42607</v>
      </c>
      <c r="T151" s="20">
        <f ca="1">_xll.meDateFromTenor(S151,"1D","Following",T$13,"Normal")</f>
        <v>42608</v>
      </c>
      <c r="U151" s="175">
        <f ca="1"/>
        <v>-5.3240510601782112E-3</v>
      </c>
      <c r="V151" s="136" t="s">
        <v>4</v>
      </c>
    </row>
    <row r="152" spans="1:22" x14ac:dyDescent="0.25">
      <c r="A152" s="142">
        <v>134</v>
      </c>
      <c r="B152" s="134"/>
      <c r="C152" s="174">
        <f ca="1">_xll.meDateFromTenor(C151,"1D","FOLLOWING",D$13,"NORMAL")</f>
        <v>42608</v>
      </c>
      <c r="D152" s="20">
        <f ca="1">_xll.meDateFromTenor(C152,D$14,"Following",D$13,"Normal")</f>
        <v>42611</v>
      </c>
      <c r="E152" s="175">
        <f ca="1"/>
        <v>-3.5699999999927582E-3</v>
      </c>
      <c r="F152" s="99"/>
      <c r="G152" s="174">
        <f t="shared" ca="1" si="8"/>
        <v>42608</v>
      </c>
      <c r="H152" s="20">
        <f ca="1">_xll.meDateFromTenor(G152,H$14,"Following",H$13,"Normal")</f>
        <v>42702</v>
      </c>
      <c r="I152" s="175">
        <f ca="1"/>
        <v>-2.627694231876092E-3</v>
      </c>
      <c r="J152" s="7" t="s">
        <v>4</v>
      </c>
      <c r="K152" s="174">
        <f t="shared" ca="1" si="9"/>
        <v>42608</v>
      </c>
      <c r="L152" s="20">
        <f ca="1">_xll.meDateFromTenor(K152,L$14,"Following",L$13,"Normal")</f>
        <v>42793</v>
      </c>
      <c r="M152" s="175">
        <f ca="1"/>
        <v>-1.4400000000000001E-3</v>
      </c>
      <c r="N152" s="7" t="s">
        <v>4</v>
      </c>
      <c r="O152" s="174">
        <f t="shared" ca="1" si="10"/>
        <v>42608</v>
      </c>
      <c r="P152" s="20">
        <f ca="1">_xll.meDateFromTenor(O152,P$14,"Following",P$13,"Normal")</f>
        <v>42611</v>
      </c>
      <c r="Q152" s="175">
        <f ca="1"/>
        <v>-3.9531699239443874E-3</v>
      </c>
      <c r="R152" s="7" t="s">
        <v>4</v>
      </c>
      <c r="S152" s="174">
        <f t="shared" ca="1" si="11"/>
        <v>42608</v>
      </c>
      <c r="T152" s="20">
        <f ca="1">_xll.meDateFromTenor(S152,"1D","Following",T$13,"Normal")</f>
        <v>42611</v>
      </c>
      <c r="U152" s="175">
        <f ca="1"/>
        <v>-5.3881424362378829E-3</v>
      </c>
      <c r="V152" s="136" t="s">
        <v>4</v>
      </c>
    </row>
    <row r="153" spans="1:22" x14ac:dyDescent="0.25">
      <c r="A153" s="142">
        <v>135</v>
      </c>
      <c r="B153" s="134"/>
      <c r="C153" s="174">
        <f ca="1">_xll.meDateFromTenor(C152,"1D","FOLLOWING",D$13,"NORMAL")</f>
        <v>42611</v>
      </c>
      <c r="D153" s="20">
        <f ca="1">_xll.meDateFromTenor(C153,D$14,"Following",D$13,"Normal")</f>
        <v>42612</v>
      </c>
      <c r="E153" s="175">
        <f ca="1"/>
        <v>-3.5700000000194036E-3</v>
      </c>
      <c r="F153" s="99"/>
      <c r="G153" s="174">
        <f t="shared" ca="1" si="8"/>
        <v>42611</v>
      </c>
      <c r="H153" s="20">
        <f ca="1">_xll.meDateFromTenor(G153,H$14,"Following",H$13,"Normal")</f>
        <v>42703</v>
      </c>
      <c r="I153" s="175">
        <f ca="1"/>
        <v>-2.6268607276448246E-3</v>
      </c>
      <c r="J153" s="7" t="s">
        <v>4</v>
      </c>
      <c r="K153" s="174">
        <f t="shared" ca="1" si="9"/>
        <v>42611</v>
      </c>
      <c r="L153" s="20">
        <f ca="1">_xll.meDateFromTenor(K153,L$14,"Following",L$13,"Normal")</f>
        <v>42794</v>
      </c>
      <c r="M153" s="175">
        <f ca="1"/>
        <v>-1.4400000000000001E-3</v>
      </c>
      <c r="N153" s="7" t="s">
        <v>4</v>
      </c>
      <c r="O153" s="174">
        <f t="shared" ca="1" si="10"/>
        <v>42611</v>
      </c>
      <c r="P153" s="20">
        <f ca="1">_xll.meDateFromTenor(O153,P$14,"Following",P$13,"Normal")</f>
        <v>42612</v>
      </c>
      <c r="Q153" s="175">
        <f ca="1"/>
        <v>-3.9458374028243709E-3</v>
      </c>
      <c r="R153" s="7" t="s">
        <v>4</v>
      </c>
      <c r="S153" s="174">
        <f t="shared" ca="1" si="11"/>
        <v>42611</v>
      </c>
      <c r="T153" s="20">
        <f ca="1">_xll.meDateFromTenor(S153,"1D","Following",T$13,"Normal")</f>
        <v>42612</v>
      </c>
      <c r="U153" s="175">
        <f ca="1"/>
        <v>-5.4468356210968429E-3</v>
      </c>
      <c r="V153" s="136" t="s">
        <v>4</v>
      </c>
    </row>
    <row r="154" spans="1:22" x14ac:dyDescent="0.25">
      <c r="A154" s="142">
        <v>136</v>
      </c>
      <c r="B154" s="134"/>
      <c r="C154" s="174">
        <f ca="1">_xll.meDateFromTenor(C153,"1D","FOLLOWING",D$13,"NORMAL")</f>
        <v>42612</v>
      </c>
      <c r="D154" s="20">
        <f ca="1">_xll.meDateFromTenor(C154,D$14,"Following",D$13,"Normal")</f>
        <v>42613</v>
      </c>
      <c r="E154" s="175">
        <f ca="1"/>
        <v>-3.5700000000194036E-3</v>
      </c>
      <c r="F154" s="99"/>
      <c r="G154" s="174">
        <f t="shared" ca="1" si="8"/>
        <v>42612</v>
      </c>
      <c r="H154" s="20">
        <f ca="1">_xll.meDateFromTenor(G154,H$14,"Following",H$13,"Normal")</f>
        <v>42704</v>
      </c>
      <c r="I154" s="175">
        <f ca="1"/>
        <v>-2.626507068782603E-3</v>
      </c>
      <c r="J154" s="7" t="s">
        <v>4</v>
      </c>
      <c r="K154" s="174">
        <f t="shared" ca="1" si="9"/>
        <v>42612</v>
      </c>
      <c r="L154" s="20">
        <f ca="1">_xll.meDateFromTenor(K154,L$14,"Following",L$13,"Normal")</f>
        <v>42794</v>
      </c>
      <c r="M154" s="175">
        <f ca="1"/>
        <v>-1.4400000000000001E-3</v>
      </c>
      <c r="N154" s="7" t="s">
        <v>4</v>
      </c>
      <c r="O154" s="174">
        <f t="shared" ca="1" si="10"/>
        <v>42612</v>
      </c>
      <c r="P154" s="20">
        <f ca="1">_xll.meDateFromTenor(O154,P$14,"Following",P$13,"Normal")</f>
        <v>42613</v>
      </c>
      <c r="Q154" s="175">
        <f ca="1"/>
        <v>-3.9433540670416566E-3</v>
      </c>
      <c r="R154" s="7" t="s">
        <v>4</v>
      </c>
      <c r="S154" s="174">
        <f t="shared" ca="1" si="11"/>
        <v>42612</v>
      </c>
      <c r="T154" s="20">
        <f ca="1">_xll.meDateFromTenor(S154,"1D","Following",T$13,"Normal")</f>
        <v>42613</v>
      </c>
      <c r="U154" s="175">
        <f ca="1"/>
        <v>-5.4733623826042268E-3</v>
      </c>
      <c r="V154" s="136" t="s">
        <v>4</v>
      </c>
    </row>
    <row r="155" spans="1:22" x14ac:dyDescent="0.25">
      <c r="A155" s="142">
        <v>137</v>
      </c>
      <c r="B155" s="134"/>
      <c r="C155" s="174">
        <f ca="1">_xll.meDateFromTenor(C154,"1D","FOLLOWING",D$13,"NORMAL")</f>
        <v>42613</v>
      </c>
      <c r="D155" s="20">
        <f ca="1">_xll.meDateFromTenor(C155,D$14,"Following",D$13,"Normal")</f>
        <v>42614</v>
      </c>
      <c r="E155" s="175">
        <f ca="1"/>
        <v>-3.5700000000593716E-3</v>
      </c>
      <c r="F155" s="99"/>
      <c r="G155" s="174">
        <f t="shared" ca="1" si="8"/>
        <v>42613</v>
      </c>
      <c r="H155" s="20">
        <f ca="1">_xll.meDateFromTenor(G155,H$14,"Following",H$13,"Normal")</f>
        <v>42704</v>
      </c>
      <c r="I155" s="175">
        <f ca="1"/>
        <v>-2.6261240790899287E-3</v>
      </c>
      <c r="J155" s="7" t="s">
        <v>4</v>
      </c>
      <c r="K155" s="174">
        <f t="shared" ca="1" si="9"/>
        <v>42613</v>
      </c>
      <c r="L155" s="20">
        <f ca="1">_xll.meDateFromTenor(K155,L$14,"Following",L$13,"Normal")</f>
        <v>42794</v>
      </c>
      <c r="M155" s="175">
        <f ca="1"/>
        <v>-1.4400000000000001E-3</v>
      </c>
      <c r="N155" s="7" t="s">
        <v>4</v>
      </c>
      <c r="O155" s="174">
        <f t="shared" ca="1" si="10"/>
        <v>42613</v>
      </c>
      <c r="P155" s="20">
        <f ca="1">_xll.meDateFromTenor(O155,P$14,"Following",P$13,"Normal")</f>
        <v>42614</v>
      </c>
      <c r="Q155" s="175">
        <f ca="1"/>
        <v>-3.9408517070542012E-3</v>
      </c>
      <c r="R155" s="7" t="s">
        <v>4</v>
      </c>
      <c r="S155" s="174">
        <f t="shared" ca="1" si="11"/>
        <v>42613</v>
      </c>
      <c r="T155" s="20">
        <f ca="1">_xll.meDateFromTenor(S155,"1D","Following",T$13,"Normal")</f>
        <v>42614</v>
      </c>
      <c r="U155" s="175">
        <f ca="1"/>
        <v>-5.4982215819832292E-3</v>
      </c>
      <c r="V155" s="136" t="s">
        <v>4</v>
      </c>
    </row>
    <row r="156" spans="1:22" x14ac:dyDescent="0.25">
      <c r="A156" s="142">
        <v>138</v>
      </c>
      <c r="B156" s="134"/>
      <c r="C156" s="174">
        <f ca="1">_xll.meDateFromTenor(C155,"1D","FOLLOWING",D$13,"NORMAL")</f>
        <v>42614</v>
      </c>
      <c r="D156" s="20">
        <f ca="1">_xll.meDateFromTenor(C156,D$14,"Following",D$13,"Normal")</f>
        <v>42615</v>
      </c>
      <c r="E156" s="175">
        <f ca="1"/>
        <v>-3.5699999999794355E-3</v>
      </c>
      <c r="F156" s="99"/>
      <c r="G156" s="174">
        <f t="shared" ca="1" si="8"/>
        <v>42614</v>
      </c>
      <c r="H156" s="20">
        <f ca="1">_xll.meDateFromTenor(G156,H$14,"Following",H$13,"Normal")</f>
        <v>42705</v>
      </c>
      <c r="I156" s="175">
        <f ca="1"/>
        <v>-2.6257169073040697E-3</v>
      </c>
      <c r="J156" s="7" t="s">
        <v>4</v>
      </c>
      <c r="K156" s="174">
        <f t="shared" ca="1" si="9"/>
        <v>42614</v>
      </c>
      <c r="L156" s="20">
        <f ca="1">_xll.meDateFromTenor(K156,L$14,"Following",L$13,"Normal")</f>
        <v>42795</v>
      </c>
      <c r="M156" s="175">
        <f ca="1"/>
        <v>-1.4400000000000001E-3</v>
      </c>
      <c r="N156" s="7" t="s">
        <v>4</v>
      </c>
      <c r="O156" s="174">
        <f t="shared" ca="1" si="10"/>
        <v>42614</v>
      </c>
      <c r="P156" s="20">
        <f ca="1">_xll.meDateFromTenor(O156,P$14,"Following",P$13,"Normal")</f>
        <v>42615</v>
      </c>
      <c r="Q156" s="175">
        <f ca="1"/>
        <v>-3.9383306569619721E-3</v>
      </c>
      <c r="R156" s="7" t="s">
        <v>4</v>
      </c>
      <c r="S156" s="174">
        <f t="shared" ca="1" si="11"/>
        <v>42614</v>
      </c>
      <c r="T156" s="20">
        <f ca="1">_xll.meDateFromTenor(S156,"1D","Following",T$13,"Normal")</f>
        <v>42615</v>
      </c>
      <c r="U156" s="175">
        <f ca="1"/>
        <v>-5.5214133160763823E-3</v>
      </c>
      <c r="V156" s="136" t="s">
        <v>4</v>
      </c>
    </row>
    <row r="157" spans="1:22" x14ac:dyDescent="0.25">
      <c r="A157" s="142">
        <v>139</v>
      </c>
      <c r="B157" s="134"/>
      <c r="C157" s="174">
        <f ca="1">_xll.meDateFromTenor(C156,"1D","FOLLOWING",D$13,"NORMAL")</f>
        <v>42615</v>
      </c>
      <c r="D157" s="20">
        <f ca="1">_xll.meDateFromTenor(C157,D$14,"Following",D$13,"Normal")</f>
        <v>42618</v>
      </c>
      <c r="E157" s="175">
        <f ca="1"/>
        <v>-3.5700000000060336E-3</v>
      </c>
      <c r="F157" s="99"/>
      <c r="G157" s="174">
        <f t="shared" ca="1" si="8"/>
        <v>42615</v>
      </c>
      <c r="H157" s="20">
        <f ca="1">_xll.meDateFromTenor(G157,H$14,"Following",H$13,"Normal")</f>
        <v>42706</v>
      </c>
      <c r="I157" s="175">
        <f ca="1"/>
        <v>-2.6252907021622929E-3</v>
      </c>
      <c r="J157" s="7" t="s">
        <v>4</v>
      </c>
      <c r="K157" s="174">
        <f t="shared" ca="1" si="9"/>
        <v>42615</v>
      </c>
      <c r="L157" s="20">
        <f ca="1">_xll.meDateFromTenor(K157,L$14,"Following",L$13,"Normal")</f>
        <v>42796</v>
      </c>
      <c r="M157" s="175">
        <f ca="1"/>
        <v>-1.4400000000000001E-3</v>
      </c>
      <c r="N157" s="7" t="s">
        <v>4</v>
      </c>
      <c r="O157" s="174">
        <f t="shared" ca="1" si="10"/>
        <v>42615</v>
      </c>
      <c r="P157" s="20">
        <f ca="1">_xll.meDateFromTenor(O157,P$14,"Following",P$13,"Normal")</f>
        <v>42618</v>
      </c>
      <c r="Q157" s="175">
        <f ca="1"/>
        <v>-3.9357912508649392E-3</v>
      </c>
      <c r="R157" s="7" t="s">
        <v>4</v>
      </c>
      <c r="S157" s="174">
        <f t="shared" ca="1" si="11"/>
        <v>42615</v>
      </c>
      <c r="T157" s="20">
        <f ca="1">_xll.meDateFromTenor(S157,"1D","Following",T$13,"Normal")</f>
        <v>42618</v>
      </c>
      <c r="U157" s="175">
        <f ca="1"/>
        <v>-5.5621531182347703E-3</v>
      </c>
      <c r="V157" s="136" t="s">
        <v>4</v>
      </c>
    </row>
    <row r="158" spans="1:22" x14ac:dyDescent="0.25">
      <c r="A158" s="142">
        <v>140</v>
      </c>
      <c r="B158" s="134"/>
      <c r="C158" s="174">
        <f ca="1">_xll.meDateFromTenor(C157,"1D","FOLLOWING",D$13,"NORMAL")</f>
        <v>42618</v>
      </c>
      <c r="D158" s="20">
        <f ca="1">_xll.meDateFromTenor(C158,D$14,"Following",D$13,"Normal")</f>
        <v>42619</v>
      </c>
      <c r="E158" s="175">
        <f ca="1"/>
        <v>-3.5700000000194036E-3</v>
      </c>
      <c r="F158" s="99"/>
      <c r="G158" s="174">
        <f t="shared" ca="1" si="8"/>
        <v>42618</v>
      </c>
      <c r="H158" s="20">
        <f ca="1">_xll.meDateFromTenor(G158,H$14,"Following",H$13,"Normal")</f>
        <v>42709</v>
      </c>
      <c r="I158" s="175">
        <f ca="1"/>
        <v>-2.623949350193419E-3</v>
      </c>
      <c r="J158" s="7" t="s">
        <v>4</v>
      </c>
      <c r="K158" s="174">
        <f t="shared" ca="1" si="9"/>
        <v>42618</v>
      </c>
      <c r="L158" s="20">
        <f ca="1">_xll.meDateFromTenor(K158,L$14,"Following",L$13,"Normal")</f>
        <v>42800</v>
      </c>
      <c r="M158" s="175">
        <f ca="1"/>
        <v>-1.4400000000000001E-3</v>
      </c>
      <c r="N158" s="7" t="s">
        <v>4</v>
      </c>
      <c r="O158" s="174">
        <f t="shared" ca="1" si="10"/>
        <v>42618</v>
      </c>
      <c r="P158" s="20">
        <f ca="1">_xll.meDateFromTenor(O158,P$14,"Following",P$13,"Normal")</f>
        <v>42619</v>
      </c>
      <c r="Q158" s="175">
        <f ca="1"/>
        <v>-3.9280662375446871E-3</v>
      </c>
      <c r="R158" s="7" t="s">
        <v>4</v>
      </c>
      <c r="S158" s="174">
        <f t="shared" ca="1" si="11"/>
        <v>42618</v>
      </c>
      <c r="T158" s="20">
        <f ca="1">_xll.meDateFromTenor(S158,"1D","Following",T$13,"Normal")</f>
        <v>42619</v>
      </c>
      <c r="U158" s="175">
        <f ca="1"/>
        <v>-5.5975075710934718E-3</v>
      </c>
      <c r="V158" s="136" t="s">
        <v>4</v>
      </c>
    </row>
    <row r="159" spans="1:22" x14ac:dyDescent="0.25">
      <c r="A159" s="142">
        <v>141</v>
      </c>
      <c r="B159" s="134"/>
      <c r="C159" s="174">
        <f ca="1">_xll.meDateFromTenor(C158,"1D","FOLLOWING",D$13,"NORMAL")</f>
        <v>42619</v>
      </c>
      <c r="D159" s="20">
        <f ca="1">_xll.meDateFromTenor(C159,D$14,"Following",D$13,"Normal")</f>
        <v>42620</v>
      </c>
      <c r="E159" s="175">
        <f ca="1"/>
        <v>-3.5700000000194036E-3</v>
      </c>
      <c r="F159" s="99"/>
      <c r="G159" s="174">
        <f t="shared" ca="1" si="8"/>
        <v>42619</v>
      </c>
      <c r="H159" s="20">
        <f ca="1">_xll.meDateFromTenor(G159,H$14,"Following",H$13,"Normal")</f>
        <v>42710</v>
      </c>
      <c r="I159" s="175">
        <f ca="1"/>
        <v>-2.6234966358635869E-3</v>
      </c>
      <c r="J159" s="7" t="s">
        <v>4</v>
      </c>
      <c r="K159" s="174">
        <f t="shared" ca="1" si="9"/>
        <v>42619</v>
      </c>
      <c r="L159" s="20">
        <f ca="1">_xll.meDateFromTenor(K159,L$14,"Following",L$13,"Normal")</f>
        <v>42800</v>
      </c>
      <c r="M159" s="175">
        <f ca="1"/>
        <v>-1.4400000000000001E-3</v>
      </c>
      <c r="N159" s="7" t="s">
        <v>4</v>
      </c>
      <c r="O159" s="174">
        <f t="shared" ca="1" si="10"/>
        <v>42619</v>
      </c>
      <c r="P159" s="20">
        <f ca="1">_xll.meDateFromTenor(O159,P$14,"Following",P$13,"Normal")</f>
        <v>42620</v>
      </c>
      <c r="Q159" s="175">
        <f ca="1"/>
        <v>-3.9254567484281128E-3</v>
      </c>
      <c r="R159" s="7" t="s">
        <v>4</v>
      </c>
      <c r="S159" s="174">
        <f t="shared" ca="1" si="11"/>
        <v>42619</v>
      </c>
      <c r="T159" s="20">
        <f ca="1">_xll.meDateFromTenor(S159,"1D","Following",T$13,"Normal")</f>
        <v>42620</v>
      </c>
      <c r="U159" s="175">
        <f ca="1"/>
        <v>-5.6123634656479937E-3</v>
      </c>
      <c r="V159" s="136" t="s">
        <v>4</v>
      </c>
    </row>
    <row r="160" spans="1:22" x14ac:dyDescent="0.25">
      <c r="A160" s="142">
        <v>142</v>
      </c>
      <c r="B160" s="134"/>
      <c r="C160" s="174">
        <f ca="1">_xll.meDateFromTenor(C159,"1D","FOLLOWING",D$13,"NORMAL")</f>
        <v>42620</v>
      </c>
      <c r="D160" s="20">
        <f ca="1">_xll.meDateFromTenor(C160,D$14,"Following",D$13,"Normal")</f>
        <v>42621</v>
      </c>
      <c r="E160" s="175">
        <f ca="1"/>
        <v>-3.5700000000194036E-3</v>
      </c>
      <c r="F160" s="99"/>
      <c r="G160" s="174">
        <f t="shared" ca="1" si="8"/>
        <v>42620</v>
      </c>
      <c r="H160" s="20">
        <f ca="1">_xll.meDateFromTenor(G160,H$14,"Following",H$13,"Normal")</f>
        <v>42711</v>
      </c>
      <c r="I160" s="175">
        <f ca="1"/>
        <v>-2.6230439665921642E-3</v>
      </c>
      <c r="J160" s="7" t="s">
        <v>4</v>
      </c>
      <c r="K160" s="174">
        <f t="shared" ca="1" si="9"/>
        <v>42620</v>
      </c>
      <c r="L160" s="20">
        <f ca="1">_xll.meDateFromTenor(K160,L$14,"Following",L$13,"Normal")</f>
        <v>42801</v>
      </c>
      <c r="M160" s="175">
        <f ca="1"/>
        <v>-1.4400000000000001E-3</v>
      </c>
      <c r="N160" s="7" t="s">
        <v>4</v>
      </c>
      <c r="O160" s="174">
        <f t="shared" ca="1" si="10"/>
        <v>42620</v>
      </c>
      <c r="P160" s="20">
        <f ca="1">_xll.meDateFromTenor(O160,P$14,"Following",P$13,"Normal")</f>
        <v>42621</v>
      </c>
      <c r="Q160" s="175">
        <f ca="1"/>
        <v>-3.9228305738065739E-3</v>
      </c>
      <c r="R160" s="7" t="s">
        <v>4</v>
      </c>
      <c r="S160" s="174">
        <f t="shared" ca="1" si="11"/>
        <v>42620</v>
      </c>
      <c r="T160" s="20">
        <f ca="1">_xll.meDateFromTenor(S160,"1D","Following",T$13,"Normal")</f>
        <v>42621</v>
      </c>
      <c r="U160" s="175">
        <f ca="1"/>
        <v>-5.6255524957560454E-3</v>
      </c>
      <c r="V160" s="136" t="s">
        <v>4</v>
      </c>
    </row>
    <row r="161" spans="1:22" x14ac:dyDescent="0.25">
      <c r="A161" s="142">
        <v>143</v>
      </c>
      <c r="B161" s="134"/>
      <c r="C161" s="174">
        <f ca="1">_xll.meDateFromTenor(C160,"1D","FOLLOWING",D$13,"NORMAL")</f>
        <v>42621</v>
      </c>
      <c r="D161" s="20">
        <f ca="1">_xll.meDateFromTenor(C161,D$14,"Following",D$13,"Normal")</f>
        <v>42622</v>
      </c>
      <c r="E161" s="175">
        <f ca="1"/>
        <v>-3.7800000000487578E-3</v>
      </c>
      <c r="F161" s="99"/>
      <c r="G161" s="174">
        <f t="shared" ca="1" si="8"/>
        <v>42621</v>
      </c>
      <c r="H161" s="20">
        <f ca="1">_xll.meDateFromTenor(G161,H$14,"Following",H$13,"Normal")</f>
        <v>42712</v>
      </c>
      <c r="I161" s="175">
        <f ca="1"/>
        <v>-2.6225913769518001E-3</v>
      </c>
      <c r="J161" s="7" t="s">
        <v>4</v>
      </c>
      <c r="K161" s="174">
        <f t="shared" ca="1" si="9"/>
        <v>42621</v>
      </c>
      <c r="L161" s="20">
        <f ca="1">_xll.meDateFromTenor(K161,L$14,"Following",L$13,"Normal")</f>
        <v>42802</v>
      </c>
      <c r="M161" s="175">
        <f ca="1"/>
        <v>-1.4400000000000001E-3</v>
      </c>
      <c r="N161" s="7" t="s">
        <v>4</v>
      </c>
      <c r="O161" s="174">
        <f t="shared" ca="1" si="10"/>
        <v>42621</v>
      </c>
      <c r="P161" s="20">
        <f ca="1">_xll.meDateFromTenor(O161,P$14,"Following",P$13,"Normal")</f>
        <v>42622</v>
      </c>
      <c r="Q161" s="175">
        <f ca="1"/>
        <v>-3.9201880477800375E-3</v>
      </c>
      <c r="R161" s="7" t="s">
        <v>4</v>
      </c>
      <c r="S161" s="174">
        <f t="shared" ca="1" si="11"/>
        <v>42621</v>
      </c>
      <c r="T161" s="20">
        <f ca="1">_xll.meDateFromTenor(S161,"1D","Following",T$13,"Normal")</f>
        <v>42622</v>
      </c>
      <c r="U161" s="175">
        <f ca="1"/>
        <v>-5.6370747641754293E-3</v>
      </c>
      <c r="V161" s="136" t="s">
        <v>4</v>
      </c>
    </row>
    <row r="162" spans="1:22" x14ac:dyDescent="0.25">
      <c r="A162" s="142">
        <v>144</v>
      </c>
      <c r="B162" s="134"/>
      <c r="C162" s="174">
        <f ca="1">_xll.meDateFromTenor(C161,"1D","FOLLOWING",D$13,"NORMAL")</f>
        <v>42622</v>
      </c>
      <c r="D162" s="20">
        <f ca="1">_xll.meDateFromTenor(C162,D$14,"Following",D$13,"Normal")</f>
        <v>42625</v>
      </c>
      <c r="E162" s="175">
        <f ca="1"/>
        <v>-3.7799999999954671E-3</v>
      </c>
      <c r="F162" s="99"/>
      <c r="G162" s="174">
        <f t="shared" ca="1" si="8"/>
        <v>42622</v>
      </c>
      <c r="H162" s="20">
        <f ca="1">_xll.meDateFromTenor(G162,H$14,"Following",H$13,"Normal")</f>
        <v>42713</v>
      </c>
      <c r="I162" s="175">
        <f ca="1"/>
        <v>-2.6221389015151451E-3</v>
      </c>
      <c r="J162" s="7" t="s">
        <v>4</v>
      </c>
      <c r="K162" s="174">
        <f t="shared" ca="1" si="9"/>
        <v>42622</v>
      </c>
      <c r="L162" s="20">
        <f ca="1">_xll.meDateFromTenor(K162,L$14,"Following",L$13,"Normal")</f>
        <v>42803</v>
      </c>
      <c r="M162" s="175">
        <f ca="1"/>
        <v>-1.4400000000000001E-3</v>
      </c>
      <c r="N162" s="7" t="s">
        <v>4</v>
      </c>
      <c r="O162" s="174">
        <f t="shared" ca="1" si="10"/>
        <v>42622</v>
      </c>
      <c r="P162" s="20">
        <f ca="1">_xll.meDateFromTenor(O162,P$14,"Following",P$13,"Normal")</f>
        <v>42625</v>
      </c>
      <c r="Q162" s="175">
        <f ca="1"/>
        <v>-3.9175295044484712E-3</v>
      </c>
      <c r="R162" s="7" t="s">
        <v>4</v>
      </c>
      <c r="S162" s="174">
        <f t="shared" ca="1" si="11"/>
        <v>42622</v>
      </c>
      <c r="T162" s="20">
        <f ca="1">_xll.meDateFromTenor(S162,"1D","Following",T$13,"Normal")</f>
        <v>42625</v>
      </c>
      <c r="U162" s="175">
        <f ca="1"/>
        <v>-5.6544751296972095E-3</v>
      </c>
      <c r="V162" s="136" t="s">
        <v>4</v>
      </c>
    </row>
    <row r="163" spans="1:22" x14ac:dyDescent="0.25">
      <c r="A163" s="142">
        <v>145</v>
      </c>
      <c r="B163" s="134"/>
      <c r="C163" s="174">
        <f ca="1">_xll.meDateFromTenor(C162,"1D","FOLLOWING",D$13,"NORMAL")</f>
        <v>42625</v>
      </c>
      <c r="D163" s="20">
        <f ca="1">_xll.meDateFromTenor(C163,D$14,"Following",D$13,"Normal")</f>
        <v>42626</v>
      </c>
      <c r="E163" s="175">
        <f ca="1"/>
        <v>-3.7800000000887258E-3</v>
      </c>
      <c r="F163" s="99"/>
      <c r="G163" s="174">
        <f t="shared" ca="1" si="8"/>
        <v>42625</v>
      </c>
      <c r="H163" s="20">
        <f ca="1">_xll.meDateFromTenor(G163,H$14,"Following",H$13,"Normal")</f>
        <v>42716</v>
      </c>
      <c r="I163" s="175">
        <f ca="1"/>
        <v>-2.6207825061539403E-3</v>
      </c>
      <c r="J163" s="7" t="s">
        <v>4</v>
      </c>
      <c r="K163" s="174">
        <f t="shared" ca="1" si="9"/>
        <v>42625</v>
      </c>
      <c r="L163" s="20">
        <f ca="1">_xll.meDateFromTenor(K163,L$14,"Following",L$13,"Normal")</f>
        <v>42807</v>
      </c>
      <c r="M163" s="175">
        <f ca="1"/>
        <v>-1.4400000000000001E-3</v>
      </c>
      <c r="N163" s="7" t="s">
        <v>4</v>
      </c>
      <c r="O163" s="174">
        <f t="shared" ca="1" si="10"/>
        <v>42625</v>
      </c>
      <c r="P163" s="20">
        <f ca="1">_xll.meDateFromTenor(O163,P$14,"Following",P$13,"Normal")</f>
        <v>42626</v>
      </c>
      <c r="Q163" s="175">
        <f ca="1"/>
        <v>-3.9094611116232796E-3</v>
      </c>
      <c r="R163" s="7" t="s">
        <v>4</v>
      </c>
      <c r="S163" s="174">
        <f t="shared" ca="1" si="11"/>
        <v>42625</v>
      </c>
      <c r="T163" s="20">
        <f ca="1">_xll.meDateFromTenor(S163,"1D","Following",T$13,"Normal")</f>
        <v>42626</v>
      </c>
      <c r="U163" s="175">
        <f ca="1"/>
        <v>-5.666498293428488E-3</v>
      </c>
      <c r="V163" s="136" t="s">
        <v>4</v>
      </c>
    </row>
    <row r="164" spans="1:22" x14ac:dyDescent="0.25">
      <c r="A164" s="142">
        <v>146</v>
      </c>
      <c r="B164" s="134"/>
      <c r="C164" s="174">
        <f ca="1">_xll.meDateFromTenor(C163,"1D","FOLLOWING",D$13,"NORMAL")</f>
        <v>42626</v>
      </c>
      <c r="D164" s="20">
        <f ca="1">_xll.meDateFromTenor(C164,D$14,"Following",D$13,"Normal")</f>
        <v>42627</v>
      </c>
      <c r="E164" s="175">
        <f ca="1"/>
        <v>-3.7800000000487578E-3</v>
      </c>
      <c r="F164" s="99"/>
      <c r="G164" s="174">
        <f t="shared" ca="1" si="8"/>
        <v>42626</v>
      </c>
      <c r="H164" s="20">
        <f ca="1">_xll.meDateFromTenor(G164,H$14,"Following",H$13,"Normal")</f>
        <v>42717</v>
      </c>
      <c r="I164" s="175">
        <f ca="1"/>
        <v>-2.6203308332586259E-3</v>
      </c>
      <c r="J164" s="7" t="s">
        <v>4</v>
      </c>
      <c r="K164" s="174">
        <f t="shared" ca="1" si="9"/>
        <v>42626</v>
      </c>
      <c r="L164" s="20">
        <f ca="1">_xll.meDateFromTenor(K164,L$14,"Following",L$13,"Normal")</f>
        <v>42807</v>
      </c>
      <c r="M164" s="175">
        <f ca="1"/>
        <v>-1.4400000000000001E-3</v>
      </c>
      <c r="N164" s="7" t="s">
        <v>4</v>
      </c>
      <c r="O164" s="174">
        <f t="shared" ca="1" si="10"/>
        <v>42626</v>
      </c>
      <c r="P164" s="20">
        <f ca="1">_xll.meDateFromTenor(O164,P$14,"Following",P$13,"Normal")</f>
        <v>42627</v>
      </c>
      <c r="Q164" s="175">
        <f ca="1"/>
        <v>-3.9067418400712773E-3</v>
      </c>
      <c r="R164" s="7" t="s">
        <v>4</v>
      </c>
      <c r="S164" s="174">
        <f t="shared" ca="1" si="11"/>
        <v>42626</v>
      </c>
      <c r="T164" s="20">
        <f ca="1">_xll.meDateFromTenor(S164,"1D","Following",T$13,"Normal")</f>
        <v>42627</v>
      </c>
      <c r="U164" s="175">
        <f ca="1"/>
        <v>-5.6696883113982665E-3</v>
      </c>
      <c r="V164" s="136" t="s">
        <v>4</v>
      </c>
    </row>
    <row r="165" spans="1:22" x14ac:dyDescent="0.25">
      <c r="A165" s="142">
        <v>147</v>
      </c>
      <c r="B165" s="134"/>
      <c r="C165" s="174">
        <f ca="1">_xll.meDateFromTenor(C164,"1D","FOLLOWING",D$13,"NORMAL")</f>
        <v>42627</v>
      </c>
      <c r="D165" s="20">
        <f ca="1">_xll.meDateFromTenor(C165,D$14,"Following",D$13,"Normal")</f>
        <v>42628</v>
      </c>
      <c r="E165" s="175">
        <f ca="1"/>
        <v>-3.7800000000885749E-3</v>
      </c>
      <c r="F165" s="99"/>
      <c r="G165" s="174">
        <f t="shared" ca="1" si="8"/>
        <v>42627</v>
      </c>
      <c r="H165" s="20">
        <f ca="1">_xll.meDateFromTenor(G165,H$14,"Following",H$13,"Normal")</f>
        <v>42718</v>
      </c>
      <c r="I165" s="175">
        <f ca="1"/>
        <v>-2.6198794474302728E-3</v>
      </c>
      <c r="J165" s="7" t="s">
        <v>4</v>
      </c>
      <c r="K165" s="174">
        <f t="shared" ca="1" si="9"/>
        <v>42627</v>
      </c>
      <c r="L165" s="20">
        <f ca="1">_xll.meDateFromTenor(K165,L$14,"Following",L$13,"Normal")</f>
        <v>42808</v>
      </c>
      <c r="M165" s="175">
        <f ca="1"/>
        <v>-1.4400000000000001E-3</v>
      </c>
      <c r="N165" s="7" t="s">
        <v>4</v>
      </c>
      <c r="O165" s="174">
        <f t="shared" ca="1" si="10"/>
        <v>42627</v>
      </c>
      <c r="P165" s="20">
        <f ca="1">_xll.meDateFromTenor(O165,P$14,"Following",P$13,"Normal")</f>
        <v>42628</v>
      </c>
      <c r="Q165" s="175">
        <f ca="1"/>
        <v>-3.9040082217140859E-3</v>
      </c>
      <c r="R165" s="7" t="s">
        <v>4</v>
      </c>
      <c r="S165" s="174">
        <f t="shared" ca="1" si="11"/>
        <v>42627</v>
      </c>
      <c r="T165" s="20">
        <f ca="1">_xll.meDateFromTenor(S165,"1D","Following",T$13,"Normal")</f>
        <v>42628</v>
      </c>
      <c r="U165" s="175">
        <f ca="1"/>
        <v>-5.6712122012123767E-3</v>
      </c>
      <c r="V165" s="136" t="s">
        <v>4</v>
      </c>
    </row>
    <row r="166" spans="1:22" x14ac:dyDescent="0.25">
      <c r="A166" s="142">
        <v>148</v>
      </c>
      <c r="B166" s="134"/>
      <c r="C166" s="174">
        <f ca="1">_xll.meDateFromTenor(C165,"1D","FOLLOWING",D$13,"NORMAL")</f>
        <v>42628</v>
      </c>
      <c r="D166" s="20">
        <f ca="1">_xll.meDateFromTenor(C166,D$14,"Following",D$13,"Normal")</f>
        <v>42629</v>
      </c>
      <c r="E166" s="175">
        <f ca="1"/>
        <v>-3.7800000000487578E-3</v>
      </c>
      <c r="F166" s="99"/>
      <c r="G166" s="174">
        <f t="shared" ca="1" si="8"/>
        <v>42628</v>
      </c>
      <c r="H166" s="20">
        <f ca="1">_xll.meDateFromTenor(G166,H$14,"Following",H$13,"Normal")</f>
        <v>42719</v>
      </c>
      <c r="I166" s="175">
        <f ca="1"/>
        <v>-2.619428383241531E-3</v>
      </c>
      <c r="J166" s="7" t="s">
        <v>4</v>
      </c>
      <c r="K166" s="174">
        <f t="shared" ca="1" si="9"/>
        <v>42628</v>
      </c>
      <c r="L166" s="20">
        <f ca="1">_xll.meDateFromTenor(K166,L$14,"Following",L$13,"Normal")</f>
        <v>42809</v>
      </c>
      <c r="M166" s="175">
        <f ca="1"/>
        <v>-1.4400000000000001E-3</v>
      </c>
      <c r="N166" s="7" t="s">
        <v>4</v>
      </c>
      <c r="O166" s="174">
        <f t="shared" ca="1" si="10"/>
        <v>42628</v>
      </c>
      <c r="P166" s="20">
        <f ca="1">_xll.meDateFromTenor(O166,P$14,"Following",P$13,"Normal")</f>
        <v>42629</v>
      </c>
      <c r="Q166" s="175">
        <f ca="1"/>
        <v>-3.9012605906516727E-3</v>
      </c>
      <c r="R166" s="7" t="s">
        <v>4</v>
      </c>
      <c r="S166" s="174">
        <f t="shared" ca="1" si="11"/>
        <v>42628</v>
      </c>
      <c r="T166" s="20">
        <f ca="1">_xll.meDateFromTenor(S166,"1D","Following",T$13,"Normal")</f>
        <v>42629</v>
      </c>
      <c r="U166" s="175">
        <f ca="1"/>
        <v>-5.6713592148138958E-3</v>
      </c>
      <c r="V166" s="136" t="s">
        <v>4</v>
      </c>
    </row>
    <row r="167" spans="1:22" x14ac:dyDescent="0.25">
      <c r="A167" s="142">
        <v>149</v>
      </c>
      <c r="B167" s="134"/>
      <c r="C167" s="174">
        <f ca="1">_xll.meDateFromTenor(C166,"1D","FOLLOWING",D$13,"NORMAL")</f>
        <v>42629</v>
      </c>
      <c r="D167" s="20">
        <f ca="1">_xll.meDateFromTenor(C167,D$14,"Following",D$13,"Normal")</f>
        <v>42632</v>
      </c>
      <c r="E167" s="175">
        <f ca="1"/>
        <v>-3.7799999999954671E-3</v>
      </c>
      <c r="F167" s="99"/>
      <c r="G167" s="174">
        <f t="shared" ca="1" si="8"/>
        <v>42629</v>
      </c>
      <c r="H167" s="20">
        <f ca="1">_xll.meDateFromTenor(G167,H$14,"Following",H$13,"Normal")</f>
        <v>42720</v>
      </c>
      <c r="I167" s="175">
        <f ca="1"/>
        <v>-2.6189776752650507E-3</v>
      </c>
      <c r="J167" s="7" t="s">
        <v>4</v>
      </c>
      <c r="K167" s="174">
        <f t="shared" ca="1" si="9"/>
        <v>42629</v>
      </c>
      <c r="L167" s="20">
        <f ca="1">_xll.meDateFromTenor(K167,L$14,"Following",L$13,"Normal")</f>
        <v>42810</v>
      </c>
      <c r="M167" s="175">
        <f ca="1"/>
        <v>-1.4400000000000001E-3</v>
      </c>
      <c r="N167" s="7" t="s">
        <v>4</v>
      </c>
      <c r="O167" s="174">
        <f t="shared" ca="1" si="10"/>
        <v>42629</v>
      </c>
      <c r="P167" s="20">
        <f ca="1">_xll.meDateFromTenor(O167,P$14,"Following",P$13,"Normal")</f>
        <v>42632</v>
      </c>
      <c r="Q167" s="175">
        <f ca="1"/>
        <v>-3.8984992809840066E-3</v>
      </c>
      <c r="R167" s="7" t="s">
        <v>4</v>
      </c>
      <c r="S167" s="174">
        <f t="shared" ca="1" si="11"/>
        <v>42629</v>
      </c>
      <c r="T167" s="20">
        <f ca="1">_xll.meDateFromTenor(S167,"1D","Following",T$13,"Normal")</f>
        <v>42632</v>
      </c>
      <c r="U167" s="175">
        <f ca="1"/>
        <v>-5.6707992703897347E-3</v>
      </c>
      <c r="V167" s="136" t="s">
        <v>4</v>
      </c>
    </row>
    <row r="168" spans="1:22" x14ac:dyDescent="0.25">
      <c r="A168" s="142">
        <v>150</v>
      </c>
      <c r="B168" s="134"/>
      <c r="C168" s="174">
        <f ca="1">_xll.meDateFromTenor(C167,"1D","FOLLOWING",D$13,"NORMAL")</f>
        <v>42632</v>
      </c>
      <c r="D168" s="20">
        <f ca="1">_xll.meDateFromTenor(C168,D$14,"Following",D$13,"Normal")</f>
        <v>42633</v>
      </c>
      <c r="E168" s="175">
        <f ca="1"/>
        <v>-3.7799999999688218E-3</v>
      </c>
      <c r="F168" s="99"/>
      <c r="G168" s="174">
        <f t="shared" ca="1" si="8"/>
        <v>42632</v>
      </c>
      <c r="H168" s="20">
        <f ca="1">_xll.meDateFromTenor(G168,H$14,"Following",H$13,"Normal")</f>
        <v>42723</v>
      </c>
      <c r="I168" s="175">
        <f ca="1"/>
        <v>-2.6176280343356848E-3</v>
      </c>
      <c r="J168" s="7" t="s">
        <v>4</v>
      </c>
      <c r="K168" s="174">
        <f t="shared" ca="1" si="9"/>
        <v>42632</v>
      </c>
      <c r="L168" s="20">
        <f ca="1">_xll.meDateFromTenor(K168,L$14,"Following",L$13,"Normal")</f>
        <v>42814</v>
      </c>
      <c r="M168" s="175">
        <f ca="1"/>
        <v>-1.4400000000000001E-3</v>
      </c>
      <c r="N168" s="7" t="s">
        <v>4</v>
      </c>
      <c r="O168" s="174">
        <f t="shared" ca="1" si="10"/>
        <v>42632</v>
      </c>
      <c r="P168" s="20">
        <f ca="1">_xll.meDateFromTenor(O168,P$14,"Following",P$13,"Normal")</f>
        <v>42633</v>
      </c>
      <c r="Q168" s="175">
        <f ca="1"/>
        <v>-3.8901366213491681E-3</v>
      </c>
      <c r="R168" s="7" t="s">
        <v>4</v>
      </c>
      <c r="S168" s="174">
        <f t="shared" ca="1" si="11"/>
        <v>42632</v>
      </c>
      <c r="T168" s="20">
        <f ca="1">_xll.meDateFromTenor(S168,"1D","Following",T$13,"Normal")</f>
        <v>42633</v>
      </c>
      <c r="U168" s="175">
        <f ca="1"/>
        <v>-5.6701315416907349E-3</v>
      </c>
      <c r="V168" s="136" t="s">
        <v>4</v>
      </c>
    </row>
    <row r="169" spans="1:22" x14ac:dyDescent="0.25">
      <c r="A169" s="142">
        <v>151</v>
      </c>
      <c r="B169" s="134"/>
      <c r="C169" s="174">
        <f ca="1">_xll.meDateFromTenor(C168,"1D","FOLLOWING",D$13,"NORMAL")</f>
        <v>42633</v>
      </c>
      <c r="D169" s="20">
        <f ca="1">_xll.meDateFromTenor(C169,D$14,"Following",D$13,"Normal")</f>
        <v>42634</v>
      </c>
      <c r="E169" s="175">
        <f ca="1"/>
        <v>-3.7800000000487578E-3</v>
      </c>
      <c r="F169" s="99"/>
      <c r="G169" s="174">
        <f t="shared" ca="1" si="8"/>
        <v>42633</v>
      </c>
      <c r="H169" s="20">
        <f ca="1">_xll.meDateFromTenor(G169,H$14,"Following",H$13,"Normal")</f>
        <v>42724</v>
      </c>
      <c r="I169" s="175">
        <f ca="1"/>
        <v>-2.6171790969347557E-3</v>
      </c>
      <c r="J169" s="7" t="s">
        <v>4</v>
      </c>
      <c r="K169" s="174">
        <f t="shared" ca="1" si="9"/>
        <v>42633</v>
      </c>
      <c r="L169" s="20">
        <f ca="1">_xll.meDateFromTenor(K169,L$14,"Following",L$13,"Normal")</f>
        <v>42814</v>
      </c>
      <c r="M169" s="175">
        <f ca="1"/>
        <v>-1.4400000000000001E-3</v>
      </c>
      <c r="N169" s="7" t="s">
        <v>4</v>
      </c>
      <c r="O169" s="174">
        <f t="shared" ca="1" si="10"/>
        <v>42633</v>
      </c>
      <c r="P169" s="20">
        <f ca="1">_xll.meDateFromTenor(O169,P$14,"Following",P$13,"Normal")</f>
        <v>42634</v>
      </c>
      <c r="Q169" s="175">
        <f ca="1"/>
        <v>-3.887323938260169E-3</v>
      </c>
      <c r="R169" s="7" t="s">
        <v>4</v>
      </c>
      <c r="S169" s="174">
        <f t="shared" ca="1" si="11"/>
        <v>42633</v>
      </c>
      <c r="T169" s="20">
        <f ca="1">_xll.meDateFromTenor(S169,"1D","Following",T$13,"Normal")</f>
        <v>42634</v>
      </c>
      <c r="U169" s="175">
        <f ca="1"/>
        <v>-5.6696098036379738E-3</v>
      </c>
      <c r="V169" s="136" t="s">
        <v>4</v>
      </c>
    </row>
    <row r="170" spans="1:22" x14ac:dyDescent="0.25">
      <c r="A170" s="142">
        <v>152</v>
      </c>
      <c r="B170" s="134"/>
      <c r="C170" s="174">
        <f ca="1">_xll.meDateFromTenor(C169,"1D","FOLLOWING",D$13,"NORMAL")</f>
        <v>42634</v>
      </c>
      <c r="D170" s="20">
        <f ca="1">_xll.meDateFromTenor(C170,D$14,"Following",D$13,"Normal")</f>
        <v>42635</v>
      </c>
      <c r="E170" s="175">
        <f ca="1"/>
        <v>-3.7800000000487578E-3</v>
      </c>
      <c r="F170" s="99"/>
      <c r="G170" s="174">
        <f t="shared" ca="1" si="8"/>
        <v>42634</v>
      </c>
      <c r="H170" s="20">
        <f ca="1">_xll.meDateFromTenor(G170,H$14,"Following",H$13,"Normal")</f>
        <v>42725</v>
      </c>
      <c r="I170" s="175">
        <f ca="1"/>
        <v>-2.6167306886093391E-3</v>
      </c>
      <c r="J170" s="7" t="s">
        <v>4</v>
      </c>
      <c r="K170" s="174">
        <f t="shared" ca="1" si="9"/>
        <v>42634</v>
      </c>
      <c r="L170" s="20">
        <f ca="1">_xll.meDateFromTenor(K170,L$14,"Following",L$13,"Normal")</f>
        <v>42815</v>
      </c>
      <c r="M170" s="175">
        <f ca="1"/>
        <v>-1.4400000000000001E-3</v>
      </c>
      <c r="N170" s="7" t="s">
        <v>4</v>
      </c>
      <c r="O170" s="174">
        <f t="shared" ca="1" si="10"/>
        <v>42634</v>
      </c>
      <c r="P170" s="20">
        <f ca="1">_xll.meDateFromTenor(O170,P$14,"Following",P$13,"Normal")</f>
        <v>42635</v>
      </c>
      <c r="Q170" s="175">
        <f ca="1"/>
        <v>-3.8844992470657559E-3</v>
      </c>
      <c r="R170" s="7" t="s">
        <v>4</v>
      </c>
      <c r="S170" s="174">
        <f t="shared" ca="1" si="11"/>
        <v>42634</v>
      </c>
      <c r="T170" s="20">
        <f ca="1">_xll.meDateFromTenor(S170,"1D","Following",T$13,"Normal")</f>
        <v>42635</v>
      </c>
      <c r="U170" s="175">
        <f ca="1"/>
        <v>-5.6690021483518848E-3</v>
      </c>
      <c r="V170" s="136" t="s">
        <v>4</v>
      </c>
    </row>
    <row r="171" spans="1:22" x14ac:dyDescent="0.25">
      <c r="A171" s="142">
        <v>153</v>
      </c>
      <c r="B171" s="134"/>
      <c r="C171" s="174">
        <f ca="1">_xll.meDateFromTenor(C170,"1D","FOLLOWING",D$13,"NORMAL")</f>
        <v>42635</v>
      </c>
      <c r="D171" s="20">
        <f ca="1">_xll.meDateFromTenor(C171,D$14,"Following",D$13,"Normal")</f>
        <v>42636</v>
      </c>
      <c r="E171" s="175">
        <f ca="1"/>
        <v>-3.7800000000487578E-3</v>
      </c>
      <c r="F171" s="99"/>
      <c r="G171" s="174">
        <f t="shared" ca="1" si="8"/>
        <v>42635</v>
      </c>
      <c r="H171" s="20">
        <f ca="1">_xll.meDateFromTenor(G171,H$14,"Following",H$13,"Normal")</f>
        <v>42726</v>
      </c>
      <c r="I171" s="175">
        <f ca="1"/>
        <v>-2.6162828439320871E-3</v>
      </c>
      <c r="J171" s="7" t="s">
        <v>4</v>
      </c>
      <c r="K171" s="174">
        <f t="shared" ca="1" si="9"/>
        <v>42635</v>
      </c>
      <c r="L171" s="20">
        <f ca="1">_xll.meDateFromTenor(K171,L$14,"Following",L$13,"Normal")</f>
        <v>42816</v>
      </c>
      <c r="M171" s="175">
        <f ca="1"/>
        <v>-1.4400000000000001E-3</v>
      </c>
      <c r="N171" s="7" t="s">
        <v>4</v>
      </c>
      <c r="O171" s="174">
        <f t="shared" ca="1" si="10"/>
        <v>42635</v>
      </c>
      <c r="P171" s="20">
        <f ca="1">_xll.meDateFromTenor(O171,P$14,"Following",P$13,"Normal")</f>
        <v>42636</v>
      </c>
      <c r="Q171" s="175">
        <f ca="1"/>
        <v>-3.8816628818658977E-3</v>
      </c>
      <c r="R171" s="7" t="s">
        <v>4</v>
      </c>
      <c r="S171" s="174">
        <f t="shared" ca="1" si="11"/>
        <v>42635</v>
      </c>
      <c r="T171" s="20">
        <f ca="1">_xll.meDateFromTenor(S171,"1D","Following",T$13,"Normal")</f>
        <v>42636</v>
      </c>
      <c r="U171" s="175">
        <f ca="1"/>
        <v>-5.6683085815079281E-3</v>
      </c>
      <c r="V171" s="136" t="s">
        <v>4</v>
      </c>
    </row>
    <row r="172" spans="1:22" x14ac:dyDescent="0.25">
      <c r="A172" s="142">
        <v>154</v>
      </c>
      <c r="B172" s="134"/>
      <c r="C172" s="174">
        <f ca="1">_xll.meDateFromTenor(C171,"1D","FOLLOWING",D$13,"NORMAL")</f>
        <v>42636</v>
      </c>
      <c r="D172" s="20">
        <f ca="1">_xll.meDateFromTenor(C172,D$14,"Following",D$13,"Normal")</f>
        <v>42639</v>
      </c>
      <c r="E172" s="175">
        <f ca="1"/>
        <v>-3.7799999999954168E-3</v>
      </c>
      <c r="F172" s="99"/>
      <c r="G172" s="174">
        <f t="shared" ca="1" si="8"/>
        <v>42636</v>
      </c>
      <c r="H172" s="20">
        <f ca="1">_xll.meDateFromTenor(G172,H$14,"Following",H$13,"Normal")</f>
        <v>42727</v>
      </c>
      <c r="I172" s="175">
        <f ca="1"/>
        <v>-2.6158355974756488E-3</v>
      </c>
      <c r="J172" s="7" t="s">
        <v>4</v>
      </c>
      <c r="K172" s="174">
        <f t="shared" ca="1" si="9"/>
        <v>42636</v>
      </c>
      <c r="L172" s="20">
        <f ca="1">_xll.meDateFromTenor(K172,L$14,"Following",L$13,"Normal")</f>
        <v>42817</v>
      </c>
      <c r="M172" s="175">
        <f ca="1"/>
        <v>-1.4400000000000001E-3</v>
      </c>
      <c r="N172" s="7" t="s">
        <v>4</v>
      </c>
      <c r="O172" s="174">
        <f t="shared" ca="1" si="10"/>
        <v>42636</v>
      </c>
      <c r="P172" s="20">
        <f ca="1">_xll.meDateFromTenor(O172,P$14,"Following",P$13,"Normal")</f>
        <v>42639</v>
      </c>
      <c r="Q172" s="175">
        <f ca="1"/>
        <v>-3.8788151767605627E-3</v>
      </c>
      <c r="R172" s="7" t="s">
        <v>4</v>
      </c>
      <c r="S172" s="174">
        <f t="shared" ca="1" si="11"/>
        <v>42636</v>
      </c>
      <c r="T172" s="20">
        <f ca="1">_xll.meDateFromTenor(S172,"1D","Following",T$13,"Normal")</f>
        <v>42639</v>
      </c>
      <c r="U172" s="175">
        <f ca="1"/>
        <v>-5.6665459062887336E-3</v>
      </c>
      <c r="V172" s="136" t="s">
        <v>4</v>
      </c>
    </row>
    <row r="173" spans="1:22" x14ac:dyDescent="0.25">
      <c r="A173" s="142">
        <v>155</v>
      </c>
      <c r="B173" s="134"/>
      <c r="C173" s="174">
        <f ca="1">_xll.meDateFromTenor(C172,"1D","FOLLOWING",D$13,"NORMAL")</f>
        <v>42639</v>
      </c>
      <c r="D173" s="20">
        <f ca="1">_xll.meDateFromTenor(C173,D$14,"Following",D$13,"Normal")</f>
        <v>42640</v>
      </c>
      <c r="E173" s="175">
        <f ca="1"/>
        <v>-3.7800000000487578E-3</v>
      </c>
      <c r="F173" s="99"/>
      <c r="G173" s="174">
        <f t="shared" ca="1" si="8"/>
        <v>42639</v>
      </c>
      <c r="H173" s="20">
        <f ca="1">_xll.meDateFromTenor(G173,H$14,"Following",H$13,"Normal")</f>
        <v>42731</v>
      </c>
      <c r="I173" s="175">
        <f ca="1"/>
        <v>-2.6144977931577234E-3</v>
      </c>
      <c r="J173" s="7" t="s">
        <v>4</v>
      </c>
      <c r="K173" s="174">
        <f t="shared" ca="1" si="9"/>
        <v>42639</v>
      </c>
      <c r="L173" s="20">
        <f ca="1">_xll.meDateFromTenor(K173,L$14,"Following",L$13,"Normal")</f>
        <v>42821</v>
      </c>
      <c r="M173" s="175">
        <f ca="1"/>
        <v>-1.4419354838709677E-3</v>
      </c>
      <c r="N173" s="7" t="s">
        <v>4</v>
      </c>
      <c r="O173" s="174">
        <f t="shared" ca="1" si="10"/>
        <v>42639</v>
      </c>
      <c r="P173" s="20">
        <f ca="1">_xll.meDateFromTenor(O173,P$14,"Following",P$13,"Normal")</f>
        <v>42640</v>
      </c>
      <c r="Q173" s="175">
        <f ca="1"/>
        <v>-3.8702073630113719E-3</v>
      </c>
      <c r="R173" s="7" t="s">
        <v>4</v>
      </c>
      <c r="S173" s="174">
        <f t="shared" ca="1" si="11"/>
        <v>42639</v>
      </c>
      <c r="T173" s="20">
        <f ca="1">_xll.meDateFromTenor(S173,"1D","Following",T$13,"Normal")</f>
        <v>42640</v>
      </c>
      <c r="U173" s="175">
        <f ca="1"/>
        <v>-5.6646753049882847E-3</v>
      </c>
      <c r="V173" s="136" t="s">
        <v>4</v>
      </c>
    </row>
    <row r="174" spans="1:22" x14ac:dyDescent="0.25">
      <c r="A174" s="142">
        <v>156</v>
      </c>
      <c r="B174" s="134"/>
      <c r="C174" s="174">
        <f ca="1">_xll.meDateFromTenor(C173,"1D","FOLLOWING",D$13,"NORMAL")</f>
        <v>42640</v>
      </c>
      <c r="D174" s="20">
        <f ca="1">_xll.meDateFromTenor(C174,D$14,"Following",D$13,"Normal")</f>
        <v>42641</v>
      </c>
      <c r="E174" s="175">
        <f ca="1"/>
        <v>-3.7800000000087898E-3</v>
      </c>
      <c r="F174" s="99"/>
      <c r="G174" s="174">
        <f t="shared" ca="1" si="8"/>
        <v>42640</v>
      </c>
      <c r="H174" s="20">
        <f ca="1">_xll.meDateFromTenor(G174,H$14,"Following",H$13,"Normal")</f>
        <v>42731</v>
      </c>
      <c r="I174" s="175">
        <f ca="1"/>
        <v>-2.6140532853110459E-3</v>
      </c>
      <c r="J174" s="7" t="s">
        <v>4</v>
      </c>
      <c r="K174" s="174">
        <f t="shared" ca="1" si="9"/>
        <v>42640</v>
      </c>
      <c r="L174" s="20">
        <f ca="1">_xll.meDateFromTenor(K174,L$14,"Following",L$13,"Normal")</f>
        <v>42821</v>
      </c>
      <c r="M174" s="175">
        <f ca="1"/>
        <v>-1.4425806451612904E-3</v>
      </c>
      <c r="N174" s="7" t="s">
        <v>4</v>
      </c>
      <c r="O174" s="174">
        <f t="shared" ca="1" si="10"/>
        <v>42640</v>
      </c>
      <c r="P174" s="20">
        <f ca="1">_xll.meDateFromTenor(O174,P$14,"Following",P$13,"Normal")</f>
        <v>42641</v>
      </c>
      <c r="Q174" s="175">
        <f ca="1"/>
        <v>-3.8673176392838072E-3</v>
      </c>
      <c r="R174" s="7" t="s">
        <v>4</v>
      </c>
      <c r="S174" s="174">
        <f t="shared" ca="1" si="11"/>
        <v>42640</v>
      </c>
      <c r="T174" s="20">
        <f ca="1">_xll.meDateFromTenor(S174,"1D","Following",T$13,"Normal")</f>
        <v>42641</v>
      </c>
      <c r="U174" s="175">
        <f ca="1"/>
        <v>-5.6635522606907273E-3</v>
      </c>
      <c r="V174" s="136" t="s">
        <v>4</v>
      </c>
    </row>
    <row r="175" spans="1:22" x14ac:dyDescent="0.25">
      <c r="A175" s="142">
        <v>157</v>
      </c>
      <c r="B175" s="134"/>
      <c r="C175" s="174">
        <f ca="1">_xll.meDateFromTenor(C174,"1D","FOLLOWING",D$13,"NORMAL")</f>
        <v>42641</v>
      </c>
      <c r="D175" s="20">
        <f ca="1">_xll.meDateFromTenor(C175,D$14,"Following",D$13,"Normal")</f>
        <v>42642</v>
      </c>
      <c r="E175" s="175">
        <f ca="1"/>
        <v>-3.7800000000487578E-3</v>
      </c>
      <c r="F175" s="99"/>
      <c r="G175" s="174">
        <f t="shared" ca="1" si="8"/>
        <v>42641</v>
      </c>
      <c r="H175" s="20">
        <f ca="1">_xll.meDateFromTenor(G175,H$14,"Following",H$13,"Normal")</f>
        <v>42732</v>
      </c>
      <c r="I175" s="175">
        <f ca="1"/>
        <v>-2.6136095485484344E-3</v>
      </c>
      <c r="J175" s="7" t="s">
        <v>4</v>
      </c>
      <c r="K175" s="174">
        <f t="shared" ca="1" si="9"/>
        <v>42641</v>
      </c>
      <c r="L175" s="20">
        <f ca="1">_xll.meDateFromTenor(K175,L$14,"Following",L$13,"Normal")</f>
        <v>42822</v>
      </c>
      <c r="M175" s="175">
        <f ca="1"/>
        <v>-1.443225806451613E-3</v>
      </c>
      <c r="N175" s="7" t="s">
        <v>4</v>
      </c>
      <c r="O175" s="174">
        <f t="shared" ca="1" si="10"/>
        <v>42641</v>
      </c>
      <c r="P175" s="20">
        <f ca="1">_xll.meDateFromTenor(O175,P$14,"Following",P$13,"Normal")</f>
        <v>42642</v>
      </c>
      <c r="Q175" s="175">
        <f ca="1"/>
        <v>-3.8644182461506052E-3</v>
      </c>
      <c r="R175" s="7" t="s">
        <v>4</v>
      </c>
      <c r="S175" s="174">
        <f t="shared" ca="1" si="11"/>
        <v>42641</v>
      </c>
      <c r="T175" s="20">
        <f ca="1">_xll.meDateFromTenor(S175,"1D","Following",T$13,"Normal")</f>
        <v>42642</v>
      </c>
      <c r="U175" s="175">
        <f ca="1"/>
        <v>-5.6623433370095655E-3</v>
      </c>
      <c r="V175" s="136" t="s">
        <v>4</v>
      </c>
    </row>
    <row r="176" spans="1:22" x14ac:dyDescent="0.25">
      <c r="A176" s="142">
        <v>158</v>
      </c>
      <c r="B176" s="134"/>
      <c r="C176" s="174">
        <f ca="1">_xll.meDateFromTenor(C175,"1D","FOLLOWING",D$13,"NORMAL")</f>
        <v>42642</v>
      </c>
      <c r="D176" s="20">
        <f ca="1">_xll.meDateFromTenor(C176,D$14,"Following",D$13,"Normal")</f>
        <v>42643</v>
      </c>
      <c r="E176" s="175">
        <f ca="1"/>
        <v>-3.7800000000487578E-3</v>
      </c>
      <c r="F176" s="99"/>
      <c r="G176" s="174">
        <f t="shared" ca="1" si="8"/>
        <v>42642</v>
      </c>
      <c r="H176" s="20">
        <f ca="1">_xll.meDateFromTenor(G176,H$14,"Following",H$13,"Normal")</f>
        <v>42733</v>
      </c>
      <c r="I176" s="175">
        <f ca="1"/>
        <v>-2.6131666174425386E-3</v>
      </c>
      <c r="J176" s="7" t="s">
        <v>4</v>
      </c>
      <c r="K176" s="174">
        <f t="shared" ca="1" si="9"/>
        <v>42642</v>
      </c>
      <c r="L176" s="20">
        <f ca="1">_xll.meDateFromTenor(K176,L$14,"Following",L$13,"Normal")</f>
        <v>42823</v>
      </c>
      <c r="M176" s="175">
        <f ca="1"/>
        <v>-1.4438709677419355E-3</v>
      </c>
      <c r="N176" s="7" t="s">
        <v>4</v>
      </c>
      <c r="O176" s="174">
        <f t="shared" ca="1" si="10"/>
        <v>42642</v>
      </c>
      <c r="P176" s="20">
        <f ca="1">_xll.meDateFromTenor(O176,P$14,"Following",P$13,"Normal")</f>
        <v>42643</v>
      </c>
      <c r="Q176" s="175">
        <f ca="1"/>
        <v>-3.8615095177117332E-3</v>
      </c>
      <c r="R176" s="7" t="s">
        <v>4</v>
      </c>
      <c r="S176" s="174">
        <f t="shared" ca="1" si="11"/>
        <v>42642</v>
      </c>
      <c r="T176" s="20">
        <f ca="1">_xll.meDateFromTenor(S176,"1D","Following",T$13,"Normal")</f>
        <v>42643</v>
      </c>
      <c r="U176" s="175">
        <f ca="1"/>
        <v>-5.6610485394603871E-3</v>
      </c>
      <c r="V176" s="136" t="s">
        <v>4</v>
      </c>
    </row>
    <row r="177" spans="1:22" x14ac:dyDescent="0.25">
      <c r="A177" s="142">
        <v>159</v>
      </c>
      <c r="B177" s="134"/>
      <c r="C177" s="174">
        <f ca="1">_xll.meDateFromTenor(C176,"1D","FOLLOWING",D$13,"NORMAL")</f>
        <v>42643</v>
      </c>
      <c r="D177" s="20">
        <f ca="1">_xll.meDateFromTenor(C177,D$14,"Following",D$13,"Normal")</f>
        <v>42646</v>
      </c>
      <c r="E177" s="175">
        <f ca="1"/>
        <v>-3.7799999999954671E-3</v>
      </c>
      <c r="F177" s="99"/>
      <c r="G177" s="174">
        <f t="shared" ca="1" si="8"/>
        <v>42643</v>
      </c>
      <c r="H177" s="20">
        <f ca="1">_xll.meDateFromTenor(G177,H$14,"Following",H$13,"Normal")</f>
        <v>42734</v>
      </c>
      <c r="I177" s="175">
        <f ca="1"/>
        <v>-2.6127245265660103E-3</v>
      </c>
      <c r="J177" s="7" t="s">
        <v>4</v>
      </c>
      <c r="K177" s="174">
        <f t="shared" ca="1" si="9"/>
        <v>42643</v>
      </c>
      <c r="L177" s="20">
        <f ca="1">_xll.meDateFromTenor(K177,L$14,"Following",L$13,"Normal")</f>
        <v>42824</v>
      </c>
      <c r="M177" s="175">
        <f ca="1"/>
        <v>-1.444516129032258E-3</v>
      </c>
      <c r="N177" s="7" t="s">
        <v>4</v>
      </c>
      <c r="O177" s="174">
        <f t="shared" ca="1" si="10"/>
        <v>42643</v>
      </c>
      <c r="P177" s="20">
        <f ca="1">_xll.meDateFromTenor(O177,P$14,"Following",P$13,"Normal")</f>
        <v>42646</v>
      </c>
      <c r="Q177" s="175">
        <f ca="1"/>
        <v>-3.8585917880671599E-3</v>
      </c>
      <c r="R177" s="7" t="s">
        <v>4</v>
      </c>
      <c r="S177" s="174">
        <f t="shared" ca="1" si="11"/>
        <v>42643</v>
      </c>
      <c r="T177" s="20">
        <f ca="1">_xll.meDateFromTenor(S177,"1D","Following",T$13,"Normal")</f>
        <v>42646</v>
      </c>
      <c r="U177" s="175">
        <f ca="1"/>
        <v>-5.6580837953035456E-3</v>
      </c>
      <c r="V177" s="136" t="s">
        <v>4</v>
      </c>
    </row>
    <row r="178" spans="1:22" x14ac:dyDescent="0.25">
      <c r="A178" s="142">
        <v>160</v>
      </c>
      <c r="B178" s="134"/>
      <c r="C178" s="174">
        <f ca="1">_xll.meDateFromTenor(C177,"1D","FOLLOWING",D$13,"NORMAL")</f>
        <v>42646</v>
      </c>
      <c r="D178" s="20">
        <f ca="1">_xll.meDateFromTenor(C178,D$14,"Following",D$13,"Normal")</f>
        <v>42647</v>
      </c>
      <c r="E178" s="175">
        <f ca="1"/>
        <v>-3.7800000000087898E-3</v>
      </c>
      <c r="F178" s="99"/>
      <c r="G178" s="174">
        <f t="shared" ca="1" si="8"/>
        <v>42646</v>
      </c>
      <c r="H178" s="20">
        <f ca="1">_xll.meDateFromTenor(G178,H$14,"Following",H$13,"Normal")</f>
        <v>42738</v>
      </c>
      <c r="I178" s="175">
        <f ca="1"/>
        <v>-2.6114036410391276E-3</v>
      </c>
      <c r="J178" s="7" t="s">
        <v>4</v>
      </c>
      <c r="K178" s="174">
        <f t="shared" ca="1" si="9"/>
        <v>42646</v>
      </c>
      <c r="L178" s="20">
        <f ca="1">_xll.meDateFromTenor(K178,L$14,"Following",L$13,"Normal")</f>
        <v>42828</v>
      </c>
      <c r="M178" s="175">
        <f ca="1"/>
        <v>-1.4464516129032259E-3</v>
      </c>
      <c r="N178" s="7" t="s">
        <v>4</v>
      </c>
      <c r="O178" s="174">
        <f t="shared" ca="1" si="10"/>
        <v>42646</v>
      </c>
      <c r="P178" s="20">
        <f ca="1">_xll.meDateFromTenor(O178,P$14,"Following",P$13,"Normal")</f>
        <v>42647</v>
      </c>
      <c r="Q178" s="175">
        <f ca="1"/>
        <v>-3.8497879328989121E-3</v>
      </c>
      <c r="R178" s="7" t="s">
        <v>4</v>
      </c>
      <c r="S178" s="174">
        <f t="shared" ca="1" si="11"/>
        <v>42646</v>
      </c>
      <c r="T178" s="20">
        <f ca="1">_xll.meDateFromTenor(S178,"1D","Following",T$13,"Normal")</f>
        <v>42647</v>
      </c>
      <c r="U178" s="175">
        <f ca="1"/>
        <v>-5.6550107182573783E-3</v>
      </c>
      <c r="V178" s="136" t="s">
        <v>4</v>
      </c>
    </row>
    <row r="179" spans="1:22" x14ac:dyDescent="0.25">
      <c r="A179" s="142">
        <v>161</v>
      </c>
      <c r="B179" s="134"/>
      <c r="C179" s="174">
        <f ca="1">_xll.meDateFromTenor(C178,"1D","FOLLOWING",D$13,"NORMAL")</f>
        <v>42647</v>
      </c>
      <c r="D179" s="20">
        <f ca="1">_xll.meDateFromTenor(C179,D$14,"Following",D$13,"Normal")</f>
        <v>42648</v>
      </c>
      <c r="E179" s="175">
        <f ca="1"/>
        <v>-3.7800000000087898E-3</v>
      </c>
      <c r="F179" s="99"/>
      <c r="G179" s="174">
        <f t="shared" ca="1" si="8"/>
        <v>42647</v>
      </c>
      <c r="H179" s="20">
        <f ca="1">_xll.meDateFromTenor(G179,H$14,"Following",H$13,"Normal")</f>
        <v>42739</v>
      </c>
      <c r="I179" s="175">
        <f ca="1"/>
        <v>-2.6109652568065689E-3</v>
      </c>
      <c r="J179" s="7" t="s">
        <v>4</v>
      </c>
      <c r="K179" s="174">
        <f t="shared" ca="1" si="9"/>
        <v>42647</v>
      </c>
      <c r="L179" s="20">
        <f ca="1">_xll.meDateFromTenor(K179,L$14,"Following",L$13,"Normal")</f>
        <v>42829</v>
      </c>
      <c r="M179" s="175">
        <f ca="1"/>
        <v>-1.4470967741935484E-3</v>
      </c>
      <c r="N179" s="7" t="s">
        <v>4</v>
      </c>
      <c r="O179" s="174">
        <f t="shared" ca="1" si="10"/>
        <v>42647</v>
      </c>
      <c r="P179" s="20">
        <f ca="1">_xll.meDateFromTenor(O179,P$14,"Following",P$13,"Normal")</f>
        <v>42648</v>
      </c>
      <c r="Q179" s="175">
        <f ca="1"/>
        <v>-3.8468375394312125E-3</v>
      </c>
      <c r="R179" s="7" t="s">
        <v>4</v>
      </c>
      <c r="S179" s="174">
        <f t="shared" ca="1" si="11"/>
        <v>42647</v>
      </c>
      <c r="T179" s="20">
        <f ca="1">_xll.meDateFromTenor(S179,"1D","Following",T$13,"Normal")</f>
        <v>42648</v>
      </c>
      <c r="U179" s="175">
        <f ca="1"/>
        <v>-5.6532866320635677E-3</v>
      </c>
      <c r="V179" s="136" t="s">
        <v>4</v>
      </c>
    </row>
    <row r="180" spans="1:22" x14ac:dyDescent="0.25">
      <c r="A180" s="142">
        <v>162</v>
      </c>
      <c r="B180" s="134"/>
      <c r="C180" s="174">
        <f ca="1">_xll.meDateFromTenor(C179,"1D","FOLLOWING",D$13,"NORMAL")</f>
        <v>42648</v>
      </c>
      <c r="D180" s="20">
        <f ca="1">_xll.meDateFromTenor(C180,D$14,"Following",D$13,"Normal")</f>
        <v>42649</v>
      </c>
      <c r="E180" s="175">
        <f ca="1"/>
        <v>-3.7800000000887258E-3</v>
      </c>
      <c r="F180" s="99"/>
      <c r="G180" s="174">
        <f t="shared" ca="1" si="8"/>
        <v>42648</v>
      </c>
      <c r="H180" s="20">
        <f ca="1">_xll.meDateFromTenor(G180,H$14,"Following",H$13,"Normal")</f>
        <v>42740</v>
      </c>
      <c r="I180" s="175">
        <f ca="1"/>
        <v>-2.6105278856666287E-3</v>
      </c>
      <c r="J180" s="7" t="s">
        <v>4</v>
      </c>
      <c r="K180" s="174">
        <f t="shared" ca="1" si="9"/>
        <v>42648</v>
      </c>
      <c r="L180" s="20">
        <f ca="1">_xll.meDateFromTenor(K180,L$14,"Following",L$13,"Normal")</f>
        <v>42830</v>
      </c>
      <c r="M180" s="175">
        <f ca="1"/>
        <v>-1.4477419354838709E-3</v>
      </c>
      <c r="N180" s="7" t="s">
        <v>4</v>
      </c>
      <c r="O180" s="174">
        <f t="shared" ca="1" si="10"/>
        <v>42648</v>
      </c>
      <c r="P180" s="20">
        <f ca="1">_xll.meDateFromTenor(O180,P$14,"Following",P$13,"Normal")</f>
        <v>42649</v>
      </c>
      <c r="Q180" s="175">
        <f ca="1"/>
        <v>-3.8438798152576523E-3</v>
      </c>
      <c r="R180" s="7" t="s">
        <v>4</v>
      </c>
      <c r="S180" s="174">
        <f t="shared" ca="1" si="11"/>
        <v>42648</v>
      </c>
      <c r="T180" s="20">
        <f ca="1">_xll.meDateFromTenor(S180,"1D","Following",T$13,"Normal")</f>
        <v>42649</v>
      </c>
      <c r="U180" s="175">
        <f ca="1"/>
        <v>-5.6514767040960678E-3</v>
      </c>
      <c r="V180" s="136" t="s">
        <v>4</v>
      </c>
    </row>
    <row r="181" spans="1:22" x14ac:dyDescent="0.25">
      <c r="A181" s="142">
        <v>163</v>
      </c>
      <c r="B181" s="134"/>
      <c r="C181" s="174">
        <f ca="1">_xll.meDateFromTenor(C180,"1D","FOLLOWING",D$13,"NORMAL")</f>
        <v>42649</v>
      </c>
      <c r="D181" s="20">
        <f ca="1">_xll.meDateFromTenor(C181,D$14,"Following",D$13,"Normal")</f>
        <v>42650</v>
      </c>
      <c r="E181" s="175">
        <f ca="1"/>
        <v>-3.7800000000486069E-3</v>
      </c>
      <c r="F181" s="99"/>
      <c r="G181" s="174">
        <f t="shared" ca="1" si="8"/>
        <v>42649</v>
      </c>
      <c r="H181" s="20">
        <f ca="1">_xll.meDateFromTenor(G181,H$14,"Following",H$13,"Normal")</f>
        <v>42741</v>
      </c>
      <c r="I181" s="175">
        <f ca="1"/>
        <v>-2.6100915621919568E-3</v>
      </c>
      <c r="J181" s="7" t="s">
        <v>4</v>
      </c>
      <c r="K181" s="174">
        <f t="shared" ca="1" si="9"/>
        <v>42649</v>
      </c>
      <c r="L181" s="20">
        <f ca="1">_xll.meDateFromTenor(K181,L$14,"Following",L$13,"Normal")</f>
        <v>42831</v>
      </c>
      <c r="M181" s="175">
        <f ca="1"/>
        <v>-1.4483870967741937E-3</v>
      </c>
      <c r="N181" s="7" t="s">
        <v>4</v>
      </c>
      <c r="O181" s="174">
        <f t="shared" ca="1" si="10"/>
        <v>42649</v>
      </c>
      <c r="P181" s="20">
        <f ca="1">_xll.meDateFromTenor(O181,P$14,"Following",P$13,"Normal")</f>
        <v>42650</v>
      </c>
      <c r="Q181" s="175">
        <f ca="1"/>
        <v>-3.8409150944781981E-3</v>
      </c>
      <c r="R181" s="7" t="s">
        <v>4</v>
      </c>
      <c r="S181" s="174">
        <f t="shared" ca="1" si="11"/>
        <v>42649</v>
      </c>
      <c r="T181" s="20">
        <f ca="1">_xll.meDateFromTenor(S181,"1D","Following",T$13,"Normal")</f>
        <v>42650</v>
      </c>
      <c r="U181" s="175">
        <f ca="1"/>
        <v>-5.6495809401100492E-3</v>
      </c>
      <c r="V181" s="136" t="s">
        <v>4</v>
      </c>
    </row>
    <row r="182" spans="1:22" x14ac:dyDescent="0.25">
      <c r="A182" s="142">
        <v>164</v>
      </c>
      <c r="B182" s="134"/>
      <c r="C182" s="174">
        <f ca="1">_xll.meDateFromTenor(C181,"1D","FOLLOWING",D$13,"NORMAL")</f>
        <v>42650</v>
      </c>
      <c r="D182" s="20">
        <f ca="1">_xll.meDateFromTenor(C182,D$14,"Following",D$13,"Normal")</f>
        <v>42653</v>
      </c>
      <c r="E182" s="175">
        <f ca="1"/>
        <v>-3.7799999999954671E-3</v>
      </c>
      <c r="F182" s="99"/>
      <c r="G182" s="174">
        <f t="shared" ca="1" si="8"/>
        <v>42650</v>
      </c>
      <c r="H182" s="20">
        <f ca="1">_xll.meDateFromTenor(G182,H$14,"Following",H$13,"Normal")</f>
        <v>42744</v>
      </c>
      <c r="I182" s="175">
        <f ca="1"/>
        <v>-2.6096563209552052E-3</v>
      </c>
      <c r="J182" s="7" t="s">
        <v>4</v>
      </c>
      <c r="K182" s="174">
        <f t="shared" ca="1" si="9"/>
        <v>42650</v>
      </c>
      <c r="L182" s="20">
        <f ca="1">_xll.meDateFromTenor(K182,L$14,"Following",L$13,"Normal")</f>
        <v>42832</v>
      </c>
      <c r="M182" s="175">
        <f ca="1"/>
        <v>-1.4490322580645162E-3</v>
      </c>
      <c r="N182" s="7" t="s">
        <v>4</v>
      </c>
      <c r="O182" s="174">
        <f t="shared" ca="1" si="10"/>
        <v>42650</v>
      </c>
      <c r="P182" s="20">
        <f ca="1">_xll.meDateFromTenor(O182,P$14,"Following",P$13,"Normal")</f>
        <v>42653</v>
      </c>
      <c r="Q182" s="175">
        <f ca="1"/>
        <v>-3.8379437111928185E-3</v>
      </c>
      <c r="R182" s="7" t="s">
        <v>4</v>
      </c>
      <c r="S182" s="174">
        <f t="shared" ca="1" si="11"/>
        <v>42650</v>
      </c>
      <c r="T182" s="20">
        <f ca="1">_xll.meDateFromTenor(S182,"1D","Following",T$13,"Normal")</f>
        <v>42653</v>
      </c>
      <c r="U182" s="175">
        <f ca="1"/>
        <v>-5.6454147858087311E-3</v>
      </c>
      <c r="V182" s="136" t="s">
        <v>4</v>
      </c>
    </row>
    <row r="183" spans="1:22" x14ac:dyDescent="0.25">
      <c r="A183" s="142">
        <v>165</v>
      </c>
      <c r="B183" s="134"/>
      <c r="C183" s="174">
        <f ca="1">_xll.meDateFromTenor(C182,"1D","FOLLOWING",D$13,"NORMAL")</f>
        <v>42653</v>
      </c>
      <c r="D183" s="20">
        <f ca="1">_xll.meDateFromTenor(C183,D$14,"Following",D$13,"Normal")</f>
        <v>42654</v>
      </c>
      <c r="E183" s="175">
        <f ca="1"/>
        <v>-3.7800000000887258E-3</v>
      </c>
      <c r="F183" s="99"/>
      <c r="G183" s="174">
        <f t="shared" ca="1" si="8"/>
        <v>42653</v>
      </c>
      <c r="H183" s="20">
        <f ca="1">_xll.meDateFromTenor(G183,H$14,"Following",H$13,"Normal")</f>
        <v>42745</v>
      </c>
      <c r="I183" s="175">
        <f ca="1"/>
        <v>-2.6083574363989668E-3</v>
      </c>
      <c r="J183" s="7" t="s">
        <v>4</v>
      </c>
      <c r="K183" s="174">
        <f t="shared" ca="1" si="9"/>
        <v>42653</v>
      </c>
      <c r="L183" s="20">
        <f ca="1">_xll.meDateFromTenor(K183,L$14,"Following",L$13,"Normal")</f>
        <v>42835</v>
      </c>
      <c r="M183" s="175">
        <f ca="1"/>
        <v>-1.4509677419354838E-3</v>
      </c>
      <c r="N183" s="7" t="s">
        <v>4</v>
      </c>
      <c r="O183" s="174">
        <f t="shared" ca="1" si="10"/>
        <v>42653</v>
      </c>
      <c r="P183" s="20">
        <f ca="1">_xll.meDateFromTenor(O183,P$14,"Following",P$13,"Normal")</f>
        <v>42654</v>
      </c>
      <c r="Q183" s="175">
        <f ca="1"/>
        <v>-3.8289929273008063E-3</v>
      </c>
      <c r="R183" s="7" t="s">
        <v>4</v>
      </c>
      <c r="S183" s="174">
        <f t="shared" ca="1" si="11"/>
        <v>42653</v>
      </c>
      <c r="T183" s="20">
        <f ca="1">_xll.meDateFromTenor(S183,"1D","Following",T$13,"Normal")</f>
        <v>42654</v>
      </c>
      <c r="U183" s="175">
        <f ca="1"/>
        <v>-5.6411396282207904E-3</v>
      </c>
      <c r="V183" s="136" t="s">
        <v>4</v>
      </c>
    </row>
    <row r="184" spans="1:22" x14ac:dyDescent="0.25">
      <c r="A184" s="142">
        <v>166</v>
      </c>
      <c r="B184" s="134"/>
      <c r="C184" s="174">
        <f ca="1">_xll.meDateFromTenor(C183,"1D","FOLLOWING",D$13,"NORMAL")</f>
        <v>42654</v>
      </c>
      <c r="D184" s="20">
        <f ca="1">_xll.meDateFromTenor(C184,D$14,"Following",D$13,"Normal")</f>
        <v>42655</v>
      </c>
      <c r="E184" s="175">
        <f ca="1"/>
        <v>-3.7800000000487578E-3</v>
      </c>
      <c r="F184" s="99"/>
      <c r="G184" s="174">
        <f t="shared" ca="1" si="8"/>
        <v>42654</v>
      </c>
      <c r="H184" s="20">
        <f ca="1">_xll.meDateFromTenor(G184,H$14,"Following",H$13,"Normal")</f>
        <v>42746</v>
      </c>
      <c r="I184" s="175">
        <f ca="1"/>
        <v>-2.6079268698403942E-3</v>
      </c>
      <c r="J184" s="7" t="s">
        <v>4</v>
      </c>
      <c r="K184" s="174">
        <f t="shared" ca="1" si="9"/>
        <v>42654</v>
      </c>
      <c r="L184" s="20">
        <f ca="1">_xll.meDateFromTenor(K184,L$14,"Following",L$13,"Normal")</f>
        <v>42836</v>
      </c>
      <c r="M184" s="175">
        <f ca="1"/>
        <v>-1.4516129032258063E-3</v>
      </c>
      <c r="N184" s="7" t="s">
        <v>4</v>
      </c>
      <c r="O184" s="174">
        <f t="shared" ca="1" si="10"/>
        <v>42654</v>
      </c>
      <c r="P184" s="20">
        <f ca="1">_xll.meDateFromTenor(O184,P$14,"Following",P$13,"Normal")</f>
        <v>42655</v>
      </c>
      <c r="Q184" s="175">
        <f ca="1"/>
        <v>-3.8259982349914045E-3</v>
      </c>
      <c r="R184" s="7" t="s">
        <v>4</v>
      </c>
      <c r="S184" s="174">
        <f t="shared" ca="1" si="11"/>
        <v>42654</v>
      </c>
      <c r="T184" s="20">
        <f ca="1">_xll.meDateFromTenor(S184,"1D","Following",T$13,"Normal")</f>
        <v>42655</v>
      </c>
      <c r="U184" s="175">
        <f ca="1"/>
        <v>-5.6388147632402607E-3</v>
      </c>
      <c r="V184" s="136" t="s">
        <v>4</v>
      </c>
    </row>
    <row r="185" spans="1:22" x14ac:dyDescent="0.25">
      <c r="A185" s="142">
        <v>167</v>
      </c>
      <c r="B185" s="134"/>
      <c r="C185" s="174">
        <f ca="1">_xll.meDateFromTenor(C184,"1D","FOLLOWING",D$13,"NORMAL")</f>
        <v>42655</v>
      </c>
      <c r="D185" s="20">
        <f ca="1">_xll.meDateFromTenor(C185,D$14,"Following",D$13,"Normal")</f>
        <v>42656</v>
      </c>
      <c r="E185" s="175">
        <f ca="1"/>
        <v>-3.7800000000487578E-3</v>
      </c>
      <c r="F185" s="99"/>
      <c r="G185" s="174">
        <f t="shared" ca="1" si="8"/>
        <v>42655</v>
      </c>
      <c r="H185" s="20">
        <f ca="1">_xll.meDateFromTenor(G185,H$14,"Following",H$13,"Normal")</f>
        <v>42747</v>
      </c>
      <c r="I185" s="175">
        <f ca="1"/>
        <v>-2.6074975583829929E-3</v>
      </c>
      <c r="J185" s="7" t="s">
        <v>4</v>
      </c>
      <c r="K185" s="174">
        <f t="shared" ca="1" si="9"/>
        <v>42655</v>
      </c>
      <c r="L185" s="20">
        <f ca="1">_xll.meDateFromTenor(K185,L$14,"Following",L$13,"Normal")</f>
        <v>42837</v>
      </c>
      <c r="M185" s="175">
        <f ca="1"/>
        <v>-1.4522580645161291E-3</v>
      </c>
      <c r="N185" s="7" t="s">
        <v>4</v>
      </c>
      <c r="O185" s="174">
        <f t="shared" ca="1" si="10"/>
        <v>42655</v>
      </c>
      <c r="P185" s="20">
        <f ca="1">_xll.meDateFromTenor(O185,P$14,"Following",P$13,"Normal")</f>
        <v>42656</v>
      </c>
      <c r="Q185" s="175">
        <f ca="1"/>
        <v>-3.8229985506759174E-3</v>
      </c>
      <c r="R185" s="7" t="s">
        <v>4</v>
      </c>
      <c r="S185" s="174">
        <f t="shared" ca="1" si="11"/>
        <v>42655</v>
      </c>
      <c r="T185" s="20">
        <f ca="1">_xll.meDateFromTenor(S185,"1D","Following",T$13,"Normal")</f>
        <v>42656</v>
      </c>
      <c r="U185" s="175">
        <f ca="1"/>
        <v>-5.636404094095957E-3</v>
      </c>
      <c r="V185" s="136" t="s">
        <v>4</v>
      </c>
    </row>
    <row r="186" spans="1:22" x14ac:dyDescent="0.25">
      <c r="A186" s="142">
        <v>168</v>
      </c>
      <c r="B186" s="134"/>
      <c r="C186" s="174">
        <f ca="1">_xll.meDateFromTenor(C185,"1D","FOLLOWING",D$13,"NORMAL")</f>
        <v>42656</v>
      </c>
      <c r="D186" s="20">
        <f ca="1">_xll.meDateFromTenor(C186,D$14,"Following",D$13,"Normal")</f>
        <v>42657</v>
      </c>
      <c r="E186" s="175">
        <f ca="1"/>
        <v>-3.7799999999688218E-3</v>
      </c>
      <c r="F186" s="99"/>
      <c r="G186" s="174">
        <f t="shared" ca="1" si="8"/>
        <v>42656</v>
      </c>
      <c r="H186" s="20">
        <f ca="1">_xll.meDateFromTenor(G186,H$14,"Following",H$13,"Normal")</f>
        <v>42748</v>
      </c>
      <c r="I186" s="175">
        <f ca="1"/>
        <v>-2.607069536599413E-3</v>
      </c>
      <c r="J186" s="7" t="s">
        <v>4</v>
      </c>
      <c r="K186" s="174">
        <f t="shared" ca="1" si="9"/>
        <v>42656</v>
      </c>
      <c r="L186" s="20">
        <f ca="1">_xll.meDateFromTenor(K186,L$14,"Following",L$13,"Normal")</f>
        <v>42838</v>
      </c>
      <c r="M186" s="175">
        <f ca="1"/>
        <v>-1.4529032258064516E-3</v>
      </c>
      <c r="N186" s="7" t="s">
        <v>4</v>
      </c>
      <c r="O186" s="174">
        <f t="shared" ca="1" si="10"/>
        <v>42656</v>
      </c>
      <c r="P186" s="20">
        <f ca="1">_xll.meDateFromTenor(O186,P$14,"Following",P$13,"Normal")</f>
        <v>42657</v>
      </c>
      <c r="Q186" s="175">
        <f ca="1"/>
        <v>-3.8199942084543126E-3</v>
      </c>
      <c r="R186" s="7" t="s">
        <v>4</v>
      </c>
      <c r="S186" s="174">
        <f t="shared" ca="1" si="11"/>
        <v>42656</v>
      </c>
      <c r="T186" s="20">
        <f ca="1">_xll.meDateFromTenor(S186,"1D","Following",T$13,"Normal")</f>
        <v>42657</v>
      </c>
      <c r="U186" s="175">
        <f ca="1"/>
        <v>-5.6339076259437548E-3</v>
      </c>
      <c r="V186" s="136" t="s">
        <v>4</v>
      </c>
    </row>
    <row r="187" spans="1:22" x14ac:dyDescent="0.25">
      <c r="A187" s="142">
        <v>169</v>
      </c>
      <c r="B187" s="134"/>
      <c r="C187" s="174">
        <f ca="1">_xll.meDateFromTenor(C186,"1D","FOLLOWING",D$13,"NORMAL")</f>
        <v>42657</v>
      </c>
      <c r="D187" s="20">
        <f ca="1">_xll.meDateFromTenor(C187,D$14,"Following",D$13,"Normal")</f>
        <v>42660</v>
      </c>
      <c r="E187" s="175">
        <f ca="1"/>
        <v>-3.7799999999954671E-3</v>
      </c>
      <c r="F187" s="99"/>
      <c r="G187" s="174">
        <f t="shared" ca="1" si="8"/>
        <v>42657</v>
      </c>
      <c r="H187" s="20">
        <f ca="1">_xll.meDateFromTenor(G187,H$14,"Following",H$13,"Normal")</f>
        <v>42751</v>
      </c>
      <c r="I187" s="175">
        <f ca="1"/>
        <v>-2.6066428390623046E-3</v>
      </c>
      <c r="J187" s="7" t="s">
        <v>4</v>
      </c>
      <c r="K187" s="174">
        <f t="shared" ca="1" si="9"/>
        <v>42657</v>
      </c>
      <c r="L187" s="20">
        <f ca="1">_xll.meDateFromTenor(K187,L$14,"Following",L$13,"Normal")</f>
        <v>42843</v>
      </c>
      <c r="M187" s="175">
        <f ca="1"/>
        <v>-1.4535483870967742E-3</v>
      </c>
      <c r="N187" s="7" t="s">
        <v>4</v>
      </c>
      <c r="O187" s="174">
        <f t="shared" ca="1" si="10"/>
        <v>42657</v>
      </c>
      <c r="P187" s="20">
        <f ca="1">_xll.meDateFromTenor(O187,P$14,"Following",P$13,"Normal")</f>
        <v>42660</v>
      </c>
      <c r="Q187" s="175">
        <f ca="1"/>
        <v>-3.8169855424265574E-3</v>
      </c>
      <c r="R187" s="7" t="s">
        <v>4</v>
      </c>
      <c r="S187" s="174">
        <f t="shared" ca="1" si="11"/>
        <v>42657</v>
      </c>
      <c r="T187" s="20">
        <f ca="1">_xll.meDateFromTenor(S187,"1D","Following",T$13,"Normal")</f>
        <v>42660</v>
      </c>
      <c r="U187" s="175">
        <f ca="1"/>
        <v>-5.6285407167067291E-3</v>
      </c>
      <c r="V187" s="136" t="s">
        <v>4</v>
      </c>
    </row>
    <row r="188" spans="1:22" x14ac:dyDescent="0.25">
      <c r="A188" s="142">
        <v>170</v>
      </c>
      <c r="B188" s="134"/>
      <c r="C188" s="174">
        <f ca="1">_xll.meDateFromTenor(C187,"1D","FOLLOWING",D$13,"NORMAL")</f>
        <v>42660</v>
      </c>
      <c r="D188" s="20">
        <f ca="1">_xll.meDateFromTenor(C188,D$14,"Following",D$13,"Normal")</f>
        <v>42661</v>
      </c>
      <c r="E188" s="175">
        <f ca="1"/>
        <v>-3.7800000000486069E-3</v>
      </c>
      <c r="F188" s="99"/>
      <c r="G188" s="174">
        <f t="shared" ca="1" si="8"/>
        <v>42660</v>
      </c>
      <c r="H188" s="20">
        <f ca="1">_xll.meDateFromTenor(G188,H$14,"Following",H$13,"Normal")</f>
        <v>42752</v>
      </c>
      <c r="I188" s="175">
        <f ca="1"/>
        <v>-2.6053710376563125E-3</v>
      </c>
      <c r="J188" s="7" t="s">
        <v>4</v>
      </c>
      <c r="K188" s="174">
        <f t="shared" ca="1" si="9"/>
        <v>42660</v>
      </c>
      <c r="L188" s="20">
        <f ca="1">_xll.meDateFromTenor(K188,L$14,"Following",L$13,"Normal")</f>
        <v>42843</v>
      </c>
      <c r="M188" s="175">
        <f ca="1"/>
        <v>-1.455483870967742E-3</v>
      </c>
      <c r="N188" s="7" t="s">
        <v>4</v>
      </c>
      <c r="O188" s="174">
        <f t="shared" ca="1" si="10"/>
        <v>42660</v>
      </c>
      <c r="P188" s="20">
        <f ca="1">_xll.meDateFromTenor(O188,P$14,"Following",P$13,"Normal")</f>
        <v>42661</v>
      </c>
      <c r="Q188" s="175">
        <f ca="1"/>
        <v>-3.8079369425060763E-3</v>
      </c>
      <c r="R188" s="7" t="s">
        <v>4</v>
      </c>
      <c r="S188" s="174">
        <f t="shared" ca="1" si="11"/>
        <v>42660</v>
      </c>
      <c r="T188" s="20">
        <f ca="1">_xll.meDateFromTenor(S188,"1D","Following",T$13,"Normal")</f>
        <v>42661</v>
      </c>
      <c r="U188" s="175">
        <f ca="1"/>
        <v>-5.6230638716090638E-3</v>
      </c>
      <c r="V188" s="136" t="s">
        <v>4</v>
      </c>
    </row>
    <row r="189" spans="1:22" x14ac:dyDescent="0.25">
      <c r="A189" s="142">
        <v>171</v>
      </c>
      <c r="B189" s="134"/>
      <c r="C189" s="174">
        <f ca="1">_xll.meDateFromTenor(C188,"1D","FOLLOWING",D$13,"NORMAL")</f>
        <v>42661</v>
      </c>
      <c r="D189" s="20">
        <f ca="1">_xll.meDateFromTenor(C189,D$14,"Following",D$13,"Normal")</f>
        <v>42662</v>
      </c>
      <c r="E189" s="175">
        <f ca="1"/>
        <v>-3.7800000001286939E-3</v>
      </c>
      <c r="F189" s="99"/>
      <c r="G189" s="174">
        <f t="shared" ca="1" si="8"/>
        <v>42661</v>
      </c>
      <c r="H189" s="20">
        <f ca="1">_xll.meDateFromTenor(G189,H$14,"Following",H$13,"Normal")</f>
        <v>42753</v>
      </c>
      <c r="I189" s="175">
        <f ca="1"/>
        <v>-2.6049499828315935E-3</v>
      </c>
      <c r="J189" s="7" t="s">
        <v>4</v>
      </c>
      <c r="K189" s="174">
        <f t="shared" ca="1" si="9"/>
        <v>42661</v>
      </c>
      <c r="L189" s="20">
        <f ca="1">_xll.meDateFromTenor(K189,L$14,"Following",L$13,"Normal")</f>
        <v>42843</v>
      </c>
      <c r="M189" s="175">
        <f ca="1"/>
        <v>-1.4561290322580645E-3</v>
      </c>
      <c r="N189" s="7" t="s">
        <v>4</v>
      </c>
      <c r="O189" s="174">
        <f t="shared" ca="1" si="10"/>
        <v>42661</v>
      </c>
      <c r="P189" s="20">
        <f ca="1">_xll.meDateFromTenor(O189,P$14,"Following",P$13,"Normal")</f>
        <v>42662</v>
      </c>
      <c r="Q189" s="175">
        <f ca="1"/>
        <v>-3.8049143222534032E-3</v>
      </c>
      <c r="R189" s="7" t="s">
        <v>4</v>
      </c>
      <c r="S189" s="174">
        <f t="shared" ca="1" si="11"/>
        <v>42661</v>
      </c>
      <c r="T189" s="20">
        <f ca="1">_xll.meDateFromTenor(S189,"1D","Following",T$13,"Normal")</f>
        <v>42662</v>
      </c>
      <c r="U189" s="175">
        <f ca="1"/>
        <v>-5.6201384891530126E-3</v>
      </c>
      <c r="V189" s="136" t="s">
        <v>4</v>
      </c>
    </row>
    <row r="190" spans="1:22" x14ac:dyDescent="0.25">
      <c r="A190" s="142">
        <v>172</v>
      </c>
      <c r="B190" s="134"/>
      <c r="C190" s="174">
        <f ca="1">_xll.meDateFromTenor(C189,"1D","FOLLOWING",D$13,"NORMAL")</f>
        <v>42662</v>
      </c>
      <c r="D190" s="20">
        <f ca="1">_xll.meDateFromTenor(C190,D$14,"Following",D$13,"Normal")</f>
        <v>42663</v>
      </c>
      <c r="E190" s="175">
        <f ca="1"/>
        <v>-3.7800000000087898E-3</v>
      </c>
      <c r="F190" s="99"/>
      <c r="G190" s="174">
        <f t="shared" ca="1" si="8"/>
        <v>42662</v>
      </c>
      <c r="H190" s="20">
        <f ca="1">_xll.meDateFromTenor(G190,H$14,"Following",H$13,"Normal")</f>
        <v>42754</v>
      </c>
      <c r="I190" s="175">
        <f ca="1"/>
        <v>-2.6045304251165985E-3</v>
      </c>
      <c r="J190" s="7" t="s">
        <v>4</v>
      </c>
      <c r="K190" s="174">
        <f t="shared" ca="1" si="9"/>
        <v>42662</v>
      </c>
      <c r="L190" s="20">
        <f ca="1">_xll.meDateFromTenor(K190,L$14,"Following",L$13,"Normal")</f>
        <v>42844</v>
      </c>
      <c r="M190" s="175">
        <f ca="1"/>
        <v>-1.456774193548387E-3</v>
      </c>
      <c r="N190" s="7" t="s">
        <v>4</v>
      </c>
      <c r="O190" s="174">
        <f t="shared" ca="1" si="10"/>
        <v>42662</v>
      </c>
      <c r="P190" s="20">
        <f ca="1">_xll.meDateFromTenor(O190,P$14,"Following",P$13,"Normal")</f>
        <v>42663</v>
      </c>
      <c r="Q190" s="175">
        <f ca="1"/>
        <v>-3.8018890486944206E-3</v>
      </c>
      <c r="R190" s="7" t="s">
        <v>4</v>
      </c>
      <c r="S190" s="174">
        <f t="shared" ca="1" si="11"/>
        <v>42662</v>
      </c>
      <c r="T190" s="20">
        <f ca="1">_xll.meDateFromTenor(S190,"1D","Following",T$13,"Normal")</f>
        <v>42663</v>
      </c>
      <c r="U190" s="175">
        <f ca="1"/>
        <v>-5.6171273395433574E-3</v>
      </c>
      <c r="V190" s="136" t="s">
        <v>4</v>
      </c>
    </row>
    <row r="191" spans="1:22" x14ac:dyDescent="0.25">
      <c r="A191" s="142">
        <v>173</v>
      </c>
      <c r="B191" s="134"/>
      <c r="C191" s="174">
        <f ca="1">_xll.meDateFromTenor(C190,"1D","FOLLOWING",D$13,"NORMAL")</f>
        <v>42663</v>
      </c>
      <c r="D191" s="20">
        <f ca="1">_xll.meDateFromTenor(C191,D$14,"Following",D$13,"Normal")</f>
        <v>42664</v>
      </c>
      <c r="E191" s="175">
        <f ca="1"/>
        <v>-3.8599999999533591E-3</v>
      </c>
      <c r="F191" s="99"/>
      <c r="G191" s="174">
        <f t="shared" ca="1" si="8"/>
        <v>42663</v>
      </c>
      <c r="H191" s="20">
        <f ca="1">_xll.meDateFromTenor(G191,H$14,"Following",H$13,"Normal")</f>
        <v>42755</v>
      </c>
      <c r="I191" s="175">
        <f ca="1"/>
        <v>-2.6041123990839772E-3</v>
      </c>
      <c r="J191" s="7" t="s">
        <v>4</v>
      </c>
      <c r="K191" s="174">
        <f t="shared" ca="1" si="9"/>
        <v>42663</v>
      </c>
      <c r="L191" s="20">
        <f ca="1">_xll.meDateFromTenor(K191,L$14,"Following",L$13,"Normal")</f>
        <v>42845</v>
      </c>
      <c r="M191" s="175">
        <f ca="1"/>
        <v>-1.4574193548387096E-3</v>
      </c>
      <c r="N191" s="7" t="s">
        <v>4</v>
      </c>
      <c r="O191" s="174">
        <f t="shared" ca="1" si="10"/>
        <v>42663</v>
      </c>
      <c r="P191" s="20">
        <f ca="1">_xll.meDateFromTenor(O191,P$14,"Following",P$13,"Normal")</f>
        <v>42664</v>
      </c>
      <c r="Q191" s="175">
        <f ca="1"/>
        <v>-3.7988614559290959E-3</v>
      </c>
      <c r="R191" s="7" t="s">
        <v>4</v>
      </c>
      <c r="S191" s="174">
        <f t="shared" ca="1" si="11"/>
        <v>42663</v>
      </c>
      <c r="T191" s="20">
        <f ca="1">_xll.meDateFromTenor(S191,"1D","Following",T$13,"Normal")</f>
        <v>42664</v>
      </c>
      <c r="U191" s="175">
        <f ca="1"/>
        <v>-5.6140304282559427E-3</v>
      </c>
      <c r="V191" s="136" t="s">
        <v>4</v>
      </c>
    </row>
    <row r="192" spans="1:22" x14ac:dyDescent="0.25">
      <c r="A192" s="142">
        <v>174</v>
      </c>
      <c r="B192" s="134"/>
      <c r="C192" s="174">
        <f ca="1">_xll.meDateFromTenor(C191,"1D","FOLLOWING",D$13,"NORMAL")</f>
        <v>42664</v>
      </c>
      <c r="D192" s="20">
        <f ca="1">_xll.meDateFromTenor(C192,D$14,"Following",D$13,"Normal")</f>
        <v>42667</v>
      </c>
      <c r="E192" s="175">
        <f ca="1"/>
        <v>-3.8600000000066498E-3</v>
      </c>
      <c r="F192" s="99"/>
      <c r="G192" s="174">
        <f t="shared" ca="1" si="8"/>
        <v>42664</v>
      </c>
      <c r="H192" s="20">
        <f ca="1">_xll.meDateFromTenor(G192,H$14,"Following",H$13,"Normal")</f>
        <v>42758</v>
      </c>
      <c r="I192" s="175">
        <f ca="1"/>
        <v>-2.6036959393063797E-3</v>
      </c>
      <c r="J192" s="7" t="s">
        <v>4</v>
      </c>
      <c r="K192" s="174">
        <f t="shared" ca="1" si="9"/>
        <v>42664</v>
      </c>
      <c r="L192" s="20">
        <f ca="1">_xll.meDateFromTenor(K192,L$14,"Following",L$13,"Normal")</f>
        <v>42846</v>
      </c>
      <c r="M192" s="175">
        <f ca="1"/>
        <v>-1.4580645161290321E-3</v>
      </c>
      <c r="N192" s="7" t="s">
        <v>4</v>
      </c>
      <c r="O192" s="174">
        <f t="shared" ca="1" si="10"/>
        <v>42664</v>
      </c>
      <c r="P192" s="20">
        <f ca="1">_xll.meDateFromTenor(O192,P$14,"Following",P$13,"Normal")</f>
        <v>42667</v>
      </c>
      <c r="Q192" s="175">
        <f ca="1"/>
        <v>-3.795831878057398E-3</v>
      </c>
      <c r="R192" s="7" t="s">
        <v>4</v>
      </c>
      <c r="S192" s="174">
        <f t="shared" ca="1" si="11"/>
        <v>42664</v>
      </c>
      <c r="T192" s="20">
        <f ca="1">_xll.meDateFromTenor(S192,"1D","Following",T$13,"Normal")</f>
        <v>42667</v>
      </c>
      <c r="U192" s="175">
        <f ca="1"/>
        <v>-5.607463413830358E-3</v>
      </c>
      <c r="V192" s="136" t="s">
        <v>4</v>
      </c>
    </row>
    <row r="193" spans="1:22" x14ac:dyDescent="0.25">
      <c r="A193" s="142">
        <v>175</v>
      </c>
      <c r="B193" s="134"/>
      <c r="C193" s="174">
        <f ca="1">_xll.meDateFromTenor(C192,"1D","FOLLOWING",D$13,"NORMAL")</f>
        <v>42667</v>
      </c>
      <c r="D193" s="20">
        <f ca="1">_xll.meDateFromTenor(C193,D$14,"Following",D$13,"Normal")</f>
        <v>42668</v>
      </c>
      <c r="E193" s="175">
        <f ca="1"/>
        <v>-3.859999999913391E-3</v>
      </c>
      <c r="F193" s="99"/>
      <c r="G193" s="174">
        <f t="shared" ca="1" si="8"/>
        <v>42667</v>
      </c>
      <c r="H193" s="20">
        <f ca="1">_xll.meDateFromTenor(G193,H$14,"Following",H$13,"Normal")</f>
        <v>42759</v>
      </c>
      <c r="I193" s="175">
        <f ca="1"/>
        <v>-2.6024563032302351E-3</v>
      </c>
      <c r="J193" s="7" t="s">
        <v>4</v>
      </c>
      <c r="K193" s="174">
        <f t="shared" ca="1" si="9"/>
        <v>42667</v>
      </c>
      <c r="L193" s="20">
        <f ca="1">_xll.meDateFromTenor(K193,L$14,"Following",L$13,"Normal")</f>
        <v>42849</v>
      </c>
      <c r="M193" s="175">
        <f ca="1"/>
        <v>-1.4599999999999999E-3</v>
      </c>
      <c r="N193" s="7" t="s">
        <v>4</v>
      </c>
      <c r="O193" s="174">
        <f t="shared" ca="1" si="10"/>
        <v>42667</v>
      </c>
      <c r="P193" s="20">
        <f ca="1">_xll.meDateFromTenor(O193,P$14,"Following",P$13,"Normal")</f>
        <v>42668</v>
      </c>
      <c r="Q193" s="175">
        <f ca="1"/>
        <v>-3.786734574803741E-3</v>
      </c>
      <c r="R193" s="7" t="s">
        <v>4</v>
      </c>
      <c r="S193" s="174">
        <f t="shared" ca="1" si="11"/>
        <v>42667</v>
      </c>
      <c r="T193" s="20">
        <f ca="1">_xll.meDateFromTenor(S193,"1D","Following",T$13,"Normal")</f>
        <v>42668</v>
      </c>
      <c r="U193" s="175">
        <f ca="1"/>
        <v>-5.6007852710848937E-3</v>
      </c>
      <c r="V193" s="136" t="s">
        <v>4</v>
      </c>
    </row>
    <row r="194" spans="1:22" x14ac:dyDescent="0.25">
      <c r="A194" s="142">
        <v>176</v>
      </c>
      <c r="B194" s="134"/>
      <c r="C194" s="174">
        <f ca="1">_xll.meDateFromTenor(C193,"1D","FOLLOWING",D$13,"NORMAL")</f>
        <v>42668</v>
      </c>
      <c r="D194" s="20">
        <f ca="1">_xll.meDateFromTenor(C194,D$14,"Following",D$13,"Normal")</f>
        <v>42669</v>
      </c>
      <c r="E194" s="175">
        <f ca="1"/>
        <v>-3.8600000000332951E-3</v>
      </c>
      <c r="F194" s="99"/>
      <c r="G194" s="174">
        <f t="shared" ca="1" si="8"/>
        <v>42668</v>
      </c>
      <c r="H194" s="20">
        <f ca="1">_xll.meDateFromTenor(G194,H$14,"Following",H$13,"Normal")</f>
        <v>42760</v>
      </c>
      <c r="I194" s="175">
        <f ca="1"/>
        <v>-2.6020464541992375E-3</v>
      </c>
      <c r="J194" s="7" t="s">
        <v>4</v>
      </c>
      <c r="K194" s="174">
        <f t="shared" ca="1" si="9"/>
        <v>42668</v>
      </c>
      <c r="L194" s="20">
        <f ca="1">_xll.meDateFromTenor(K194,L$14,"Following",L$13,"Normal")</f>
        <v>42850</v>
      </c>
      <c r="M194" s="175">
        <f ca="1"/>
        <v>-1.4603333333333332E-3</v>
      </c>
      <c r="N194" s="7" t="s">
        <v>4</v>
      </c>
      <c r="O194" s="174">
        <f t="shared" ca="1" si="10"/>
        <v>42668</v>
      </c>
      <c r="P194" s="20">
        <f ca="1">_xll.meDateFromTenor(O194,P$14,"Following",P$13,"Normal")</f>
        <v>42669</v>
      </c>
      <c r="Q194" s="175">
        <f ca="1"/>
        <v>-3.7837003975062281E-3</v>
      </c>
      <c r="R194" s="7" t="s">
        <v>4</v>
      </c>
      <c r="S194" s="174">
        <f t="shared" ca="1" si="11"/>
        <v>42668</v>
      </c>
      <c r="T194" s="20">
        <f ca="1">_xll.meDateFromTenor(S194,"1D","Following",T$13,"Normal")</f>
        <v>42669</v>
      </c>
      <c r="U194" s="175">
        <f ca="1"/>
        <v>-5.5972596301456989E-3</v>
      </c>
      <c r="V194" s="136" t="s">
        <v>4</v>
      </c>
    </row>
    <row r="195" spans="1:22" x14ac:dyDescent="0.25">
      <c r="A195" s="142">
        <v>177</v>
      </c>
      <c r="B195" s="134"/>
      <c r="C195" s="174">
        <f ca="1">_xll.meDateFromTenor(C194,"1D","FOLLOWING",D$13,"NORMAL")</f>
        <v>42669</v>
      </c>
      <c r="D195" s="20">
        <f ca="1">_xll.meDateFromTenor(C195,D$14,"Following",D$13,"Normal")</f>
        <v>42670</v>
      </c>
      <c r="E195" s="175">
        <f ca="1"/>
        <v>-3.8599999999533591E-3</v>
      </c>
      <c r="F195" s="99"/>
      <c r="G195" s="174">
        <f t="shared" ca="1" si="8"/>
        <v>42669</v>
      </c>
      <c r="H195" s="20">
        <f ca="1">_xll.meDateFromTenor(G195,H$14,"Following",H$13,"Normal")</f>
        <v>42761</v>
      </c>
      <c r="I195" s="175">
        <f ca="1"/>
        <v>-2.6016383442865154E-3</v>
      </c>
      <c r="J195" s="7" t="s">
        <v>4</v>
      </c>
      <c r="K195" s="174">
        <f t="shared" ca="1" si="9"/>
        <v>42669</v>
      </c>
      <c r="L195" s="20">
        <f ca="1">_xll.meDateFromTenor(K195,L$14,"Following",L$13,"Normal")</f>
        <v>42851</v>
      </c>
      <c r="M195" s="175">
        <f ca="1"/>
        <v>-1.4606666666666665E-3</v>
      </c>
      <c r="N195" s="7" t="s">
        <v>4</v>
      </c>
      <c r="O195" s="174">
        <f t="shared" ca="1" si="10"/>
        <v>42669</v>
      </c>
      <c r="P195" s="20">
        <f ca="1">_xll.meDateFromTenor(O195,P$14,"Following",P$13,"Normal")</f>
        <v>42670</v>
      </c>
      <c r="Q195" s="175">
        <f ca="1"/>
        <v>-3.7806659055911211E-3</v>
      </c>
      <c r="R195" s="7" t="s">
        <v>4</v>
      </c>
      <c r="S195" s="174">
        <f t="shared" ca="1" si="11"/>
        <v>42669</v>
      </c>
      <c r="T195" s="20">
        <f ca="1">_xll.meDateFromTenor(S195,"1D","Following",T$13,"Normal")</f>
        <v>42670</v>
      </c>
      <c r="U195" s="175">
        <f ca="1"/>
        <v>-5.5936482590235514E-3</v>
      </c>
      <c r="V195" s="136" t="s">
        <v>4</v>
      </c>
    </row>
    <row r="196" spans="1:22" x14ac:dyDescent="0.25">
      <c r="A196" s="142">
        <v>178</v>
      </c>
      <c r="B196" s="134"/>
      <c r="C196" s="174">
        <f ca="1">_xll.meDateFromTenor(C195,"1D","FOLLOWING",D$13,"NORMAL")</f>
        <v>42670</v>
      </c>
      <c r="D196" s="20">
        <f ca="1">_xll.meDateFromTenor(C196,D$14,"Following",D$13,"Normal")</f>
        <v>42671</v>
      </c>
      <c r="E196" s="175">
        <f ca="1"/>
        <v>-3.8599999999933271E-3</v>
      </c>
      <c r="F196" s="99"/>
      <c r="G196" s="174">
        <f t="shared" ca="1" si="8"/>
        <v>42670</v>
      </c>
      <c r="H196" s="20">
        <f ca="1">_xll.meDateFromTenor(G196,H$14,"Following",H$13,"Normal")</f>
        <v>42762</v>
      </c>
      <c r="I196" s="175">
        <f ca="1"/>
        <v>-2.6012320080647201E-3</v>
      </c>
      <c r="J196" s="7" t="s">
        <v>4</v>
      </c>
      <c r="K196" s="174">
        <f t="shared" ca="1" si="9"/>
        <v>42670</v>
      </c>
      <c r="L196" s="20">
        <f ca="1">_xll.meDateFromTenor(K196,L$14,"Following",L$13,"Normal")</f>
        <v>42852</v>
      </c>
      <c r="M196" s="175">
        <f ca="1"/>
        <v>-1.4609999999999998E-3</v>
      </c>
      <c r="N196" s="7" t="s">
        <v>4</v>
      </c>
      <c r="O196" s="174">
        <f t="shared" ca="1" si="10"/>
        <v>42670</v>
      </c>
      <c r="P196" s="20">
        <f ca="1">_xll.meDateFromTenor(O196,P$14,"Following",P$13,"Normal")</f>
        <v>42671</v>
      </c>
      <c r="Q196" s="175">
        <f ca="1"/>
        <v>-3.7776313671817803E-3</v>
      </c>
      <c r="R196" s="7" t="s">
        <v>4</v>
      </c>
      <c r="S196" s="174">
        <f t="shared" ca="1" si="11"/>
        <v>42670</v>
      </c>
      <c r="T196" s="20">
        <f ca="1">_xll.meDateFromTenor(S196,"1D","Following",T$13,"Normal")</f>
        <v>42671</v>
      </c>
      <c r="U196" s="175">
        <f ca="1"/>
        <v>-5.5899511627544229E-3</v>
      </c>
      <c r="V196" s="136" t="s">
        <v>4</v>
      </c>
    </row>
    <row r="197" spans="1:22" x14ac:dyDescent="0.25">
      <c r="A197" s="142">
        <v>179</v>
      </c>
      <c r="B197" s="134"/>
      <c r="C197" s="174">
        <f ca="1">_xll.meDateFromTenor(C196,"1D","FOLLOWING",D$13,"NORMAL")</f>
        <v>42671</v>
      </c>
      <c r="D197" s="20">
        <f ca="1">_xll.meDateFromTenor(C197,D$14,"Following",D$13,"Normal")</f>
        <v>42674</v>
      </c>
      <c r="E197" s="175">
        <f ca="1"/>
        <v>-3.8600000000065982E-3</v>
      </c>
      <c r="F197" s="99"/>
      <c r="G197" s="174">
        <f t="shared" ca="1" si="8"/>
        <v>42671</v>
      </c>
      <c r="H197" s="20">
        <f ca="1">_xll.meDateFromTenor(G197,H$14,"Following",H$13,"Normal")</f>
        <v>42765</v>
      </c>
      <c r="I197" s="175">
        <f ca="1"/>
        <v>-2.600827480106501E-3</v>
      </c>
      <c r="J197" s="7" t="s">
        <v>4</v>
      </c>
      <c r="K197" s="174">
        <f t="shared" ca="1" si="9"/>
        <v>42671</v>
      </c>
      <c r="L197" s="20">
        <f ca="1">_xll.meDateFromTenor(K197,L$14,"Following",L$13,"Normal")</f>
        <v>42853</v>
      </c>
      <c r="M197" s="175">
        <f ca="1"/>
        <v>-1.4613333333333334E-3</v>
      </c>
      <c r="N197" s="7" t="s">
        <v>4</v>
      </c>
      <c r="O197" s="174">
        <f t="shared" ca="1" si="10"/>
        <v>42671</v>
      </c>
      <c r="P197" s="20">
        <f ca="1">_xll.meDateFromTenor(O197,P$14,"Following",P$13,"Normal")</f>
        <v>42674</v>
      </c>
      <c r="Q197" s="175">
        <f ca="1"/>
        <v>-3.7745968287724399E-3</v>
      </c>
      <c r="R197" s="7" t="s">
        <v>4</v>
      </c>
      <c r="S197" s="174">
        <f t="shared" ca="1" si="11"/>
        <v>42671</v>
      </c>
      <c r="T197" s="20">
        <f ca="1">_xll.meDateFromTenor(S197,"1D","Following",T$13,"Normal")</f>
        <v>42674</v>
      </c>
      <c r="U197" s="175">
        <f ca="1"/>
        <v>-5.5821846865588562E-3</v>
      </c>
      <c r="V197" s="136" t="s">
        <v>4</v>
      </c>
    </row>
    <row r="198" spans="1:22" x14ac:dyDescent="0.25">
      <c r="A198" s="142">
        <v>180</v>
      </c>
      <c r="B198" s="134"/>
      <c r="C198" s="174">
        <f ca="1">_xll.meDateFromTenor(C197,"1D","FOLLOWING",D$13,"NORMAL")</f>
        <v>42674</v>
      </c>
      <c r="D198" s="20">
        <f ca="1">_xll.meDateFromTenor(C198,D$14,"Following",D$13,"Normal")</f>
        <v>42675</v>
      </c>
      <c r="E198" s="175">
        <f ca="1"/>
        <v>-3.8599999999933271E-3</v>
      </c>
      <c r="F198" s="99"/>
      <c r="G198" s="174">
        <f t="shared" ca="1" si="8"/>
        <v>42674</v>
      </c>
      <c r="H198" s="20">
        <f ca="1">_xll.meDateFromTenor(G198,H$14,"Following",H$13,"Normal")</f>
        <v>42766</v>
      </c>
      <c r="I198" s="175">
        <f ca="1"/>
        <v>-2.5996250915398061E-3</v>
      </c>
      <c r="J198" s="7" t="s">
        <v>4</v>
      </c>
      <c r="K198" s="174">
        <f t="shared" ca="1" si="9"/>
        <v>42674</v>
      </c>
      <c r="L198" s="20">
        <f ca="1">_xll.meDateFromTenor(K198,L$14,"Following",L$13,"Normal")</f>
        <v>42857</v>
      </c>
      <c r="M198" s="175">
        <f ca="1"/>
        <v>-1.4623333333333333E-3</v>
      </c>
      <c r="N198" s="7" t="s">
        <v>4</v>
      </c>
      <c r="O198" s="174">
        <f t="shared" ca="1" si="10"/>
        <v>42674</v>
      </c>
      <c r="P198" s="20">
        <f ca="1">_xll.meDateFromTenor(O198,P$14,"Following",P$13,"Normal")</f>
        <v>42675</v>
      </c>
      <c r="Q198" s="175">
        <f ca="1"/>
        <v>-3.7654932135444178E-3</v>
      </c>
      <c r="R198" s="7" t="s">
        <v>4</v>
      </c>
      <c r="S198" s="174">
        <f t="shared" ca="1" si="11"/>
        <v>42674</v>
      </c>
      <c r="T198" s="20">
        <f ca="1">_xll.meDateFromTenor(S198,"1D","Following",T$13,"Normal")</f>
        <v>42675</v>
      </c>
      <c r="U198" s="175">
        <f ca="1"/>
        <v>-5.5743056324031514E-3</v>
      </c>
      <c r="V198" s="136" t="s">
        <v>4</v>
      </c>
    </row>
    <row r="199" spans="1:22" x14ac:dyDescent="0.25">
      <c r="A199" s="142">
        <v>181</v>
      </c>
      <c r="B199" s="134"/>
      <c r="C199" s="174">
        <f ca="1">_xll.meDateFromTenor(C198,"1D","FOLLOWING",D$13,"NORMAL")</f>
        <v>42675</v>
      </c>
      <c r="D199" s="20">
        <f ca="1">_xll.meDateFromTenor(C199,D$14,"Following",D$13,"Normal")</f>
        <v>42676</v>
      </c>
      <c r="E199" s="175">
        <f ca="1"/>
        <v>-3.8599999999533591E-3</v>
      </c>
      <c r="F199" s="99"/>
      <c r="G199" s="174">
        <f t="shared" ca="1" si="8"/>
        <v>42675</v>
      </c>
      <c r="H199" s="20">
        <f ca="1">_xll.meDateFromTenor(G199,H$14,"Following",H$13,"Normal")</f>
        <v>42767</v>
      </c>
      <c r="I199" s="175">
        <f ca="1"/>
        <v>-2.5992281423623965E-3</v>
      </c>
      <c r="J199" s="7" t="s">
        <v>4</v>
      </c>
      <c r="K199" s="174">
        <f t="shared" ca="1" si="9"/>
        <v>42675</v>
      </c>
      <c r="L199" s="20">
        <f ca="1">_xll.meDateFromTenor(K199,L$14,"Following",L$13,"Normal")</f>
        <v>42857</v>
      </c>
      <c r="M199" s="175">
        <f ca="1"/>
        <v>-1.4626666666666666E-3</v>
      </c>
      <c r="N199" s="7" t="s">
        <v>4</v>
      </c>
      <c r="O199" s="174">
        <f t="shared" ca="1" si="10"/>
        <v>42675</v>
      </c>
      <c r="P199" s="20">
        <f ca="1">_xll.meDateFromTenor(O199,P$14,"Following",P$13,"Normal")</f>
        <v>42676</v>
      </c>
      <c r="Q199" s="175">
        <f ca="1"/>
        <v>-3.762458675135077E-3</v>
      </c>
      <c r="R199" s="7" t="s">
        <v>4</v>
      </c>
      <c r="S199" s="174">
        <f t="shared" ca="1" si="11"/>
        <v>42675</v>
      </c>
      <c r="T199" s="20">
        <f ca="1">_xll.meDateFromTenor(S199,"1D","Following",T$13,"Normal")</f>
        <v>42676</v>
      </c>
      <c r="U199" s="175">
        <f ca="1"/>
        <v>-5.5701799893359749E-3</v>
      </c>
      <c r="V199" s="136" t="s">
        <v>4</v>
      </c>
    </row>
    <row r="200" spans="1:22" x14ac:dyDescent="0.25">
      <c r="A200" s="142">
        <v>182</v>
      </c>
      <c r="B200" s="134"/>
      <c r="C200" s="174">
        <f ca="1">_xll.meDateFromTenor(C199,"1D","FOLLOWING",D$13,"NORMAL")</f>
        <v>42676</v>
      </c>
      <c r="D200" s="20">
        <f ca="1">_xll.meDateFromTenor(C200,D$14,"Following",D$13,"Normal")</f>
        <v>42677</v>
      </c>
      <c r="E200" s="175">
        <f ca="1"/>
        <v>-3.8600000000332951E-3</v>
      </c>
      <c r="F200" s="99"/>
      <c r="G200" s="174">
        <f t="shared" ca="1" si="8"/>
        <v>42676</v>
      </c>
      <c r="H200" s="20">
        <f ca="1">_xll.meDateFromTenor(G200,H$14,"Following",H$13,"Normal")</f>
        <v>42768</v>
      </c>
      <c r="I200" s="175">
        <f ca="1"/>
        <v>-2.5988331743118155E-3</v>
      </c>
      <c r="J200" s="7" t="s">
        <v>4</v>
      </c>
      <c r="K200" s="174">
        <f t="shared" ca="1" si="9"/>
        <v>42676</v>
      </c>
      <c r="L200" s="20">
        <f ca="1">_xll.meDateFromTenor(K200,L$14,"Following",L$13,"Normal")</f>
        <v>42857</v>
      </c>
      <c r="M200" s="175">
        <f ca="1"/>
        <v>-1.4629999999999999E-3</v>
      </c>
      <c r="N200" s="7" t="s">
        <v>4</v>
      </c>
      <c r="O200" s="174">
        <f t="shared" ca="1" si="10"/>
        <v>42676</v>
      </c>
      <c r="P200" s="20">
        <f ca="1">_xll.meDateFromTenor(O200,P$14,"Following",P$13,"Normal")</f>
        <v>42677</v>
      </c>
      <c r="Q200" s="175">
        <f ca="1"/>
        <v>-3.7594241367257361E-3</v>
      </c>
      <c r="R200" s="7" t="s">
        <v>4</v>
      </c>
      <c r="S200" s="174">
        <f t="shared" ca="1" si="11"/>
        <v>42676</v>
      </c>
      <c r="T200" s="20">
        <f ca="1">_xll.meDateFromTenor(S200,"1D","Following",T$13,"Normal")</f>
        <v>42677</v>
      </c>
      <c r="U200" s="175">
        <f ca="1"/>
        <v>-5.5659686524167839E-3</v>
      </c>
      <c r="V200" s="136" t="s">
        <v>4</v>
      </c>
    </row>
    <row r="201" spans="1:22" x14ac:dyDescent="0.25">
      <c r="A201" s="142">
        <v>183</v>
      </c>
      <c r="B201" s="134"/>
      <c r="C201" s="174">
        <f ca="1">_xll.meDateFromTenor(C200,"1D","FOLLOWING",D$13,"NORMAL")</f>
        <v>42677</v>
      </c>
      <c r="D201" s="20">
        <f ca="1">_xll.meDateFromTenor(C201,D$14,"Following",D$13,"Normal")</f>
        <v>42678</v>
      </c>
      <c r="E201" s="175">
        <f ca="1"/>
        <v>-3.8599999999533591E-3</v>
      </c>
      <c r="F201" s="99"/>
      <c r="G201" s="174">
        <f t="shared" ca="1" si="8"/>
        <v>42677</v>
      </c>
      <c r="H201" s="20">
        <f ca="1">_xll.meDateFromTenor(G201,H$14,"Following",H$13,"Normal")</f>
        <v>42769</v>
      </c>
      <c r="I201" s="175">
        <f ca="1"/>
        <v>-2.5984402219607129E-3</v>
      </c>
      <c r="J201" s="7" t="s">
        <v>4</v>
      </c>
      <c r="K201" s="174">
        <f t="shared" ca="1" si="9"/>
        <v>42677</v>
      </c>
      <c r="L201" s="20">
        <f ca="1">_xll.meDateFromTenor(K201,L$14,"Following",L$13,"Normal")</f>
        <v>42858</v>
      </c>
      <c r="M201" s="175">
        <f ca="1"/>
        <v>-1.4633333333333332E-3</v>
      </c>
      <c r="N201" s="7" t="s">
        <v>4</v>
      </c>
      <c r="O201" s="174">
        <f t="shared" ca="1" si="10"/>
        <v>42677</v>
      </c>
      <c r="P201" s="20">
        <f ca="1">_xll.meDateFromTenor(O201,P$14,"Following",P$13,"Normal")</f>
        <v>42678</v>
      </c>
      <c r="Q201" s="175">
        <f ca="1"/>
        <v>-3.7563895983163953E-3</v>
      </c>
      <c r="R201" s="7" t="s">
        <v>4</v>
      </c>
      <c r="S201" s="174">
        <f t="shared" ca="1" si="11"/>
        <v>42677</v>
      </c>
      <c r="T201" s="20">
        <f ca="1">_xll.meDateFromTenor(S201,"1D","Following",T$13,"Normal")</f>
        <v>42678</v>
      </c>
      <c r="U201" s="175">
        <f ca="1"/>
        <v>-5.5616716268813903E-3</v>
      </c>
      <c r="V201" s="136" t="s">
        <v>4</v>
      </c>
    </row>
    <row r="202" spans="1:22" x14ac:dyDescent="0.25">
      <c r="A202" s="142">
        <v>184</v>
      </c>
      <c r="B202" s="134"/>
      <c r="C202" s="174">
        <f ca="1">_xll.meDateFromTenor(C201,"1D","FOLLOWING",D$13,"NORMAL")</f>
        <v>42678</v>
      </c>
      <c r="D202" s="20">
        <f ca="1">_xll.meDateFromTenor(C202,D$14,"Following",D$13,"Normal")</f>
        <v>42681</v>
      </c>
      <c r="E202" s="175">
        <f ca="1"/>
        <v>-3.8600000000066498E-3</v>
      </c>
      <c r="F202" s="99"/>
      <c r="G202" s="174">
        <f t="shared" ca="1" si="8"/>
        <v>42678</v>
      </c>
      <c r="H202" s="20">
        <f ca="1">_xll.meDateFromTenor(G202,H$14,"Following",H$13,"Normal")</f>
        <v>42772</v>
      </c>
      <c r="I202" s="175">
        <f ca="1"/>
        <v>-2.598049319881739E-3</v>
      </c>
      <c r="J202" s="7" t="s">
        <v>4</v>
      </c>
      <c r="K202" s="174">
        <f t="shared" ca="1" si="9"/>
        <v>42678</v>
      </c>
      <c r="L202" s="20">
        <f ca="1">_xll.meDateFromTenor(K202,L$14,"Following",L$13,"Normal")</f>
        <v>42859</v>
      </c>
      <c r="M202" s="175">
        <f ca="1"/>
        <v>-1.4636666666666665E-3</v>
      </c>
      <c r="N202" s="7" t="s">
        <v>4</v>
      </c>
      <c r="O202" s="174">
        <f t="shared" ca="1" si="10"/>
        <v>42678</v>
      </c>
      <c r="P202" s="20">
        <f ca="1">_xll.meDateFromTenor(O202,P$14,"Following",P$13,"Normal")</f>
        <v>42681</v>
      </c>
      <c r="Q202" s="175">
        <f ca="1"/>
        <v>-3.7533550599070549E-3</v>
      </c>
      <c r="R202" s="7" t="s">
        <v>4</v>
      </c>
      <c r="S202" s="174">
        <f t="shared" ca="1" si="11"/>
        <v>42678</v>
      </c>
      <c r="T202" s="20">
        <f ca="1">_xll.meDateFromTenor(S202,"1D","Following",T$13,"Normal")</f>
        <v>42681</v>
      </c>
      <c r="U202" s="175">
        <f ca="1"/>
        <v>-5.5527063244076502E-3</v>
      </c>
      <c r="V202" s="136" t="s">
        <v>4</v>
      </c>
    </row>
    <row r="203" spans="1:22" x14ac:dyDescent="0.25">
      <c r="A203" s="142">
        <v>185</v>
      </c>
      <c r="B203" s="134"/>
      <c r="C203" s="174">
        <f ca="1">_xll.meDateFromTenor(C202,"1D","FOLLOWING",D$13,"NORMAL")</f>
        <v>42681</v>
      </c>
      <c r="D203" s="20">
        <f ca="1">_xll.meDateFromTenor(C203,D$14,"Following",D$13,"Normal")</f>
        <v>42682</v>
      </c>
      <c r="E203" s="175">
        <f ca="1"/>
        <v>-3.8599999999933271E-3</v>
      </c>
      <c r="F203" s="99"/>
      <c r="G203" s="174">
        <f t="shared" ca="1" si="8"/>
        <v>42681</v>
      </c>
      <c r="H203" s="20">
        <f ca="1">_xll.meDateFromTenor(G203,H$14,"Following",H$13,"Normal")</f>
        <v>42773</v>
      </c>
      <c r="I203" s="175">
        <f ca="1"/>
        <v>-2.5968892610040957E-3</v>
      </c>
      <c r="J203" s="7" t="s">
        <v>4</v>
      </c>
      <c r="K203" s="174">
        <f t="shared" ca="1" si="9"/>
        <v>42681</v>
      </c>
      <c r="L203" s="20">
        <f ca="1">_xll.meDateFromTenor(K203,L$14,"Following",L$13,"Normal")</f>
        <v>42863</v>
      </c>
      <c r="M203" s="175">
        <f ca="1"/>
        <v>-1.4646666666666666E-3</v>
      </c>
      <c r="N203" s="7" t="s">
        <v>4</v>
      </c>
      <c r="O203" s="174">
        <f t="shared" ca="1" si="10"/>
        <v>42681</v>
      </c>
      <c r="P203" s="20">
        <f ca="1">_xll.meDateFromTenor(O203,P$14,"Following",P$13,"Normal")</f>
        <v>42682</v>
      </c>
      <c r="Q203" s="175">
        <f ca="1"/>
        <v>-3.7442514446790324E-3</v>
      </c>
      <c r="R203" s="7" t="s">
        <v>4</v>
      </c>
      <c r="S203" s="174">
        <f t="shared" ca="1" si="11"/>
        <v>42681</v>
      </c>
      <c r="T203" s="20">
        <f ca="1">_xll.meDateFromTenor(S203,"1D","Following",T$13,"Normal")</f>
        <v>42682</v>
      </c>
      <c r="U203" s="175">
        <f ca="1"/>
        <v>-5.5436267406161676E-3</v>
      </c>
      <c r="V203" s="136" t="s">
        <v>4</v>
      </c>
    </row>
    <row r="204" spans="1:22" x14ac:dyDescent="0.25">
      <c r="A204" s="142">
        <v>186</v>
      </c>
      <c r="B204" s="134"/>
      <c r="C204" s="174">
        <f ca="1">_xll.meDateFromTenor(C203,"1D","FOLLOWING",D$13,"NORMAL")</f>
        <v>42682</v>
      </c>
      <c r="D204" s="20">
        <f ca="1">_xll.meDateFromTenor(C204,D$14,"Following",D$13,"Normal")</f>
        <v>42683</v>
      </c>
      <c r="E204" s="175">
        <f ca="1"/>
        <v>-3.8599999999533591E-3</v>
      </c>
      <c r="F204" s="99"/>
      <c r="G204" s="174">
        <f t="shared" ca="1" si="8"/>
        <v>42682</v>
      </c>
      <c r="H204" s="20">
        <f ca="1">_xll.meDateFromTenor(G204,H$14,"Following",H$13,"Normal")</f>
        <v>42774</v>
      </c>
      <c r="I204" s="175">
        <f ca="1"/>
        <v>-2.5965069057401415E-3</v>
      </c>
      <c r="J204" s="7" t="s">
        <v>4</v>
      </c>
      <c r="K204" s="174">
        <f t="shared" ca="1" si="9"/>
        <v>42682</v>
      </c>
      <c r="L204" s="20">
        <f ca="1">_xll.meDateFromTenor(K204,L$14,"Following",L$13,"Normal")</f>
        <v>42863</v>
      </c>
      <c r="M204" s="175">
        <f ca="1"/>
        <v>-1.4649999999999999E-3</v>
      </c>
      <c r="N204" s="7" t="s">
        <v>4</v>
      </c>
      <c r="O204" s="174">
        <f t="shared" ca="1" si="10"/>
        <v>42682</v>
      </c>
      <c r="P204" s="20">
        <f ca="1">_xll.meDateFromTenor(O204,P$14,"Following",P$13,"Normal")</f>
        <v>42683</v>
      </c>
      <c r="Q204" s="175">
        <f ca="1"/>
        <v>-3.741216906269692E-3</v>
      </c>
      <c r="R204" s="7" t="s">
        <v>4</v>
      </c>
      <c r="S204" s="174">
        <f t="shared" ca="1" si="11"/>
        <v>42682</v>
      </c>
      <c r="T204" s="20">
        <f ca="1">_xll.meDateFromTenor(S204,"1D","Following",T$13,"Normal")</f>
        <v>42683</v>
      </c>
      <c r="U204" s="175">
        <f ca="1"/>
        <v>-5.5389013485785043E-3</v>
      </c>
      <c r="V204" s="136" t="s">
        <v>4</v>
      </c>
    </row>
    <row r="205" spans="1:22" x14ac:dyDescent="0.25">
      <c r="A205" s="142">
        <v>187</v>
      </c>
      <c r="B205" s="134"/>
      <c r="C205" s="174">
        <f ca="1">_xll.meDateFromTenor(C204,"1D","FOLLOWING",D$13,"NORMAL")</f>
        <v>42683</v>
      </c>
      <c r="D205" s="20">
        <f ca="1">_xll.meDateFromTenor(C205,D$14,"Following",D$13,"Normal")</f>
        <v>42684</v>
      </c>
      <c r="E205" s="175">
        <f ca="1"/>
        <v>-3.8600000000331407E-3</v>
      </c>
      <c r="F205" s="99"/>
      <c r="G205" s="174">
        <f t="shared" ca="1" si="8"/>
        <v>42683</v>
      </c>
      <c r="H205" s="20">
        <f ca="1">_xll.meDateFromTenor(G205,H$14,"Following",H$13,"Normal")</f>
        <v>42775</v>
      </c>
      <c r="I205" s="175">
        <f ca="1"/>
        <v>-2.5961267736115687E-3</v>
      </c>
      <c r="J205" s="7" t="s">
        <v>4</v>
      </c>
      <c r="K205" s="174">
        <f t="shared" ca="1" si="9"/>
        <v>42683</v>
      </c>
      <c r="L205" s="20">
        <f ca="1">_xll.meDateFromTenor(K205,L$14,"Following",L$13,"Normal")</f>
        <v>42864</v>
      </c>
      <c r="M205" s="175">
        <f ca="1"/>
        <v>-1.4653333333333332E-3</v>
      </c>
      <c r="N205" s="7" t="s">
        <v>4</v>
      </c>
      <c r="O205" s="174">
        <f t="shared" ca="1" si="10"/>
        <v>42683</v>
      </c>
      <c r="P205" s="20">
        <f ca="1">_xll.meDateFromTenor(O205,P$14,"Following",P$13,"Normal")</f>
        <v>42684</v>
      </c>
      <c r="Q205" s="175">
        <f ca="1"/>
        <v>-3.7381823678603512E-3</v>
      </c>
      <c r="R205" s="7" t="s">
        <v>4</v>
      </c>
      <c r="S205" s="174">
        <f t="shared" ca="1" si="11"/>
        <v>42683</v>
      </c>
      <c r="T205" s="20">
        <f ca="1">_xll.meDateFromTenor(S205,"1D","Following",T$13,"Normal")</f>
        <v>42684</v>
      </c>
      <c r="U205" s="175">
        <f ca="1"/>
        <v>-5.5340902986598314E-3</v>
      </c>
      <c r="V205" s="136" t="s">
        <v>4</v>
      </c>
    </row>
    <row r="206" spans="1:22" x14ac:dyDescent="0.25">
      <c r="A206" s="142">
        <v>188</v>
      </c>
      <c r="B206" s="134"/>
      <c r="C206" s="174">
        <f ca="1">_xll.meDateFromTenor(C205,"1D","FOLLOWING",D$13,"NORMAL")</f>
        <v>42684</v>
      </c>
      <c r="D206" s="20">
        <f ca="1">_xll.meDateFromTenor(C206,D$14,"Following",D$13,"Normal")</f>
        <v>42685</v>
      </c>
      <c r="E206" s="175">
        <f ca="1"/>
        <v>-3.8599999999933271E-3</v>
      </c>
      <c r="F206" s="99"/>
      <c r="G206" s="174">
        <f t="shared" ca="1" si="8"/>
        <v>42684</v>
      </c>
      <c r="H206" s="20">
        <f ca="1">_xll.meDateFromTenor(G206,H$14,"Following",H$13,"Normal")</f>
        <v>42776</v>
      </c>
      <c r="I206" s="175">
        <f ca="1"/>
        <v>-2.595748899191026E-3</v>
      </c>
      <c r="J206" s="7" t="s">
        <v>4</v>
      </c>
      <c r="K206" s="174">
        <f t="shared" ca="1" si="9"/>
        <v>42684</v>
      </c>
      <c r="L206" s="20">
        <f ca="1">_xll.meDateFromTenor(K206,L$14,"Following",L$13,"Normal")</f>
        <v>42865</v>
      </c>
      <c r="M206" s="175">
        <f ca="1"/>
        <v>-1.4656666666666666E-3</v>
      </c>
      <c r="N206" s="7" t="s">
        <v>4</v>
      </c>
      <c r="O206" s="174">
        <f t="shared" ca="1" si="10"/>
        <v>42684</v>
      </c>
      <c r="P206" s="20">
        <f ca="1">_xll.meDateFromTenor(O206,P$14,"Following",P$13,"Normal")</f>
        <v>42685</v>
      </c>
      <c r="Q206" s="175">
        <f ca="1"/>
        <v>-3.7351478294510103E-3</v>
      </c>
      <c r="R206" s="7" t="s">
        <v>4</v>
      </c>
      <c r="S206" s="174">
        <f t="shared" ca="1" si="11"/>
        <v>42684</v>
      </c>
      <c r="T206" s="20">
        <f ca="1">_xll.meDateFromTenor(S206,"1D","Following",T$13,"Normal")</f>
        <v>42685</v>
      </c>
      <c r="U206" s="175">
        <f ca="1"/>
        <v>-5.5291935958967841E-3</v>
      </c>
      <c r="V206" s="136" t="s">
        <v>4</v>
      </c>
    </row>
    <row r="207" spans="1:22" x14ac:dyDescent="0.25">
      <c r="A207" s="142">
        <v>189</v>
      </c>
      <c r="B207" s="134"/>
      <c r="C207" s="174">
        <f ca="1">_xll.meDateFromTenor(C206,"1D","FOLLOWING",D$13,"NORMAL")</f>
        <v>42685</v>
      </c>
      <c r="D207" s="20">
        <f ca="1">_xll.meDateFromTenor(C207,D$14,"Following",D$13,"Normal")</f>
        <v>42688</v>
      </c>
      <c r="E207" s="175">
        <f ca="1"/>
        <v>-3.8599999999933271E-3</v>
      </c>
      <c r="F207" s="99"/>
      <c r="G207" s="174">
        <f t="shared" ca="1" si="8"/>
        <v>42685</v>
      </c>
      <c r="H207" s="20">
        <f ca="1">_xll.meDateFromTenor(G207,H$14,"Following",H$13,"Normal")</f>
        <v>42779</v>
      </c>
      <c r="I207" s="175">
        <f ca="1"/>
        <v>-2.595373317051165E-3</v>
      </c>
      <c r="J207" s="7" t="s">
        <v>4</v>
      </c>
      <c r="K207" s="174">
        <f t="shared" ca="1" si="9"/>
        <v>42685</v>
      </c>
      <c r="L207" s="20">
        <f ca="1">_xll.meDateFromTenor(K207,L$14,"Following",L$13,"Normal")</f>
        <v>42866</v>
      </c>
      <c r="M207" s="175">
        <f ca="1"/>
        <v>-1.4659999999999999E-3</v>
      </c>
      <c r="N207" s="7" t="s">
        <v>4</v>
      </c>
      <c r="O207" s="174">
        <f t="shared" ca="1" si="10"/>
        <v>42685</v>
      </c>
      <c r="P207" s="20">
        <f ca="1">_xll.meDateFromTenor(O207,P$14,"Following",P$13,"Normal")</f>
        <v>42688</v>
      </c>
      <c r="Q207" s="175">
        <f ca="1"/>
        <v>-3.7321132910416699E-3</v>
      </c>
      <c r="R207" s="7" t="s">
        <v>4</v>
      </c>
      <c r="S207" s="174">
        <f t="shared" ca="1" si="11"/>
        <v>42685</v>
      </c>
      <c r="T207" s="20">
        <f ca="1">_xll.meDateFromTenor(S207,"1D","Following",T$13,"Normal")</f>
        <v>42688</v>
      </c>
      <c r="U207" s="175">
        <f ca="1"/>
        <v>-5.5190300935237446E-3</v>
      </c>
      <c r="V207" s="136" t="s">
        <v>4</v>
      </c>
    </row>
    <row r="208" spans="1:22" x14ac:dyDescent="0.25">
      <c r="A208" s="142">
        <v>190</v>
      </c>
      <c r="B208" s="134"/>
      <c r="C208" s="174">
        <f ca="1">_xll.meDateFromTenor(C207,"1D","FOLLOWING",D$13,"NORMAL")</f>
        <v>42688</v>
      </c>
      <c r="D208" s="20">
        <f ca="1">_xll.meDateFromTenor(C208,D$14,"Following",D$13,"Normal")</f>
        <v>42689</v>
      </c>
      <c r="E208" s="175">
        <f ca="1"/>
        <v>-3.8599999999933271E-3</v>
      </c>
      <c r="F208" s="99"/>
      <c r="G208" s="174">
        <f t="shared" ca="1" si="8"/>
        <v>42688</v>
      </c>
      <c r="H208" s="20">
        <f ca="1">_xll.meDateFromTenor(G208,H$14,"Following",H$13,"Normal")</f>
        <v>42780</v>
      </c>
      <c r="I208" s="175">
        <f ca="1"/>
        <v>-2.5942606700421751E-3</v>
      </c>
      <c r="J208" s="7" t="s">
        <v>4</v>
      </c>
      <c r="K208" s="174">
        <f t="shared" ca="1" si="9"/>
        <v>42688</v>
      </c>
      <c r="L208" s="20">
        <f ca="1">_xll.meDateFromTenor(K208,L$14,"Following",L$13,"Normal")</f>
        <v>42870</v>
      </c>
      <c r="M208" s="175">
        <f ca="1"/>
        <v>-1.467E-3</v>
      </c>
      <c r="N208" s="7" t="s">
        <v>4</v>
      </c>
      <c r="O208" s="174">
        <f t="shared" ca="1" si="10"/>
        <v>42688</v>
      </c>
      <c r="P208" s="20">
        <f ca="1">_xll.meDateFromTenor(O208,P$14,"Following",P$13,"Normal")</f>
        <v>42689</v>
      </c>
      <c r="Q208" s="175">
        <f ca="1"/>
        <v>-3.7230096758136474E-3</v>
      </c>
      <c r="R208" s="7" t="s">
        <v>4</v>
      </c>
      <c r="S208" s="174">
        <f t="shared" ca="1" si="11"/>
        <v>42688</v>
      </c>
      <c r="T208" s="20">
        <f ca="1">_xll.meDateFromTenor(S208,"1D","Following",T$13,"Normal")</f>
        <v>42689</v>
      </c>
      <c r="U208" s="175">
        <f ca="1"/>
        <v>-5.5087503567552631E-3</v>
      </c>
      <c r="V208" s="136" t="s">
        <v>4</v>
      </c>
    </row>
    <row r="209" spans="1:22" x14ac:dyDescent="0.25">
      <c r="A209" s="142">
        <v>191</v>
      </c>
      <c r="B209" s="134"/>
      <c r="C209" s="174">
        <f ca="1">_xll.meDateFromTenor(C208,"1D","FOLLOWING",D$13,"NORMAL")</f>
        <v>42689</v>
      </c>
      <c r="D209" s="20">
        <f ca="1">_xll.meDateFromTenor(C209,D$14,"Following",D$13,"Normal")</f>
        <v>42690</v>
      </c>
      <c r="E209" s="175">
        <f ca="1"/>
        <v>-3.8599999999533591E-3</v>
      </c>
      <c r="F209" s="99"/>
      <c r="G209" s="174">
        <f t="shared" ca="1" si="8"/>
        <v>42689</v>
      </c>
      <c r="H209" s="20">
        <f ca="1">_xll.meDateFromTenor(G209,H$14,"Following",H$13,"Normal")</f>
        <v>42781</v>
      </c>
      <c r="I209" s="175">
        <f ca="1"/>
        <v>-2.5938946027515438E-3</v>
      </c>
      <c r="J209" s="7" t="s">
        <v>4</v>
      </c>
      <c r="K209" s="174">
        <f t="shared" ca="1" si="9"/>
        <v>42689</v>
      </c>
      <c r="L209" s="20">
        <f ca="1">_xll.meDateFromTenor(K209,L$14,"Following",L$13,"Normal")</f>
        <v>42870</v>
      </c>
      <c r="M209" s="175">
        <f ca="1"/>
        <v>-1.4673333333333333E-3</v>
      </c>
      <c r="N209" s="7" t="s">
        <v>4</v>
      </c>
      <c r="O209" s="174">
        <f t="shared" ca="1" si="10"/>
        <v>42689</v>
      </c>
      <c r="P209" s="20">
        <f ca="1">_xll.meDateFromTenor(O209,P$14,"Following",P$13,"Normal")</f>
        <v>42690</v>
      </c>
      <c r="Q209" s="175">
        <f ca="1"/>
        <v>-3.719975137404307E-3</v>
      </c>
      <c r="R209" s="7" t="s">
        <v>4</v>
      </c>
      <c r="S209" s="174">
        <f t="shared" ca="1" si="11"/>
        <v>42689</v>
      </c>
      <c r="T209" s="20">
        <f ca="1">_xll.meDateFromTenor(S209,"1D","Following",T$13,"Normal")</f>
        <v>42690</v>
      </c>
      <c r="U209" s="175">
        <f ca="1"/>
        <v>-5.5034254654273895E-3</v>
      </c>
      <c r="V209" s="136" t="s">
        <v>4</v>
      </c>
    </row>
    <row r="210" spans="1:22" x14ac:dyDescent="0.25">
      <c r="A210" s="142">
        <v>192</v>
      </c>
      <c r="B210" s="134"/>
      <c r="C210" s="174">
        <f ca="1">_xll.meDateFromTenor(C209,"1D","FOLLOWING",D$13,"NORMAL")</f>
        <v>42690</v>
      </c>
      <c r="D210" s="20">
        <f ca="1">_xll.meDateFromTenor(C210,D$14,"Following",D$13,"Normal")</f>
        <v>42691</v>
      </c>
      <c r="E210" s="175">
        <f ca="1"/>
        <v>-3.8599999999533591E-3</v>
      </c>
      <c r="F210" s="99"/>
      <c r="G210" s="174">
        <f t="shared" ca="1" si="8"/>
        <v>42690</v>
      </c>
      <c r="H210" s="20">
        <f ca="1">_xll.meDateFromTenor(G210,H$14,"Following",H$13,"Normal")</f>
        <v>42782</v>
      </c>
      <c r="I210" s="175">
        <f ca="1"/>
        <v>-2.5935310006048456E-3</v>
      </c>
      <c r="J210" s="7" t="s">
        <v>4</v>
      </c>
      <c r="K210" s="174">
        <f t="shared" ca="1" si="9"/>
        <v>42690</v>
      </c>
      <c r="L210" s="20">
        <f ca="1">_xll.meDateFromTenor(K210,L$14,"Following",L$13,"Normal")</f>
        <v>42871</v>
      </c>
      <c r="M210" s="175">
        <f ca="1"/>
        <v>-1.4676666666666666E-3</v>
      </c>
      <c r="N210" s="7" t="s">
        <v>4</v>
      </c>
      <c r="O210" s="174">
        <f t="shared" ca="1" si="10"/>
        <v>42690</v>
      </c>
      <c r="P210" s="20">
        <f ca="1">_xll.meDateFromTenor(O210,P$14,"Following",P$13,"Normal")</f>
        <v>42691</v>
      </c>
      <c r="Q210" s="175">
        <f ca="1"/>
        <v>-3.7169405989949662E-3</v>
      </c>
      <c r="R210" s="7" t="s">
        <v>4</v>
      </c>
      <c r="S210" s="174">
        <f t="shared" ca="1" si="11"/>
        <v>42690</v>
      </c>
      <c r="T210" s="20">
        <f ca="1">_xll.meDateFromTenor(S210,"1D","Following",T$13,"Normal")</f>
        <v>42691</v>
      </c>
      <c r="U210" s="175">
        <f ca="1"/>
        <v>-5.4980149512706888E-3</v>
      </c>
      <c r="V210" s="136" t="s">
        <v>4</v>
      </c>
    </row>
    <row r="211" spans="1:22" x14ac:dyDescent="0.25">
      <c r="A211" s="142">
        <v>193</v>
      </c>
      <c r="B211" s="134"/>
      <c r="C211" s="174">
        <f ca="1">_xll.meDateFromTenor(C210,"1D","FOLLOWING",D$13,"NORMAL")</f>
        <v>42691</v>
      </c>
      <c r="D211" s="20">
        <f ca="1">_xll.meDateFromTenor(C211,D$14,"Following",D$13,"Normal")</f>
        <v>42692</v>
      </c>
      <c r="E211" s="175">
        <f ca="1"/>
        <v>-3.8599999999933271E-3</v>
      </c>
      <c r="F211" s="99"/>
      <c r="G211" s="174">
        <f t="shared" ca="1" si="8"/>
        <v>42691</v>
      </c>
      <c r="H211" s="20">
        <f ca="1">_xll.meDateFromTenor(G211,H$14,"Following",H$13,"Normal")</f>
        <v>42783</v>
      </c>
      <c r="I211" s="175">
        <f ca="1"/>
        <v>-2.593169898174731E-3</v>
      </c>
      <c r="J211" s="7" t="s">
        <v>4</v>
      </c>
      <c r="K211" s="174">
        <f t="shared" ca="1" si="9"/>
        <v>42691</v>
      </c>
      <c r="L211" s="20">
        <f ca="1">_xll.meDateFromTenor(K211,L$14,"Following",L$13,"Normal")</f>
        <v>42872</v>
      </c>
      <c r="M211" s="175">
        <f ca="1"/>
        <v>-1.4679999999999999E-3</v>
      </c>
      <c r="N211" s="7" t="s">
        <v>4</v>
      </c>
      <c r="O211" s="174">
        <f t="shared" ca="1" si="10"/>
        <v>42691</v>
      </c>
      <c r="P211" s="20">
        <f ca="1">_xll.meDateFromTenor(O211,P$14,"Following",P$13,"Normal")</f>
        <v>42692</v>
      </c>
      <c r="Q211" s="175">
        <f ca="1"/>
        <v>-3.7139060605856258E-3</v>
      </c>
      <c r="R211" s="7" t="s">
        <v>4</v>
      </c>
      <c r="S211" s="174">
        <f t="shared" ca="1" si="11"/>
        <v>42691</v>
      </c>
      <c r="T211" s="20">
        <f ca="1">_xll.meDateFromTenor(S211,"1D","Following",T$13,"Normal")</f>
        <v>42692</v>
      </c>
      <c r="U211" s="175">
        <f ca="1"/>
        <v>-5.4925188194410359E-3</v>
      </c>
      <c r="V211" s="136" t="s">
        <v>4</v>
      </c>
    </row>
    <row r="212" spans="1:22" x14ac:dyDescent="0.25">
      <c r="A212" s="142">
        <v>194</v>
      </c>
      <c r="B212" s="134"/>
      <c r="C212" s="174">
        <f ca="1">_xll.meDateFromTenor(C211,"1D","FOLLOWING",D$13,"NORMAL")</f>
        <v>42692</v>
      </c>
      <c r="D212" s="20">
        <f ca="1">_xll.meDateFromTenor(C212,D$14,"Following",D$13,"Normal")</f>
        <v>42695</v>
      </c>
      <c r="E212" s="175">
        <f ca="1"/>
        <v>-3.8600000000065982E-3</v>
      </c>
      <c r="F212" s="99"/>
      <c r="G212" s="174">
        <f t="shared" ca="1" si="8"/>
        <v>42692</v>
      </c>
      <c r="H212" s="20">
        <f ca="1">_xll.meDateFromTenor(G212,H$14,"Following",H$13,"Normal")</f>
        <v>42786</v>
      </c>
      <c r="I212" s="175">
        <f ca="1"/>
        <v>-2.5928113300338501E-3</v>
      </c>
      <c r="J212" s="7" t="s">
        <v>4</v>
      </c>
      <c r="K212" s="174">
        <f t="shared" ca="1" si="9"/>
        <v>42692</v>
      </c>
      <c r="L212" s="20">
        <f ca="1">_xll.meDateFromTenor(K212,L$14,"Following",L$13,"Normal")</f>
        <v>42873</v>
      </c>
      <c r="M212" s="175">
        <f ca="1"/>
        <v>-1.4683333333333332E-3</v>
      </c>
      <c r="N212" s="7" t="s">
        <v>4</v>
      </c>
      <c r="O212" s="174">
        <f t="shared" ca="1" si="10"/>
        <v>42692</v>
      </c>
      <c r="P212" s="20">
        <f ca="1">_xll.meDateFromTenor(O212,P$14,"Following",P$13,"Normal")</f>
        <v>42695</v>
      </c>
      <c r="Q212" s="175">
        <f ca="1"/>
        <v>-3.7108715221762846E-3</v>
      </c>
      <c r="R212" s="7" t="s">
        <v>4</v>
      </c>
      <c r="S212" s="174">
        <f t="shared" ca="1" si="11"/>
        <v>42692</v>
      </c>
      <c r="T212" s="20">
        <f ca="1">_xll.meDateFromTenor(S212,"1D","Following",T$13,"Normal")</f>
        <v>42695</v>
      </c>
      <c r="U212" s="175">
        <f ca="1"/>
        <v>-5.4811577333956935E-3</v>
      </c>
      <c r="V212" s="136" t="s">
        <v>4</v>
      </c>
    </row>
    <row r="213" spans="1:22" x14ac:dyDescent="0.25">
      <c r="A213" s="142">
        <v>195</v>
      </c>
      <c r="B213" s="134"/>
      <c r="C213" s="174">
        <f ca="1">_xll.meDateFromTenor(C212,"1D","FOLLOWING",D$13,"NORMAL")</f>
        <v>42695</v>
      </c>
      <c r="D213" s="20">
        <f ca="1">_xll.meDateFromTenor(C213,D$14,"Following",D$13,"Normal")</f>
        <v>42696</v>
      </c>
      <c r="E213" s="175">
        <f ca="1"/>
        <v>-3.8599999999533591E-3</v>
      </c>
      <c r="F213" s="99"/>
      <c r="G213" s="174">
        <f t="shared" ref="G213:G276" ca="1" si="12">$C213</f>
        <v>42695</v>
      </c>
      <c r="H213" s="20">
        <f ca="1">_xll.meDateFromTenor(G213,H$14,"Following",H$13,"Normal")</f>
        <v>42787</v>
      </c>
      <c r="I213" s="175">
        <f ca="1"/>
        <v>-2.5917511770731146E-3</v>
      </c>
      <c r="J213" s="7" t="s">
        <v>4</v>
      </c>
      <c r="K213" s="174">
        <f t="shared" ref="K213:K276" ca="1" si="13">$C213</f>
        <v>42695</v>
      </c>
      <c r="L213" s="20">
        <f ca="1">_xll.meDateFromTenor(K213,L$14,"Following",L$13,"Normal")</f>
        <v>42877</v>
      </c>
      <c r="M213" s="175">
        <f ca="1"/>
        <v>-1.4693333333333333E-3</v>
      </c>
      <c r="N213" s="7" t="s">
        <v>4</v>
      </c>
      <c r="O213" s="174">
        <f t="shared" ref="O213:O276" ca="1" si="14">$C213</f>
        <v>42695</v>
      </c>
      <c r="P213" s="20">
        <f ca="1">_xll.meDateFromTenor(O213,P$14,"Following",P$13,"Normal")</f>
        <v>42696</v>
      </c>
      <c r="Q213" s="175">
        <f ca="1"/>
        <v>-3.7017679069482629E-3</v>
      </c>
      <c r="R213" s="7" t="s">
        <v>4</v>
      </c>
      <c r="S213" s="174">
        <f t="shared" ref="S213:S276" ca="1" si="15">$C213</f>
        <v>42695</v>
      </c>
      <c r="T213" s="20">
        <f ca="1">_xll.meDateFromTenor(S213,"1D","Following",T$13,"Normal")</f>
        <v>42696</v>
      </c>
      <c r="U213" s="175">
        <f ca="1"/>
        <v>-5.4696782150332104E-3</v>
      </c>
      <c r="V213" s="136" t="s">
        <v>4</v>
      </c>
    </row>
    <row r="214" spans="1:22" x14ac:dyDescent="0.25">
      <c r="A214" s="142">
        <v>196</v>
      </c>
      <c r="B214" s="134"/>
      <c r="C214" s="174">
        <f ca="1">_xll.meDateFromTenor(C213,"1D","FOLLOWING",D$13,"NORMAL")</f>
        <v>42696</v>
      </c>
      <c r="D214" s="20">
        <f ca="1">_xll.meDateFromTenor(C214,D$14,"Following",D$13,"Normal")</f>
        <v>42697</v>
      </c>
      <c r="E214" s="175">
        <f ca="1"/>
        <v>-3.8599999999933271E-3</v>
      </c>
      <c r="F214" s="99"/>
      <c r="G214" s="174">
        <f t="shared" ca="1" si="12"/>
        <v>42696</v>
      </c>
      <c r="H214" s="20">
        <f ca="1">_xll.meDateFromTenor(G214,H$14,"Following",H$13,"Normal")</f>
        <v>42788</v>
      </c>
      <c r="I214" s="175">
        <f ca="1"/>
        <v>-2.5914030918156735E-3</v>
      </c>
      <c r="J214" s="7" t="s">
        <v>4</v>
      </c>
      <c r="K214" s="174">
        <f t="shared" ca="1" si="13"/>
        <v>42696</v>
      </c>
      <c r="L214" s="20">
        <f ca="1">_xll.meDateFromTenor(K214,L$14,"Following",L$13,"Normal")</f>
        <v>42877</v>
      </c>
      <c r="M214" s="175">
        <f ca="1"/>
        <v>-1.4696666666666666E-3</v>
      </c>
      <c r="N214" s="7" t="s">
        <v>4</v>
      </c>
      <c r="O214" s="174">
        <f t="shared" ca="1" si="14"/>
        <v>42696</v>
      </c>
      <c r="P214" s="20">
        <f ca="1">_xll.meDateFromTenor(O214,P$14,"Following",P$13,"Normal")</f>
        <v>42697</v>
      </c>
      <c r="Q214" s="175">
        <f ca="1"/>
        <v>-3.6987333685389217E-3</v>
      </c>
      <c r="R214" s="7" t="s">
        <v>4</v>
      </c>
      <c r="S214" s="174">
        <f t="shared" ca="1" si="15"/>
        <v>42696</v>
      </c>
      <c r="T214" s="20">
        <f ca="1">_xll.meDateFromTenor(S214,"1D","Following",T$13,"Normal")</f>
        <v>42697</v>
      </c>
      <c r="U214" s="175">
        <f ca="1"/>
        <v>-5.4637540692592714E-3</v>
      </c>
      <c r="V214" s="136" t="s">
        <v>4</v>
      </c>
    </row>
    <row r="215" spans="1:22" x14ac:dyDescent="0.25">
      <c r="A215" s="142">
        <v>197</v>
      </c>
      <c r="B215" s="134"/>
      <c r="C215" s="174">
        <f ca="1">_xll.meDateFromTenor(C214,"1D","FOLLOWING",D$13,"NORMAL")</f>
        <v>42697</v>
      </c>
      <c r="D215" s="20">
        <f ca="1">_xll.meDateFromTenor(C215,D$14,"Following",D$13,"Normal")</f>
        <v>42698</v>
      </c>
      <c r="E215" s="175">
        <f ca="1"/>
        <v>-3.8599999999533591E-3</v>
      </c>
      <c r="F215" s="99"/>
      <c r="G215" s="174">
        <f t="shared" ca="1" si="12"/>
        <v>42697</v>
      </c>
      <c r="H215" s="20">
        <f ca="1">_xll.meDateFromTenor(G215,H$14,"Following",H$13,"Normal")</f>
        <v>42789</v>
      </c>
      <c r="I215" s="175">
        <f ca="1"/>
        <v>-2.5910577137107176E-3</v>
      </c>
      <c r="J215" s="7" t="s">
        <v>4</v>
      </c>
      <c r="K215" s="174">
        <f t="shared" ca="1" si="13"/>
        <v>42697</v>
      </c>
      <c r="L215" s="20">
        <f ca="1">_xll.meDateFromTenor(K215,L$14,"Following",L$13,"Normal")</f>
        <v>42878</v>
      </c>
      <c r="M215" s="175">
        <f ca="1"/>
        <v>-1.47E-3</v>
      </c>
      <c r="N215" s="7" t="s">
        <v>4</v>
      </c>
      <c r="O215" s="174">
        <f t="shared" ca="1" si="14"/>
        <v>42697</v>
      </c>
      <c r="P215" s="20">
        <f ca="1">_xll.meDateFromTenor(O215,P$14,"Following",P$13,"Normal")</f>
        <v>42698</v>
      </c>
      <c r="Q215" s="175">
        <f ca="1"/>
        <v>-3.6956988301295813E-3</v>
      </c>
      <c r="R215" s="7" t="s">
        <v>4</v>
      </c>
      <c r="S215" s="174">
        <f t="shared" ca="1" si="15"/>
        <v>42697</v>
      </c>
      <c r="T215" s="20">
        <f ca="1">_xll.meDateFromTenor(S215,"1D","Following",T$13,"Normal")</f>
        <v>42698</v>
      </c>
      <c r="U215" s="175">
        <f ca="1"/>
        <v>-5.4577870965033717E-3</v>
      </c>
      <c r="V215" s="136" t="s">
        <v>4</v>
      </c>
    </row>
    <row r="216" spans="1:22" x14ac:dyDescent="0.25">
      <c r="A216" s="142">
        <v>198</v>
      </c>
      <c r="B216" s="134"/>
      <c r="C216" s="174">
        <f ca="1">_xll.meDateFromTenor(C215,"1D","FOLLOWING",D$13,"NORMAL")</f>
        <v>42698</v>
      </c>
      <c r="D216" s="20">
        <f ca="1">_xll.meDateFromTenor(C216,D$14,"Following",D$13,"Normal")</f>
        <v>42699</v>
      </c>
      <c r="E216" s="175">
        <f ca="1"/>
        <v>-3.8600000000732632E-3</v>
      </c>
      <c r="F216" s="99"/>
      <c r="G216" s="174">
        <f t="shared" ca="1" si="12"/>
        <v>42698</v>
      </c>
      <c r="H216" s="20">
        <f ca="1">_xll.meDateFromTenor(G216,H$14,"Following",H$13,"Normal")</f>
        <v>42790</v>
      </c>
      <c r="I216" s="175">
        <f ca="1"/>
        <v>-2.5907137007062215E-3</v>
      </c>
      <c r="J216" s="7" t="s">
        <v>4</v>
      </c>
      <c r="K216" s="174">
        <f t="shared" ca="1" si="13"/>
        <v>42698</v>
      </c>
      <c r="L216" s="20">
        <f ca="1">_xll.meDateFromTenor(K216,L$14,"Following",L$13,"Normal")</f>
        <v>42879</v>
      </c>
      <c r="M216" s="175">
        <f ca="1"/>
        <v>-1.4696666666666666E-3</v>
      </c>
      <c r="N216" s="7" t="s">
        <v>4</v>
      </c>
      <c r="O216" s="174">
        <f t="shared" ca="1" si="14"/>
        <v>42698</v>
      </c>
      <c r="P216" s="20">
        <f ca="1">_xll.meDateFromTenor(O216,P$14,"Following",P$13,"Normal")</f>
        <v>42699</v>
      </c>
      <c r="Q216" s="175">
        <f ca="1"/>
        <v>-3.6926602704426812E-3</v>
      </c>
      <c r="R216" s="7" t="s">
        <v>4</v>
      </c>
      <c r="S216" s="174">
        <f t="shared" ca="1" si="15"/>
        <v>42698</v>
      </c>
      <c r="T216" s="20">
        <f ca="1">_xll.meDateFromTenor(S216,"1D","Following",T$13,"Normal")</f>
        <v>42699</v>
      </c>
      <c r="U216" s="175">
        <f ca="1"/>
        <v>-5.4518909214351843E-3</v>
      </c>
      <c r="V216" s="136" t="s">
        <v>4</v>
      </c>
    </row>
    <row r="217" spans="1:22" x14ac:dyDescent="0.25">
      <c r="A217" s="142">
        <v>199</v>
      </c>
      <c r="B217" s="134"/>
      <c r="C217" s="174">
        <f ca="1">_xll.meDateFromTenor(C216,"1D","FOLLOWING",D$13,"NORMAL")</f>
        <v>42699</v>
      </c>
      <c r="D217" s="20">
        <f ca="1">_xll.meDateFromTenor(C217,D$14,"Following",D$13,"Normal")</f>
        <v>42702</v>
      </c>
      <c r="E217" s="175">
        <f ca="1"/>
        <v>-3.8599999999800044E-3</v>
      </c>
      <c r="F217" s="99"/>
      <c r="G217" s="174">
        <f t="shared" ca="1" si="12"/>
        <v>42699</v>
      </c>
      <c r="H217" s="20">
        <f ca="1">_xll.meDateFromTenor(G217,H$14,"Following",H$13,"Normal")</f>
        <v>42793</v>
      </c>
      <c r="I217" s="175">
        <f ca="1"/>
        <v>-2.5903696877017253E-3</v>
      </c>
      <c r="J217" s="7" t="s">
        <v>4</v>
      </c>
      <c r="K217" s="174">
        <f t="shared" ca="1" si="13"/>
        <v>42699</v>
      </c>
      <c r="L217" s="20">
        <f ca="1">_xll.meDateFromTenor(K217,L$14,"Following",L$13,"Normal")</f>
        <v>42880</v>
      </c>
      <c r="M217" s="175">
        <f ca="1"/>
        <v>-1.4693333333333333E-3</v>
      </c>
      <c r="N217" s="7" t="s">
        <v>4</v>
      </c>
      <c r="O217" s="174">
        <f t="shared" ca="1" si="14"/>
        <v>42699</v>
      </c>
      <c r="P217" s="20">
        <f ca="1">_xll.meDateFromTenor(O217,P$14,"Following",P$13,"Normal")</f>
        <v>42702</v>
      </c>
      <c r="Q217" s="175">
        <f ca="1"/>
        <v>-3.6896137471117019E-3</v>
      </c>
      <c r="R217" s="7" t="s">
        <v>4</v>
      </c>
      <c r="S217" s="174">
        <f t="shared" ca="1" si="15"/>
        <v>42699</v>
      </c>
      <c r="T217" s="20">
        <f ca="1">_xll.meDateFromTenor(S217,"1D","Following",T$13,"Normal")</f>
        <v>42702</v>
      </c>
      <c r="U217" s="175">
        <f ca="1"/>
        <v>-5.4402991603108766E-3</v>
      </c>
      <c r="V217" s="136" t="s">
        <v>4</v>
      </c>
    </row>
    <row r="218" spans="1:22" x14ac:dyDescent="0.25">
      <c r="A218" s="142">
        <v>200</v>
      </c>
      <c r="B218" s="134"/>
      <c r="C218" s="174">
        <f ca="1">_xll.meDateFromTenor(C217,"1D","FOLLOWING",D$13,"NORMAL")</f>
        <v>42702</v>
      </c>
      <c r="D218" s="20">
        <f ca="1">_xll.meDateFromTenor(C218,D$14,"Following",D$13,"Normal")</f>
        <v>42703</v>
      </c>
      <c r="E218" s="175">
        <f ca="1"/>
        <v>-3.8600000000332951E-3</v>
      </c>
      <c r="F218" s="99"/>
      <c r="G218" s="174">
        <f t="shared" ca="1" si="12"/>
        <v>42702</v>
      </c>
      <c r="H218" s="20">
        <f ca="1">_xll.meDateFromTenor(G218,H$14,"Following",H$13,"Normal")</f>
        <v>42794</v>
      </c>
      <c r="I218" s="175">
        <f ca="1"/>
        <v>-2.5893376486882365E-3</v>
      </c>
      <c r="J218" s="7" t="s">
        <v>4</v>
      </c>
      <c r="K218" s="174">
        <f t="shared" ca="1" si="13"/>
        <v>42702</v>
      </c>
      <c r="L218" s="20">
        <f ca="1">_xll.meDateFromTenor(K218,L$14,"Following",L$13,"Normal")</f>
        <v>42884</v>
      </c>
      <c r="M218" s="175">
        <f ca="1"/>
        <v>-1.4683333333333332E-3</v>
      </c>
      <c r="N218" s="7" t="s">
        <v>4</v>
      </c>
      <c r="O218" s="174">
        <f t="shared" ca="1" si="14"/>
        <v>42702</v>
      </c>
      <c r="P218" s="20">
        <f ca="1">_xll.meDateFromTenor(O218,P$14,"Following",P$13,"Normal")</f>
        <v>42703</v>
      </c>
      <c r="Q218" s="175">
        <f ca="1"/>
        <v>-3.6804275789198665E-3</v>
      </c>
      <c r="R218" s="7" t="s">
        <v>4</v>
      </c>
      <c r="S218" s="174">
        <f t="shared" ca="1" si="15"/>
        <v>42702</v>
      </c>
      <c r="T218" s="20">
        <f ca="1">_xll.meDateFromTenor(S218,"1D","Following",T$13,"Normal")</f>
        <v>42703</v>
      </c>
      <c r="U218" s="175">
        <f ca="1"/>
        <v>-5.4291546074436616E-3</v>
      </c>
      <c r="V218" s="136" t="s">
        <v>4</v>
      </c>
    </row>
    <row r="219" spans="1:22" x14ac:dyDescent="0.25">
      <c r="A219" s="142">
        <v>201</v>
      </c>
      <c r="B219" s="134"/>
      <c r="C219" s="174">
        <f ca="1">_xll.meDateFromTenor(C218,"1D","FOLLOWING",D$13,"NORMAL")</f>
        <v>42703</v>
      </c>
      <c r="D219" s="20">
        <f ca="1">_xll.meDateFromTenor(C219,D$14,"Following",D$13,"Normal")</f>
        <v>42704</v>
      </c>
      <c r="E219" s="175">
        <f ca="1"/>
        <v>-3.859999999913391E-3</v>
      </c>
      <c r="F219" s="99"/>
      <c r="G219" s="174">
        <f t="shared" ca="1" si="12"/>
        <v>42703</v>
      </c>
      <c r="H219" s="20">
        <f ca="1">_xll.meDateFromTenor(G219,H$14,"Following",H$13,"Normal")</f>
        <v>42794</v>
      </c>
      <c r="I219" s="175">
        <f ca="1"/>
        <v>-2.58899363568374E-3</v>
      </c>
      <c r="J219" s="7" t="s">
        <v>4</v>
      </c>
      <c r="K219" s="174">
        <f t="shared" ca="1" si="13"/>
        <v>42703</v>
      </c>
      <c r="L219" s="20">
        <f ca="1">_xll.meDateFromTenor(K219,L$14,"Following",L$13,"Normal")</f>
        <v>42884</v>
      </c>
      <c r="M219" s="175">
        <f ca="1"/>
        <v>-1.4679999999999999E-3</v>
      </c>
      <c r="N219" s="7" t="s">
        <v>4</v>
      </c>
      <c r="O219" s="174">
        <f t="shared" ca="1" si="14"/>
        <v>42703</v>
      </c>
      <c r="P219" s="20">
        <f ca="1">_xll.meDateFromTenor(O219,P$14,"Following",P$13,"Normal")</f>
        <v>42704</v>
      </c>
      <c r="Q219" s="175">
        <f ca="1"/>
        <v>-3.6773503846781494E-3</v>
      </c>
      <c r="R219" s="7" t="s">
        <v>4</v>
      </c>
      <c r="S219" s="174">
        <f t="shared" ca="1" si="15"/>
        <v>42703</v>
      </c>
      <c r="T219" s="20">
        <f ca="1">_xll.meDateFromTenor(S219,"1D","Following",T$13,"Normal")</f>
        <v>42704</v>
      </c>
      <c r="U219" s="175">
        <f ca="1"/>
        <v>-5.4236825986775563E-3</v>
      </c>
      <c r="V219" s="136" t="s">
        <v>4</v>
      </c>
    </row>
    <row r="220" spans="1:22" x14ac:dyDescent="0.25">
      <c r="A220" s="142">
        <v>202</v>
      </c>
      <c r="B220" s="134"/>
      <c r="C220" s="174">
        <f ca="1">_xll.meDateFromTenor(C219,"1D","FOLLOWING",D$13,"NORMAL")</f>
        <v>42704</v>
      </c>
      <c r="D220" s="20">
        <f ca="1">_xll.meDateFromTenor(C220,D$14,"Following",D$13,"Normal")</f>
        <v>42705</v>
      </c>
      <c r="E220" s="175">
        <f ca="1"/>
        <v>-3.8599999999933271E-3</v>
      </c>
      <c r="F220" s="99"/>
      <c r="G220" s="174">
        <f t="shared" ca="1" si="12"/>
        <v>42704</v>
      </c>
      <c r="H220" s="20">
        <f ca="1">_xll.meDateFromTenor(G220,H$14,"Following",H$13,"Normal")</f>
        <v>42794</v>
      </c>
      <c r="I220" s="175">
        <f ca="1"/>
        <v>-2.5886496226792438E-3</v>
      </c>
      <c r="J220" s="7" t="s">
        <v>4</v>
      </c>
      <c r="K220" s="174">
        <f t="shared" ca="1" si="13"/>
        <v>42704</v>
      </c>
      <c r="L220" s="20">
        <f ca="1">_xll.meDateFromTenor(K220,L$14,"Following",L$13,"Normal")</f>
        <v>42885</v>
      </c>
      <c r="M220" s="175">
        <f ca="1"/>
        <v>-1.4676666666666666E-3</v>
      </c>
      <c r="N220" s="7" t="s">
        <v>4</v>
      </c>
      <c r="O220" s="174">
        <f t="shared" ca="1" si="14"/>
        <v>42704</v>
      </c>
      <c r="P220" s="20">
        <f ca="1">_xll.meDateFromTenor(O220,P$14,"Following",P$13,"Normal")</f>
        <v>42705</v>
      </c>
      <c r="Q220" s="175">
        <f ca="1"/>
        <v>-3.6742658186251428E-3</v>
      </c>
      <c r="R220" s="7" t="s">
        <v>4</v>
      </c>
      <c r="S220" s="174">
        <f t="shared" ca="1" si="15"/>
        <v>42704</v>
      </c>
      <c r="T220" s="20">
        <f ca="1">_xll.meDateFromTenor(S220,"1D","Following",T$13,"Normal")</f>
        <v>42705</v>
      </c>
      <c r="U220" s="175">
        <f ca="1"/>
        <v>-5.4182954068649116E-3</v>
      </c>
      <c r="V220" s="136" t="s">
        <v>4</v>
      </c>
    </row>
    <row r="221" spans="1:22" x14ac:dyDescent="0.25">
      <c r="A221" s="142">
        <v>203</v>
      </c>
      <c r="B221" s="134"/>
      <c r="C221" s="174">
        <f ca="1">_xll.meDateFromTenor(C220,"1D","FOLLOWING",D$13,"NORMAL")</f>
        <v>42705</v>
      </c>
      <c r="D221" s="20">
        <f ca="1">_xll.meDateFromTenor(C221,D$14,"Following",D$13,"Normal")</f>
        <v>42706</v>
      </c>
      <c r="E221" s="175">
        <f ca="1"/>
        <v>-3.8600000000331407E-3</v>
      </c>
      <c r="F221" s="99"/>
      <c r="G221" s="174">
        <f t="shared" ca="1" si="12"/>
        <v>42705</v>
      </c>
      <c r="H221" s="20">
        <f ca="1">_xll.meDateFromTenor(G221,H$14,"Following",H$13,"Normal")</f>
        <v>42795</v>
      </c>
      <c r="I221" s="175">
        <f ca="1"/>
        <v>-2.5883056096747477E-3</v>
      </c>
      <c r="J221" s="7" t="s">
        <v>4</v>
      </c>
      <c r="K221" s="174">
        <f t="shared" ca="1" si="13"/>
        <v>42705</v>
      </c>
      <c r="L221" s="20">
        <f ca="1">_xll.meDateFromTenor(K221,L$14,"Following",L$13,"Normal")</f>
        <v>42887</v>
      </c>
      <c r="M221" s="175">
        <f ca="1"/>
        <v>-1.4673333333333333E-3</v>
      </c>
      <c r="N221" s="7" t="s">
        <v>4</v>
      </c>
      <c r="O221" s="174">
        <f t="shared" ca="1" si="14"/>
        <v>42705</v>
      </c>
      <c r="P221" s="20">
        <f ca="1">_xll.meDateFromTenor(O221,P$14,"Following",P$13,"Normal")</f>
        <v>42706</v>
      </c>
      <c r="Q221" s="175">
        <f ca="1"/>
        <v>-3.6711739991274047E-3</v>
      </c>
      <c r="R221" s="7" t="s">
        <v>4</v>
      </c>
      <c r="S221" s="174">
        <f t="shared" ca="1" si="15"/>
        <v>42705</v>
      </c>
      <c r="T221" s="20">
        <f ca="1">_xll.meDateFromTenor(S221,"1D","Following",T$13,"Normal")</f>
        <v>42706</v>
      </c>
      <c r="U221" s="175">
        <f ca="1"/>
        <v>-5.4129930268496359E-3</v>
      </c>
      <c r="V221" s="136" t="s">
        <v>4</v>
      </c>
    </row>
    <row r="222" spans="1:22" x14ac:dyDescent="0.25">
      <c r="A222" s="142">
        <v>204</v>
      </c>
      <c r="B222" s="134"/>
      <c r="C222" s="174">
        <f ca="1">_xll.meDateFromTenor(C221,"1D","FOLLOWING",D$13,"NORMAL")</f>
        <v>42706</v>
      </c>
      <c r="D222" s="20">
        <f ca="1">_xll.meDateFromTenor(C222,D$14,"Following",D$13,"Normal")</f>
        <v>42709</v>
      </c>
      <c r="E222" s="175">
        <f ca="1"/>
        <v>-3.8599999999933271E-3</v>
      </c>
      <c r="F222" s="99"/>
      <c r="G222" s="174">
        <f t="shared" ca="1" si="12"/>
        <v>42706</v>
      </c>
      <c r="H222" s="20">
        <f ca="1">_xll.meDateFromTenor(G222,H$14,"Following",H$13,"Normal")</f>
        <v>42796</v>
      </c>
      <c r="I222" s="175">
        <f ca="1"/>
        <v>-2.5879615966702516E-3</v>
      </c>
      <c r="J222" s="7" t="s">
        <v>4</v>
      </c>
      <c r="K222" s="174">
        <f t="shared" ca="1" si="13"/>
        <v>42706</v>
      </c>
      <c r="L222" s="20">
        <f ca="1">_xll.meDateFromTenor(K222,L$14,"Following",L$13,"Normal")</f>
        <v>42888</v>
      </c>
      <c r="M222" s="175">
        <f ca="1"/>
        <v>-1.467E-3</v>
      </c>
      <c r="N222" s="7" t="s">
        <v>4</v>
      </c>
      <c r="O222" s="174">
        <f t="shared" ca="1" si="14"/>
        <v>42706</v>
      </c>
      <c r="P222" s="20">
        <f ca="1">_xll.meDateFromTenor(O222,P$14,"Following",P$13,"Normal")</f>
        <v>42709</v>
      </c>
      <c r="Q222" s="175">
        <f ca="1"/>
        <v>-3.6680750445514938E-3</v>
      </c>
      <c r="R222" s="7" t="s">
        <v>4</v>
      </c>
      <c r="S222" s="174">
        <f t="shared" ca="1" si="15"/>
        <v>42706</v>
      </c>
      <c r="T222" s="20">
        <f ca="1">_xll.meDateFromTenor(S222,"1D","Following",T$13,"Normal")</f>
        <v>42709</v>
      </c>
      <c r="U222" s="175">
        <f ca="1"/>
        <v>-5.4025898663701191E-3</v>
      </c>
      <c r="V222" s="136" t="s">
        <v>4</v>
      </c>
    </row>
    <row r="223" spans="1:22" x14ac:dyDescent="0.25">
      <c r="A223" s="142">
        <v>205</v>
      </c>
      <c r="B223" s="134"/>
      <c r="C223" s="174">
        <f ca="1">_xll.meDateFromTenor(C222,"1D","FOLLOWING",D$13,"NORMAL")</f>
        <v>42709</v>
      </c>
      <c r="D223" s="20">
        <f ca="1">_xll.meDateFromTenor(C223,D$14,"Following",D$13,"Normal")</f>
        <v>42710</v>
      </c>
      <c r="E223" s="175">
        <f ca="1"/>
        <v>-3.8599999999933271E-3</v>
      </c>
      <c r="F223" s="99"/>
      <c r="G223" s="174">
        <f t="shared" ca="1" si="12"/>
        <v>42709</v>
      </c>
      <c r="H223" s="20">
        <f ca="1">_xll.meDateFromTenor(G223,H$14,"Following",H$13,"Normal")</f>
        <v>42800</v>
      </c>
      <c r="I223" s="175">
        <f ca="1"/>
        <v>-2.5869295576567627E-3</v>
      </c>
      <c r="J223" s="7" t="s">
        <v>4</v>
      </c>
      <c r="K223" s="174">
        <f t="shared" ca="1" si="13"/>
        <v>42709</v>
      </c>
      <c r="L223" s="20">
        <f ca="1">_xll.meDateFromTenor(K223,L$14,"Following",L$13,"Normal")</f>
        <v>42891</v>
      </c>
      <c r="M223" s="175">
        <f ca="1"/>
        <v>-1.4659999999999999E-3</v>
      </c>
      <c r="N223" s="7" t="s">
        <v>4</v>
      </c>
      <c r="O223" s="174">
        <f t="shared" ca="1" si="14"/>
        <v>42709</v>
      </c>
      <c r="P223" s="20">
        <f ca="1">_xll.meDateFromTenor(O223,P$14,"Following",P$13,"Normal")</f>
        <v>42710</v>
      </c>
      <c r="Q223" s="175">
        <f ca="1"/>
        <v>-3.6587365540202998E-3</v>
      </c>
      <c r="R223" s="7" t="s">
        <v>4</v>
      </c>
      <c r="S223" s="174">
        <f t="shared" ca="1" si="15"/>
        <v>42709</v>
      </c>
      <c r="T223" s="20">
        <f ca="1">_xll.meDateFromTenor(S223,"1D","Following",T$13,"Normal")</f>
        <v>42710</v>
      </c>
      <c r="U223" s="175">
        <f ca="1"/>
        <v>-5.3926315181307607E-3</v>
      </c>
      <c r="V223" s="136" t="s">
        <v>4</v>
      </c>
    </row>
    <row r="224" spans="1:22" x14ac:dyDescent="0.25">
      <c r="A224" s="142">
        <v>206</v>
      </c>
      <c r="B224" s="134"/>
      <c r="C224" s="174">
        <f ca="1">_xll.meDateFromTenor(C223,"1D","FOLLOWING",D$13,"NORMAL")</f>
        <v>42710</v>
      </c>
      <c r="D224" s="20">
        <f ca="1">_xll.meDateFromTenor(C224,D$14,"Following",D$13,"Normal")</f>
        <v>42711</v>
      </c>
      <c r="E224" s="175">
        <f ca="1"/>
        <v>-3.8599999999933271E-3</v>
      </c>
      <c r="F224" s="99"/>
      <c r="G224" s="174">
        <f t="shared" ca="1" si="12"/>
        <v>42710</v>
      </c>
      <c r="H224" s="20">
        <f ca="1">_xll.meDateFromTenor(G224,H$14,"Following",H$13,"Normal")</f>
        <v>42800</v>
      </c>
      <c r="I224" s="175">
        <f ca="1"/>
        <v>-2.5865855450814853E-3</v>
      </c>
      <c r="J224" s="7" t="s">
        <v>4</v>
      </c>
      <c r="K224" s="174">
        <f t="shared" ca="1" si="13"/>
        <v>42710</v>
      </c>
      <c r="L224" s="20">
        <f ca="1">_xll.meDateFromTenor(K224,L$14,"Following",L$13,"Normal")</f>
        <v>42892</v>
      </c>
      <c r="M224" s="175">
        <f ca="1"/>
        <v>-1.4656666666666666E-3</v>
      </c>
      <c r="N224" s="7" t="s">
        <v>4</v>
      </c>
      <c r="O224" s="174">
        <f t="shared" ca="1" si="14"/>
        <v>42710</v>
      </c>
      <c r="P224" s="20">
        <f ca="1">_xll.meDateFromTenor(O224,P$14,"Following",P$13,"Normal")</f>
        <v>42711</v>
      </c>
      <c r="Q224" s="175">
        <f ca="1"/>
        <v>-3.6556102427972754E-3</v>
      </c>
      <c r="R224" s="7" t="s">
        <v>4</v>
      </c>
      <c r="S224" s="174">
        <f t="shared" ca="1" si="15"/>
        <v>42710</v>
      </c>
      <c r="T224" s="20">
        <f ca="1">_xll.meDateFromTenor(S224,"1D","Following",T$13,"Normal")</f>
        <v>42711</v>
      </c>
      <c r="U224" s="175">
        <f ca="1"/>
        <v>-5.3877531173674078E-3</v>
      </c>
      <c r="V224" s="136" t="s">
        <v>4</v>
      </c>
    </row>
    <row r="225" spans="1:22" x14ac:dyDescent="0.25">
      <c r="A225" s="142">
        <v>207</v>
      </c>
      <c r="B225" s="134"/>
      <c r="C225" s="174">
        <f ca="1">_xll.meDateFromTenor(C224,"1D","FOLLOWING",D$13,"NORMAL")</f>
        <v>42711</v>
      </c>
      <c r="D225" s="20">
        <f ca="1">_xll.meDateFromTenor(C225,D$14,"Following",D$13,"Normal")</f>
        <v>42712</v>
      </c>
      <c r="E225" s="175">
        <f ca="1"/>
        <v>-3.8599999999933271E-3</v>
      </c>
      <c r="F225" s="99"/>
      <c r="G225" s="174">
        <f t="shared" ca="1" si="12"/>
        <v>42711</v>
      </c>
      <c r="H225" s="20">
        <f ca="1">_xll.meDateFromTenor(G225,H$14,"Following",H$13,"Normal")</f>
        <v>42801</v>
      </c>
      <c r="I225" s="175">
        <f ca="1"/>
        <v>-2.586241557579012E-3</v>
      </c>
      <c r="J225" s="7" t="s">
        <v>4</v>
      </c>
      <c r="K225" s="174">
        <f t="shared" ca="1" si="13"/>
        <v>42711</v>
      </c>
      <c r="L225" s="20">
        <f ca="1">_xll.meDateFromTenor(K225,L$14,"Following",L$13,"Normal")</f>
        <v>42893</v>
      </c>
      <c r="M225" s="175">
        <f ca="1"/>
        <v>-1.4653333333333332E-3</v>
      </c>
      <c r="N225" s="7" t="s">
        <v>4</v>
      </c>
      <c r="O225" s="174">
        <f t="shared" ca="1" si="14"/>
        <v>42711</v>
      </c>
      <c r="P225" s="20">
        <f ca="1">_xll.meDateFromTenor(O225,P$14,"Following",P$13,"Normal")</f>
        <v>42712</v>
      </c>
      <c r="Q225" s="175">
        <f ca="1"/>
        <v>-3.6524773883288681E-3</v>
      </c>
      <c r="R225" s="7" t="s">
        <v>4</v>
      </c>
      <c r="S225" s="174">
        <f t="shared" ca="1" si="15"/>
        <v>42711</v>
      </c>
      <c r="T225" s="20">
        <f ca="1">_xll.meDateFromTenor(S225,"1D","Following",T$13,"Normal")</f>
        <v>42712</v>
      </c>
      <c r="U225" s="175">
        <f ca="1"/>
        <v>-5.3829594965071528E-3</v>
      </c>
      <c r="V225" s="136" t="s">
        <v>4</v>
      </c>
    </row>
    <row r="226" spans="1:22" x14ac:dyDescent="0.25">
      <c r="A226" s="142">
        <v>208</v>
      </c>
      <c r="B226" s="134"/>
      <c r="C226" s="174">
        <f ca="1">_xll.meDateFromTenor(C225,"1D","FOLLOWING",D$13,"NORMAL")</f>
        <v>42712</v>
      </c>
      <c r="D226" s="20">
        <f ca="1">_xll.meDateFromTenor(C226,D$14,"Following",D$13,"Normal")</f>
        <v>42713</v>
      </c>
      <c r="E226" s="175">
        <f ca="1"/>
        <v>-3.8706289167800417E-3</v>
      </c>
      <c r="F226" s="99"/>
      <c r="G226" s="174">
        <f t="shared" ca="1" si="12"/>
        <v>42712</v>
      </c>
      <c r="H226" s="20">
        <f ca="1">_xll.meDateFromTenor(G226,H$14,"Following",H$13,"Normal")</f>
        <v>42802</v>
      </c>
      <c r="I226" s="175">
        <f ca="1"/>
        <v>-2.5858976564661781E-3</v>
      </c>
      <c r="J226" s="7" t="s">
        <v>4</v>
      </c>
      <c r="K226" s="174">
        <f t="shared" ca="1" si="13"/>
        <v>42712</v>
      </c>
      <c r="L226" s="20">
        <f ca="1">_xll.meDateFromTenor(K226,L$14,"Following",L$13,"Normal")</f>
        <v>42894</v>
      </c>
      <c r="M226" s="175">
        <f ca="1"/>
        <v>-1.4649999999999999E-3</v>
      </c>
      <c r="N226" s="7" t="s">
        <v>4</v>
      </c>
      <c r="O226" s="174">
        <f t="shared" ca="1" si="14"/>
        <v>42712</v>
      </c>
      <c r="P226" s="20">
        <f ca="1">_xll.meDateFromTenor(O226,P$14,"Following",P$13,"Normal")</f>
        <v>42713</v>
      </c>
      <c r="Q226" s="175">
        <f ca="1"/>
        <v>-3.6493381089816351E-3</v>
      </c>
      <c r="R226" s="7" t="s">
        <v>4</v>
      </c>
      <c r="S226" s="174">
        <f t="shared" ca="1" si="15"/>
        <v>42712</v>
      </c>
      <c r="T226" s="20">
        <f ca="1">_xll.meDateFromTenor(S226,"1D","Following",T$13,"Normal")</f>
        <v>42713</v>
      </c>
      <c r="U226" s="175">
        <f ca="1"/>
        <v>-5.3782506504740559E-3</v>
      </c>
      <c r="V226" s="136" t="s">
        <v>4</v>
      </c>
    </row>
    <row r="227" spans="1:22" x14ac:dyDescent="0.25">
      <c r="A227" s="142">
        <v>209</v>
      </c>
      <c r="B227" s="134"/>
      <c r="C227" s="174">
        <f ca="1">_xll.meDateFromTenor(C226,"1D","FOLLOWING",D$13,"NORMAL")</f>
        <v>42713</v>
      </c>
      <c r="D227" s="20">
        <f ca="1">_xll.meDateFromTenor(C227,D$14,"Following",D$13,"Normal")</f>
        <v>42716</v>
      </c>
      <c r="E227" s="175">
        <f ca="1"/>
        <v>-3.9007111093303376E-3</v>
      </c>
      <c r="F227" s="99"/>
      <c r="G227" s="174">
        <f t="shared" ca="1" si="12"/>
        <v>42713</v>
      </c>
      <c r="H227" s="20">
        <f ca="1">_xll.meDateFromTenor(G227,H$14,"Following",H$13,"Normal")</f>
        <v>42803</v>
      </c>
      <c r="I227" s="175">
        <f ca="1"/>
        <v>-2.585553906116199E-3</v>
      </c>
      <c r="J227" s="7" t="s">
        <v>4</v>
      </c>
      <c r="K227" s="174">
        <f t="shared" ca="1" si="13"/>
        <v>42713</v>
      </c>
      <c r="L227" s="20">
        <f ca="1">_xll.meDateFromTenor(K227,L$14,"Following",L$13,"Normal")</f>
        <v>42895</v>
      </c>
      <c r="M227" s="175">
        <f ca="1"/>
        <v>-1.4646666666666666E-3</v>
      </c>
      <c r="N227" s="7" t="s">
        <v>4</v>
      </c>
      <c r="O227" s="174">
        <f t="shared" ca="1" si="14"/>
        <v>42713</v>
      </c>
      <c r="P227" s="20">
        <f ca="1">_xll.meDateFromTenor(O227,P$14,"Following",P$13,"Normal")</f>
        <v>42716</v>
      </c>
      <c r="Q227" s="175">
        <f ca="1"/>
        <v>-3.6461925231221358E-3</v>
      </c>
      <c r="R227" s="7" t="s">
        <v>4</v>
      </c>
      <c r="S227" s="174">
        <f t="shared" ca="1" si="15"/>
        <v>42713</v>
      </c>
      <c r="T227" s="20">
        <f ca="1">_xll.meDateFromTenor(S227,"1D","Following",T$13,"Normal")</f>
        <v>42716</v>
      </c>
      <c r="U227" s="175">
        <f ca="1"/>
        <v>-5.3690354388935737E-3</v>
      </c>
      <c r="V227" s="136" t="s">
        <v>4</v>
      </c>
    </row>
    <row r="228" spans="1:22" x14ac:dyDescent="0.25">
      <c r="A228" s="142">
        <v>210</v>
      </c>
      <c r="B228" s="134"/>
      <c r="C228" s="174">
        <f ca="1">_xll.meDateFromTenor(C227,"1D","FOLLOWING",D$13,"NORMAL")</f>
        <v>42716</v>
      </c>
      <c r="D228" s="20">
        <f ca="1">_xll.meDateFromTenor(C228,D$14,"Following",D$13,"Normal")</f>
        <v>42717</v>
      </c>
      <c r="E228" s="175">
        <f ca="1"/>
        <v>-3.929788629588607E-3</v>
      </c>
      <c r="F228" s="99"/>
      <c r="G228" s="174">
        <f t="shared" ca="1" si="12"/>
        <v>42716</v>
      </c>
      <c r="H228" s="20">
        <f ca="1">_xll.meDateFromTenor(G228,H$14,"Following",H$13,"Normal")</f>
        <v>42807</v>
      </c>
      <c r="I228" s="175">
        <f ca="1"/>
        <v>-2.584524203375552E-3</v>
      </c>
      <c r="J228" s="7" t="s">
        <v>4</v>
      </c>
      <c r="K228" s="174">
        <f t="shared" ca="1" si="13"/>
        <v>42716</v>
      </c>
      <c r="L228" s="20">
        <f ca="1">_xll.meDateFromTenor(K228,L$14,"Following",L$13,"Normal")</f>
        <v>42898</v>
      </c>
      <c r="M228" s="175">
        <f ca="1"/>
        <v>-1.4636666666666667E-3</v>
      </c>
      <c r="N228" s="7" t="s">
        <v>4</v>
      </c>
      <c r="O228" s="174">
        <f t="shared" ca="1" si="14"/>
        <v>42716</v>
      </c>
      <c r="P228" s="20">
        <f ca="1">_xll.meDateFromTenor(O228,P$14,"Following",P$13,"Normal")</f>
        <v>42717</v>
      </c>
      <c r="Q228" s="175">
        <f ca="1"/>
        <v>-3.6367191101356142E-3</v>
      </c>
      <c r="R228" s="7" t="s">
        <v>4</v>
      </c>
      <c r="S228" s="174">
        <f t="shared" ca="1" si="15"/>
        <v>42716</v>
      </c>
      <c r="T228" s="20">
        <f ca="1">_xll.meDateFromTenor(S228,"1D","Following",T$13,"Normal")</f>
        <v>42717</v>
      </c>
      <c r="U228" s="175">
        <f ca="1"/>
        <v>-5.360262908937782E-3</v>
      </c>
      <c r="V228" s="136" t="s">
        <v>4</v>
      </c>
    </row>
    <row r="229" spans="1:22" x14ac:dyDescent="0.25">
      <c r="A229" s="142">
        <v>211</v>
      </c>
      <c r="B229" s="134"/>
      <c r="C229" s="174">
        <f ca="1">_xll.meDateFromTenor(C228,"1D","FOLLOWING",D$13,"NORMAL")</f>
        <v>42717</v>
      </c>
      <c r="D229" s="20">
        <f ca="1">_xll.meDateFromTenor(C229,D$14,"Following",D$13,"Normal")</f>
        <v>42718</v>
      </c>
      <c r="E229" s="175">
        <f ca="1"/>
        <v>-3.9437459913348131E-3</v>
      </c>
      <c r="F229" s="99"/>
      <c r="G229" s="174">
        <f t="shared" ca="1" si="12"/>
        <v>42717</v>
      </c>
      <c r="H229" s="20">
        <f ca="1">_xll.meDateFromTenor(G229,H$14,"Following",H$13,"Normal")</f>
        <v>42807</v>
      </c>
      <c r="I229" s="175">
        <f ca="1"/>
        <v>-2.5841816998091534E-3</v>
      </c>
      <c r="J229" s="7" t="s">
        <v>4</v>
      </c>
      <c r="K229" s="174">
        <f t="shared" ca="1" si="13"/>
        <v>42717</v>
      </c>
      <c r="L229" s="20">
        <f ca="1">_xll.meDateFromTenor(K229,L$14,"Following",L$13,"Normal")</f>
        <v>42899</v>
      </c>
      <c r="M229" s="175">
        <f ca="1"/>
        <v>-1.4633333333333332E-3</v>
      </c>
      <c r="N229" s="7" t="s">
        <v>4</v>
      </c>
      <c r="O229" s="174">
        <f t="shared" ca="1" si="14"/>
        <v>42717</v>
      </c>
      <c r="P229" s="20">
        <f ca="1">_xll.meDateFromTenor(O229,P$14,"Following",P$13,"Normal")</f>
        <v>42718</v>
      </c>
      <c r="Q229" s="175">
        <f ca="1"/>
        <v>-3.6335494818926259E-3</v>
      </c>
      <c r="R229" s="7" t="s">
        <v>4</v>
      </c>
      <c r="S229" s="174">
        <f t="shared" ca="1" si="15"/>
        <v>42717</v>
      </c>
      <c r="T229" s="20">
        <f ca="1">_xll.meDateFromTenor(S229,"1D","Following",T$13,"Normal")</f>
        <v>42718</v>
      </c>
      <c r="U229" s="175">
        <f ca="1"/>
        <v>-5.3559778580234687E-3</v>
      </c>
      <c r="V229" s="136" t="s">
        <v>4</v>
      </c>
    </row>
    <row r="230" spans="1:22" x14ac:dyDescent="0.25">
      <c r="A230" s="142">
        <v>212</v>
      </c>
      <c r="B230" s="134"/>
      <c r="C230" s="174">
        <f ca="1">_xll.meDateFromTenor(C229,"1D","FOLLOWING",D$13,"NORMAL")</f>
        <v>42718</v>
      </c>
      <c r="D230" s="20">
        <f ca="1">_xll.meDateFromTenor(C230,D$14,"Following",D$13,"Normal")</f>
        <v>42719</v>
      </c>
      <c r="E230" s="175">
        <f ca="1"/>
        <v>-3.9573577958584988E-3</v>
      </c>
      <c r="F230" s="99"/>
      <c r="G230" s="174">
        <f t="shared" ca="1" si="12"/>
        <v>42718</v>
      </c>
      <c r="H230" s="20">
        <f ca="1">_xll.meDateFromTenor(G230,H$14,"Following",H$13,"Normal")</f>
        <v>42808</v>
      </c>
      <c r="I230" s="175">
        <f ca="1"/>
        <v>-2.5838396688716899E-3</v>
      </c>
      <c r="J230" s="7" t="s">
        <v>4</v>
      </c>
      <c r="K230" s="174">
        <f t="shared" ca="1" si="13"/>
        <v>42718</v>
      </c>
      <c r="L230" s="20">
        <f ca="1">_xll.meDateFromTenor(K230,L$14,"Following",L$13,"Normal")</f>
        <v>42900</v>
      </c>
      <c r="M230" s="175">
        <f ca="1"/>
        <v>-1.4629999999999999E-3</v>
      </c>
      <c r="N230" s="7" t="s">
        <v>4</v>
      </c>
      <c r="O230" s="174">
        <f t="shared" ca="1" si="14"/>
        <v>42718</v>
      </c>
      <c r="P230" s="20">
        <f ca="1">_xll.meDateFromTenor(O230,P$14,"Following",P$13,"Normal")</f>
        <v>42719</v>
      </c>
      <c r="Q230" s="175">
        <f ca="1"/>
        <v>-3.6303741389701613E-3</v>
      </c>
      <c r="R230" s="7" t="s">
        <v>4</v>
      </c>
      <c r="S230" s="174">
        <f t="shared" ca="1" si="15"/>
        <v>42718</v>
      </c>
      <c r="T230" s="20">
        <f ca="1">_xll.meDateFromTenor(S230,"1D","Following",T$13,"Normal")</f>
        <v>42719</v>
      </c>
      <c r="U230" s="175">
        <f ca="1"/>
        <v>-5.3517775508016476E-3</v>
      </c>
      <c r="V230" s="136" t="s">
        <v>4</v>
      </c>
    </row>
    <row r="231" spans="1:22" x14ac:dyDescent="0.25">
      <c r="A231" s="142">
        <v>213</v>
      </c>
      <c r="B231" s="134"/>
      <c r="C231" s="174">
        <f ca="1">_xll.meDateFromTenor(C230,"1D","FOLLOWING",D$13,"NORMAL")</f>
        <v>42719</v>
      </c>
      <c r="D231" s="20">
        <f ca="1">_xll.meDateFromTenor(C231,D$14,"Following",D$13,"Normal")</f>
        <v>42720</v>
      </c>
      <c r="E231" s="175">
        <f ca="1"/>
        <v>-3.9706177776910462E-3</v>
      </c>
      <c r="F231" s="99"/>
      <c r="G231" s="174">
        <f t="shared" ca="1" si="12"/>
        <v>42719</v>
      </c>
      <c r="H231" s="20">
        <f ca="1">_xll.meDateFromTenor(G231,H$14,"Following",H$13,"Normal")</f>
        <v>42809</v>
      </c>
      <c r="I231" s="175">
        <f ca="1"/>
        <v>-2.5834981749363775E-3</v>
      </c>
      <c r="J231" s="7" t="s">
        <v>4</v>
      </c>
      <c r="K231" s="174">
        <f t="shared" ca="1" si="13"/>
        <v>42719</v>
      </c>
      <c r="L231" s="20">
        <f ca="1">_xll.meDateFromTenor(K231,L$14,"Following",L$13,"Normal")</f>
        <v>42901</v>
      </c>
      <c r="M231" s="175">
        <f ca="1"/>
        <v>-1.4626666666666666E-3</v>
      </c>
      <c r="N231" s="7" t="s">
        <v>4</v>
      </c>
      <c r="O231" s="174">
        <f t="shared" ca="1" si="14"/>
        <v>42719</v>
      </c>
      <c r="P231" s="20">
        <f ca="1">_xll.meDateFromTenor(O231,P$14,"Following",P$13,"Normal")</f>
        <v>42720</v>
      </c>
      <c r="Q231" s="175">
        <f ca="1"/>
        <v>-3.6271931997347772E-3</v>
      </c>
      <c r="R231" s="7" t="s">
        <v>4</v>
      </c>
      <c r="S231" s="174">
        <f t="shared" ca="1" si="15"/>
        <v>42719</v>
      </c>
      <c r="T231" s="20">
        <f ca="1">_xll.meDateFromTenor(S231,"1D","Following",T$13,"Normal")</f>
        <v>42720</v>
      </c>
      <c r="U231" s="175">
        <f ca="1"/>
        <v>-5.3476619817161199E-3</v>
      </c>
      <c r="V231" s="136" t="s">
        <v>4</v>
      </c>
    </row>
    <row r="232" spans="1:22" x14ac:dyDescent="0.25">
      <c r="A232" s="142">
        <v>214</v>
      </c>
      <c r="B232" s="134"/>
      <c r="C232" s="174">
        <f ca="1">_xll.meDateFromTenor(C231,"1D","FOLLOWING",D$13,"NORMAL")</f>
        <v>42720</v>
      </c>
      <c r="D232" s="20">
        <f ca="1">_xll.meDateFromTenor(C232,D$14,"Following",D$13,"Normal")</f>
        <v>42723</v>
      </c>
      <c r="E232" s="175">
        <f ca="1"/>
        <v>-3.9958893193636907E-3</v>
      </c>
      <c r="F232" s="99"/>
      <c r="G232" s="174">
        <f t="shared" ca="1" si="12"/>
        <v>42720</v>
      </c>
      <c r="H232" s="20">
        <f ca="1">_xll.meDateFromTenor(G232,H$14,"Following",H$13,"Normal")</f>
        <v>42810</v>
      </c>
      <c r="I232" s="175">
        <f ca="1"/>
        <v>-2.5831572823764326E-3</v>
      </c>
      <c r="J232" s="7" t="s">
        <v>4</v>
      </c>
      <c r="K232" s="174">
        <f t="shared" ca="1" si="13"/>
        <v>42720</v>
      </c>
      <c r="L232" s="20">
        <f ca="1">_xll.meDateFromTenor(K232,L$14,"Following",L$13,"Normal")</f>
        <v>42902</v>
      </c>
      <c r="M232" s="175">
        <f ca="1"/>
        <v>-1.4623333333333333E-3</v>
      </c>
      <c r="N232" s="7" t="s">
        <v>4</v>
      </c>
      <c r="O232" s="174">
        <f t="shared" ca="1" si="14"/>
        <v>42720</v>
      </c>
      <c r="P232" s="20">
        <f ca="1">_xll.meDateFromTenor(O232,P$14,"Following",P$13,"Normal")</f>
        <v>42723</v>
      </c>
      <c r="Q232" s="175">
        <f ca="1"/>
        <v>-3.6240067825530323E-3</v>
      </c>
      <c r="R232" s="7" t="s">
        <v>4</v>
      </c>
      <c r="S232" s="174">
        <f t="shared" ca="1" si="15"/>
        <v>42720</v>
      </c>
      <c r="T232" s="20">
        <f ca="1">_xll.meDateFromTenor(S232,"1D","Following",T$13,"Normal")</f>
        <v>42723</v>
      </c>
      <c r="U232" s="175">
        <f ca="1"/>
        <v>-5.3396340774414432E-3</v>
      </c>
      <c r="V232" s="136" t="s">
        <v>4</v>
      </c>
    </row>
    <row r="233" spans="1:22" x14ac:dyDescent="0.25">
      <c r="A233" s="142">
        <v>215</v>
      </c>
      <c r="B233" s="134"/>
      <c r="C233" s="174">
        <f ca="1">_xll.meDateFromTenor(C232,"1D","FOLLOWING",D$13,"NORMAL")</f>
        <v>42723</v>
      </c>
      <c r="D233" s="20">
        <f ca="1">_xll.meDateFromTenor(C233,D$14,"Following",D$13,"Normal")</f>
        <v>42724</v>
      </c>
      <c r="E233" s="175">
        <f ca="1"/>
        <v>-4.0200141735846767E-3</v>
      </c>
      <c r="F233" s="99"/>
      <c r="G233" s="174">
        <f t="shared" ca="1" si="12"/>
        <v>42723</v>
      </c>
      <c r="H233" s="20">
        <f ca="1">_xll.meDateFromTenor(G233,H$14,"Following",H$13,"Normal")</f>
        <v>42814</v>
      </c>
      <c r="I233" s="175">
        <f ca="1"/>
        <v>-2.5821388566809596E-3</v>
      </c>
      <c r="J233" s="7" t="s">
        <v>4</v>
      </c>
      <c r="K233" s="174">
        <f t="shared" ca="1" si="13"/>
        <v>42723</v>
      </c>
      <c r="L233" s="20">
        <f ca="1">_xll.meDateFromTenor(K233,L$14,"Following",L$13,"Normal")</f>
        <v>42905</v>
      </c>
      <c r="M233" s="175">
        <f ca="1"/>
        <v>-1.4613333333333334E-3</v>
      </c>
      <c r="N233" s="7" t="s">
        <v>4</v>
      </c>
      <c r="O233" s="174">
        <f t="shared" ca="1" si="14"/>
        <v>42723</v>
      </c>
      <c r="P233" s="20">
        <f ca="1">_xll.meDateFromTenor(O233,P$14,"Following",P$13,"Normal")</f>
        <v>42724</v>
      </c>
      <c r="Q233" s="175">
        <f ca="1"/>
        <v>-3.6144158469952128E-3</v>
      </c>
      <c r="R233" s="7" t="s">
        <v>4</v>
      </c>
      <c r="S233" s="174">
        <f t="shared" ca="1" si="15"/>
        <v>42723</v>
      </c>
      <c r="T233" s="20">
        <f ca="1">_xll.meDateFromTenor(S233,"1D","Following",T$13,"Normal")</f>
        <v>42724</v>
      </c>
      <c r="U233" s="175">
        <f ca="1"/>
        <v>-5.3320469847007081E-3</v>
      </c>
      <c r="V233" s="136" t="s">
        <v>4</v>
      </c>
    </row>
    <row r="234" spans="1:22" x14ac:dyDescent="0.25">
      <c r="A234" s="142">
        <v>216</v>
      </c>
      <c r="B234" s="134"/>
      <c r="C234" s="174">
        <f ca="1">_xll.meDateFromTenor(C233,"1D","FOLLOWING",D$13,"NORMAL")</f>
        <v>42724</v>
      </c>
      <c r="D234" s="20">
        <f ca="1">_xll.meDateFromTenor(C234,D$14,"Following",D$13,"Normal")</f>
        <v>42725</v>
      </c>
      <c r="E234" s="175">
        <f ca="1"/>
        <v>-4.0314210627778882E-3</v>
      </c>
      <c r="F234" s="99"/>
      <c r="G234" s="174">
        <f t="shared" ca="1" si="12"/>
        <v>42724</v>
      </c>
      <c r="H234" s="20">
        <f ca="1">_xll.meDateFromTenor(G234,H$14,"Following",H$13,"Normal")</f>
        <v>42814</v>
      </c>
      <c r="I234" s="175">
        <f ca="1"/>
        <v>-2.5818010133546428E-3</v>
      </c>
      <c r="J234" s="7" t="s">
        <v>4</v>
      </c>
      <c r="K234" s="174">
        <f t="shared" ca="1" si="13"/>
        <v>42724</v>
      </c>
      <c r="L234" s="20">
        <f ca="1">_xll.meDateFromTenor(K234,L$14,"Following",L$13,"Normal")</f>
        <v>42906</v>
      </c>
      <c r="M234" s="175">
        <f ca="1"/>
        <v>-1.4610000000000001E-3</v>
      </c>
      <c r="N234" s="7" t="s">
        <v>4</v>
      </c>
      <c r="O234" s="174">
        <f t="shared" ca="1" si="14"/>
        <v>42724</v>
      </c>
      <c r="P234" s="20">
        <f ca="1">_xll.meDateFromTenor(O234,P$14,"Following",P$13,"Normal")</f>
        <v>42725</v>
      </c>
      <c r="Q234" s="175">
        <f ca="1"/>
        <v>-3.611208701693605E-3</v>
      </c>
      <c r="R234" s="7" t="s">
        <v>4</v>
      </c>
      <c r="S234" s="174">
        <f t="shared" ca="1" si="15"/>
        <v>42724</v>
      </c>
      <c r="T234" s="20">
        <f ca="1">_xll.meDateFromTenor(S234,"1D","Following",T$13,"Normal")</f>
        <v>42725</v>
      </c>
      <c r="U234" s="175">
        <f ca="1"/>
        <v>-5.3283550295591033E-3</v>
      </c>
      <c r="V234" s="136" t="s">
        <v>4</v>
      </c>
    </row>
    <row r="235" spans="1:22" x14ac:dyDescent="0.25">
      <c r="A235" s="142">
        <v>217</v>
      </c>
      <c r="B235" s="134"/>
      <c r="C235" s="174">
        <f ca="1">_xll.meDateFromTenor(C234,"1D","FOLLOWING",D$13,"NORMAL")</f>
        <v>42725</v>
      </c>
      <c r="D235" s="20">
        <f ca="1">_xll.meDateFromTenor(C235,D$14,"Following",D$13,"Normal")</f>
        <v>42726</v>
      </c>
      <c r="E235" s="175">
        <f ca="1"/>
        <v>-4.0424385377502295E-3</v>
      </c>
      <c r="F235" s="99"/>
      <c r="G235" s="174">
        <f t="shared" ca="1" si="12"/>
        <v>42725</v>
      </c>
      <c r="H235" s="20">
        <f ca="1">_xll.meDateFromTenor(G235,H$14,"Following",H$13,"Normal")</f>
        <v>42815</v>
      </c>
      <c r="I235" s="175">
        <f ca="1"/>
        <v>-2.5814640932697733E-3</v>
      </c>
      <c r="J235" s="7" t="s">
        <v>4</v>
      </c>
      <c r="K235" s="174">
        <f t="shared" ca="1" si="13"/>
        <v>42725</v>
      </c>
      <c r="L235" s="20">
        <f ca="1">_xll.meDateFromTenor(K235,L$14,"Following",L$13,"Normal")</f>
        <v>42907</v>
      </c>
      <c r="M235" s="175">
        <f ca="1"/>
        <v>-1.4606666666666665E-3</v>
      </c>
      <c r="N235" s="7" t="s">
        <v>4</v>
      </c>
      <c r="O235" s="174">
        <f t="shared" ca="1" si="14"/>
        <v>42725</v>
      </c>
      <c r="P235" s="20">
        <f ca="1">_xll.meDateFromTenor(O235,P$14,"Following",P$13,"Normal")</f>
        <v>42726</v>
      </c>
      <c r="Q235" s="175">
        <f ca="1"/>
        <v>-3.6079966702784257E-3</v>
      </c>
      <c r="R235" s="7" t="s">
        <v>4</v>
      </c>
      <c r="S235" s="174">
        <f t="shared" ca="1" si="15"/>
        <v>42725</v>
      </c>
      <c r="T235" s="20">
        <f ca="1">_xll.meDateFromTenor(S235,"1D","Following",T$13,"Normal")</f>
        <v>42726</v>
      </c>
      <c r="U235" s="175">
        <f ca="1"/>
        <v>-5.32474778185856E-3</v>
      </c>
      <c r="V235" s="136" t="s">
        <v>4</v>
      </c>
    </row>
    <row r="236" spans="1:22" x14ac:dyDescent="0.25">
      <c r="A236" s="142">
        <v>218</v>
      </c>
      <c r="B236" s="134"/>
      <c r="C236" s="174">
        <f ca="1">_xll.meDateFromTenor(C235,"1D","FOLLOWING",D$13,"NORMAL")</f>
        <v>42726</v>
      </c>
      <c r="D236" s="20">
        <f ca="1">_xll.meDateFromTenor(C236,D$14,"Following",D$13,"Normal")</f>
        <v>42727</v>
      </c>
      <c r="E236" s="175">
        <f ca="1"/>
        <v>-4.0530603326338769E-3</v>
      </c>
      <c r="F236" s="99"/>
      <c r="G236" s="174">
        <f t="shared" ca="1" si="12"/>
        <v>42726</v>
      </c>
      <c r="H236" s="20">
        <f ca="1">_xll.meDateFromTenor(G236,H$14,"Following",H$13,"Normal")</f>
        <v>42816</v>
      </c>
      <c r="I236" s="175">
        <f ca="1"/>
        <v>-2.5811281607995675E-3</v>
      </c>
      <c r="J236" s="7" t="s">
        <v>4</v>
      </c>
      <c r="K236" s="174">
        <f t="shared" ca="1" si="13"/>
        <v>42726</v>
      </c>
      <c r="L236" s="20">
        <f ca="1">_xll.meDateFromTenor(K236,L$14,"Following",L$13,"Normal")</f>
        <v>42908</v>
      </c>
      <c r="M236" s="175">
        <f ca="1"/>
        <v>-1.4603333333333332E-3</v>
      </c>
      <c r="N236" s="7" t="s">
        <v>4</v>
      </c>
      <c r="O236" s="174">
        <f t="shared" ca="1" si="14"/>
        <v>42726</v>
      </c>
      <c r="P236" s="20">
        <f ca="1">_xll.meDateFromTenor(O236,P$14,"Following",P$13,"Normal")</f>
        <v>42727</v>
      </c>
      <c r="Q236" s="175">
        <f ca="1"/>
        <v>-3.6047798711162345E-3</v>
      </c>
      <c r="R236" s="7" t="s">
        <v>4</v>
      </c>
      <c r="S236" s="174">
        <f t="shared" ca="1" si="15"/>
        <v>42726</v>
      </c>
      <c r="T236" s="20">
        <f ca="1">_xll.meDateFromTenor(S236,"1D","Following",T$13,"Normal")</f>
        <v>42727</v>
      </c>
      <c r="U236" s="175">
        <f ca="1"/>
        <v>-5.3212252364032344E-3</v>
      </c>
      <c r="V236" s="136" t="s">
        <v>4</v>
      </c>
    </row>
    <row r="237" spans="1:22" x14ac:dyDescent="0.25">
      <c r="A237" s="142">
        <v>219</v>
      </c>
      <c r="B237" s="134"/>
      <c r="C237" s="174">
        <f ca="1">_xll.meDateFromTenor(C236,"1D","FOLLOWING",D$13,"NORMAL")</f>
        <v>42727</v>
      </c>
      <c r="D237" s="20">
        <f ca="1">_xll.meDateFromTenor(C237,D$14,"Following",D$13,"Normal")</f>
        <v>42731</v>
      </c>
      <c r="E237" s="175">
        <f ca="1"/>
        <v>-4.0775123221669946E-3</v>
      </c>
      <c r="F237" s="99"/>
      <c r="G237" s="174">
        <f t="shared" ca="1" si="12"/>
        <v>42727</v>
      </c>
      <c r="H237" s="20">
        <f ca="1">_xll.meDateFromTenor(G237,H$14,"Following",H$13,"Normal")</f>
        <v>42817</v>
      </c>
      <c r="I237" s="175">
        <f ca="1"/>
        <v>-2.5807932803172404E-3</v>
      </c>
      <c r="J237" s="7" t="s">
        <v>4</v>
      </c>
      <c r="K237" s="174">
        <f t="shared" ca="1" si="13"/>
        <v>42727</v>
      </c>
      <c r="L237" s="20">
        <f ca="1">_xll.meDateFromTenor(K237,L$14,"Following",L$13,"Normal")</f>
        <v>42909</v>
      </c>
      <c r="M237" s="175">
        <f ca="1"/>
        <v>-1.4599999999999999E-3</v>
      </c>
      <c r="N237" s="7" t="s">
        <v>4</v>
      </c>
      <c r="O237" s="174">
        <f t="shared" ca="1" si="14"/>
        <v>42727</v>
      </c>
      <c r="P237" s="20">
        <f ca="1">_xll.meDateFromTenor(O237,P$14,"Following",P$13,"Normal")</f>
        <v>42731</v>
      </c>
      <c r="Q237" s="175">
        <f ca="1"/>
        <v>-3.601558422573588E-3</v>
      </c>
      <c r="R237" s="7" t="s">
        <v>4</v>
      </c>
      <c r="S237" s="174">
        <f t="shared" ca="1" si="15"/>
        <v>42727</v>
      </c>
      <c r="T237" s="20">
        <f ca="1">_xll.meDateFromTenor(S237,"1D","Following",T$13,"Normal")</f>
        <v>42731</v>
      </c>
      <c r="U237" s="175">
        <f ca="1"/>
        <v>-5.3127247310935316E-3</v>
      </c>
      <c r="V237" s="136" t="s">
        <v>4</v>
      </c>
    </row>
    <row r="238" spans="1:22" x14ac:dyDescent="0.25">
      <c r="A238" s="142">
        <v>220</v>
      </c>
      <c r="B238" s="134"/>
      <c r="C238" s="174">
        <f ca="1">_xll.meDateFromTenor(C237,"1D","FOLLOWING",D$13,"NORMAL")</f>
        <v>42731</v>
      </c>
      <c r="D238" s="20">
        <f ca="1">_xll.meDateFromTenor(C238,D$14,"Following",D$13,"Normal")</f>
        <v>42732</v>
      </c>
      <c r="E238" s="175">
        <f ca="1"/>
        <v>-4.1000148236492043E-3</v>
      </c>
      <c r="F238" s="99"/>
      <c r="G238" s="174">
        <f t="shared" ca="1" si="12"/>
        <v>42731</v>
      </c>
      <c r="H238" s="20">
        <f ca="1">_xll.meDateFromTenor(G238,H$14,"Following",H$13,"Normal")</f>
        <v>42821</v>
      </c>
      <c r="I238" s="175">
        <f ca="1"/>
        <v>-2.5794655657310457E-3</v>
      </c>
      <c r="J238" s="7" t="s">
        <v>4</v>
      </c>
      <c r="K238" s="174">
        <f t="shared" ca="1" si="13"/>
        <v>42731</v>
      </c>
      <c r="L238" s="20">
        <f ca="1">_xll.meDateFromTenor(K238,L$14,"Following",L$13,"Normal")</f>
        <v>42913</v>
      </c>
      <c r="M238" s="175">
        <f ca="1"/>
        <v>-1.4561368848121361E-3</v>
      </c>
      <c r="N238" s="7" t="s">
        <v>4</v>
      </c>
      <c r="O238" s="174">
        <f t="shared" ca="1" si="14"/>
        <v>42731</v>
      </c>
      <c r="P238" s="20">
        <f ca="1">_xll.meDateFromTenor(O238,P$14,"Following",P$13,"Normal")</f>
        <v>42732</v>
      </c>
      <c r="Q238" s="175">
        <f ca="1"/>
        <v>-3.5886285019296168E-3</v>
      </c>
      <c r="R238" s="7" t="s">
        <v>4</v>
      </c>
      <c r="S238" s="174">
        <f t="shared" ca="1" si="15"/>
        <v>42731</v>
      </c>
      <c r="T238" s="20">
        <f ca="1">_xll.meDateFromTenor(S238,"1D","Following",T$13,"Normal")</f>
        <v>42732</v>
      </c>
      <c r="U238" s="175">
        <f ca="1"/>
        <v>-5.3048828648272397E-3</v>
      </c>
      <c r="V238" s="136" t="s">
        <v>4</v>
      </c>
    </row>
    <row r="239" spans="1:22" x14ac:dyDescent="0.25">
      <c r="A239" s="142">
        <v>221</v>
      </c>
      <c r="B239" s="134"/>
      <c r="C239" s="174">
        <f ca="1">_xll.meDateFromTenor(C238,"1D","FOLLOWING",D$13,"NORMAL")</f>
        <v>42732</v>
      </c>
      <c r="D239" s="20">
        <f ca="1">_xll.meDateFromTenor(C239,D$14,"Following",D$13,"Normal")</f>
        <v>42733</v>
      </c>
      <c r="E239" s="175">
        <f ca="1"/>
        <v>-4.1081309677260128E-3</v>
      </c>
      <c r="F239" s="99"/>
      <c r="G239" s="174">
        <f t="shared" ca="1" si="12"/>
        <v>42732</v>
      </c>
      <c r="H239" s="20">
        <f ca="1">_xll.meDateFromTenor(G239,H$14,"Following",H$13,"Normal")</f>
        <v>42822</v>
      </c>
      <c r="I239" s="175">
        <f ca="1"/>
        <v>-2.5791369107863553E-3</v>
      </c>
      <c r="J239" s="7" t="s">
        <v>4</v>
      </c>
      <c r="K239" s="174">
        <f t="shared" ca="1" si="13"/>
        <v>42732</v>
      </c>
      <c r="L239" s="20">
        <f ca="1">_xll.meDateFromTenor(K239,L$14,"Following",L$13,"Normal")</f>
        <v>42914</v>
      </c>
      <c r="M239" s="175">
        <f ca="1"/>
        <v>-1.4551711060151703E-3</v>
      </c>
      <c r="N239" s="7" t="s">
        <v>4</v>
      </c>
      <c r="O239" s="174">
        <f t="shared" ca="1" si="14"/>
        <v>42732</v>
      </c>
      <c r="P239" s="20">
        <f ca="1">_xll.meDateFromTenor(O239,P$14,"Following",P$13,"Normal")</f>
        <v>42733</v>
      </c>
      <c r="Q239" s="175">
        <f ca="1"/>
        <v>-3.5853855819830676E-3</v>
      </c>
      <c r="R239" s="7" t="s">
        <v>4</v>
      </c>
      <c r="S239" s="174">
        <f t="shared" ca="1" si="15"/>
        <v>42732</v>
      </c>
      <c r="T239" s="20">
        <f ca="1">_xll.meDateFromTenor(S239,"1D","Following",T$13,"Normal")</f>
        <v>42733</v>
      </c>
      <c r="U239" s="175">
        <f ca="1"/>
        <v>-5.3018684259287432E-3</v>
      </c>
      <c r="V239" s="136" t="s">
        <v>4</v>
      </c>
    </row>
    <row r="240" spans="1:22" x14ac:dyDescent="0.25">
      <c r="A240" s="142">
        <v>222</v>
      </c>
      <c r="B240" s="134"/>
      <c r="C240" s="174">
        <f ca="1">_xll.meDateFromTenor(C239,"1D","FOLLOWING",D$13,"NORMAL")</f>
        <v>42733</v>
      </c>
      <c r="D240" s="20">
        <f ca="1">_xll.meDateFromTenor(C240,D$14,"Following",D$13,"Normal")</f>
        <v>42734</v>
      </c>
      <c r="E240" s="175">
        <f ca="1"/>
        <v>-4.11580757459619E-3</v>
      </c>
      <c r="F240" s="99"/>
      <c r="G240" s="174">
        <f t="shared" ca="1" si="12"/>
        <v>42733</v>
      </c>
      <c r="H240" s="20">
        <f ca="1">_xll.meDateFromTenor(G240,H$14,"Following",H$13,"Normal")</f>
        <v>42823</v>
      </c>
      <c r="I240" s="175">
        <f ca="1"/>
        <v>-2.5788096940688406E-3</v>
      </c>
      <c r="J240" s="7" t="s">
        <v>4</v>
      </c>
      <c r="K240" s="174">
        <f t="shared" ca="1" si="13"/>
        <v>42733</v>
      </c>
      <c r="L240" s="20">
        <f ca="1">_xll.meDateFromTenor(K240,L$14,"Following",L$13,"Normal")</f>
        <v>42915</v>
      </c>
      <c r="M240" s="175">
        <f ca="1"/>
        <v>-1.4542053272182042E-3</v>
      </c>
      <c r="N240" s="7" t="s">
        <v>4</v>
      </c>
      <c r="O240" s="174">
        <f t="shared" ca="1" si="14"/>
        <v>42733</v>
      </c>
      <c r="P240" s="20">
        <f ca="1">_xll.meDateFromTenor(O240,P$14,"Following",P$13,"Normal")</f>
        <v>42734</v>
      </c>
      <c r="Q240" s="175">
        <f ca="1"/>
        <v>-3.5821387228554117E-3</v>
      </c>
      <c r="R240" s="7" t="s">
        <v>4</v>
      </c>
      <c r="S240" s="174">
        <f t="shared" ca="1" si="15"/>
        <v>42733</v>
      </c>
      <c r="T240" s="20">
        <f ca="1">_xll.meDateFromTenor(S240,"1D","Following",T$13,"Normal")</f>
        <v>42734</v>
      </c>
      <c r="U240" s="175">
        <f ca="1"/>
        <v>-5.2989386540236629E-3</v>
      </c>
      <c r="V240" s="136" t="s">
        <v>4</v>
      </c>
    </row>
    <row r="241" spans="1:22" x14ac:dyDescent="0.25">
      <c r="A241" s="142">
        <v>223</v>
      </c>
      <c r="B241" s="134"/>
      <c r="C241" s="174">
        <f ca="1">_xll.meDateFromTenor(C240,"1D","FOLLOWING",D$13,"NORMAL")</f>
        <v>42734</v>
      </c>
      <c r="D241" s="20">
        <f ca="1">_xll.meDateFromTenor(C241,D$14,"Following",D$13,"Normal")</f>
        <v>42737</v>
      </c>
      <c r="E241" s="175">
        <f ca="1"/>
        <v>-4.1371768573661575E-3</v>
      </c>
      <c r="F241" s="99"/>
      <c r="G241" s="174">
        <f t="shared" ca="1" si="12"/>
        <v>42734</v>
      </c>
      <c r="H241" s="20">
        <f ca="1">_xll.meDateFromTenor(G241,H$14,"Following",H$13,"Normal")</f>
        <v>42824</v>
      </c>
      <c r="I241" s="175">
        <f ca="1"/>
        <v>-2.5784839799517169E-3</v>
      </c>
      <c r="J241" s="7" t="s">
        <v>4</v>
      </c>
      <c r="K241" s="174">
        <f t="shared" ca="1" si="13"/>
        <v>42734</v>
      </c>
      <c r="L241" s="20">
        <f ca="1">_xll.meDateFromTenor(K241,L$14,"Following",L$13,"Normal")</f>
        <v>42916</v>
      </c>
      <c r="M241" s="175">
        <f ca="1"/>
        <v>-1.4532395484212384E-3</v>
      </c>
      <c r="N241" s="7" t="s">
        <v>4</v>
      </c>
      <c r="O241" s="174">
        <f t="shared" ca="1" si="14"/>
        <v>42734</v>
      </c>
      <c r="P241" s="20">
        <f ca="1">_xll.meDateFromTenor(O241,P$14,"Following",P$13,"Normal")</f>
        <v>42737</v>
      </c>
      <c r="Q241" s="175">
        <f ca="1"/>
        <v>-3.5788880429132078E-3</v>
      </c>
      <c r="R241" s="7" t="s">
        <v>4</v>
      </c>
      <c r="S241" s="174">
        <f t="shared" ca="1" si="15"/>
        <v>42734</v>
      </c>
      <c r="T241" s="20">
        <f ca="1">_xll.meDateFromTenor(S241,"1D","Following",T$13,"Normal")</f>
        <v>42737</v>
      </c>
      <c r="U241" s="175">
        <f ca="1"/>
        <v>-5.3029440152130482E-3</v>
      </c>
      <c r="V241" s="136" t="s">
        <v>4</v>
      </c>
    </row>
    <row r="242" spans="1:22" x14ac:dyDescent="0.25">
      <c r="A242" s="142">
        <v>224</v>
      </c>
      <c r="B242" s="134"/>
      <c r="C242" s="174">
        <f ca="1">_xll.meDateFromTenor(C241,"1D","FOLLOWING",D$13,"NORMAL")</f>
        <v>42737</v>
      </c>
      <c r="D242" s="20">
        <f ca="1">_xll.meDateFromTenor(C242,D$14,"Following",D$13,"Normal")</f>
        <v>42738</v>
      </c>
      <c r="E242" s="175">
        <f ca="1"/>
        <v>-4.1533796752269017E-3</v>
      </c>
      <c r="F242" s="99"/>
      <c r="G242" s="174">
        <f t="shared" ca="1" si="12"/>
        <v>42737</v>
      </c>
      <c r="H242" s="20">
        <f ca="1">_xll.meDateFromTenor(G242,H$14,"Following",H$13,"Normal")</f>
        <v>42828</v>
      </c>
      <c r="I242" s="175">
        <f ca="1"/>
        <v>-2.5775147438064352E-3</v>
      </c>
      <c r="J242" s="7" t="s">
        <v>4</v>
      </c>
      <c r="K242" s="174">
        <f t="shared" ca="1" si="13"/>
        <v>42737</v>
      </c>
      <c r="L242" s="20">
        <f ca="1">_xll.meDateFromTenor(K242,L$14,"Following",L$13,"Normal")</f>
        <v>42919</v>
      </c>
      <c r="M242" s="175">
        <f ca="1"/>
        <v>-1.450336920091727E-3</v>
      </c>
      <c r="N242" s="7" t="s">
        <v>4</v>
      </c>
      <c r="O242" s="174">
        <f t="shared" ca="1" si="14"/>
        <v>42737</v>
      </c>
      <c r="P242" s="20">
        <f ca="1">_xll.meDateFromTenor(O242,P$14,"Following",P$13,"Normal")</f>
        <v>42738</v>
      </c>
      <c r="Q242" s="175">
        <f ca="1"/>
        <v>-3.5690963816744259E-3</v>
      </c>
      <c r="R242" s="7" t="s">
        <v>4</v>
      </c>
      <c r="S242" s="174">
        <f t="shared" ca="1" si="15"/>
        <v>42737</v>
      </c>
      <c r="T242" s="20">
        <f ca="1">_xll.meDateFromTenor(S242,"1D","Following",T$13,"Normal")</f>
        <v>42738</v>
      </c>
      <c r="U242" s="175">
        <f ca="1"/>
        <v>-5.3025363933701022E-3</v>
      </c>
      <c r="V242" s="136" t="s">
        <v>4</v>
      </c>
    </row>
    <row r="243" spans="1:22" x14ac:dyDescent="0.25">
      <c r="A243" s="142">
        <v>225</v>
      </c>
      <c r="B243" s="134"/>
      <c r="C243" s="174">
        <f ca="1">_xll.meDateFromTenor(C242,"1D","FOLLOWING",D$13,"NORMAL")</f>
        <v>42738</v>
      </c>
      <c r="D243" s="20">
        <f ca="1">_xll.meDateFromTenor(C243,D$14,"Following",D$13,"Normal")</f>
        <v>42739</v>
      </c>
      <c r="E243" s="175">
        <f ca="1"/>
        <v>-4.1587902430606652E-3</v>
      </c>
      <c r="F243" s="99"/>
      <c r="G243" s="174">
        <f t="shared" ca="1" si="12"/>
        <v>42738</v>
      </c>
      <c r="H243" s="20">
        <f ca="1">_xll.meDateFromTenor(G243,H$14,"Following",H$13,"Normal")</f>
        <v>42828</v>
      </c>
      <c r="I243" s="175">
        <f ca="1"/>
        <v>-2.5771948220118901E-3</v>
      </c>
      <c r="J243" s="7" t="s">
        <v>4</v>
      </c>
      <c r="K243" s="174">
        <f t="shared" ca="1" si="13"/>
        <v>42738</v>
      </c>
      <c r="L243" s="20">
        <f ca="1">_xll.meDateFromTenor(K243,L$14,"Following",L$13,"Normal")</f>
        <v>42919</v>
      </c>
      <c r="M243" s="175">
        <f ca="1"/>
        <v>-1.4493684953254542E-3</v>
      </c>
      <c r="N243" s="7" t="s">
        <v>4</v>
      </c>
      <c r="O243" s="174">
        <f t="shared" ca="1" si="14"/>
        <v>42738</v>
      </c>
      <c r="P243" s="20">
        <f ca="1">_xll.meDateFromTenor(O243,P$14,"Following",P$13,"Normal")</f>
        <v>42739</v>
      </c>
      <c r="Q243" s="175">
        <f ca="1"/>
        <v>-3.5658226349846809E-3</v>
      </c>
      <c r="R243" s="7" t="s">
        <v>4</v>
      </c>
      <c r="S243" s="174">
        <f t="shared" ca="1" si="15"/>
        <v>42738</v>
      </c>
      <c r="T243" s="20">
        <f ca="1">_xll.meDateFromTenor(S243,"1D","Following",T$13,"Normal")</f>
        <v>42739</v>
      </c>
      <c r="U243" s="175">
        <f ca="1"/>
        <v>-5.3000168254957649E-3</v>
      </c>
      <c r="V243" s="136" t="s">
        <v>4</v>
      </c>
    </row>
    <row r="244" spans="1:22" x14ac:dyDescent="0.25">
      <c r="A244" s="142">
        <v>226</v>
      </c>
      <c r="B244" s="134"/>
      <c r="C244" s="174">
        <f ca="1">_xll.meDateFromTenor(C243,"1D","FOLLOWING",D$13,"NORMAL")</f>
        <v>42739</v>
      </c>
      <c r="D244" s="20">
        <f ca="1">_xll.meDateFromTenor(C244,D$14,"Following",D$13,"Normal")</f>
        <v>42740</v>
      </c>
      <c r="E244" s="175">
        <f ca="1"/>
        <v>-4.1637196885922637E-3</v>
      </c>
      <c r="F244" s="99"/>
      <c r="G244" s="174">
        <f t="shared" ca="1" si="12"/>
        <v>42739</v>
      </c>
      <c r="H244" s="20">
        <f ca="1">_xll.meDateFromTenor(G244,H$14,"Following",H$13,"Normal")</f>
        <v>42829</v>
      </c>
      <c r="I244" s="175">
        <f ca="1"/>
        <v>-2.5768767352265854E-3</v>
      </c>
      <c r="J244" s="7" t="s">
        <v>4</v>
      </c>
      <c r="K244" s="174">
        <f t="shared" ca="1" si="13"/>
        <v>42739</v>
      </c>
      <c r="L244" s="20">
        <f ca="1">_xll.meDateFromTenor(K244,L$14,"Following",L$13,"Normal")</f>
        <v>42920</v>
      </c>
      <c r="M244" s="175">
        <f ca="1"/>
        <v>-1.4484000705591814E-3</v>
      </c>
      <c r="N244" s="7" t="s">
        <v>4</v>
      </c>
      <c r="O244" s="174">
        <f t="shared" ca="1" si="14"/>
        <v>42739</v>
      </c>
      <c r="P244" s="20">
        <f ca="1">_xll.meDateFromTenor(O244,P$14,"Following",P$13,"Normal")</f>
        <v>42740</v>
      </c>
      <c r="Q244" s="175">
        <f ca="1"/>
        <v>-3.5625456425741036E-3</v>
      </c>
      <c r="R244" s="7" t="s">
        <v>4</v>
      </c>
      <c r="S244" s="174">
        <f t="shared" ca="1" si="15"/>
        <v>42739</v>
      </c>
      <c r="T244" s="20">
        <f ca="1">_xll.meDateFromTenor(S244,"1D","Following",T$13,"Normal")</f>
        <v>42740</v>
      </c>
      <c r="U244" s="175">
        <f ca="1"/>
        <v>-5.2975825917609704E-3</v>
      </c>
      <c r="V244" s="136" t="s">
        <v>4</v>
      </c>
    </row>
    <row r="245" spans="1:22" x14ac:dyDescent="0.25">
      <c r="A245" s="142">
        <v>227</v>
      </c>
      <c r="B245" s="134"/>
      <c r="C245" s="174">
        <f ca="1">_xll.meDateFromTenor(C244,"1D","FOLLOWING",D$13,"NORMAL")</f>
        <v>42740</v>
      </c>
      <c r="D245" s="20">
        <f ca="1">_xll.meDateFromTenor(C245,D$14,"Following",D$13,"Normal")</f>
        <v>42741</v>
      </c>
      <c r="E245" s="175">
        <f ca="1"/>
        <v>-4.168161677928787E-3</v>
      </c>
      <c r="F245" s="99"/>
      <c r="G245" s="174">
        <f t="shared" ca="1" si="12"/>
        <v>42740</v>
      </c>
      <c r="H245" s="20">
        <f ca="1">_xll.meDateFromTenor(G245,H$14,"Following",H$13,"Normal")</f>
        <v>42830</v>
      </c>
      <c r="I245" s="175">
        <f ca="1"/>
        <v>-2.5765605483542833E-3</v>
      </c>
      <c r="J245" s="7" t="s">
        <v>4</v>
      </c>
      <c r="K245" s="174">
        <f t="shared" ca="1" si="13"/>
        <v>42740</v>
      </c>
      <c r="L245" s="20">
        <f ca="1">_xll.meDateFromTenor(K245,L$14,"Following",L$13,"Normal")</f>
        <v>42921</v>
      </c>
      <c r="M245" s="175">
        <f ca="1"/>
        <v>-1.4474316457929086E-3</v>
      </c>
      <c r="N245" s="7" t="s">
        <v>4</v>
      </c>
      <c r="O245" s="174">
        <f t="shared" ca="1" si="14"/>
        <v>42740</v>
      </c>
      <c r="P245" s="20">
        <f ca="1">_xll.meDateFromTenor(O245,P$14,"Following",P$13,"Normal")</f>
        <v>42741</v>
      </c>
      <c r="Q245" s="175">
        <f ca="1"/>
        <v>-3.5592655237847962E-3</v>
      </c>
      <c r="R245" s="7" t="s">
        <v>4</v>
      </c>
      <c r="S245" s="174">
        <f t="shared" ca="1" si="15"/>
        <v>42740</v>
      </c>
      <c r="T245" s="20">
        <f ca="1">_xll.meDateFromTenor(S245,"1D","Following",T$13,"Normal")</f>
        <v>42741</v>
      </c>
      <c r="U245" s="175">
        <f ca="1"/>
        <v>-5.2952336869705099E-3</v>
      </c>
      <c r="V245" s="136" t="s">
        <v>4</v>
      </c>
    </row>
    <row r="246" spans="1:22" x14ac:dyDescent="0.25">
      <c r="A246" s="142">
        <v>228</v>
      </c>
      <c r="B246" s="134"/>
      <c r="C246" s="174">
        <f ca="1">_xll.meDateFromTenor(C245,"1D","FOLLOWING",D$13,"NORMAL")</f>
        <v>42741</v>
      </c>
      <c r="D246" s="20">
        <f ca="1">_xll.meDateFromTenor(C246,D$14,"Following",D$13,"Normal")</f>
        <v>42744</v>
      </c>
      <c r="E246" s="175">
        <f ca="1"/>
        <v>-4.1754731152909988E-3</v>
      </c>
      <c r="F246" s="99"/>
      <c r="G246" s="174">
        <f t="shared" ca="1" si="12"/>
        <v>42741</v>
      </c>
      <c r="H246" s="20">
        <f ca="1">_xll.meDateFromTenor(G246,H$14,"Following",H$13,"Normal")</f>
        <v>42831</v>
      </c>
      <c r="I246" s="175">
        <f ca="1"/>
        <v>-2.5762463262987458E-3</v>
      </c>
      <c r="J246" s="7" t="s">
        <v>4</v>
      </c>
      <c r="K246" s="174">
        <f t="shared" ca="1" si="13"/>
        <v>42741</v>
      </c>
      <c r="L246" s="20">
        <f ca="1">_xll.meDateFromTenor(K246,L$14,"Following",L$13,"Normal")</f>
        <v>42922</v>
      </c>
      <c r="M246" s="175">
        <f ca="1"/>
        <v>-1.4464632210266361E-3</v>
      </c>
      <c r="N246" s="7" t="s">
        <v>4</v>
      </c>
      <c r="O246" s="174">
        <f t="shared" ca="1" si="14"/>
        <v>42741</v>
      </c>
      <c r="P246" s="20">
        <f ca="1">_xll.meDateFromTenor(O246,P$14,"Following",P$13,"Normal")</f>
        <v>42744</v>
      </c>
      <c r="Q246" s="175">
        <f ca="1"/>
        <v>-3.5559823979588595E-3</v>
      </c>
      <c r="R246" s="7" t="s">
        <v>4</v>
      </c>
      <c r="S246" s="174">
        <f t="shared" ca="1" si="15"/>
        <v>42741</v>
      </c>
      <c r="T246" s="20">
        <f ca="1">_xll.meDateFromTenor(S246,"1D","Following",T$13,"Normal")</f>
        <v>42744</v>
      </c>
      <c r="U246" s="175">
        <f ca="1"/>
        <v>-5.2907425243154029E-3</v>
      </c>
      <c r="V246" s="136" t="s">
        <v>4</v>
      </c>
    </row>
    <row r="247" spans="1:22" x14ac:dyDescent="0.25">
      <c r="A247" s="142">
        <v>229</v>
      </c>
      <c r="B247" s="134"/>
      <c r="C247" s="174">
        <f ca="1">_xll.meDateFromTenor(C246,"1D","FOLLOWING",D$13,"NORMAL")</f>
        <v>42744</v>
      </c>
      <c r="D247" s="20">
        <f ca="1">_xll.meDateFromTenor(C247,D$14,"Following",D$13,"Normal")</f>
        <v>42745</v>
      </c>
      <c r="E247" s="175">
        <f ca="1"/>
        <v>-4.1819552090061199E-3</v>
      </c>
      <c r="F247" s="99"/>
      <c r="G247" s="174">
        <f t="shared" ca="1" si="12"/>
        <v>42744</v>
      </c>
      <c r="H247" s="20">
        <f ca="1">_xll.meDateFromTenor(G247,H$14,"Following",H$13,"Normal")</f>
        <v>42835</v>
      </c>
      <c r="I247" s="175">
        <f ca="1"/>
        <v>-2.5753160980703364E-3</v>
      </c>
      <c r="J247" s="7" t="s">
        <v>4</v>
      </c>
      <c r="K247" s="174">
        <f t="shared" ca="1" si="13"/>
        <v>42744</v>
      </c>
      <c r="L247" s="20">
        <f ca="1">_xll.meDateFromTenor(K247,L$14,"Following",L$13,"Normal")</f>
        <v>42926</v>
      </c>
      <c r="M247" s="175">
        <f ca="1"/>
        <v>-1.4435579467278179E-3</v>
      </c>
      <c r="N247" s="7" t="s">
        <v>4</v>
      </c>
      <c r="O247" s="174">
        <f t="shared" ca="1" si="14"/>
        <v>42744</v>
      </c>
      <c r="P247" s="20">
        <f ca="1">_xll.meDateFromTenor(O247,P$14,"Following",P$13,"Normal")</f>
        <v>42745</v>
      </c>
      <c r="Q247" s="175">
        <f ca="1"/>
        <v>-3.5461161716822949E-3</v>
      </c>
      <c r="R247" s="7" t="s">
        <v>4</v>
      </c>
      <c r="S247" s="174">
        <f t="shared" ca="1" si="15"/>
        <v>42744</v>
      </c>
      <c r="T247" s="20">
        <f ca="1">_xll.meDateFromTenor(S247,"1D","Following",T$13,"Normal")</f>
        <v>42745</v>
      </c>
      <c r="U247" s="175">
        <f ca="1"/>
        <v>-5.2866912554883263E-3</v>
      </c>
      <c r="V247" s="136" t="s">
        <v>4</v>
      </c>
    </row>
    <row r="248" spans="1:22" x14ac:dyDescent="0.25">
      <c r="A248" s="142">
        <v>230</v>
      </c>
      <c r="B248" s="134"/>
      <c r="C248" s="174">
        <f ca="1">_xll.meDateFromTenor(C247,"1D","FOLLOWING",D$13,"NORMAL")</f>
        <v>42745</v>
      </c>
      <c r="D248" s="20">
        <f ca="1">_xll.meDateFromTenor(C248,D$14,"Following",D$13,"Normal")</f>
        <v>42746</v>
      </c>
      <c r="E248" s="175">
        <f ca="1"/>
        <v>-4.1848969332703026E-3</v>
      </c>
      <c r="F248" s="99"/>
      <c r="G248" s="174">
        <f t="shared" ca="1" si="12"/>
        <v>42745</v>
      </c>
      <c r="H248" s="20">
        <f ca="1">_xll.meDateFromTenor(G248,H$14,"Following",H$13,"Normal")</f>
        <v>42835</v>
      </c>
      <c r="I248" s="175">
        <f ca="1"/>
        <v>-2.5750103843194747E-3</v>
      </c>
      <c r="J248" s="7" t="s">
        <v>4</v>
      </c>
      <c r="K248" s="174">
        <f t="shared" ca="1" si="13"/>
        <v>42745</v>
      </c>
      <c r="L248" s="20">
        <f ca="1">_xll.meDateFromTenor(K248,L$14,"Following",L$13,"Normal")</f>
        <v>42926</v>
      </c>
      <c r="M248" s="175">
        <f ca="1"/>
        <v>-1.4425895219615454E-3</v>
      </c>
      <c r="N248" s="7" t="s">
        <v>4</v>
      </c>
      <c r="O248" s="174">
        <f t="shared" ca="1" si="14"/>
        <v>42745</v>
      </c>
      <c r="P248" s="20">
        <f ca="1">_xll.meDateFromTenor(O248,P$14,"Following",P$13,"Normal")</f>
        <v>42746</v>
      </c>
      <c r="Q248" s="175">
        <f ca="1"/>
        <v>-3.5428222111308603E-3</v>
      </c>
      <c r="R248" s="7" t="s">
        <v>4</v>
      </c>
      <c r="S248" s="174">
        <f t="shared" ca="1" si="15"/>
        <v>42745</v>
      </c>
      <c r="T248" s="20">
        <f ca="1">_xll.meDateFromTenor(S248,"1D","Following",T$13,"Normal")</f>
        <v>42746</v>
      </c>
      <c r="U248" s="175">
        <f ca="1"/>
        <v>-5.2847689194779526E-3</v>
      </c>
      <c r="V248" s="136" t="s">
        <v>4</v>
      </c>
    </row>
    <row r="249" spans="1:22" x14ac:dyDescent="0.25">
      <c r="A249" s="142">
        <v>231</v>
      </c>
      <c r="B249" s="134"/>
      <c r="C249" s="174">
        <f ca="1">_xll.meDateFromTenor(C248,"1D","FOLLOWING",D$13,"NORMAL")</f>
        <v>42746</v>
      </c>
      <c r="D249" s="20">
        <f ca="1">_xll.meDateFromTenor(C249,D$14,"Following",D$13,"Normal")</f>
        <v>42747</v>
      </c>
      <c r="E249" s="175">
        <f ca="1"/>
        <v>-4.1876786444517014E-3</v>
      </c>
      <c r="F249" s="99"/>
      <c r="G249" s="174">
        <f t="shared" ca="1" si="12"/>
        <v>42746</v>
      </c>
      <c r="H249" s="20">
        <f ca="1">_xll.meDateFromTenor(G249,H$14,"Following",H$13,"Normal")</f>
        <v>42836</v>
      </c>
      <c r="I249" s="175">
        <f ca="1"/>
        <v>-2.574706959904186E-3</v>
      </c>
      <c r="J249" s="7" t="s">
        <v>4</v>
      </c>
      <c r="K249" s="174">
        <f t="shared" ca="1" si="13"/>
        <v>42746</v>
      </c>
      <c r="L249" s="20">
        <f ca="1">_xll.meDateFromTenor(K249,L$14,"Following",L$13,"Normal")</f>
        <v>42927</v>
      </c>
      <c r="M249" s="175">
        <f ca="1"/>
        <v>-1.4416210971952726E-3</v>
      </c>
      <c r="N249" s="7" t="s">
        <v>4</v>
      </c>
      <c r="O249" s="174">
        <f t="shared" ca="1" si="14"/>
        <v>42746</v>
      </c>
      <c r="P249" s="20">
        <f ca="1">_xll.meDateFromTenor(O249,P$14,"Following",P$13,"Normal")</f>
        <v>42747</v>
      </c>
      <c r="Q249" s="175">
        <f ca="1"/>
        <v>-3.5395258402533053E-3</v>
      </c>
      <c r="R249" s="7" t="s">
        <v>4</v>
      </c>
      <c r="S249" s="174">
        <f t="shared" ca="1" si="15"/>
        <v>42746</v>
      </c>
      <c r="T249" s="20">
        <f ca="1">_xll.meDateFromTenor(S249,"1D","Following",T$13,"Normal")</f>
        <v>42747</v>
      </c>
      <c r="U249" s="175">
        <f ca="1"/>
        <v>-5.2829318819158835E-3</v>
      </c>
      <c r="V249" s="136" t="s">
        <v>4</v>
      </c>
    </row>
    <row r="250" spans="1:22" x14ac:dyDescent="0.25">
      <c r="A250" s="142">
        <v>232</v>
      </c>
      <c r="B250" s="134"/>
      <c r="C250" s="174">
        <f ca="1">_xll.meDateFromTenor(C249,"1D","FOLLOWING",D$13,"NORMAL")</f>
        <v>42747</v>
      </c>
      <c r="D250" s="20">
        <f ca="1">_xll.meDateFromTenor(C250,D$14,"Following",D$13,"Normal")</f>
        <v>42748</v>
      </c>
      <c r="E250" s="175">
        <f ca="1"/>
        <v>-4.190298413293562E-3</v>
      </c>
      <c r="F250" s="99"/>
      <c r="G250" s="174">
        <f t="shared" ca="1" si="12"/>
        <v>42747</v>
      </c>
      <c r="H250" s="20">
        <f ca="1">_xll.meDateFromTenor(G250,H$14,"Following",H$13,"Normal")</f>
        <v>42837</v>
      </c>
      <c r="I250" s="175">
        <f ca="1"/>
        <v>-2.574405889728233E-3</v>
      </c>
      <c r="J250" s="7" t="s">
        <v>4</v>
      </c>
      <c r="K250" s="174">
        <f t="shared" ca="1" si="13"/>
        <v>42747</v>
      </c>
      <c r="L250" s="20">
        <f ca="1">_xll.meDateFromTenor(K250,L$14,"Following",L$13,"Normal")</f>
        <v>42928</v>
      </c>
      <c r="M250" s="175">
        <f ca="1"/>
        <v>-1.4406526724289998E-3</v>
      </c>
      <c r="N250" s="7" t="s">
        <v>4</v>
      </c>
      <c r="O250" s="174">
        <f t="shared" ca="1" si="14"/>
        <v>42747</v>
      </c>
      <c r="P250" s="20">
        <f ca="1">_xll.meDateFromTenor(O250,P$14,"Following",P$13,"Normal")</f>
        <v>42748</v>
      </c>
      <c r="Q250" s="175">
        <f ca="1"/>
        <v>-3.5362271783917322E-3</v>
      </c>
      <c r="R250" s="7" t="s">
        <v>4</v>
      </c>
      <c r="S250" s="174">
        <f t="shared" ca="1" si="15"/>
        <v>42747</v>
      </c>
      <c r="T250" s="20">
        <f ca="1">_xll.meDateFromTenor(S250,"1D","Following",T$13,"Normal")</f>
        <v>42748</v>
      </c>
      <c r="U250" s="175">
        <f ca="1"/>
        <v>-5.2811801380059555E-3</v>
      </c>
      <c r="V250" s="136" t="s">
        <v>4</v>
      </c>
    </row>
    <row r="251" spans="1:22" x14ac:dyDescent="0.25">
      <c r="A251" s="142">
        <v>233</v>
      </c>
      <c r="B251" s="134"/>
      <c r="C251" s="174">
        <f ca="1">_xll.meDateFromTenor(C250,"1D","FOLLOWING",D$13,"NORMAL")</f>
        <v>42748</v>
      </c>
      <c r="D251" s="20">
        <f ca="1">_xll.meDateFromTenor(C251,D$14,"Following",D$13,"Normal")</f>
        <v>42751</v>
      </c>
      <c r="E251" s="175">
        <f ca="1"/>
        <v>-4.1949396164086697E-3</v>
      </c>
      <c r="F251" s="99"/>
      <c r="G251" s="174">
        <f t="shared" ca="1" si="12"/>
        <v>42748</v>
      </c>
      <c r="H251" s="20">
        <f ca="1">_xll.meDateFromTenor(G251,H$14,"Following",H$13,"Normal")</f>
        <v>42838</v>
      </c>
      <c r="I251" s="175">
        <f ca="1"/>
        <v>-2.5741072386953768E-3</v>
      </c>
      <c r="J251" s="7" t="s">
        <v>4</v>
      </c>
      <c r="K251" s="174">
        <f t="shared" ca="1" si="13"/>
        <v>42748</v>
      </c>
      <c r="L251" s="20">
        <f ca="1">_xll.meDateFromTenor(K251,L$14,"Following",L$13,"Normal")</f>
        <v>42929</v>
      </c>
      <c r="M251" s="175">
        <f ca="1"/>
        <v>-1.4396842476627272E-3</v>
      </c>
      <c r="N251" s="7" t="s">
        <v>4</v>
      </c>
      <c r="O251" s="174">
        <f t="shared" ca="1" si="14"/>
        <v>42748</v>
      </c>
      <c r="P251" s="20">
        <f ca="1">_xll.meDateFromTenor(O251,P$14,"Following",P$13,"Normal")</f>
        <v>42751</v>
      </c>
      <c r="Q251" s="175">
        <f ca="1"/>
        <v>-3.5329263448882417E-3</v>
      </c>
      <c r="R251" s="7" t="s">
        <v>4</v>
      </c>
      <c r="S251" s="174">
        <f t="shared" ca="1" si="15"/>
        <v>42748</v>
      </c>
      <c r="T251" s="20">
        <f ca="1">_xll.meDateFromTenor(S251,"1D","Following",T$13,"Normal")</f>
        <v>42751</v>
      </c>
      <c r="U251" s="175">
        <f ca="1"/>
        <v>-5.2778835573307802E-3</v>
      </c>
      <c r="V251" s="136" t="s">
        <v>4</v>
      </c>
    </row>
    <row r="252" spans="1:22" x14ac:dyDescent="0.25">
      <c r="A252" s="142">
        <v>234</v>
      </c>
      <c r="B252" s="134"/>
      <c r="C252" s="174">
        <f ca="1">_xll.meDateFromTenor(C251,"1D","FOLLOWING",D$13,"NORMAL")</f>
        <v>42751</v>
      </c>
      <c r="D252" s="20">
        <f ca="1">_xll.meDateFromTenor(C252,D$14,"Following",D$13,"Normal")</f>
        <v>42752</v>
      </c>
      <c r="E252" s="175">
        <f ca="1"/>
        <v>-4.1991194887636288E-3</v>
      </c>
      <c r="F252" s="99"/>
      <c r="G252" s="174">
        <f t="shared" ca="1" si="12"/>
        <v>42751</v>
      </c>
      <c r="H252" s="20">
        <f ca="1">_xll.meDateFromTenor(G252,H$14,"Following",H$13,"Normal")</f>
        <v>42843</v>
      </c>
      <c r="I252" s="175">
        <f ca="1"/>
        <v>-2.5732264494930106E-3</v>
      </c>
      <c r="J252" s="7" t="s">
        <v>4</v>
      </c>
      <c r="K252" s="174">
        <f t="shared" ca="1" si="13"/>
        <v>42751</v>
      </c>
      <c r="L252" s="20">
        <f ca="1">_xll.meDateFromTenor(K252,L$14,"Following",L$13,"Normal")</f>
        <v>42933</v>
      </c>
      <c r="M252" s="175">
        <f ca="1"/>
        <v>-1.4367789733639091E-3</v>
      </c>
      <c r="N252" s="7" t="s">
        <v>4</v>
      </c>
      <c r="O252" s="174">
        <f t="shared" ca="1" si="14"/>
        <v>42751</v>
      </c>
      <c r="P252" s="20">
        <f ca="1">_xll.meDateFromTenor(O252,P$14,"Following",P$13,"Normal")</f>
        <v>42752</v>
      </c>
      <c r="Q252" s="175">
        <f ca="1"/>
        <v>-3.5230120079472868E-3</v>
      </c>
      <c r="R252" s="7" t="s">
        <v>4</v>
      </c>
      <c r="S252" s="174">
        <f t="shared" ca="1" si="15"/>
        <v>42751</v>
      </c>
      <c r="T252" s="20">
        <f ca="1">_xll.meDateFromTenor(S252,"1D","Following",T$13,"Normal")</f>
        <v>42752</v>
      </c>
      <c r="U252" s="175">
        <f ca="1"/>
        <v>-5.2750259978884464E-3</v>
      </c>
      <c r="V252" s="136" t="s">
        <v>4</v>
      </c>
    </row>
    <row r="253" spans="1:22" x14ac:dyDescent="0.25">
      <c r="A253" s="142">
        <v>235</v>
      </c>
      <c r="B253" s="134"/>
      <c r="C253" s="174">
        <f ca="1">_xll.meDateFromTenor(C252,"1D","FOLLOWING",D$13,"NORMAL")</f>
        <v>42752</v>
      </c>
      <c r="D253" s="20">
        <f ca="1">_xll.meDateFromTenor(C253,D$14,"Following",D$13,"Normal")</f>
        <v>42753</v>
      </c>
      <c r="E253" s="175">
        <f ca="1"/>
        <v>-4.2009006131715912E-3</v>
      </c>
      <c r="F253" s="99"/>
      <c r="G253" s="174">
        <f t="shared" ca="1" si="12"/>
        <v>42752</v>
      </c>
      <c r="H253" s="20">
        <f ca="1">_xll.meDateFromTenor(G253,H$14,"Following",H$13,"Normal")</f>
        <v>42843</v>
      </c>
      <c r="I253" s="175">
        <f ca="1"/>
        <v>-2.572938124070162E-3</v>
      </c>
      <c r="J253" s="7" t="s">
        <v>4</v>
      </c>
      <c r="K253" s="174">
        <f t="shared" ca="1" si="13"/>
        <v>42752</v>
      </c>
      <c r="L253" s="20">
        <f ca="1">_xll.meDateFromTenor(K253,L$14,"Following",L$13,"Normal")</f>
        <v>42933</v>
      </c>
      <c r="M253" s="175">
        <f ca="1"/>
        <v>-1.4358105485976363E-3</v>
      </c>
      <c r="N253" s="7" t="s">
        <v>4</v>
      </c>
      <c r="O253" s="174">
        <f t="shared" ca="1" si="14"/>
        <v>42752</v>
      </c>
      <c r="P253" s="20">
        <f ca="1">_xll.meDateFromTenor(O253,P$14,"Following",P$13,"Normal")</f>
        <v>42753</v>
      </c>
      <c r="Q253" s="175">
        <f ca="1"/>
        <v>-3.5197036812971458E-3</v>
      </c>
      <c r="R253" s="7" t="s">
        <v>4</v>
      </c>
      <c r="S253" s="174">
        <f t="shared" ca="1" si="15"/>
        <v>42752</v>
      </c>
      <c r="T253" s="20">
        <f ca="1">_xll.meDateFromTenor(S253,"1D","Following",T$13,"Normal")</f>
        <v>42753</v>
      </c>
      <c r="U253" s="175">
        <f ca="1"/>
        <v>-5.2737006466596816E-3</v>
      </c>
      <c r="V253" s="136" t="s">
        <v>4</v>
      </c>
    </row>
    <row r="254" spans="1:22" x14ac:dyDescent="0.25">
      <c r="A254" s="142">
        <v>236</v>
      </c>
      <c r="B254" s="134"/>
      <c r="C254" s="174">
        <f ca="1">_xll.meDateFromTenor(C253,"1D","FOLLOWING",D$13,"NORMAL")</f>
        <v>42753</v>
      </c>
      <c r="D254" s="20">
        <f ca="1">_xll.meDateFromTenor(C254,D$14,"Following",D$13,"Normal")</f>
        <v>42754</v>
      </c>
      <c r="E254" s="175">
        <f ca="1"/>
        <v>-4.2025082218177948E-3</v>
      </c>
      <c r="F254" s="99"/>
      <c r="G254" s="174">
        <f t="shared" ca="1" si="12"/>
        <v>42753</v>
      </c>
      <c r="H254" s="20">
        <f ca="1">_xll.meDateFromTenor(G254,H$14,"Following",H$13,"Normal")</f>
        <v>42843</v>
      </c>
      <c r="I254" s="175">
        <f ca="1"/>
        <v>-2.5726525423092196E-3</v>
      </c>
      <c r="J254" s="7" t="s">
        <v>4</v>
      </c>
      <c r="K254" s="174">
        <f t="shared" ca="1" si="13"/>
        <v>42753</v>
      </c>
      <c r="L254" s="20">
        <f ca="1">_xll.meDateFromTenor(K254,L$14,"Following",L$13,"Normal")</f>
        <v>42934</v>
      </c>
      <c r="M254" s="175">
        <f ca="1"/>
        <v>-1.4348421238313635E-3</v>
      </c>
      <c r="N254" s="7" t="s">
        <v>4</v>
      </c>
      <c r="O254" s="174">
        <f t="shared" ca="1" si="14"/>
        <v>42753</v>
      </c>
      <c r="P254" s="20">
        <f ca="1">_xll.meDateFromTenor(O254,P$14,"Following",P$13,"Normal")</f>
        <v>42754</v>
      </c>
      <c r="Q254" s="175">
        <f ca="1"/>
        <v>-3.5163937797155968E-3</v>
      </c>
      <c r="R254" s="7" t="s">
        <v>4</v>
      </c>
      <c r="S254" s="174">
        <f t="shared" ca="1" si="15"/>
        <v>42753</v>
      </c>
      <c r="T254" s="20">
        <f ca="1">_xll.meDateFromTenor(S254,"1D","Following",T$13,"Normal")</f>
        <v>42754</v>
      </c>
      <c r="U254" s="175">
        <f ca="1"/>
        <v>-5.2724605587473241E-3</v>
      </c>
      <c r="V254" s="136" t="s">
        <v>4</v>
      </c>
    </row>
    <row r="255" spans="1:22" x14ac:dyDescent="0.25">
      <c r="A255" s="142">
        <v>237</v>
      </c>
      <c r="B255" s="134"/>
      <c r="C255" s="174">
        <f ca="1">_xll.meDateFromTenor(C254,"1D","FOLLOWING",D$13,"NORMAL")</f>
        <v>42754</v>
      </c>
      <c r="D255" s="20">
        <f ca="1">_xll.meDateFromTenor(C255,D$14,"Following",D$13,"Normal")</f>
        <v>42755</v>
      </c>
      <c r="E255" s="175">
        <f ca="1"/>
        <v>-4.2039403857252614E-3</v>
      </c>
      <c r="F255" s="99"/>
      <c r="G255" s="174">
        <f t="shared" ca="1" si="12"/>
        <v>42754</v>
      </c>
      <c r="H255" s="20">
        <f ca="1">_xll.meDateFromTenor(G255,H$14,"Following",H$13,"Normal")</f>
        <v>42844</v>
      </c>
      <c r="I255" s="175">
        <f ca="1"/>
        <v>-2.5723697691139454E-3</v>
      </c>
      <c r="J255" s="7" t="s">
        <v>4</v>
      </c>
      <c r="K255" s="174">
        <f t="shared" ca="1" si="13"/>
        <v>42754</v>
      </c>
      <c r="L255" s="20">
        <f ca="1">_xll.meDateFromTenor(K255,L$14,"Following",L$13,"Normal")</f>
        <v>42935</v>
      </c>
      <c r="M255" s="175">
        <f ca="1"/>
        <v>-1.433873699065091E-3</v>
      </c>
      <c r="N255" s="7" t="s">
        <v>4</v>
      </c>
      <c r="O255" s="174">
        <f t="shared" ca="1" si="14"/>
        <v>42754</v>
      </c>
      <c r="P255" s="20">
        <f ca="1">_xll.meDateFromTenor(O255,P$14,"Following",P$13,"Normal")</f>
        <v>42755</v>
      </c>
      <c r="Q255" s="175">
        <f ca="1"/>
        <v>-3.5130824225447408E-3</v>
      </c>
      <c r="R255" s="7" t="s">
        <v>4</v>
      </c>
      <c r="S255" s="174">
        <f t="shared" ca="1" si="15"/>
        <v>42754</v>
      </c>
      <c r="T255" s="20">
        <f ca="1">_xll.meDateFromTenor(S255,"1D","Following",T$13,"Normal")</f>
        <v>42755</v>
      </c>
      <c r="U255" s="175">
        <f ca="1"/>
        <v>-5.2713057295150825E-3</v>
      </c>
      <c r="V255" s="136" t="s">
        <v>4</v>
      </c>
    </row>
    <row r="256" spans="1:22" x14ac:dyDescent="0.25">
      <c r="A256" s="142">
        <v>238</v>
      </c>
      <c r="B256" s="134"/>
      <c r="C256" s="174">
        <f ca="1">_xll.meDateFromTenor(C255,"1D","FOLLOWING",D$13,"NORMAL")</f>
        <v>42755</v>
      </c>
      <c r="D256" s="20">
        <f ca="1">_xll.meDateFromTenor(C256,D$14,"Following",D$13,"Normal")</f>
        <v>42758</v>
      </c>
      <c r="E256" s="175">
        <f ca="1"/>
        <v>-4.2061611092636545E-3</v>
      </c>
      <c r="F256" s="99"/>
      <c r="G256" s="174">
        <f t="shared" ca="1" si="12"/>
        <v>42755</v>
      </c>
      <c r="H256" s="20">
        <f ca="1">_xll.meDateFromTenor(G256,H$14,"Following",H$13,"Normal")</f>
        <v>42845</v>
      </c>
      <c r="I256" s="175">
        <f ca="1"/>
        <v>-2.5720898693881015E-3</v>
      </c>
      <c r="J256" s="7" t="s">
        <v>4</v>
      </c>
      <c r="K256" s="174">
        <f t="shared" ca="1" si="13"/>
        <v>42755</v>
      </c>
      <c r="L256" s="20">
        <f ca="1">_xll.meDateFromTenor(K256,L$14,"Following",L$13,"Normal")</f>
        <v>42936</v>
      </c>
      <c r="M256" s="175">
        <f ca="1"/>
        <v>-1.4329052742988182E-3</v>
      </c>
      <c r="N256" s="7" t="s">
        <v>4</v>
      </c>
      <c r="O256" s="174">
        <f t="shared" ca="1" si="14"/>
        <v>42755</v>
      </c>
      <c r="P256" s="20">
        <f ca="1">_xll.meDateFromTenor(O256,P$14,"Following",P$13,"Normal")</f>
        <v>42758</v>
      </c>
      <c r="Q256" s="175">
        <f ca="1"/>
        <v>-3.5097697291266799E-3</v>
      </c>
      <c r="R256" s="7" t="s">
        <v>4</v>
      </c>
      <c r="S256" s="174">
        <f t="shared" ca="1" si="15"/>
        <v>42755</v>
      </c>
      <c r="T256" s="20">
        <f ca="1">_xll.meDateFromTenor(S256,"1D","Following",T$13,"Normal")</f>
        <v>42758</v>
      </c>
      <c r="U256" s="175">
        <f ca="1"/>
        <v>-5.269203115245721E-3</v>
      </c>
      <c r="V256" s="136" t="s">
        <v>4</v>
      </c>
    </row>
    <row r="257" spans="1:22" x14ac:dyDescent="0.25">
      <c r="A257" s="142">
        <v>239</v>
      </c>
      <c r="B257" s="134"/>
      <c r="C257" s="174">
        <f ca="1">_xll.meDateFromTenor(C256,"1D","FOLLOWING",D$13,"NORMAL")</f>
        <v>42758</v>
      </c>
      <c r="D257" s="20">
        <f ca="1">_xll.meDateFromTenor(C257,D$14,"Following",D$13,"Normal")</f>
        <v>42759</v>
      </c>
      <c r="E257" s="175">
        <f ca="1"/>
        <v>-4.2078760178654454E-3</v>
      </c>
      <c r="F257" s="99"/>
      <c r="G257" s="174">
        <f t="shared" ca="1" si="12"/>
        <v>42758</v>
      </c>
      <c r="H257" s="20">
        <f ca="1">_xll.meDateFromTenor(G257,H$14,"Following",H$13,"Normal")</f>
        <v>42849</v>
      </c>
      <c r="I257" s="175">
        <f ca="1"/>
        <v>-2.5712680600647685E-3</v>
      </c>
      <c r="J257" s="7" t="s">
        <v>4</v>
      </c>
      <c r="K257" s="174">
        <f t="shared" ca="1" si="13"/>
        <v>42758</v>
      </c>
      <c r="L257" s="20">
        <f ca="1">_xll.meDateFromTenor(K257,L$14,"Following",L$13,"Normal")</f>
        <v>42940</v>
      </c>
      <c r="M257" s="175">
        <f ca="1"/>
        <v>-1.4300000000000001E-3</v>
      </c>
      <c r="N257" s="7" t="s">
        <v>4</v>
      </c>
      <c r="O257" s="174">
        <f t="shared" ca="1" si="14"/>
        <v>42758</v>
      </c>
      <c r="P257" s="20">
        <f ca="1">_xll.meDateFromTenor(O257,P$14,"Following",P$13,"Normal")</f>
        <v>42759</v>
      </c>
      <c r="Q257" s="175">
        <f ca="1"/>
        <v>-3.4998248248102833E-3</v>
      </c>
      <c r="R257" s="7" t="s">
        <v>4</v>
      </c>
      <c r="S257" s="174">
        <f t="shared" ca="1" si="15"/>
        <v>42758</v>
      </c>
      <c r="T257" s="20">
        <f ca="1">_xll.meDateFromTenor(S257,"1D","Following",T$13,"Normal")</f>
        <v>42759</v>
      </c>
      <c r="U257" s="175">
        <f ca="1"/>
        <v>-5.2675388970291528E-3</v>
      </c>
      <c r="V257" s="136" t="s">
        <v>4</v>
      </c>
    </row>
    <row r="258" spans="1:22" x14ac:dyDescent="0.25">
      <c r="A258" s="142">
        <v>240</v>
      </c>
      <c r="B258" s="134"/>
      <c r="C258" s="174">
        <f ca="1">_xll.meDateFromTenor(C257,"1D","FOLLOWING",D$13,"NORMAL")</f>
        <v>42759</v>
      </c>
      <c r="D258" s="20">
        <f ca="1">_xll.meDateFromTenor(C258,D$14,"Following",D$13,"Normal")</f>
        <v>42760</v>
      </c>
      <c r="E258" s="175">
        <f ca="1"/>
        <v>-4.2084020253430202E-3</v>
      </c>
      <c r="F258" s="99"/>
      <c r="G258" s="174">
        <f t="shared" ca="1" si="12"/>
        <v>42759</v>
      </c>
      <c r="H258" s="20">
        <f ca="1">_xll.meDateFromTenor(G258,H$14,"Following",H$13,"Normal")</f>
        <v>42849</v>
      </c>
      <c r="I258" s="175">
        <f ca="1"/>
        <v>-2.5710003032542636E-3</v>
      </c>
      <c r="J258" s="7" t="s">
        <v>4</v>
      </c>
      <c r="K258" s="174">
        <f t="shared" ca="1" si="13"/>
        <v>42759</v>
      </c>
      <c r="L258" s="20">
        <f ca="1">_xll.meDateFromTenor(K258,L$14,"Following",L$13,"Normal")</f>
        <v>42940</v>
      </c>
      <c r="M258" s="175">
        <f ca="1"/>
        <v>-1.4293548387096775E-3</v>
      </c>
      <c r="N258" s="7" t="s">
        <v>4</v>
      </c>
      <c r="O258" s="174">
        <f t="shared" ca="1" si="14"/>
        <v>42759</v>
      </c>
      <c r="P258" s="20">
        <f ca="1">_xll.meDateFromTenor(O258,P$14,"Following",P$13,"Normal")</f>
        <v>42760</v>
      </c>
      <c r="Q258" s="175">
        <f ca="1"/>
        <v>-3.4965079798244198E-3</v>
      </c>
      <c r="R258" s="7" t="s">
        <v>4</v>
      </c>
      <c r="S258" s="174">
        <f t="shared" ca="1" si="15"/>
        <v>42759</v>
      </c>
      <c r="T258" s="20">
        <f ca="1">_xll.meDateFromTenor(S258,"1D","Following",T$13,"Normal")</f>
        <v>42760</v>
      </c>
      <c r="U258" s="175">
        <f ca="1"/>
        <v>-5.2668102849784595E-3</v>
      </c>
      <c r="V258" s="136" t="s">
        <v>4</v>
      </c>
    </row>
    <row r="259" spans="1:22" x14ac:dyDescent="0.25">
      <c r="A259" s="142">
        <v>241</v>
      </c>
      <c r="B259" s="134"/>
      <c r="C259" s="174">
        <f ca="1">_xll.meDateFromTenor(C258,"1D","FOLLOWING",D$13,"NORMAL")</f>
        <v>42760</v>
      </c>
      <c r="D259" s="20">
        <f ca="1">_xll.meDateFromTenor(C259,D$14,"Following",D$13,"Normal")</f>
        <v>42761</v>
      </c>
      <c r="E259" s="175">
        <f ca="1"/>
        <v>-4.2087410146596374E-3</v>
      </c>
      <c r="F259" s="99"/>
      <c r="G259" s="174">
        <f t="shared" ca="1" si="12"/>
        <v>42760</v>
      </c>
      <c r="H259" s="20">
        <f ca="1">_xll.meDateFromTenor(G259,H$14,"Following",H$13,"Normal")</f>
        <v>42850</v>
      </c>
      <c r="I259" s="175">
        <f ca="1"/>
        <v>-2.5707357444319972E-3</v>
      </c>
      <c r="J259" s="7" t="s">
        <v>4</v>
      </c>
      <c r="K259" s="174">
        <f t="shared" ca="1" si="13"/>
        <v>42760</v>
      </c>
      <c r="L259" s="20">
        <f ca="1">_xll.meDateFromTenor(K259,L$14,"Following",L$13,"Normal")</f>
        <v>42941</v>
      </c>
      <c r="M259" s="175">
        <f ca="1"/>
        <v>-1.428709677419355E-3</v>
      </c>
      <c r="N259" s="7" t="s">
        <v>4</v>
      </c>
      <c r="O259" s="174">
        <f t="shared" ca="1" si="14"/>
        <v>42760</v>
      </c>
      <c r="P259" s="20">
        <f ca="1">_xll.meDateFromTenor(O259,P$14,"Following",P$13,"Normal")</f>
        <v>42761</v>
      </c>
      <c r="Q259" s="175">
        <f ca="1"/>
        <v>-3.4931903953018591E-3</v>
      </c>
      <c r="R259" s="7" t="s">
        <v>4</v>
      </c>
      <c r="S259" s="174">
        <f t="shared" ca="1" si="15"/>
        <v>42760</v>
      </c>
      <c r="T259" s="20">
        <f ca="1">_xll.meDateFromTenor(S259,"1D","Following",T$13,"Normal")</f>
        <v>42761</v>
      </c>
      <c r="U259" s="175">
        <f ca="1"/>
        <v>-5.2661669015519243E-3</v>
      </c>
      <c r="V259" s="136" t="s">
        <v>4</v>
      </c>
    </row>
    <row r="260" spans="1:22" x14ac:dyDescent="0.25">
      <c r="A260" s="142">
        <v>242</v>
      </c>
      <c r="B260" s="134"/>
      <c r="C260" s="174">
        <f ca="1">_xll.meDateFromTenor(C259,"1D","FOLLOWING",D$13,"NORMAL")</f>
        <v>42761</v>
      </c>
      <c r="D260" s="20">
        <f ca="1">_xll.meDateFromTenor(C260,D$14,"Following",D$13,"Normal")</f>
        <v>42762</v>
      </c>
      <c r="E260" s="175">
        <f ca="1"/>
        <v>-4.2088910569981911E-3</v>
      </c>
      <c r="F260" s="99"/>
      <c r="G260" s="174">
        <f t="shared" ca="1" si="12"/>
        <v>42761</v>
      </c>
      <c r="H260" s="20">
        <f ca="1">_xll.meDateFromTenor(G260,H$14,"Following",H$13,"Normal")</f>
        <v>42851</v>
      </c>
      <c r="I260" s="175">
        <f ca="1"/>
        <v>-2.5704744485017328E-3</v>
      </c>
      <c r="J260" s="7" t="s">
        <v>4</v>
      </c>
      <c r="K260" s="174">
        <f t="shared" ca="1" si="13"/>
        <v>42761</v>
      </c>
      <c r="L260" s="20">
        <f ca="1">_xll.meDateFromTenor(K260,L$14,"Following",L$13,"Normal")</f>
        <v>42942</v>
      </c>
      <c r="M260" s="175">
        <f ca="1"/>
        <v>-1.4280645161290325E-3</v>
      </c>
      <c r="N260" s="7" t="s">
        <v>4</v>
      </c>
      <c r="O260" s="174">
        <f t="shared" ca="1" si="14"/>
        <v>42761</v>
      </c>
      <c r="P260" s="20">
        <f ca="1">_xll.meDateFromTenor(O260,P$14,"Following",P$13,"Normal")</f>
        <v>42762</v>
      </c>
      <c r="Q260" s="175">
        <f ca="1"/>
        <v>-3.489872190584704E-3</v>
      </c>
      <c r="R260" s="7" t="s">
        <v>4</v>
      </c>
      <c r="S260" s="174">
        <f t="shared" ca="1" si="15"/>
        <v>42761</v>
      </c>
      <c r="T260" s="20">
        <f ca="1">_xll.meDateFromTenor(S260,"1D","Following",T$13,"Normal")</f>
        <v>42762</v>
      </c>
      <c r="U260" s="175">
        <f ca="1"/>
        <v>-5.2656087416336397E-3</v>
      </c>
      <c r="V260" s="136" t="s">
        <v>4</v>
      </c>
    </row>
    <row r="261" spans="1:22" x14ac:dyDescent="0.25">
      <c r="A261" s="142">
        <v>243</v>
      </c>
      <c r="B261" s="134"/>
      <c r="C261" s="174">
        <f ca="1">_xll.meDateFromTenor(C260,"1D","FOLLOWING",D$13,"NORMAL")</f>
        <v>42762</v>
      </c>
      <c r="D261" s="20">
        <f ca="1">_xll.meDateFromTenor(C261,D$14,"Following",D$13,"Normal")</f>
        <v>42765</v>
      </c>
      <c r="E261" s="175">
        <f ca="1"/>
        <v>-4.2085024743387526E-3</v>
      </c>
      <c r="F261" s="99"/>
      <c r="G261" s="174">
        <f t="shared" ca="1" si="12"/>
        <v>42762</v>
      </c>
      <c r="H261" s="20">
        <f ca="1">_xll.meDateFromTenor(G261,H$14,"Following",H$13,"Normal")</f>
        <v>42852</v>
      </c>
      <c r="I261" s="175">
        <f ca="1"/>
        <v>-2.5702164803672305E-3</v>
      </c>
      <c r="J261" s="7" t="s">
        <v>4</v>
      </c>
      <c r="K261" s="174">
        <f t="shared" ca="1" si="13"/>
        <v>42762</v>
      </c>
      <c r="L261" s="20">
        <f ca="1">_xll.meDateFromTenor(K261,L$14,"Following",L$13,"Normal")</f>
        <v>42943</v>
      </c>
      <c r="M261" s="175">
        <f ca="1"/>
        <v>-1.4274193548387097E-3</v>
      </c>
      <c r="N261" s="7" t="s">
        <v>4</v>
      </c>
      <c r="O261" s="174">
        <f t="shared" ca="1" si="14"/>
        <v>42762</v>
      </c>
      <c r="P261" s="20">
        <f ca="1">_xll.meDateFromTenor(O261,P$14,"Following",P$13,"Normal")</f>
        <v>42765</v>
      </c>
      <c r="Q261" s="175">
        <f ca="1"/>
        <v>-3.4865534850150553E-3</v>
      </c>
      <c r="R261" s="7" t="s">
        <v>4</v>
      </c>
      <c r="S261" s="174">
        <f t="shared" ca="1" si="15"/>
        <v>42762</v>
      </c>
      <c r="T261" s="20">
        <f ca="1">_xll.meDateFromTenor(S261,"1D","Following",T$13,"Normal")</f>
        <v>42765</v>
      </c>
      <c r="U261" s="175">
        <f ca="1"/>
        <v>-5.2646994814730718E-3</v>
      </c>
      <c r="V261" s="136" t="s">
        <v>4</v>
      </c>
    </row>
    <row r="262" spans="1:22" x14ac:dyDescent="0.25">
      <c r="A262" s="142">
        <v>244</v>
      </c>
      <c r="B262" s="134"/>
      <c r="C262" s="174">
        <f ca="1">_xll.meDateFromTenor(C261,"1D","FOLLOWING",D$13,"NORMAL")</f>
        <v>42765</v>
      </c>
      <c r="D262" s="20">
        <f ca="1">_xll.meDateFromTenor(C262,D$14,"Following",D$13,"Normal")</f>
        <v>42766</v>
      </c>
      <c r="E262" s="175">
        <f ca="1"/>
        <v>-4.2075631783111836E-3</v>
      </c>
      <c r="F262" s="99"/>
      <c r="G262" s="174">
        <f t="shared" ca="1" si="12"/>
        <v>42765</v>
      </c>
      <c r="H262" s="20">
        <f ca="1">_xll.meDateFromTenor(G262,H$14,"Following",H$13,"Normal")</f>
        <v>42857</v>
      </c>
      <c r="I262" s="175">
        <f ca="1"/>
        <v>-2.5694631917759217E-3</v>
      </c>
      <c r="J262" s="7" t="s">
        <v>4</v>
      </c>
      <c r="K262" s="174">
        <f t="shared" ca="1" si="13"/>
        <v>42765</v>
      </c>
      <c r="L262" s="20">
        <f ca="1">_xll.meDateFromTenor(K262,L$14,"Following",L$13,"Normal")</f>
        <v>42947</v>
      </c>
      <c r="M262" s="175">
        <f ca="1"/>
        <v>-1.4254838709677421E-3</v>
      </c>
      <c r="N262" s="7" t="s">
        <v>4</v>
      </c>
      <c r="O262" s="174">
        <f t="shared" ca="1" si="14"/>
        <v>42765</v>
      </c>
      <c r="P262" s="20">
        <f ca="1">_xll.meDateFromTenor(O262,P$14,"Following",P$13,"Normal")</f>
        <v>42766</v>
      </c>
      <c r="Q262" s="175">
        <f ca="1"/>
        <v>-3.4765955566121685E-3</v>
      </c>
      <c r="R262" s="7" t="s">
        <v>4</v>
      </c>
      <c r="S262" s="174">
        <f t="shared" ca="1" si="15"/>
        <v>42765</v>
      </c>
      <c r="T262" s="20">
        <f ca="1">_xll.meDateFromTenor(S262,"1D","Following",T$13,"Normal")</f>
        <v>42766</v>
      </c>
      <c r="U262" s="175">
        <f ca="1"/>
        <v>-5.2642282371229334E-3</v>
      </c>
      <c r="V262" s="136" t="s">
        <v>4</v>
      </c>
    </row>
    <row r="263" spans="1:22" x14ac:dyDescent="0.25">
      <c r="A263" s="142">
        <v>245</v>
      </c>
      <c r="B263" s="134"/>
      <c r="C263" s="174">
        <f ca="1">_xll.meDateFromTenor(C262,"1D","FOLLOWING",D$13,"NORMAL")</f>
        <v>42766</v>
      </c>
      <c r="D263" s="20">
        <f ca="1">_xll.meDateFromTenor(C263,D$14,"Following",D$13,"Normal")</f>
        <v>42767</v>
      </c>
      <c r="E263" s="175">
        <f ca="1"/>
        <v>-4.2067395519041076E-3</v>
      </c>
      <c r="F263" s="99"/>
      <c r="G263" s="174">
        <f t="shared" ca="1" si="12"/>
        <v>42766</v>
      </c>
      <c r="H263" s="20">
        <f ca="1">_xll.meDateFromTenor(G263,H$14,"Following",H$13,"Normal")</f>
        <v>42857</v>
      </c>
      <c r="I263" s="175">
        <f ca="1"/>
        <v>-2.5692191838620898E-3</v>
      </c>
      <c r="J263" s="7" t="s">
        <v>4</v>
      </c>
      <c r="K263" s="174">
        <f t="shared" ca="1" si="13"/>
        <v>42766</v>
      </c>
      <c r="L263" s="20">
        <f ca="1">_xll.meDateFromTenor(K263,L$14,"Following",L$13,"Normal")</f>
        <v>42947</v>
      </c>
      <c r="M263" s="175">
        <f ca="1"/>
        <v>-1.4248387096774194E-3</v>
      </c>
      <c r="N263" s="7" t="s">
        <v>4</v>
      </c>
      <c r="O263" s="174">
        <f t="shared" ca="1" si="14"/>
        <v>42766</v>
      </c>
      <c r="P263" s="20">
        <f ca="1">_xll.meDateFromTenor(O263,P$14,"Following",P$13,"Normal")</f>
        <v>42767</v>
      </c>
      <c r="Q263" s="175">
        <f ca="1"/>
        <v>-3.4732762052427052E-3</v>
      </c>
      <c r="R263" s="7" t="s">
        <v>4</v>
      </c>
      <c r="S263" s="174">
        <f t="shared" ca="1" si="15"/>
        <v>42766</v>
      </c>
      <c r="T263" s="20">
        <f ca="1">_xll.meDateFromTenor(S263,"1D","Following",T$13,"Normal")</f>
        <v>42767</v>
      </c>
      <c r="U263" s="175">
        <f ca="1"/>
        <v>-5.2641087774407871E-3</v>
      </c>
      <c r="V263" s="136" t="s">
        <v>4</v>
      </c>
    </row>
    <row r="264" spans="1:22" x14ac:dyDescent="0.25">
      <c r="A264" s="142">
        <v>246</v>
      </c>
      <c r="B264" s="134"/>
      <c r="C264" s="174">
        <f ca="1">_xll.meDateFromTenor(C263,"1D","FOLLOWING",D$13,"NORMAL")</f>
        <v>42767</v>
      </c>
      <c r="D264" s="20">
        <f ca="1">_xll.meDateFromTenor(C264,D$14,"Following",D$13,"Normal")</f>
        <v>42768</v>
      </c>
      <c r="E264" s="175">
        <f ca="1"/>
        <v>-4.2057154050567794E-3</v>
      </c>
      <c r="F264" s="99"/>
      <c r="G264" s="174">
        <f t="shared" ca="1" si="12"/>
        <v>42767</v>
      </c>
      <c r="H264" s="20">
        <f ca="1">_xll.meDateFromTenor(G264,H$14,"Following",H$13,"Normal")</f>
        <v>42857</v>
      </c>
      <c r="I264" s="175">
        <f ca="1"/>
        <v>-2.5689788282628307E-3</v>
      </c>
      <c r="J264" s="7" t="s">
        <v>4</v>
      </c>
      <c r="K264" s="174">
        <f t="shared" ca="1" si="13"/>
        <v>42767</v>
      </c>
      <c r="L264" s="20">
        <f ca="1">_xll.meDateFromTenor(K264,L$14,"Following",L$13,"Normal")</f>
        <v>42948</v>
      </c>
      <c r="M264" s="175">
        <f ca="1"/>
        <v>-1.4241935483870968E-3</v>
      </c>
      <c r="N264" s="7" t="s">
        <v>4</v>
      </c>
      <c r="O264" s="174">
        <f t="shared" ca="1" si="14"/>
        <v>42767</v>
      </c>
      <c r="P264" s="20">
        <f ca="1">_xll.meDateFromTenor(O264,P$14,"Following",P$13,"Normal")</f>
        <v>42768</v>
      </c>
      <c r="Q264" s="175">
        <f ca="1"/>
        <v>-3.4699584791002824E-3</v>
      </c>
      <c r="R264" s="7" t="s">
        <v>4</v>
      </c>
      <c r="S264" s="174">
        <f t="shared" ca="1" si="15"/>
        <v>42767</v>
      </c>
      <c r="T264" s="20">
        <f ca="1">_xll.meDateFromTenor(S264,"1D","Following",T$13,"Normal")</f>
        <v>42768</v>
      </c>
      <c r="U264" s="175">
        <f ca="1"/>
        <v>-5.2647504109071454E-3</v>
      </c>
      <c r="V264" s="136" t="s">
        <v>4</v>
      </c>
    </row>
    <row r="265" spans="1:22" x14ac:dyDescent="0.25">
      <c r="A265" s="142">
        <v>247</v>
      </c>
      <c r="B265" s="134"/>
      <c r="C265" s="174">
        <f ca="1">_xll.meDateFromTenor(C264,"1D","FOLLOWING",D$13,"NORMAL")</f>
        <v>42768</v>
      </c>
      <c r="D265" s="20">
        <f ca="1">_xll.meDateFromTenor(C265,D$14,"Following",D$13,"Normal")</f>
        <v>42769</v>
      </c>
      <c r="E265" s="175">
        <f ca="1"/>
        <v>-4.204488808952093E-3</v>
      </c>
      <c r="F265" s="99"/>
      <c r="G265" s="174">
        <f t="shared" ca="1" si="12"/>
        <v>42768</v>
      </c>
      <c r="H265" s="20">
        <f ca="1">_xll.meDateFromTenor(G265,H$14,"Following",H$13,"Normal")</f>
        <v>42857</v>
      </c>
      <c r="I265" s="175">
        <f ca="1"/>
        <v>-2.5687421898819051E-3</v>
      </c>
      <c r="J265" s="7" t="s">
        <v>4</v>
      </c>
      <c r="K265" s="174">
        <f t="shared" ca="1" si="13"/>
        <v>42768</v>
      </c>
      <c r="L265" s="20">
        <f ca="1">_xll.meDateFromTenor(K265,L$14,"Following",L$13,"Normal")</f>
        <v>42949</v>
      </c>
      <c r="M265" s="175">
        <f ca="1"/>
        <v>-1.4235483870967743E-3</v>
      </c>
      <c r="N265" s="7" t="s">
        <v>4</v>
      </c>
      <c r="O265" s="174">
        <f t="shared" ca="1" si="14"/>
        <v>42768</v>
      </c>
      <c r="P265" s="20">
        <f ca="1">_xll.meDateFromTenor(O265,P$14,"Following",P$13,"Normal")</f>
        <v>42769</v>
      </c>
      <c r="Q265" s="175">
        <f ca="1"/>
        <v>-3.4666443961535133E-3</v>
      </c>
      <c r="R265" s="7" t="s">
        <v>4</v>
      </c>
      <c r="S265" s="174">
        <f t="shared" ca="1" si="15"/>
        <v>42768</v>
      </c>
      <c r="T265" s="20">
        <f ca="1">_xll.meDateFromTenor(S265,"1D","Following",T$13,"Normal")</f>
        <v>42769</v>
      </c>
      <c r="U265" s="175">
        <f ca="1"/>
        <v>-5.2671293088657669E-3</v>
      </c>
      <c r="V265" s="136" t="s">
        <v>4</v>
      </c>
    </row>
    <row r="266" spans="1:22" x14ac:dyDescent="0.25">
      <c r="A266" s="142">
        <v>248</v>
      </c>
      <c r="B266" s="134"/>
      <c r="C266" s="174">
        <f ca="1">_xll.meDateFromTenor(C265,"1D","FOLLOWING",D$13,"NORMAL")</f>
        <v>42769</v>
      </c>
      <c r="D266" s="20">
        <f ca="1">_xll.meDateFromTenor(C266,D$14,"Following",D$13,"Normal")</f>
        <v>42772</v>
      </c>
      <c r="E266" s="175">
        <f ca="1"/>
        <v>-4.2013021092213313E-3</v>
      </c>
      <c r="F266" s="99"/>
      <c r="G266" s="174">
        <f t="shared" ca="1" si="12"/>
        <v>42769</v>
      </c>
      <c r="H266" s="20">
        <f ca="1">_xll.meDateFromTenor(G266,H$14,"Following",H$13,"Normal")</f>
        <v>42858</v>
      </c>
      <c r="I266" s="175">
        <f ca="1"/>
        <v>-2.5685093336230754E-3</v>
      </c>
      <c r="J266" s="7" t="s">
        <v>4</v>
      </c>
      <c r="K266" s="174">
        <f t="shared" ca="1" si="13"/>
        <v>42769</v>
      </c>
      <c r="L266" s="20">
        <f ca="1">_xll.meDateFromTenor(K266,L$14,"Following",L$13,"Normal")</f>
        <v>42950</v>
      </c>
      <c r="M266" s="175">
        <f ca="1"/>
        <v>-1.4229032258064518E-3</v>
      </c>
      <c r="N266" s="7" t="s">
        <v>4</v>
      </c>
      <c r="O266" s="174">
        <f t="shared" ca="1" si="14"/>
        <v>42769</v>
      </c>
      <c r="P266" s="20">
        <f ca="1">_xll.meDateFromTenor(O266,P$14,"Following",P$13,"Normal")</f>
        <v>42772</v>
      </c>
      <c r="Q266" s="175">
        <f ca="1"/>
        <v>-3.46333597678525E-3</v>
      </c>
      <c r="R266" s="7" t="s">
        <v>4</v>
      </c>
      <c r="S266" s="174">
        <f t="shared" ca="1" si="15"/>
        <v>42769</v>
      </c>
      <c r="T266" s="20">
        <f ca="1">_xll.meDateFromTenor(S266,"1D","Following",T$13,"Normal")</f>
        <v>42772</v>
      </c>
      <c r="U266" s="175">
        <f ca="1"/>
        <v>-5.2778607562498272E-3</v>
      </c>
      <c r="V266" s="136" t="s">
        <v>4</v>
      </c>
    </row>
    <row r="267" spans="1:22" x14ac:dyDescent="0.25">
      <c r="A267" s="142">
        <v>249</v>
      </c>
      <c r="B267" s="134"/>
      <c r="C267" s="174">
        <f ca="1">_xll.meDateFromTenor(C266,"1D","FOLLOWING",D$13,"NORMAL")</f>
        <v>42772</v>
      </c>
      <c r="D267" s="20">
        <f ca="1">_xll.meDateFromTenor(C267,D$14,"Following",D$13,"Normal")</f>
        <v>42773</v>
      </c>
      <c r="E267" s="175">
        <f ca="1"/>
        <v>-4.1975193516608092E-3</v>
      </c>
      <c r="F267" s="99"/>
      <c r="G267" s="174">
        <f t="shared" ca="1" si="12"/>
        <v>42772</v>
      </c>
      <c r="H267" s="20">
        <f ca="1">_xll.meDateFromTenor(G267,H$14,"Following",H$13,"Normal")</f>
        <v>42863</v>
      </c>
      <c r="I267" s="175">
        <f ca="1"/>
        <v>-2.5678341066167798E-3</v>
      </c>
      <c r="J267" s="7" t="s">
        <v>4</v>
      </c>
      <c r="K267" s="174">
        <f t="shared" ca="1" si="13"/>
        <v>42772</v>
      </c>
      <c r="L267" s="20">
        <f ca="1">_xll.meDateFromTenor(K267,L$14,"Following",L$13,"Normal")</f>
        <v>42954</v>
      </c>
      <c r="M267" s="175">
        <f ca="1"/>
        <v>-1.4209677419354839E-3</v>
      </c>
      <c r="N267" s="7" t="s">
        <v>4</v>
      </c>
      <c r="O267" s="174">
        <f t="shared" ca="1" si="14"/>
        <v>42772</v>
      </c>
      <c r="P267" s="20">
        <f ca="1">_xll.meDateFromTenor(O267,P$14,"Following",P$13,"Normal")</f>
        <v>42773</v>
      </c>
      <c r="Q267" s="175">
        <f ca="1"/>
        <v>-3.4534649039800113E-3</v>
      </c>
      <c r="R267" s="7" t="s">
        <v>4</v>
      </c>
      <c r="S267" s="174">
        <f t="shared" ca="1" si="15"/>
        <v>42772</v>
      </c>
      <c r="T267" s="20">
        <f ca="1">_xll.meDateFromTenor(S267,"1D","Following",T$13,"Normal")</f>
        <v>42773</v>
      </c>
      <c r="U267" s="175">
        <f ca="1"/>
        <v>-5.2947974583572779E-3</v>
      </c>
      <c r="V267" s="136" t="s">
        <v>4</v>
      </c>
    </row>
    <row r="268" spans="1:22" x14ac:dyDescent="0.25">
      <c r="A268" s="142">
        <v>250</v>
      </c>
      <c r="B268" s="134"/>
      <c r="C268" s="174">
        <f ca="1">_xll.meDateFromTenor(C267,"1D","FOLLOWING",D$13,"NORMAL")</f>
        <v>42773</v>
      </c>
      <c r="D268" s="20">
        <f ca="1">_xll.meDateFromTenor(C268,D$14,"Following",D$13,"Normal")</f>
        <v>42774</v>
      </c>
      <c r="E268" s="175">
        <f ca="1"/>
        <v>-4.1952515745745239E-3</v>
      </c>
      <c r="F268" s="99"/>
      <c r="G268" s="174">
        <f t="shared" ca="1" si="12"/>
        <v>42773</v>
      </c>
      <c r="H268" s="20">
        <f ca="1">_xll.meDateFromTenor(G268,H$14,"Following",H$13,"Normal")</f>
        <v>42863</v>
      </c>
      <c r="I268" s="175">
        <f ca="1"/>
        <v>-2.5676170278839524E-3</v>
      </c>
      <c r="J268" s="7" t="s">
        <v>4</v>
      </c>
      <c r="K268" s="174">
        <f t="shared" ca="1" si="13"/>
        <v>42773</v>
      </c>
      <c r="L268" s="20">
        <f ca="1">_xll.meDateFromTenor(K268,L$14,"Following",L$13,"Normal")</f>
        <v>42954</v>
      </c>
      <c r="M268" s="175">
        <f ca="1"/>
        <v>-1.4203225806451614E-3</v>
      </c>
      <c r="N268" s="7" t="s">
        <v>4</v>
      </c>
      <c r="O268" s="174">
        <f t="shared" ca="1" si="14"/>
        <v>42773</v>
      </c>
      <c r="P268" s="20">
        <f ca="1">_xll.meDateFromTenor(O268,P$14,"Following",P$13,"Normal")</f>
        <v>42774</v>
      </c>
      <c r="Q268" s="175">
        <f ca="1"/>
        <v>-3.4501993427542886E-3</v>
      </c>
      <c r="R268" s="7" t="s">
        <v>4</v>
      </c>
      <c r="S268" s="174">
        <f t="shared" ca="1" si="15"/>
        <v>42773</v>
      </c>
      <c r="T268" s="20">
        <f ca="1">_xll.meDateFromTenor(S268,"1D","Following",T$13,"Normal")</f>
        <v>42774</v>
      </c>
      <c r="U268" s="175">
        <f ca="1"/>
        <v>-5.3062521001121807E-3</v>
      </c>
      <c r="V268" s="136" t="s">
        <v>4</v>
      </c>
    </row>
    <row r="269" spans="1:22" x14ac:dyDescent="0.25">
      <c r="A269" s="142">
        <v>251</v>
      </c>
      <c r="B269" s="134"/>
      <c r="C269" s="174">
        <f ca="1">_xll.meDateFromTenor(C268,"1D","FOLLOWING",D$13,"NORMAL")</f>
        <v>42774</v>
      </c>
      <c r="D269" s="20">
        <f ca="1">_xll.meDateFromTenor(C269,D$14,"Following",D$13,"Normal")</f>
        <v>42775</v>
      </c>
      <c r="E269" s="175">
        <f ca="1"/>
        <v>-4.1927697746091544E-3</v>
      </c>
      <c r="F269" s="99"/>
      <c r="G269" s="174">
        <f t="shared" ca="1" si="12"/>
        <v>42774</v>
      </c>
      <c r="H269" s="20">
        <f ca="1">_xll.meDateFromTenor(G269,H$14,"Following",H$13,"Normal")</f>
        <v>42863</v>
      </c>
      <c r="I269" s="175">
        <f ca="1"/>
        <v>-2.5674040557920295E-3</v>
      </c>
      <c r="J269" s="7" t="s">
        <v>4</v>
      </c>
      <c r="K269" s="174">
        <f t="shared" ca="1" si="13"/>
        <v>42774</v>
      </c>
      <c r="L269" s="20">
        <f ca="1">_xll.meDateFromTenor(K269,L$14,"Following",L$13,"Normal")</f>
        <v>42955</v>
      </c>
      <c r="M269" s="175">
        <f ca="1"/>
        <v>-1.4196774193548389E-3</v>
      </c>
      <c r="N269" s="7" t="s">
        <v>4</v>
      </c>
      <c r="O269" s="174">
        <f t="shared" ca="1" si="14"/>
        <v>42774</v>
      </c>
      <c r="P269" s="20">
        <f ca="1">_xll.meDateFromTenor(O269,P$14,"Following",P$13,"Normal")</f>
        <v>42775</v>
      </c>
      <c r="Q269" s="175">
        <f ca="1"/>
        <v>-3.4469495470213305E-3</v>
      </c>
      <c r="R269" s="7" t="s">
        <v>4</v>
      </c>
      <c r="S269" s="174">
        <f t="shared" ca="1" si="15"/>
        <v>42774</v>
      </c>
      <c r="T269" s="20">
        <f ca="1">_xll.meDateFromTenor(S269,"1D","Following",T$13,"Normal")</f>
        <v>42775</v>
      </c>
      <c r="U269" s="175">
        <f ca="1"/>
        <v>-5.3195215677970444E-3</v>
      </c>
      <c r="V269" s="136" t="s">
        <v>4</v>
      </c>
    </row>
    <row r="270" spans="1:22" x14ac:dyDescent="0.25">
      <c r="A270" s="142">
        <v>252</v>
      </c>
      <c r="B270" s="134"/>
      <c r="C270" s="174">
        <f ca="1">_xll.meDateFromTenor(C269,"1D","FOLLOWING",D$13,"NORMAL")</f>
        <v>42775</v>
      </c>
      <c r="D270" s="20">
        <f ca="1">_xll.meDateFromTenor(C270,D$14,"Following",D$13,"Normal")</f>
        <v>42776</v>
      </c>
      <c r="E270" s="175">
        <f ca="1"/>
        <v>-4.1900720227872204E-3</v>
      </c>
      <c r="F270" s="99"/>
      <c r="G270" s="174">
        <f t="shared" ca="1" si="12"/>
        <v>42775</v>
      </c>
      <c r="H270" s="20">
        <f ca="1">_xll.meDateFromTenor(G270,H$14,"Following",H$13,"Normal")</f>
        <v>42864</v>
      </c>
      <c r="I270" s="175">
        <f ca="1"/>
        <v>-2.5671952552447736E-3</v>
      </c>
      <c r="J270" s="7" t="s">
        <v>4</v>
      </c>
      <c r="K270" s="174">
        <f t="shared" ca="1" si="13"/>
        <v>42775</v>
      </c>
      <c r="L270" s="20">
        <f ca="1">_xll.meDateFromTenor(K270,L$14,"Following",L$13,"Normal")</f>
        <v>42956</v>
      </c>
      <c r="M270" s="175">
        <f ca="1"/>
        <v>-1.4190322580645163E-3</v>
      </c>
      <c r="N270" s="7" t="s">
        <v>4</v>
      </c>
      <c r="O270" s="174">
        <f t="shared" ca="1" si="14"/>
        <v>42775</v>
      </c>
      <c r="P270" s="20">
        <f ca="1">_xll.meDateFromTenor(O270,P$14,"Following",P$13,"Normal")</f>
        <v>42776</v>
      </c>
      <c r="Q270" s="175">
        <f ca="1"/>
        <v>-3.4437175371639889E-3</v>
      </c>
      <c r="R270" s="7" t="s">
        <v>4</v>
      </c>
      <c r="S270" s="174">
        <f t="shared" ca="1" si="15"/>
        <v>42775</v>
      </c>
      <c r="T270" s="20">
        <f ca="1">_xll.meDateFromTenor(S270,"1D","Following",T$13,"Normal")</f>
        <v>42776</v>
      </c>
      <c r="U270" s="175">
        <f ca="1"/>
        <v>-5.3346057529779691E-3</v>
      </c>
      <c r="V270" s="136" t="s">
        <v>4</v>
      </c>
    </row>
    <row r="271" spans="1:22" x14ac:dyDescent="0.25">
      <c r="A271" s="142">
        <v>253</v>
      </c>
      <c r="B271" s="134"/>
      <c r="C271" s="174">
        <f ca="1">_xll.meDateFromTenor(C270,"1D","FOLLOWING",D$13,"NORMAL")</f>
        <v>42776</v>
      </c>
      <c r="D271" s="20">
        <f ca="1">_xll.meDateFromTenor(C271,D$14,"Following",D$13,"Normal")</f>
        <v>42779</v>
      </c>
      <c r="E271" s="175">
        <f ca="1"/>
        <v>-4.183898409166901E-3</v>
      </c>
      <c r="F271" s="99"/>
      <c r="G271" s="174">
        <f t="shared" ca="1" si="12"/>
        <v>42776</v>
      </c>
      <c r="H271" s="20">
        <f ca="1">_xll.meDateFromTenor(G271,H$14,"Following",H$13,"Normal")</f>
        <v>42865</v>
      </c>
      <c r="I271" s="175">
        <f ca="1"/>
        <v>-2.5669906911459464E-3</v>
      </c>
      <c r="J271" s="7" t="s">
        <v>4</v>
      </c>
      <c r="K271" s="174">
        <f t="shared" ca="1" si="13"/>
        <v>42776</v>
      </c>
      <c r="L271" s="20">
        <f ca="1">_xll.meDateFromTenor(K271,L$14,"Following",L$13,"Normal")</f>
        <v>42957</v>
      </c>
      <c r="M271" s="175">
        <f ca="1"/>
        <v>-1.4183870967741936E-3</v>
      </c>
      <c r="N271" s="7" t="s">
        <v>4</v>
      </c>
      <c r="O271" s="174">
        <f t="shared" ca="1" si="14"/>
        <v>42776</v>
      </c>
      <c r="P271" s="20">
        <f ca="1">_xll.meDateFromTenor(O271,P$14,"Following",P$13,"Normal")</f>
        <v>42779</v>
      </c>
      <c r="Q271" s="175">
        <f ca="1"/>
        <v>-3.4405053335651152E-3</v>
      </c>
      <c r="R271" s="7" t="s">
        <v>4</v>
      </c>
      <c r="S271" s="174">
        <f t="shared" ca="1" si="15"/>
        <v>42776</v>
      </c>
      <c r="T271" s="20">
        <f ca="1">_xll.meDateFromTenor(S271,"1D","Following",T$13,"Normal")</f>
        <v>42779</v>
      </c>
      <c r="U271" s="175">
        <f ca="1"/>
        <v>-5.3707425050486726E-3</v>
      </c>
      <c r="V271" s="136" t="s">
        <v>4</v>
      </c>
    </row>
    <row r="272" spans="1:22" x14ac:dyDescent="0.25">
      <c r="A272" s="142">
        <v>254</v>
      </c>
      <c r="B272" s="134"/>
      <c r="C272" s="174">
        <f ca="1">_xll.meDateFromTenor(C271,"1D","FOLLOWING",D$13,"NORMAL")</f>
        <v>42779</v>
      </c>
      <c r="D272" s="20">
        <f ca="1">_xll.meDateFromTenor(C272,D$14,"Following",D$13,"Normal")</f>
        <v>42780</v>
      </c>
      <c r="E272" s="175">
        <f ca="1"/>
        <v>-4.1770829186749273E-3</v>
      </c>
      <c r="F272" s="99"/>
      <c r="G272" s="174">
        <f t="shared" ca="1" si="12"/>
        <v>42779</v>
      </c>
      <c r="H272" s="20">
        <f ca="1">_xll.meDateFromTenor(G272,H$14,"Following",H$13,"Normal")</f>
        <v>42870</v>
      </c>
      <c r="I272" s="175">
        <f ca="1"/>
        <v>-2.5664030665776558E-3</v>
      </c>
      <c r="J272" s="7" t="s">
        <v>4</v>
      </c>
      <c r="K272" s="174">
        <f t="shared" ca="1" si="13"/>
        <v>42779</v>
      </c>
      <c r="L272" s="20">
        <f ca="1">_xll.meDateFromTenor(K272,L$14,"Following",L$13,"Normal")</f>
        <v>42961</v>
      </c>
      <c r="M272" s="175">
        <f ca="1"/>
        <v>-1.416451612903226E-3</v>
      </c>
      <c r="N272" s="7" t="s">
        <v>4</v>
      </c>
      <c r="O272" s="174">
        <f t="shared" ca="1" si="14"/>
        <v>42779</v>
      </c>
      <c r="P272" s="20">
        <f ca="1">_xll.meDateFromTenor(O272,P$14,"Following",P$13,"Normal")</f>
        <v>42780</v>
      </c>
      <c r="Q272" s="175">
        <f ca="1"/>
        <v>-3.4310077641478225E-3</v>
      </c>
      <c r="R272" s="7" t="s">
        <v>4</v>
      </c>
      <c r="S272" s="174">
        <f t="shared" ca="1" si="15"/>
        <v>42779</v>
      </c>
      <c r="T272" s="20">
        <f ca="1">_xll.meDateFromTenor(S272,"1D","Following",T$13,"Normal")</f>
        <v>42780</v>
      </c>
      <c r="U272" s="175">
        <f ca="1"/>
        <v>-5.413087462149432E-3</v>
      </c>
      <c r="V272" s="136" t="s">
        <v>4</v>
      </c>
    </row>
    <row r="273" spans="1:22" x14ac:dyDescent="0.25">
      <c r="A273" s="142">
        <v>255</v>
      </c>
      <c r="B273" s="134"/>
      <c r="C273" s="174">
        <f ca="1">_xll.meDateFromTenor(C272,"1D","FOLLOWING",D$13,"NORMAL")</f>
        <v>42780</v>
      </c>
      <c r="D273" s="20">
        <f ca="1">_xll.meDateFromTenor(C273,D$14,"Following",D$13,"Normal")</f>
        <v>42781</v>
      </c>
      <c r="E273" s="175">
        <f ca="1"/>
        <v>-4.1732764736757281E-3</v>
      </c>
      <c r="F273" s="99"/>
      <c r="G273" s="174">
        <f t="shared" ca="1" si="12"/>
        <v>42780</v>
      </c>
      <c r="H273" s="20">
        <f ca="1">_xll.meDateFromTenor(G273,H$14,"Following",H$13,"Normal")</f>
        <v>42870</v>
      </c>
      <c r="I273" s="175">
        <f ca="1"/>
        <v>-2.5662160973101617E-3</v>
      </c>
      <c r="J273" s="7" t="s">
        <v>4</v>
      </c>
      <c r="K273" s="174">
        <f t="shared" ca="1" si="13"/>
        <v>42780</v>
      </c>
      <c r="L273" s="20">
        <f ca="1">_xll.meDateFromTenor(K273,L$14,"Following",L$13,"Normal")</f>
        <v>42961</v>
      </c>
      <c r="M273" s="175">
        <f ca="1"/>
        <v>-1.4158064516129035E-3</v>
      </c>
      <c r="N273" s="7" t="s">
        <v>4</v>
      </c>
      <c r="O273" s="174">
        <f t="shared" ca="1" si="14"/>
        <v>42780</v>
      </c>
      <c r="P273" s="20">
        <f ca="1">_xll.meDateFromTenor(O273,P$14,"Following",P$13,"Normal")</f>
        <v>42781</v>
      </c>
      <c r="Q273" s="175">
        <f ca="1"/>
        <v>-3.4278949894113405E-3</v>
      </c>
      <c r="R273" s="7" t="s">
        <v>4</v>
      </c>
      <c r="S273" s="174">
        <f t="shared" ca="1" si="15"/>
        <v>42780</v>
      </c>
      <c r="T273" s="20">
        <f ca="1">_xll.meDateFromTenor(S273,"1D","Following",T$13,"Normal")</f>
        <v>42781</v>
      </c>
      <c r="U273" s="175">
        <f ca="1"/>
        <v>-5.4372435724214987E-3</v>
      </c>
      <c r="V273" s="136" t="s">
        <v>4</v>
      </c>
    </row>
    <row r="274" spans="1:22" x14ac:dyDescent="0.25">
      <c r="A274" s="142">
        <v>256</v>
      </c>
      <c r="B274" s="134"/>
      <c r="C274" s="174">
        <f ca="1">_xll.meDateFromTenor(C273,"1D","FOLLOWING",D$13,"NORMAL")</f>
        <v>42781</v>
      </c>
      <c r="D274" s="20">
        <f ca="1">_xll.meDateFromTenor(C274,D$14,"Following",D$13,"Normal")</f>
        <v>42782</v>
      </c>
      <c r="E274" s="175">
        <f ca="1"/>
        <v>-4.1692425036377193E-3</v>
      </c>
      <c r="F274" s="99"/>
      <c r="G274" s="174">
        <f t="shared" ca="1" si="12"/>
        <v>42781</v>
      </c>
      <c r="H274" s="20">
        <f ca="1">_xll.meDateFromTenor(G274,H$14,"Following",H$13,"Normal")</f>
        <v>42870</v>
      </c>
      <c r="I274" s="175">
        <f ca="1"/>
        <v>-2.5660336890099057E-3</v>
      </c>
      <c r="J274" s="7" t="s">
        <v>4</v>
      </c>
      <c r="K274" s="174">
        <f t="shared" ca="1" si="13"/>
        <v>42781</v>
      </c>
      <c r="L274" s="20">
        <f ca="1">_xll.meDateFromTenor(K274,L$14,"Following",L$13,"Normal")</f>
        <v>42962</v>
      </c>
      <c r="M274" s="175">
        <f ca="1"/>
        <v>-1.4151612903225809E-3</v>
      </c>
      <c r="N274" s="7" t="s">
        <v>4</v>
      </c>
      <c r="O274" s="174">
        <f t="shared" ca="1" si="14"/>
        <v>42781</v>
      </c>
      <c r="P274" s="20">
        <f ca="1">_xll.meDateFromTenor(O274,P$14,"Following",P$13,"Normal")</f>
        <v>42782</v>
      </c>
      <c r="Q274" s="175">
        <f ca="1"/>
        <v>-3.4248121228475856E-3</v>
      </c>
      <c r="R274" s="7" t="s">
        <v>4</v>
      </c>
      <c r="S274" s="174">
        <f t="shared" ca="1" si="15"/>
        <v>42781</v>
      </c>
      <c r="T274" s="20">
        <f ca="1">_xll.meDateFromTenor(S274,"1D","Following",T$13,"Normal")</f>
        <v>42782</v>
      </c>
      <c r="U274" s="175">
        <f ca="1"/>
        <v>-5.4632137282073692E-3</v>
      </c>
      <c r="V274" s="136" t="s">
        <v>4</v>
      </c>
    </row>
    <row r="275" spans="1:22" x14ac:dyDescent="0.25">
      <c r="A275" s="142">
        <v>257</v>
      </c>
      <c r="B275" s="134"/>
      <c r="C275" s="174">
        <f ca="1">_xll.meDateFromTenor(C274,"1D","FOLLOWING",D$13,"NORMAL")</f>
        <v>42782</v>
      </c>
      <c r="D275" s="20">
        <f ca="1">_xll.meDateFromTenor(C275,D$14,"Following",D$13,"Normal")</f>
        <v>42783</v>
      </c>
      <c r="E275" s="175">
        <f ca="1"/>
        <v>-4.1649790790243705E-3</v>
      </c>
      <c r="F275" s="99"/>
      <c r="G275" s="174">
        <f t="shared" ca="1" si="12"/>
        <v>42782</v>
      </c>
      <c r="H275" s="20">
        <f ca="1">_xll.meDateFromTenor(G275,H$14,"Following",H$13,"Normal")</f>
        <v>42871</v>
      </c>
      <c r="I275" s="175">
        <f ca="1"/>
        <v>-2.5658559065806492E-3</v>
      </c>
      <c r="J275" s="7" t="s">
        <v>4</v>
      </c>
      <c r="K275" s="174">
        <f t="shared" ca="1" si="13"/>
        <v>42782</v>
      </c>
      <c r="L275" s="20">
        <f ca="1">_xll.meDateFromTenor(K275,L$14,"Following",L$13,"Normal")</f>
        <v>42963</v>
      </c>
      <c r="M275" s="175">
        <f ca="1"/>
        <v>-1.4145161290322582E-3</v>
      </c>
      <c r="N275" s="7" t="s">
        <v>4</v>
      </c>
      <c r="O275" s="174">
        <f t="shared" ca="1" si="14"/>
        <v>42782</v>
      </c>
      <c r="P275" s="20">
        <f ca="1">_xll.meDateFromTenor(O275,P$14,"Following",P$13,"Normal")</f>
        <v>42783</v>
      </c>
      <c r="Q275" s="175">
        <f ca="1"/>
        <v>-3.4217611848394096E-3</v>
      </c>
      <c r="R275" s="7" t="s">
        <v>4</v>
      </c>
      <c r="S275" s="174">
        <f t="shared" ca="1" si="15"/>
        <v>42782</v>
      </c>
      <c r="T275" s="20">
        <f ca="1">_xll.meDateFromTenor(S275,"1D","Following",T$13,"Normal")</f>
        <v>42783</v>
      </c>
      <c r="U275" s="175">
        <f ca="1"/>
        <v>-5.4909978138795359E-3</v>
      </c>
      <c r="V275" s="136" t="s">
        <v>4</v>
      </c>
    </row>
    <row r="276" spans="1:22" x14ac:dyDescent="0.25">
      <c r="A276" s="142">
        <v>258</v>
      </c>
      <c r="B276" s="134"/>
      <c r="C276" s="174">
        <f ca="1">_xll.meDateFromTenor(C275,"1D","FOLLOWING",D$13,"NORMAL")</f>
        <v>42783</v>
      </c>
      <c r="D276" s="20">
        <f ca="1">_xll.meDateFromTenor(C276,D$14,"Following",D$13,"Normal")</f>
        <v>42786</v>
      </c>
      <c r="E276" s="175">
        <f ca="1"/>
        <v>-4.1556297665002054E-3</v>
      </c>
      <c r="F276" s="99"/>
      <c r="G276" s="174">
        <f t="shared" ca="1" si="12"/>
        <v>42783</v>
      </c>
      <c r="H276" s="20">
        <f ca="1">_xll.meDateFromTenor(G276,H$14,"Following",H$13,"Normal")</f>
        <v>42872</v>
      </c>
      <c r="I276" s="175">
        <f ca="1"/>
        <v>-2.5656828149261549E-3</v>
      </c>
      <c r="J276" s="7" t="s">
        <v>4</v>
      </c>
      <c r="K276" s="174">
        <f t="shared" ca="1" si="13"/>
        <v>42783</v>
      </c>
      <c r="L276" s="20">
        <f ca="1">_xll.meDateFromTenor(K276,L$14,"Following",L$13,"Normal")</f>
        <v>42964</v>
      </c>
      <c r="M276" s="175">
        <f ca="1"/>
        <v>-1.4138709677419356E-3</v>
      </c>
      <c r="N276" s="7" t="s">
        <v>4</v>
      </c>
      <c r="O276" s="174">
        <f t="shared" ca="1" si="14"/>
        <v>42783</v>
      </c>
      <c r="P276" s="20">
        <f ca="1">_xll.meDateFromTenor(O276,P$14,"Following",P$13,"Normal")</f>
        <v>42786</v>
      </c>
      <c r="Q276" s="175">
        <f ca="1"/>
        <v>-3.4187441957696648E-3</v>
      </c>
      <c r="R276" s="7" t="s">
        <v>4</v>
      </c>
      <c r="S276" s="174">
        <f t="shared" ca="1" si="15"/>
        <v>42783</v>
      </c>
      <c r="T276" s="20">
        <f ca="1">_xll.meDateFromTenor(S276,"1D","Following",T$13,"Normal")</f>
        <v>42786</v>
      </c>
      <c r="U276" s="175">
        <f ca="1"/>
        <v>-5.5525261865297026E-3</v>
      </c>
      <c r="V276" s="136" t="s">
        <v>4</v>
      </c>
    </row>
    <row r="277" spans="1:22" x14ac:dyDescent="0.25">
      <c r="A277" s="142">
        <v>259</v>
      </c>
      <c r="B277" s="134"/>
      <c r="C277" s="174">
        <f ca="1">_xll.meDateFromTenor(C276,"1D","FOLLOWING",D$13,"NORMAL")</f>
        <v>42786</v>
      </c>
      <c r="D277" s="20">
        <f ca="1">_xll.meDateFromTenor(C277,D$14,"Following",D$13,"Normal")</f>
        <v>42787</v>
      </c>
      <c r="E277" s="175">
        <f ca="1"/>
        <v>-4.1455922591948783E-3</v>
      </c>
      <c r="F277" s="99"/>
      <c r="G277" s="174">
        <f t="shared" ref="G277:G340" ca="1" si="16">$C277</f>
        <v>42786</v>
      </c>
      <c r="H277" s="20">
        <f ca="1">_xll.meDateFromTenor(G277,H$14,"Following",H$13,"Normal")</f>
        <v>42877</v>
      </c>
      <c r="I277" s="175">
        <f ca="1"/>
        <v>-2.565192333648859E-3</v>
      </c>
      <c r="J277" s="7" t="s">
        <v>4</v>
      </c>
      <c r="K277" s="174">
        <f t="shared" ref="K277:K340" ca="1" si="17">$C277</f>
        <v>42786</v>
      </c>
      <c r="L277" s="20">
        <f ca="1">_xll.meDateFromTenor(K277,L$14,"Following",L$13,"Normal")</f>
        <v>42968</v>
      </c>
      <c r="M277" s="175">
        <f ca="1"/>
        <v>-1.4119354838709678E-3</v>
      </c>
      <c r="N277" s="7" t="s">
        <v>4</v>
      </c>
      <c r="O277" s="174">
        <f t="shared" ref="O277:O340" ca="1" si="18">$C277</f>
        <v>42786</v>
      </c>
      <c r="P277" s="20">
        <f ca="1">_xll.meDateFromTenor(O277,P$14,"Following",P$13,"Normal")</f>
        <v>42787</v>
      </c>
      <c r="Q277" s="175">
        <f ca="1"/>
        <v>-3.4099171260195339E-3</v>
      </c>
      <c r="R277" s="7" t="s">
        <v>4</v>
      </c>
      <c r="S277" s="174">
        <f t="shared" ref="S277:S340" ca="1" si="19">$C277</f>
        <v>42786</v>
      </c>
      <c r="T277" s="20">
        <f ca="1">_xll.meDateFromTenor(S277,"1D","Following",T$13,"Normal")</f>
        <v>42787</v>
      </c>
      <c r="U277" s="175">
        <f ca="1"/>
        <v>-5.6202710855268933E-3</v>
      </c>
      <c r="V277" s="136" t="s">
        <v>4</v>
      </c>
    </row>
    <row r="278" spans="1:22" x14ac:dyDescent="0.25">
      <c r="A278" s="142">
        <v>260</v>
      </c>
      <c r="B278" s="134"/>
      <c r="C278" s="174">
        <f ca="1">_xll.meDateFromTenor(C277,"1D","FOLLOWING",D$13,"NORMAL")</f>
        <v>42787</v>
      </c>
      <c r="D278" s="20">
        <f ca="1">_xll.meDateFromTenor(C278,D$14,"Following",D$13,"Normal")</f>
        <v>42788</v>
      </c>
      <c r="E278" s="175">
        <f ca="1"/>
        <v>-4.1401526292883664E-3</v>
      </c>
      <c r="F278" s="99"/>
      <c r="G278" s="174">
        <f t="shared" ca="1" si="16"/>
        <v>42787</v>
      </c>
      <c r="H278" s="20">
        <f ca="1">_xll.meDateFromTenor(G278,H$14,"Following",H$13,"Normal")</f>
        <v>42877</v>
      </c>
      <c r="I278" s="175">
        <f ca="1"/>
        <v>-2.5650386541310292E-3</v>
      </c>
      <c r="J278" s="7" t="s">
        <v>4</v>
      </c>
      <c r="K278" s="174">
        <f t="shared" ca="1" si="17"/>
        <v>42787</v>
      </c>
      <c r="L278" s="20">
        <f ca="1">_xll.meDateFromTenor(K278,L$14,"Following",L$13,"Normal")</f>
        <v>42968</v>
      </c>
      <c r="M278" s="175">
        <f ca="1"/>
        <v>-1.4112903225806748E-3</v>
      </c>
      <c r="N278" s="7" t="s">
        <v>4</v>
      </c>
      <c r="O278" s="174">
        <f t="shared" ca="1" si="18"/>
        <v>42787</v>
      </c>
      <c r="P278" s="20">
        <f ca="1">_xll.meDateFromTenor(O278,P$14,"Following",P$13,"Normal")</f>
        <v>42788</v>
      </c>
      <c r="Q278" s="175">
        <f ca="1"/>
        <v>-3.4070561365320308E-3</v>
      </c>
      <c r="R278" s="7" t="s">
        <v>4</v>
      </c>
      <c r="S278" s="174">
        <f t="shared" ca="1" si="19"/>
        <v>42787</v>
      </c>
      <c r="T278" s="20">
        <f ca="1">_xll.meDateFromTenor(S278,"1D","Following",T$13,"Normal")</f>
        <v>42788</v>
      </c>
      <c r="U278" s="175">
        <f ca="1"/>
        <v>-5.657123029743103E-3</v>
      </c>
      <c r="V278" s="136" t="s">
        <v>4</v>
      </c>
    </row>
    <row r="279" spans="1:22" x14ac:dyDescent="0.25">
      <c r="A279" s="142">
        <v>261</v>
      </c>
      <c r="B279" s="134"/>
      <c r="C279" s="174">
        <f ca="1">_xll.meDateFromTenor(C278,"1D","FOLLOWING",D$13,"NORMAL")</f>
        <v>42788</v>
      </c>
      <c r="D279" s="20">
        <f ca="1">_xll.meDateFromTenor(C279,D$14,"Following",D$13,"Normal")</f>
        <v>42789</v>
      </c>
      <c r="E279" s="175">
        <f ca="1"/>
        <v>-4.134471971344326E-3</v>
      </c>
      <c r="F279" s="99"/>
      <c r="G279" s="174">
        <f t="shared" ca="1" si="16"/>
        <v>42788</v>
      </c>
      <c r="H279" s="20">
        <f ca="1">_xll.meDateFromTenor(G279,H$14,"Following",H$13,"Normal")</f>
        <v>42877</v>
      </c>
      <c r="I279" s="175">
        <f ca="1"/>
        <v>-2.5648899899067702E-3</v>
      </c>
      <c r="J279" s="7" t="s">
        <v>4</v>
      </c>
      <c r="K279" s="174">
        <f t="shared" ca="1" si="17"/>
        <v>42788</v>
      </c>
      <c r="L279" s="20">
        <f ca="1">_xll.meDateFromTenor(K279,L$14,"Following",L$13,"Normal")</f>
        <v>42969</v>
      </c>
      <c r="M279" s="175">
        <f ca="1"/>
        <v>-1.4106451612904023E-3</v>
      </c>
      <c r="N279" s="7" t="s">
        <v>4</v>
      </c>
      <c r="O279" s="174">
        <f t="shared" ca="1" si="18"/>
        <v>42788</v>
      </c>
      <c r="P279" s="20">
        <f ca="1">_xll.meDateFromTenor(O279,P$14,"Following",P$13,"Normal")</f>
        <v>42789</v>
      </c>
      <c r="Q279" s="175">
        <f ca="1"/>
        <v>-3.4042391978972176E-3</v>
      </c>
      <c r="R279" s="7" t="s">
        <v>4</v>
      </c>
      <c r="S279" s="174">
        <f t="shared" ca="1" si="19"/>
        <v>42788</v>
      </c>
      <c r="T279" s="20">
        <f ca="1">_xll.meDateFromTenor(S279,"1D","Following",T$13,"Normal")</f>
        <v>42789</v>
      </c>
      <c r="U279" s="175">
        <f ca="1"/>
        <v>-5.6957881761477069E-3</v>
      </c>
      <c r="V279" s="136" t="s">
        <v>4</v>
      </c>
    </row>
    <row r="280" spans="1:22" x14ac:dyDescent="0.25">
      <c r="A280" s="142">
        <v>262</v>
      </c>
      <c r="B280" s="134"/>
      <c r="C280" s="174">
        <f ca="1">_xll.meDateFromTenor(C279,"1D","FOLLOWING",D$13,"NORMAL")</f>
        <v>42789</v>
      </c>
      <c r="D280" s="20">
        <f ca="1">_xll.meDateFromTenor(C280,D$14,"Following",D$13,"Normal")</f>
        <v>42790</v>
      </c>
      <c r="E280" s="175">
        <f ca="1"/>
        <v>-4.1305993830542823E-3</v>
      </c>
      <c r="F280" s="99"/>
      <c r="G280" s="174">
        <f t="shared" ca="1" si="16"/>
        <v>42789</v>
      </c>
      <c r="H280" s="20">
        <f ca="1">_xll.meDateFromTenor(G280,H$14,"Following",H$13,"Normal")</f>
        <v>42878</v>
      </c>
      <c r="I280" s="175">
        <f ca="1"/>
        <v>-2.5647464058798437E-3</v>
      </c>
      <c r="J280" s="7" t="s">
        <v>4</v>
      </c>
      <c r="K280" s="174">
        <f t="shared" ca="1" si="17"/>
        <v>42789</v>
      </c>
      <c r="L280" s="20">
        <f ca="1">_xll.meDateFromTenor(K280,L$14,"Following",L$13,"Normal")</f>
        <v>42970</v>
      </c>
      <c r="M280" s="175">
        <f ca="1"/>
        <v>-1.4100000000001171E-3</v>
      </c>
      <c r="N280" s="7" t="s">
        <v>4</v>
      </c>
      <c r="O280" s="174">
        <f t="shared" ca="1" si="18"/>
        <v>42789</v>
      </c>
      <c r="P280" s="20">
        <f ca="1">_xll.meDateFromTenor(O280,P$14,"Following",P$13,"Normal")</f>
        <v>42790</v>
      </c>
      <c r="Q280" s="175">
        <f ca="1"/>
        <v>-3.4014683304979462E-3</v>
      </c>
      <c r="R280" s="7" t="s">
        <v>4</v>
      </c>
      <c r="S280" s="174">
        <f t="shared" ca="1" si="19"/>
        <v>42789</v>
      </c>
      <c r="T280" s="20">
        <f ca="1">_xll.meDateFromTenor(S280,"1D","Following",T$13,"Normal")</f>
        <v>42790</v>
      </c>
      <c r="U280" s="175">
        <f ca="1"/>
        <v>-5.7396992467273686E-3</v>
      </c>
      <c r="V280" s="136" t="s">
        <v>4</v>
      </c>
    </row>
    <row r="281" spans="1:22" x14ac:dyDescent="0.25">
      <c r="A281" s="142">
        <v>263</v>
      </c>
      <c r="B281" s="134"/>
      <c r="C281" s="174">
        <f ca="1">_xll.meDateFromTenor(C280,"1D","FOLLOWING",D$13,"NORMAL")</f>
        <v>42790</v>
      </c>
      <c r="D281" s="20">
        <f ca="1">_xll.meDateFromTenor(C281,D$14,"Following",D$13,"Normal")</f>
        <v>42793</v>
      </c>
      <c r="E281" s="175">
        <f ca="1"/>
        <v>-4.1267546888911367E-3</v>
      </c>
      <c r="F281" s="99"/>
      <c r="G281" s="174">
        <f t="shared" ca="1" si="16"/>
        <v>42790</v>
      </c>
      <c r="H281" s="20">
        <f ca="1">_xll.meDateFromTenor(G281,H$14,"Following",H$13,"Normal")</f>
        <v>42879</v>
      </c>
      <c r="I281" s="175">
        <f ca="1"/>
        <v>-2.5647083843255351E-3</v>
      </c>
      <c r="J281" s="7" t="s">
        <v>4</v>
      </c>
      <c r="K281" s="174">
        <f t="shared" ca="1" si="17"/>
        <v>42790</v>
      </c>
      <c r="L281" s="20">
        <f ca="1">_xll.meDateFromTenor(K281,L$14,"Following",L$13,"Normal")</f>
        <v>42971</v>
      </c>
      <c r="M281" s="175">
        <f ca="1"/>
        <v>-1.4093288102403423E-3</v>
      </c>
      <c r="N281" s="7" t="s">
        <v>4</v>
      </c>
      <c r="O281" s="174">
        <f t="shared" ca="1" si="18"/>
        <v>42790</v>
      </c>
      <c r="P281" s="20">
        <f ca="1">_xll.meDateFromTenor(O281,P$14,"Following",P$13,"Normal")</f>
        <v>42793</v>
      </c>
      <c r="Q281" s="175">
        <f ca="1"/>
        <v>-3.3987257255824487E-3</v>
      </c>
      <c r="R281" s="7" t="s">
        <v>4</v>
      </c>
      <c r="S281" s="174">
        <f t="shared" ca="1" si="19"/>
        <v>42790</v>
      </c>
      <c r="T281" s="20">
        <f ca="1">_xll.meDateFromTenor(S281,"1D","Following",T$13,"Normal")</f>
        <v>42793</v>
      </c>
      <c r="U281" s="175">
        <f ca="1"/>
        <v>-5.8279041871987835E-3</v>
      </c>
      <c r="V281" s="136" t="s">
        <v>4</v>
      </c>
    </row>
    <row r="282" spans="1:22" x14ac:dyDescent="0.25">
      <c r="A282" s="142">
        <v>264</v>
      </c>
      <c r="B282" s="134"/>
      <c r="C282" s="174">
        <f ca="1">_xll.meDateFromTenor(C281,"1D","FOLLOWING",D$13,"NORMAL")</f>
        <v>42793</v>
      </c>
      <c r="D282" s="20">
        <f ca="1">_xll.meDateFromTenor(C282,D$14,"Following",D$13,"Normal")</f>
        <v>42794</v>
      </c>
      <c r="E282" s="175">
        <f ca="1"/>
        <v>-4.123016755888124E-3</v>
      </c>
      <c r="F282" s="99"/>
      <c r="G282" s="174">
        <f t="shared" ca="1" si="16"/>
        <v>42793</v>
      </c>
      <c r="H282" s="20">
        <f ca="1">_xll.meDateFromTenor(G282,H$14,"Following",H$13,"Normal")</f>
        <v>42884</v>
      </c>
      <c r="I282" s="175">
        <f ca="1"/>
        <v>-2.5647113659760519E-3</v>
      </c>
      <c r="J282" s="7" t="s">
        <v>4</v>
      </c>
      <c r="K282" s="174">
        <f t="shared" ca="1" si="17"/>
        <v>42793</v>
      </c>
      <c r="L282" s="20">
        <f ca="1">_xll.meDateFromTenor(K282,L$14,"Following",L$13,"Normal")</f>
        <v>42975</v>
      </c>
      <c r="M282" s="175">
        <f ca="1"/>
        <v>-1.4072258157598945E-3</v>
      </c>
      <c r="N282" s="7" t="s">
        <v>4</v>
      </c>
      <c r="O282" s="174">
        <f t="shared" ca="1" si="18"/>
        <v>42793</v>
      </c>
      <c r="P282" s="20">
        <f ca="1">_xll.meDateFromTenor(O282,P$14,"Following",P$13,"Normal")</f>
        <v>42794</v>
      </c>
      <c r="Q282" s="175">
        <f ca="1"/>
        <v>-3.3905527663978846E-3</v>
      </c>
      <c r="R282" s="7" t="s">
        <v>4</v>
      </c>
      <c r="S282" s="174">
        <f t="shared" ca="1" si="19"/>
        <v>42793</v>
      </c>
      <c r="T282" s="20">
        <f ca="1">_xll.meDateFromTenor(S282,"1D","Following",T$13,"Normal")</f>
        <v>42794</v>
      </c>
      <c r="U282" s="175">
        <f ca="1"/>
        <v>-5.9068019931674196E-3</v>
      </c>
      <c r="V282" s="136" t="s">
        <v>4</v>
      </c>
    </row>
    <row r="283" spans="1:22" x14ac:dyDescent="0.25">
      <c r="A283" s="142">
        <v>265</v>
      </c>
      <c r="B283" s="134"/>
      <c r="C283" s="174">
        <f ca="1">_xll.meDateFromTenor(C282,"1D","FOLLOWING",D$13,"NORMAL")</f>
        <v>42794</v>
      </c>
      <c r="D283" s="20">
        <f ca="1">_xll.meDateFromTenor(C283,D$14,"Following",D$13,"Normal")</f>
        <v>42795</v>
      </c>
      <c r="E283" s="175">
        <f ca="1"/>
        <v>-4.1211312347489018E-3</v>
      </c>
      <c r="F283" s="99"/>
      <c r="G283" s="174">
        <f t="shared" ca="1" si="16"/>
        <v>42794</v>
      </c>
      <c r="H283" s="20">
        <f ca="1">_xll.meDateFromTenor(G283,H$14,"Following",H$13,"Normal")</f>
        <v>42884</v>
      </c>
      <c r="I283" s="175">
        <f ca="1"/>
        <v>-2.5647123564795427E-3</v>
      </c>
      <c r="J283" s="7" t="s">
        <v>4</v>
      </c>
      <c r="K283" s="174">
        <f t="shared" ca="1" si="17"/>
        <v>42794</v>
      </c>
      <c r="L283" s="20">
        <f ca="1">_xll.meDateFromTenor(K283,L$14,"Following",L$13,"Normal")</f>
        <v>42975</v>
      </c>
      <c r="M283" s="175">
        <f ca="1"/>
        <v>-1.4064951534715415E-3</v>
      </c>
      <c r="N283" s="7" t="s">
        <v>4</v>
      </c>
      <c r="O283" s="174">
        <f t="shared" ca="1" si="18"/>
        <v>42794</v>
      </c>
      <c r="P283" s="20">
        <f ca="1">_xll.meDateFromTenor(O283,P$14,"Following",P$13,"Normal")</f>
        <v>42795</v>
      </c>
      <c r="Q283" s="175">
        <f ca="1"/>
        <v>-3.3878468213158802E-3</v>
      </c>
      <c r="R283" s="7" t="s">
        <v>4</v>
      </c>
      <c r="S283" s="174">
        <f t="shared" ca="1" si="19"/>
        <v>42794</v>
      </c>
      <c r="T283" s="20">
        <f ca="1">_xll.meDateFromTenor(S283,"1D","Following",T$13,"Normal")</f>
        <v>42795</v>
      </c>
      <c r="U283" s="175">
        <f ca="1"/>
        <v>-5.9414562414783698E-3</v>
      </c>
      <c r="V283" s="136" t="s">
        <v>4</v>
      </c>
    </row>
    <row r="284" spans="1:22" x14ac:dyDescent="0.25">
      <c r="A284" s="142">
        <v>266</v>
      </c>
      <c r="B284" s="134"/>
      <c r="C284" s="174">
        <f ca="1">_xll.meDateFromTenor(C283,"1D","FOLLOWING",D$13,"NORMAL")</f>
        <v>42795</v>
      </c>
      <c r="D284" s="20">
        <f ca="1">_xll.meDateFromTenor(C284,D$14,"Following",D$13,"Normal")</f>
        <v>42796</v>
      </c>
      <c r="E284" s="175">
        <f ca="1"/>
        <v>-4.1192505880705147E-3</v>
      </c>
      <c r="F284" s="99"/>
      <c r="G284" s="174">
        <f t="shared" ca="1" si="16"/>
        <v>42795</v>
      </c>
      <c r="H284" s="20">
        <f ca="1">_xll.meDateFromTenor(G284,H$14,"Following",H$13,"Normal")</f>
        <v>42887</v>
      </c>
      <c r="I284" s="175">
        <f ca="1"/>
        <v>-2.5647133441704583E-3</v>
      </c>
      <c r="J284" s="7" t="s">
        <v>4</v>
      </c>
      <c r="K284" s="174">
        <f t="shared" ca="1" si="17"/>
        <v>42795</v>
      </c>
      <c r="L284" s="20">
        <f ca="1">_xll.meDateFromTenor(K284,L$14,"Following",L$13,"Normal")</f>
        <v>42979</v>
      </c>
      <c r="M284" s="175">
        <f ca="1"/>
        <v>-1.4057497312551727E-3</v>
      </c>
      <c r="N284" s="7" t="s">
        <v>4</v>
      </c>
      <c r="O284" s="174">
        <f t="shared" ca="1" si="18"/>
        <v>42795</v>
      </c>
      <c r="P284" s="20">
        <f ca="1">_xll.meDateFromTenor(O284,P$14,"Following",P$13,"Normal")</f>
        <v>42796</v>
      </c>
      <c r="Q284" s="175">
        <f ca="1"/>
        <v>-3.3851501082864058E-3</v>
      </c>
      <c r="R284" s="7" t="s">
        <v>4</v>
      </c>
      <c r="S284" s="174">
        <f t="shared" ca="1" si="19"/>
        <v>42795</v>
      </c>
      <c r="T284" s="20">
        <f ca="1">_xll.meDateFromTenor(S284,"1D","Following",T$13,"Normal")</f>
        <v>42796</v>
      </c>
      <c r="U284" s="175">
        <f ca="1"/>
        <v>-5.9732622666120103E-3</v>
      </c>
      <c r="V284" s="136" t="s">
        <v>4</v>
      </c>
    </row>
    <row r="285" spans="1:22" x14ac:dyDescent="0.25">
      <c r="A285" s="142">
        <v>267</v>
      </c>
      <c r="B285" s="134"/>
      <c r="C285" s="174">
        <f ca="1">_xll.meDateFromTenor(C284,"1D","FOLLOWING",D$13,"NORMAL")</f>
        <v>42796</v>
      </c>
      <c r="D285" s="20">
        <f ca="1">_xll.meDateFromTenor(C285,D$14,"Following",D$13,"Normal")</f>
        <v>42797</v>
      </c>
      <c r="E285" s="175">
        <f ca="1"/>
        <v>-4.1173752257250987E-3</v>
      </c>
      <c r="F285" s="99"/>
      <c r="G285" s="174">
        <f t="shared" ca="1" si="16"/>
        <v>42796</v>
      </c>
      <c r="H285" s="20">
        <f ca="1">_xll.meDateFromTenor(G285,H$14,"Following",H$13,"Normal")</f>
        <v>42888</v>
      </c>
      <c r="I285" s="175">
        <f ca="1"/>
        <v>-2.5647143283752585E-3</v>
      </c>
      <c r="J285" s="7" t="s">
        <v>4</v>
      </c>
      <c r="K285" s="174">
        <f t="shared" ca="1" si="17"/>
        <v>42796</v>
      </c>
      <c r="L285" s="20">
        <f ca="1">_xll.meDateFromTenor(K285,L$14,"Following",L$13,"Normal")</f>
        <v>42982</v>
      </c>
      <c r="M285" s="175">
        <f ca="1"/>
        <v>-1.4049895923924391E-3</v>
      </c>
      <c r="N285" s="7" t="s">
        <v>4</v>
      </c>
      <c r="O285" s="174">
        <f t="shared" ca="1" si="18"/>
        <v>42796</v>
      </c>
      <c r="P285" s="20">
        <f ca="1">_xll.meDateFromTenor(O285,P$14,"Following",P$13,"Normal")</f>
        <v>42797</v>
      </c>
      <c r="Q285" s="175">
        <f ca="1"/>
        <v>-3.3824626541471225E-3</v>
      </c>
      <c r="R285" s="7" t="s">
        <v>4</v>
      </c>
      <c r="S285" s="174">
        <f t="shared" ca="1" si="19"/>
        <v>42796</v>
      </c>
      <c r="T285" s="20">
        <f ca="1">_xll.meDateFromTenor(S285,"1D","Following",T$13,"Normal")</f>
        <v>42797</v>
      </c>
      <c r="U285" s="175">
        <f ca="1"/>
        <v>-6.0022202491838645E-3</v>
      </c>
      <c r="V285" s="136" t="s">
        <v>4</v>
      </c>
    </row>
    <row r="286" spans="1:22" x14ac:dyDescent="0.25">
      <c r="A286" s="142">
        <v>268</v>
      </c>
      <c r="B286" s="134"/>
      <c r="C286" s="174">
        <f ca="1">_xll.meDateFromTenor(C285,"1D","FOLLOWING",D$13,"NORMAL")</f>
        <v>42797</v>
      </c>
      <c r="D286" s="20">
        <f ca="1">_xll.meDateFromTenor(C286,D$14,"Following",D$13,"Normal")</f>
        <v>42800</v>
      </c>
      <c r="E286" s="175">
        <f ca="1"/>
        <v>-4.1135971601580371E-3</v>
      </c>
      <c r="F286" s="99"/>
      <c r="G286" s="174">
        <f t="shared" ca="1" si="16"/>
        <v>42797</v>
      </c>
      <c r="H286" s="20">
        <f ca="1">_xll.meDateFromTenor(G286,H$14,"Following",H$13,"Normal")</f>
        <v>42891</v>
      </c>
      <c r="I286" s="175">
        <f ca="1"/>
        <v>-2.5647153084204016E-3</v>
      </c>
      <c r="J286" s="7" t="s">
        <v>4</v>
      </c>
      <c r="K286" s="174">
        <f t="shared" ca="1" si="17"/>
        <v>42797</v>
      </c>
      <c r="L286" s="20">
        <f ca="1">_xll.meDateFromTenor(K286,L$14,"Following",L$13,"Normal")</f>
        <v>42982</v>
      </c>
      <c r="M286" s="175">
        <f ca="1"/>
        <v>-1.4042147801649918E-3</v>
      </c>
      <c r="N286" s="7" t="s">
        <v>4</v>
      </c>
      <c r="O286" s="174">
        <f t="shared" ca="1" si="18"/>
        <v>42797</v>
      </c>
      <c r="P286" s="20">
        <f ca="1">_xll.meDateFromTenor(O286,P$14,"Following",P$13,"Normal")</f>
        <v>42800</v>
      </c>
      <c r="Q286" s="175">
        <f ca="1"/>
        <v>-3.3797844857356932E-3</v>
      </c>
      <c r="R286" s="7" t="s">
        <v>4</v>
      </c>
      <c r="S286" s="174">
        <f t="shared" ca="1" si="19"/>
        <v>42797</v>
      </c>
      <c r="T286" s="20">
        <f ca="1">_xll.meDateFromTenor(S286,"1D","Following",T$13,"Normal")</f>
        <v>42800</v>
      </c>
      <c r="U286" s="175">
        <f ca="1"/>
        <v>-6.0505419652790099E-3</v>
      </c>
      <c r="V286" s="136" t="s">
        <v>4</v>
      </c>
    </row>
    <row r="287" spans="1:22" x14ac:dyDescent="0.25">
      <c r="A287" s="142">
        <v>269</v>
      </c>
      <c r="B287" s="134"/>
      <c r="C287" s="174">
        <f ca="1">_xll.meDateFromTenor(C286,"1D","FOLLOWING",D$13,"NORMAL")</f>
        <v>42800</v>
      </c>
      <c r="D287" s="20">
        <f ca="1">_xll.meDateFromTenor(C287,D$14,"Following",D$13,"Normal")</f>
        <v>42801</v>
      </c>
      <c r="E287" s="175">
        <f ca="1"/>
        <v>-4.1099348207129941E-3</v>
      </c>
      <c r="F287" s="99"/>
      <c r="G287" s="174">
        <f t="shared" ca="1" si="16"/>
        <v>42800</v>
      </c>
      <c r="H287" s="20">
        <f ca="1">_xll.meDateFromTenor(G287,H$14,"Following",H$13,"Normal")</f>
        <v>42892</v>
      </c>
      <c r="I287" s="175">
        <f ca="1"/>
        <v>-2.5647182168624864E-3</v>
      </c>
      <c r="J287" s="7" t="s">
        <v>4</v>
      </c>
      <c r="K287" s="174">
        <f t="shared" ca="1" si="17"/>
        <v>42800</v>
      </c>
      <c r="L287" s="20">
        <f ca="1">_xll.meDateFromTenor(K287,L$14,"Following",L$13,"Normal")</f>
        <v>42984</v>
      </c>
      <c r="M287" s="175">
        <f ca="1"/>
        <v>-1.4018027361108827E-3</v>
      </c>
      <c r="N287" s="7" t="s">
        <v>4</v>
      </c>
      <c r="O287" s="174">
        <f t="shared" ca="1" si="18"/>
        <v>42800</v>
      </c>
      <c r="P287" s="20">
        <f ca="1">_xll.meDateFromTenor(O287,P$14,"Following",P$13,"Normal")</f>
        <v>42801</v>
      </c>
      <c r="Q287" s="175">
        <f ca="1"/>
        <v>-3.3718059632451523E-3</v>
      </c>
      <c r="R287" s="7" t="s">
        <v>4</v>
      </c>
      <c r="S287" s="174">
        <f t="shared" ca="1" si="19"/>
        <v>42800</v>
      </c>
      <c r="T287" s="20">
        <f ca="1">_xll.meDateFromTenor(S287,"1D","Following",T$13,"Normal")</f>
        <v>42801</v>
      </c>
      <c r="U287" s="175">
        <f ca="1"/>
        <v>-6.0895754480183801E-3</v>
      </c>
      <c r="V287" s="136" t="s">
        <v>4</v>
      </c>
    </row>
    <row r="288" spans="1:22" x14ac:dyDescent="0.25">
      <c r="A288" s="142">
        <v>270</v>
      </c>
      <c r="B288" s="134"/>
      <c r="C288" s="174">
        <f ca="1">_xll.meDateFromTenor(C287,"1D","FOLLOWING",D$13,"NORMAL")</f>
        <v>42801</v>
      </c>
      <c r="D288" s="20">
        <f ca="1">_xll.meDateFromTenor(C288,D$14,"Following",D$13,"Normal")</f>
        <v>42802</v>
      </c>
      <c r="E288" s="175">
        <f ca="1"/>
        <v>-4.1080920306324634E-3</v>
      </c>
      <c r="F288" s="99"/>
      <c r="G288" s="174">
        <f t="shared" ca="1" si="16"/>
        <v>42801</v>
      </c>
      <c r="H288" s="20">
        <f ca="1">_xll.meDateFromTenor(G288,H$14,"Following",H$13,"Normal")</f>
        <v>42893</v>
      </c>
      <c r="I288" s="175">
        <f ca="1"/>
        <v>-2.5647191735335968E-3</v>
      </c>
      <c r="J288" s="7" t="s">
        <v>4</v>
      </c>
      <c r="K288" s="174">
        <f t="shared" ca="1" si="17"/>
        <v>42801</v>
      </c>
      <c r="L288" s="20">
        <f ca="1">_xll.meDateFromTenor(K288,L$14,"Following",L$13,"Normal")</f>
        <v>42985</v>
      </c>
      <c r="M288" s="175">
        <f ca="1"/>
        <v>-1.4009696632410948E-3</v>
      </c>
      <c r="N288" s="7" t="s">
        <v>4</v>
      </c>
      <c r="O288" s="174">
        <f t="shared" ca="1" si="18"/>
        <v>42801</v>
      </c>
      <c r="P288" s="20">
        <f ca="1">_xll.meDateFromTenor(O288,P$14,"Following",P$13,"Normal")</f>
        <v>42802</v>
      </c>
      <c r="Q288" s="175">
        <f ca="1"/>
        <v>-3.3691652061217624E-3</v>
      </c>
      <c r="R288" s="7" t="s">
        <v>4</v>
      </c>
      <c r="S288" s="174">
        <f t="shared" ca="1" si="19"/>
        <v>42801</v>
      </c>
      <c r="T288" s="20">
        <f ca="1">_xll.meDateFromTenor(S288,"1D","Following",T$13,"Normal")</f>
        <v>42802</v>
      </c>
      <c r="U288" s="175">
        <f ca="1"/>
        <v>-6.1042960039525912E-3</v>
      </c>
      <c r="V288" s="136" t="s">
        <v>4</v>
      </c>
    </row>
    <row r="289" spans="1:22" x14ac:dyDescent="0.25">
      <c r="A289" s="142">
        <v>271</v>
      </c>
      <c r="B289" s="134"/>
      <c r="C289" s="174">
        <f ca="1">_xll.meDateFromTenor(C288,"1D","FOLLOWING",D$13,"NORMAL")</f>
        <v>42802</v>
      </c>
      <c r="D289" s="20">
        <f ca="1">_xll.meDateFromTenor(C289,D$14,"Following",D$13,"Normal")</f>
        <v>42803</v>
      </c>
      <c r="E289" s="175">
        <f ca="1"/>
        <v>-4.1062569851568901E-3</v>
      </c>
      <c r="F289" s="99"/>
      <c r="G289" s="174">
        <f t="shared" ca="1" si="16"/>
        <v>42802</v>
      </c>
      <c r="H289" s="20">
        <f ca="1">_xll.meDateFromTenor(G289,H$14,"Following",H$13,"Normal")</f>
        <v>42894</v>
      </c>
      <c r="I289" s="175">
        <f ca="1"/>
        <v>-2.5647201226773469E-3</v>
      </c>
      <c r="J289" s="7" t="s">
        <v>4</v>
      </c>
      <c r="K289" s="174">
        <f t="shared" ca="1" si="17"/>
        <v>42802</v>
      </c>
      <c r="L289" s="20">
        <f ca="1">_xll.meDateFromTenor(K289,L$14,"Following",L$13,"Normal")</f>
        <v>42986</v>
      </c>
      <c r="M289" s="175">
        <f ca="1"/>
        <v>-1.4001221334148503E-3</v>
      </c>
      <c r="N289" s="7" t="s">
        <v>4</v>
      </c>
      <c r="O289" s="174">
        <f t="shared" ca="1" si="18"/>
        <v>42802</v>
      </c>
      <c r="P289" s="20">
        <f ca="1">_xll.meDateFromTenor(O289,P$14,"Following",P$13,"Normal")</f>
        <v>42803</v>
      </c>
      <c r="Q289" s="175">
        <f ca="1"/>
        <v>-3.3665338689145377E-3</v>
      </c>
      <c r="R289" s="7" t="s">
        <v>4</v>
      </c>
      <c r="S289" s="174">
        <f t="shared" ca="1" si="19"/>
        <v>42802</v>
      </c>
      <c r="T289" s="20">
        <f ca="1">_xll.meDateFromTenor(S289,"1D","Following",T$13,"Normal")</f>
        <v>42803</v>
      </c>
      <c r="U289" s="175">
        <f ca="1"/>
        <v>-6.1161696429446128E-3</v>
      </c>
      <c r="V289" s="136" t="s">
        <v>4</v>
      </c>
    </row>
    <row r="290" spans="1:22" x14ac:dyDescent="0.25">
      <c r="A290" s="142">
        <v>272</v>
      </c>
      <c r="B290" s="134"/>
      <c r="C290" s="174">
        <f ca="1">_xll.meDateFromTenor(C289,"1D","FOLLOWING",D$13,"NORMAL")</f>
        <v>42803</v>
      </c>
      <c r="D290" s="20">
        <f ca="1">_xll.meDateFromTenor(C290,D$14,"Following",D$13,"Normal")</f>
        <v>42804</v>
      </c>
      <c r="E290" s="175">
        <f ca="1"/>
        <v>-4.1044300942783144E-3</v>
      </c>
      <c r="F290" s="99"/>
      <c r="G290" s="174">
        <f t="shared" ca="1" si="16"/>
        <v>42803</v>
      </c>
      <c r="H290" s="20">
        <f ca="1">_xll.meDateFromTenor(G290,H$14,"Following",H$13,"Normal")</f>
        <v>42895</v>
      </c>
      <c r="I290" s="175">
        <f ca="1"/>
        <v>-2.5647210636201971E-3</v>
      </c>
      <c r="J290" s="7" t="s">
        <v>4</v>
      </c>
      <c r="K290" s="174">
        <f t="shared" ca="1" si="17"/>
        <v>42803</v>
      </c>
      <c r="L290" s="20">
        <f ca="1">_xll.meDateFromTenor(K290,L$14,"Following",L$13,"Normal")</f>
        <v>42989</v>
      </c>
      <c r="M290" s="175">
        <f ca="1"/>
        <v>-1.3992601899138E-3</v>
      </c>
      <c r="N290" s="7" t="s">
        <v>4</v>
      </c>
      <c r="O290" s="174">
        <f t="shared" ca="1" si="18"/>
        <v>42803</v>
      </c>
      <c r="P290" s="20">
        <f ca="1">_xll.meDateFromTenor(O290,P$14,"Following",P$13,"Normal")</f>
        <v>42804</v>
      </c>
      <c r="Q290" s="175">
        <f ca="1"/>
        <v>-3.3639119784611418E-3</v>
      </c>
      <c r="R290" s="7" t="s">
        <v>4</v>
      </c>
      <c r="S290" s="174">
        <f t="shared" ca="1" si="19"/>
        <v>42803</v>
      </c>
      <c r="T290" s="20">
        <f ca="1">_xll.meDateFromTenor(S290,"1D","Following",T$13,"Normal")</f>
        <v>42804</v>
      </c>
      <c r="U290" s="175">
        <f ca="1"/>
        <v>-6.125196557760248E-3</v>
      </c>
      <c r="V290" s="136" t="s">
        <v>4</v>
      </c>
    </row>
    <row r="291" spans="1:22" x14ac:dyDescent="0.25">
      <c r="A291" s="142">
        <v>273</v>
      </c>
      <c r="B291" s="134"/>
      <c r="C291" s="174">
        <f ca="1">_xll.meDateFromTenor(C290,"1D","FOLLOWING",D$13,"NORMAL")</f>
        <v>42804</v>
      </c>
      <c r="D291" s="20">
        <f ca="1">_xll.meDateFromTenor(C291,D$14,"Following",D$13,"Normal")</f>
        <v>42807</v>
      </c>
      <c r="E291" s="175">
        <f ca="1"/>
        <v>-4.1007588321573399E-3</v>
      </c>
      <c r="F291" s="99"/>
      <c r="G291" s="174">
        <f t="shared" ca="1" si="16"/>
        <v>42804</v>
      </c>
      <c r="H291" s="20">
        <f ca="1">_xll.meDateFromTenor(G291,H$14,"Following",H$13,"Normal")</f>
        <v>42898</v>
      </c>
      <c r="I291" s="175">
        <f ca="1"/>
        <v>-2.5647219956886052E-3</v>
      </c>
      <c r="J291" s="7" t="s">
        <v>4</v>
      </c>
      <c r="K291" s="174">
        <f t="shared" ca="1" si="17"/>
        <v>42804</v>
      </c>
      <c r="L291" s="20">
        <f ca="1">_xll.meDateFromTenor(K291,L$14,"Following",L$13,"Normal")</f>
        <v>42989</v>
      </c>
      <c r="M291" s="175">
        <f ca="1"/>
        <v>-1.3983838760195958E-3</v>
      </c>
      <c r="N291" s="7" t="s">
        <v>4</v>
      </c>
      <c r="O291" s="174">
        <f t="shared" ca="1" si="18"/>
        <v>42804</v>
      </c>
      <c r="P291" s="20">
        <f ca="1">_xll.meDateFromTenor(O291,P$14,"Following",P$13,"Normal")</f>
        <v>42807</v>
      </c>
      <c r="Q291" s="175">
        <f ca="1"/>
        <v>-3.3612995615992353E-3</v>
      </c>
      <c r="R291" s="7" t="s">
        <v>4</v>
      </c>
      <c r="S291" s="174">
        <f t="shared" ca="1" si="19"/>
        <v>42804</v>
      </c>
      <c r="T291" s="20">
        <f ca="1">_xll.meDateFromTenor(S291,"1D","Following",T$13,"Normal")</f>
        <v>42807</v>
      </c>
      <c r="U291" s="175">
        <f ca="1"/>
        <v>-6.1337346227219531E-3</v>
      </c>
      <c r="V291" s="136" t="s">
        <v>4</v>
      </c>
    </row>
    <row r="292" spans="1:22" x14ac:dyDescent="0.25">
      <c r="A292" s="142">
        <v>274</v>
      </c>
      <c r="B292" s="134"/>
      <c r="C292" s="174">
        <f ca="1">_xll.meDateFromTenor(C291,"1D","FOLLOWING",D$13,"NORMAL")</f>
        <v>42807</v>
      </c>
      <c r="D292" s="20">
        <f ca="1">_xll.meDateFromTenor(C292,D$14,"Following",D$13,"Normal")</f>
        <v>42808</v>
      </c>
      <c r="E292" s="175">
        <f ca="1"/>
        <v>-4.0972122773741551E-3</v>
      </c>
      <c r="F292" s="99"/>
      <c r="G292" s="174">
        <f t="shared" ca="1" si="16"/>
        <v>42807</v>
      </c>
      <c r="H292" s="20">
        <f ca="1">_xll.meDateFromTenor(G292,H$14,"Following",H$13,"Normal")</f>
        <v>42899</v>
      </c>
      <c r="I292" s="175">
        <f ca="1"/>
        <v>-2.5647247319117751E-3</v>
      </c>
      <c r="J292" s="7" t="s">
        <v>4</v>
      </c>
      <c r="K292" s="174">
        <f t="shared" ca="1" si="17"/>
        <v>42807</v>
      </c>
      <c r="L292" s="20">
        <f ca="1">_xll.meDateFromTenor(K292,L$14,"Following",L$13,"Normal")</f>
        <v>42991</v>
      </c>
      <c r="M292" s="175">
        <f ca="1"/>
        <v>-1.3956691447945722E-3</v>
      </c>
      <c r="N292" s="7" t="s">
        <v>4</v>
      </c>
      <c r="O292" s="174">
        <f t="shared" ca="1" si="18"/>
        <v>42807</v>
      </c>
      <c r="P292" s="20">
        <f ca="1">_xll.meDateFromTenor(O292,P$14,"Following",P$13,"Normal")</f>
        <v>42808</v>
      </c>
      <c r="Q292" s="175">
        <f ca="1"/>
        <v>-3.3535194209390841E-3</v>
      </c>
      <c r="R292" s="7" t="s">
        <v>4</v>
      </c>
      <c r="S292" s="174">
        <f t="shared" ca="1" si="19"/>
        <v>42807</v>
      </c>
      <c r="T292" s="20">
        <f ca="1">_xll.meDateFromTenor(S292,"1D","Following",T$13,"Normal")</f>
        <v>42808</v>
      </c>
      <c r="U292" s="175">
        <f ca="1"/>
        <v>-6.1352821148697107E-3</v>
      </c>
      <c r="V292" s="136" t="s">
        <v>4</v>
      </c>
    </row>
    <row r="293" spans="1:22" x14ac:dyDescent="0.25">
      <c r="A293" s="142">
        <v>275</v>
      </c>
      <c r="B293" s="134"/>
      <c r="C293" s="174">
        <f ca="1">_xll.meDateFromTenor(C292,"1D","FOLLOWING",D$13,"NORMAL")</f>
        <v>42808</v>
      </c>
      <c r="D293" s="20">
        <f ca="1">_xll.meDateFromTenor(C293,D$14,"Following",D$13,"Normal")</f>
        <v>42809</v>
      </c>
      <c r="E293" s="175">
        <f ca="1"/>
        <v>-4.0954323101205651E-3</v>
      </c>
      <c r="F293" s="99"/>
      <c r="G293" s="174">
        <f t="shared" ca="1" si="16"/>
        <v>42808</v>
      </c>
      <c r="H293" s="20">
        <f ca="1">_xll.meDateFromTenor(G293,H$14,"Following",H$13,"Normal")</f>
        <v>42900</v>
      </c>
      <c r="I293" s="175">
        <f ca="1"/>
        <v>-2.564725621747011E-3</v>
      </c>
      <c r="J293" s="7" t="s">
        <v>4</v>
      </c>
      <c r="K293" s="174">
        <f t="shared" ca="1" si="17"/>
        <v>42808</v>
      </c>
      <c r="L293" s="20">
        <f ca="1">_xll.meDateFromTenor(K293,L$14,"Following",L$13,"Normal")</f>
        <v>42992</v>
      </c>
      <c r="M293" s="175">
        <f ca="1"/>
        <v>-1.3947357821442647E-3</v>
      </c>
      <c r="N293" s="7" t="s">
        <v>4</v>
      </c>
      <c r="O293" s="174">
        <f t="shared" ca="1" si="18"/>
        <v>42808</v>
      </c>
      <c r="P293" s="20">
        <f ca="1">_xll.meDateFromTenor(O293,P$14,"Following",P$13,"Normal")</f>
        <v>42809</v>
      </c>
      <c r="Q293" s="175">
        <f ca="1"/>
        <v>-3.3509451668197634E-3</v>
      </c>
      <c r="R293" s="7" t="s">
        <v>4</v>
      </c>
      <c r="S293" s="174">
        <f t="shared" ca="1" si="19"/>
        <v>42808</v>
      </c>
      <c r="T293" s="20">
        <f ca="1">_xll.meDateFromTenor(S293,"1D","Following",T$13,"Normal")</f>
        <v>42809</v>
      </c>
      <c r="U293" s="175">
        <f ca="1"/>
        <v>-6.1350712405916713E-3</v>
      </c>
      <c r="V293" s="136" t="s">
        <v>4</v>
      </c>
    </row>
    <row r="294" spans="1:22" x14ac:dyDescent="0.25">
      <c r="A294" s="142">
        <v>276</v>
      </c>
      <c r="B294" s="134"/>
      <c r="C294" s="174">
        <f ca="1">_xll.meDateFromTenor(C293,"1D","FOLLOWING",D$13,"NORMAL")</f>
        <v>42809</v>
      </c>
      <c r="D294" s="20">
        <f ca="1">_xll.meDateFromTenor(C294,D$14,"Following",D$13,"Normal")</f>
        <v>42810</v>
      </c>
      <c r="E294" s="175">
        <f ca="1"/>
        <v>-4.0936629572963104E-3</v>
      </c>
      <c r="F294" s="99"/>
      <c r="G294" s="174">
        <f t="shared" ca="1" si="16"/>
        <v>42809</v>
      </c>
      <c r="H294" s="20">
        <f ca="1">_xll.meDateFromTenor(G294,H$14,"Following",H$13,"Normal")</f>
        <v>42901</v>
      </c>
      <c r="I294" s="175">
        <f ca="1"/>
        <v>-2.5647264993401016E-3</v>
      </c>
      <c r="J294" s="7" t="s">
        <v>4</v>
      </c>
      <c r="K294" s="174">
        <f t="shared" ca="1" si="17"/>
        <v>42809</v>
      </c>
      <c r="L294" s="20">
        <f ca="1">_xll.meDateFromTenor(K294,L$14,"Following",L$13,"Normal")</f>
        <v>42993</v>
      </c>
      <c r="M294" s="175">
        <f ca="1"/>
        <v>-1.39378826550906E-3</v>
      </c>
      <c r="N294" s="7" t="s">
        <v>4</v>
      </c>
      <c r="O294" s="174">
        <f t="shared" ca="1" si="18"/>
        <v>42809</v>
      </c>
      <c r="P294" s="20">
        <f ca="1">_xll.meDateFromTenor(O294,P$14,"Following",P$13,"Normal")</f>
        <v>42810</v>
      </c>
      <c r="Q294" s="175">
        <f ca="1"/>
        <v>-3.348380520480245E-3</v>
      </c>
      <c r="R294" s="7" t="s">
        <v>4</v>
      </c>
      <c r="S294" s="174">
        <f t="shared" ca="1" si="19"/>
        <v>42809</v>
      </c>
      <c r="T294" s="20">
        <f ca="1">_xll.meDateFromTenor(S294,"1D","Following",T$13,"Normal")</f>
        <v>42810</v>
      </c>
      <c r="U294" s="175">
        <f ca="1"/>
        <v>-6.1348010426876204E-3</v>
      </c>
      <c r="V294" s="136" t="s">
        <v>4</v>
      </c>
    </row>
    <row r="295" spans="1:22" x14ac:dyDescent="0.25">
      <c r="A295" s="142">
        <v>277</v>
      </c>
      <c r="B295" s="134"/>
      <c r="C295" s="174">
        <f ca="1">_xll.meDateFromTenor(C294,"1D","FOLLOWING",D$13,"NORMAL")</f>
        <v>42810</v>
      </c>
      <c r="D295" s="20">
        <f ca="1">_xll.meDateFromTenor(C295,D$14,"Following",D$13,"Normal")</f>
        <v>42811</v>
      </c>
      <c r="E295" s="175">
        <f ca="1"/>
        <v>-4.0919046295728881E-3</v>
      </c>
      <c r="F295" s="99"/>
      <c r="G295" s="174">
        <f t="shared" ca="1" si="16"/>
        <v>42810</v>
      </c>
      <c r="H295" s="20">
        <f ca="1">_xll.meDateFromTenor(G295,H$14,"Following",H$13,"Normal")</f>
        <v>42902</v>
      </c>
      <c r="I295" s="175">
        <f ca="1"/>
        <v>-2.5647273640175073E-3</v>
      </c>
      <c r="J295" s="7" t="s">
        <v>4</v>
      </c>
      <c r="K295" s="174">
        <f t="shared" ca="1" si="17"/>
        <v>42810</v>
      </c>
      <c r="L295" s="20">
        <f ca="1">_xll.meDateFromTenor(K295,L$14,"Following",L$13,"Normal")</f>
        <v>42996</v>
      </c>
      <c r="M295" s="175">
        <f ca="1"/>
        <v>-1.392826638170609E-3</v>
      </c>
      <c r="N295" s="7" t="s">
        <v>4</v>
      </c>
      <c r="O295" s="174">
        <f t="shared" ca="1" si="18"/>
        <v>42810</v>
      </c>
      <c r="P295" s="20">
        <f ca="1">_xll.meDateFromTenor(O295,P$14,"Following",P$13,"Normal")</f>
        <v>42811</v>
      </c>
      <c r="Q295" s="175">
        <f ca="1"/>
        <v>-3.3458255087581907E-3</v>
      </c>
      <c r="R295" s="7" t="s">
        <v>4</v>
      </c>
      <c r="S295" s="174">
        <f t="shared" ca="1" si="19"/>
        <v>42810</v>
      </c>
      <c r="T295" s="20">
        <f ca="1">_xll.meDateFromTenor(S295,"1D","Following",T$13,"Normal")</f>
        <v>42811</v>
      </c>
      <c r="U295" s="175">
        <f ca="1"/>
        <v>-6.1344715252742649E-3</v>
      </c>
      <c r="V295" s="136" t="s">
        <v>4</v>
      </c>
    </row>
    <row r="296" spans="1:22" x14ac:dyDescent="0.25">
      <c r="A296" s="142">
        <v>278</v>
      </c>
      <c r="B296" s="134"/>
      <c r="C296" s="174">
        <f ca="1">_xll.meDateFromTenor(C295,"1D","FOLLOWING",D$13,"NORMAL")</f>
        <v>42811</v>
      </c>
      <c r="D296" s="20">
        <f ca="1">_xll.meDateFromTenor(C296,D$14,"Following",D$13,"Normal")</f>
        <v>42814</v>
      </c>
      <c r="E296" s="175">
        <f ca="1"/>
        <v>-4.0883803423373997E-3</v>
      </c>
      <c r="F296" s="99"/>
      <c r="G296" s="174">
        <f t="shared" ca="1" si="16"/>
        <v>42811</v>
      </c>
      <c r="H296" s="20">
        <f ca="1">_xll.meDateFromTenor(G296,H$14,"Following",H$13,"Normal")</f>
        <v>42905</v>
      </c>
      <c r="I296" s="175">
        <f ca="1"/>
        <v>-2.5647282151056864E-3</v>
      </c>
      <c r="J296" s="7" t="s">
        <v>4</v>
      </c>
      <c r="K296" s="174">
        <f t="shared" ca="1" si="17"/>
        <v>42811</v>
      </c>
      <c r="L296" s="20">
        <f ca="1">_xll.meDateFromTenor(K296,L$14,"Following",L$13,"Normal")</f>
        <v>42996</v>
      </c>
      <c r="M296" s="175">
        <f ca="1"/>
        <v>-1.3918509434105635E-3</v>
      </c>
      <c r="N296" s="7" t="s">
        <v>4</v>
      </c>
      <c r="O296" s="174">
        <f t="shared" ca="1" si="18"/>
        <v>42811</v>
      </c>
      <c r="P296" s="20">
        <f ca="1">_xll.meDateFromTenor(O296,P$14,"Following",P$13,"Normal")</f>
        <v>42814</v>
      </c>
      <c r="Q296" s="175">
        <f ca="1"/>
        <v>-3.3432801584912641E-3</v>
      </c>
      <c r="R296" s="7" t="s">
        <v>4</v>
      </c>
      <c r="S296" s="174">
        <f t="shared" ca="1" si="19"/>
        <v>42811</v>
      </c>
      <c r="T296" s="20">
        <f ca="1">_xll.meDateFromTenor(S296,"1D","Following",T$13,"Normal")</f>
        <v>42814</v>
      </c>
      <c r="U296" s="175">
        <f ca="1"/>
        <v>-6.133510276127155E-3</v>
      </c>
      <c r="V296" s="136" t="s">
        <v>4</v>
      </c>
    </row>
    <row r="297" spans="1:22" x14ac:dyDescent="0.25">
      <c r="A297" s="142">
        <v>279</v>
      </c>
      <c r="B297" s="134"/>
      <c r="C297" s="174">
        <f ca="1">_xll.meDateFromTenor(C296,"1D","FOLLOWING",D$13,"NORMAL")</f>
        <v>42814</v>
      </c>
      <c r="D297" s="20">
        <f ca="1">_xll.meDateFromTenor(C297,D$14,"Following",D$13,"Normal")</f>
        <v>42815</v>
      </c>
      <c r="E297" s="175">
        <f ca="1"/>
        <v>-4.0849897668504701E-3</v>
      </c>
      <c r="F297" s="99"/>
      <c r="G297" s="174">
        <f t="shared" ca="1" si="16"/>
        <v>42814</v>
      </c>
      <c r="H297" s="20">
        <f ca="1">_xll.meDateFromTenor(G297,H$14,"Following",H$13,"Normal")</f>
        <v>42906</v>
      </c>
      <c r="I297" s="175">
        <f ca="1"/>
        <v>-2.5647306800994584E-3</v>
      </c>
      <c r="J297" s="7" t="s">
        <v>4</v>
      </c>
      <c r="K297" s="174">
        <f t="shared" ca="1" si="17"/>
        <v>42814</v>
      </c>
      <c r="L297" s="20">
        <f ca="1">_xll.meDateFromTenor(K297,L$14,"Following",L$13,"Normal")</f>
        <v>42998</v>
      </c>
      <c r="M297" s="175">
        <f ca="1"/>
        <v>-1.3888398874173711E-3</v>
      </c>
      <c r="N297" s="7" t="s">
        <v>4</v>
      </c>
      <c r="O297" s="174">
        <f t="shared" ca="1" si="18"/>
        <v>42814</v>
      </c>
      <c r="P297" s="20">
        <f ca="1">_xll.meDateFromTenor(O297,P$14,"Following",P$13,"Normal")</f>
        <v>42815</v>
      </c>
      <c r="Q297" s="175">
        <f ca="1"/>
        <v>-3.3357023447978681E-3</v>
      </c>
      <c r="R297" s="7" t="s">
        <v>4</v>
      </c>
      <c r="S297" s="174">
        <f t="shared" ca="1" si="19"/>
        <v>42814</v>
      </c>
      <c r="T297" s="20">
        <f ca="1">_xll.meDateFromTenor(S297,"1D","Following",T$13,"Normal")</f>
        <v>42815</v>
      </c>
      <c r="U297" s="175">
        <f ca="1"/>
        <v>-6.1325603411832791E-3</v>
      </c>
      <c r="V297" s="136" t="s">
        <v>4</v>
      </c>
    </row>
    <row r="298" spans="1:22" x14ac:dyDescent="0.25">
      <c r="A298" s="142">
        <v>280</v>
      </c>
      <c r="B298" s="134"/>
      <c r="C298" s="174">
        <f ca="1">_xll.meDateFromTenor(C297,"1D","FOLLOWING",D$13,"NORMAL")</f>
        <v>42815</v>
      </c>
      <c r="D298" s="20">
        <f ca="1">_xll.meDateFromTenor(C298,D$14,"Following",D$13,"Normal")</f>
        <v>42816</v>
      </c>
      <c r="E298" s="175">
        <f ca="1"/>
        <v>-4.0832927135525813E-3</v>
      </c>
      <c r="F298" s="99"/>
      <c r="G298" s="174">
        <f t="shared" ca="1" si="16"/>
        <v>42815</v>
      </c>
      <c r="H298" s="20">
        <f ca="1">_xll.meDateFromTenor(G298,H$14,"Following",H$13,"Normal")</f>
        <v>42907</v>
      </c>
      <c r="I298" s="175">
        <f ca="1"/>
        <v>-2.5647314700953257E-3</v>
      </c>
      <c r="J298" s="7" t="s">
        <v>4</v>
      </c>
      <c r="K298" s="174">
        <f t="shared" ca="1" si="17"/>
        <v>42815</v>
      </c>
      <c r="L298" s="20">
        <f ca="1">_xll.meDateFromTenor(K298,L$14,"Following",L$13,"Normal")</f>
        <v>42999</v>
      </c>
      <c r="M298" s="175">
        <f ca="1"/>
        <v>-1.3878083557874597E-3</v>
      </c>
      <c r="N298" s="7" t="s">
        <v>4</v>
      </c>
      <c r="O298" s="174">
        <f t="shared" ca="1" si="18"/>
        <v>42815</v>
      </c>
      <c r="P298" s="20">
        <f ca="1">_xll.meDateFromTenor(O298,P$14,"Following",P$13,"Normal")</f>
        <v>42816</v>
      </c>
      <c r="Q298" s="175">
        <f ca="1"/>
        <v>-3.3331959087280721E-3</v>
      </c>
      <c r="R298" s="7" t="s">
        <v>4</v>
      </c>
      <c r="S298" s="174">
        <f t="shared" ca="1" si="19"/>
        <v>42815</v>
      </c>
      <c r="T298" s="20">
        <f ca="1">_xll.meDateFromTenor(S298,"1D","Following",T$13,"Normal")</f>
        <v>42816</v>
      </c>
      <c r="U298" s="175">
        <f ca="1"/>
        <v>-6.1319342866550603E-3</v>
      </c>
      <c r="V298" s="136" t="s">
        <v>4</v>
      </c>
    </row>
    <row r="299" spans="1:22" x14ac:dyDescent="0.25">
      <c r="A299" s="142">
        <v>281</v>
      </c>
      <c r="B299" s="134"/>
      <c r="C299" s="174">
        <f ca="1">_xll.meDateFromTenor(C298,"1D","FOLLOWING",D$13,"NORMAL")</f>
        <v>42816</v>
      </c>
      <c r="D299" s="20">
        <f ca="1">_xll.meDateFromTenor(C299,D$14,"Following",D$13,"Normal")</f>
        <v>42817</v>
      </c>
      <c r="E299" s="175">
        <f ca="1"/>
        <v>-4.0816091451079265E-3</v>
      </c>
      <c r="F299" s="99"/>
      <c r="G299" s="174">
        <f t="shared" ca="1" si="16"/>
        <v>42816</v>
      </c>
      <c r="H299" s="20">
        <f ca="1">_xll.meDateFromTenor(G299,H$14,"Following",H$13,"Normal")</f>
        <v>42908</v>
      </c>
      <c r="I299" s="175">
        <f ca="1"/>
        <v>-2.5647322431342628E-3</v>
      </c>
      <c r="J299" s="7" t="s">
        <v>4</v>
      </c>
      <c r="K299" s="174">
        <f t="shared" ca="1" si="17"/>
        <v>42816</v>
      </c>
      <c r="L299" s="20">
        <f ca="1">_xll.meDateFromTenor(K299,L$14,"Following",L$13,"Normal")</f>
        <v>43000</v>
      </c>
      <c r="M299" s="175">
        <f ca="1"/>
        <v>-1.3867629731442103E-3</v>
      </c>
      <c r="N299" s="7" t="s">
        <v>4</v>
      </c>
      <c r="O299" s="174">
        <f t="shared" ca="1" si="18"/>
        <v>42816</v>
      </c>
      <c r="P299" s="20">
        <f ca="1">_xll.meDateFromTenor(O299,P$14,"Following",P$13,"Normal")</f>
        <v>42817</v>
      </c>
      <c r="Q299" s="175">
        <f ca="1"/>
        <v>-3.3306992683017149E-3</v>
      </c>
      <c r="R299" s="7" t="s">
        <v>4</v>
      </c>
      <c r="S299" s="174">
        <f t="shared" ca="1" si="19"/>
        <v>42816</v>
      </c>
      <c r="T299" s="20">
        <f ca="1">_xll.meDateFromTenor(S299,"1D","Following",T$13,"Normal")</f>
        <v>42817</v>
      </c>
      <c r="U299" s="175">
        <f ca="1"/>
        <v>-6.1312489369980345E-3</v>
      </c>
      <c r="V299" s="136" t="s">
        <v>4</v>
      </c>
    </row>
    <row r="300" spans="1:22" x14ac:dyDescent="0.25">
      <c r="A300" s="142">
        <v>282</v>
      </c>
      <c r="B300" s="134"/>
      <c r="C300" s="174">
        <f ca="1">_xll.meDateFromTenor(C299,"1D","FOLLOWING",D$13,"NORMAL")</f>
        <v>42817</v>
      </c>
      <c r="D300" s="20">
        <f ca="1">_xll.meDateFromTenor(C300,D$14,"Following",D$13,"Normal")</f>
        <v>42818</v>
      </c>
      <c r="E300" s="175">
        <f ca="1"/>
        <v>-4.0799394718682583E-3</v>
      </c>
      <c r="F300" s="99"/>
      <c r="G300" s="174">
        <f t="shared" ca="1" si="16"/>
        <v>42817</v>
      </c>
      <c r="H300" s="20">
        <f ca="1">_xll.meDateFromTenor(G300,H$14,"Following",H$13,"Normal")</f>
        <v>42909</v>
      </c>
      <c r="I300" s="175">
        <f ca="1"/>
        <v>-2.5647329985427295E-3</v>
      </c>
      <c r="J300" s="7" t="s">
        <v>4</v>
      </c>
      <c r="K300" s="174">
        <f t="shared" ca="1" si="17"/>
        <v>42817</v>
      </c>
      <c r="L300" s="20">
        <f ca="1">_xll.meDateFromTenor(K300,L$14,"Following",L$13,"Normal")</f>
        <v>43003</v>
      </c>
      <c r="M300" s="175">
        <f ca="1"/>
        <v>-1.3857037827692742E-3</v>
      </c>
      <c r="N300" s="7" t="s">
        <v>4</v>
      </c>
      <c r="O300" s="174">
        <f t="shared" ca="1" si="18"/>
        <v>42817</v>
      </c>
      <c r="P300" s="20">
        <f ca="1">_xll.meDateFromTenor(O300,P$14,"Following",P$13,"Normal")</f>
        <v>42818</v>
      </c>
      <c r="Q300" s="175">
        <f ca="1"/>
        <v>-3.3282124503564588E-3</v>
      </c>
      <c r="R300" s="7" t="s">
        <v>4</v>
      </c>
      <c r="S300" s="174">
        <f t="shared" ca="1" si="19"/>
        <v>42817</v>
      </c>
      <c r="T300" s="20">
        <f ca="1">_xll.meDateFromTenor(S300,"1D","Following",T$13,"Normal")</f>
        <v>42818</v>
      </c>
      <c r="U300" s="175">
        <f ca="1"/>
        <v>-6.1305042959691964E-3</v>
      </c>
      <c r="V300" s="136" t="s">
        <v>4</v>
      </c>
    </row>
    <row r="301" spans="1:22" x14ac:dyDescent="0.25">
      <c r="A301" s="142">
        <v>283</v>
      </c>
      <c r="B301" s="134"/>
      <c r="C301" s="174">
        <f ca="1">_xll.meDateFromTenor(C300,"1D","FOLLOWING",D$13,"NORMAL")</f>
        <v>42818</v>
      </c>
      <c r="D301" s="20">
        <f ca="1">_xll.meDateFromTenor(C301,D$14,"Following",D$13,"Normal")</f>
        <v>42821</v>
      </c>
      <c r="E301" s="175">
        <f ca="1"/>
        <v>-4.0766023282668021E-3</v>
      </c>
      <c r="F301" s="99"/>
      <c r="G301" s="174">
        <f t="shared" ca="1" si="16"/>
        <v>42818</v>
      </c>
      <c r="H301" s="20">
        <f ca="1">_xll.meDateFromTenor(G301,H$14,"Following",H$13,"Normal")</f>
        <v>42912</v>
      </c>
      <c r="I301" s="175">
        <f ca="1"/>
        <v>-2.5647337356471851E-3</v>
      </c>
      <c r="J301" s="7" t="s">
        <v>4</v>
      </c>
      <c r="K301" s="174">
        <f t="shared" ca="1" si="17"/>
        <v>42818</v>
      </c>
      <c r="L301" s="20">
        <f ca="1">_xll.meDateFromTenor(K301,L$14,"Following",L$13,"Normal")</f>
        <v>43003</v>
      </c>
      <c r="M301" s="175">
        <f ca="1"/>
        <v>-1.3846308279443023E-3</v>
      </c>
      <c r="N301" s="7" t="s">
        <v>4</v>
      </c>
      <c r="O301" s="174">
        <f t="shared" ca="1" si="18"/>
        <v>42818</v>
      </c>
      <c r="P301" s="20">
        <f ca="1">_xll.meDateFromTenor(O301,P$14,"Following",P$13,"Normal")</f>
        <v>42821</v>
      </c>
      <c r="Q301" s="175">
        <f ca="1"/>
        <v>-3.325735481729966E-3</v>
      </c>
      <c r="R301" s="7" t="s">
        <v>4</v>
      </c>
      <c r="S301" s="174">
        <f t="shared" ca="1" si="19"/>
        <v>42818</v>
      </c>
      <c r="T301" s="20">
        <f ca="1">_xll.meDateFromTenor(S301,"1D","Following",T$13,"Normal")</f>
        <v>42821</v>
      </c>
      <c r="U301" s="175">
        <f ca="1"/>
        <v>-6.1287130571186172E-3</v>
      </c>
      <c r="V301" s="136" t="s">
        <v>4</v>
      </c>
    </row>
    <row r="302" spans="1:22" x14ac:dyDescent="0.25">
      <c r="A302" s="142">
        <v>284</v>
      </c>
      <c r="B302" s="134"/>
      <c r="C302" s="174">
        <f ca="1">_xll.meDateFromTenor(C301,"1D","FOLLOWING",D$13,"NORMAL")</f>
        <v>42821</v>
      </c>
      <c r="D302" s="20">
        <f ca="1">_xll.meDateFromTenor(C302,D$14,"Following",D$13,"Normal")</f>
        <v>42822</v>
      </c>
      <c r="E302" s="175">
        <f ca="1"/>
        <v>-4.0734079294413453E-3</v>
      </c>
      <c r="F302" s="99"/>
      <c r="G302" s="174">
        <f t="shared" ca="1" si="16"/>
        <v>42821</v>
      </c>
      <c r="H302" s="20">
        <f ca="1">_xll.meDateFromTenor(G302,H$14,"Following",H$13,"Normal")</f>
        <v>42913</v>
      </c>
      <c r="I302" s="175">
        <f ca="1"/>
        <v>-2.5647358304010772E-3</v>
      </c>
      <c r="J302" s="7" t="s">
        <v>4</v>
      </c>
      <c r="K302" s="174">
        <f t="shared" ca="1" si="17"/>
        <v>42821</v>
      </c>
      <c r="L302" s="20">
        <f ca="1">_xll.meDateFromTenor(K302,L$14,"Following",L$13,"Normal")</f>
        <v>43005</v>
      </c>
      <c r="M302" s="175">
        <f ca="1"/>
        <v>-1.3813298095856884E-3</v>
      </c>
      <c r="N302" s="7" t="s">
        <v>4</v>
      </c>
      <c r="O302" s="174">
        <f t="shared" ca="1" si="18"/>
        <v>42821</v>
      </c>
      <c r="P302" s="20">
        <f ca="1">_xll.meDateFromTenor(O302,P$14,"Following",P$13,"Normal")</f>
        <v>42822</v>
      </c>
      <c r="Q302" s="175">
        <f ca="1"/>
        <v>-3.3183639401396913E-3</v>
      </c>
      <c r="R302" s="7" t="s">
        <v>4</v>
      </c>
      <c r="S302" s="174">
        <f t="shared" ca="1" si="19"/>
        <v>42821</v>
      </c>
      <c r="T302" s="20">
        <f ca="1">_xll.meDateFromTenor(S302,"1D","Following",T$13,"Normal")</f>
        <v>42822</v>
      </c>
      <c r="U302" s="175">
        <f ca="1"/>
        <v>-6.1269328999502765E-3</v>
      </c>
      <c r="V302" s="136" t="s">
        <v>4</v>
      </c>
    </row>
    <row r="303" spans="1:22" x14ac:dyDescent="0.25">
      <c r="A303" s="142">
        <v>285</v>
      </c>
      <c r="B303" s="134"/>
      <c r="C303" s="174">
        <f ca="1">_xll.meDateFromTenor(C302,"1D","FOLLOWING",D$13,"NORMAL")</f>
        <v>42822</v>
      </c>
      <c r="D303" s="20">
        <f ca="1">_xll.meDateFromTenor(C303,D$14,"Following",D$13,"Normal")</f>
        <v>42823</v>
      </c>
      <c r="E303" s="175">
        <f ca="1"/>
        <v>-4.0718138818274388E-3</v>
      </c>
      <c r="F303" s="99"/>
      <c r="G303" s="174">
        <f t="shared" ca="1" si="16"/>
        <v>42822</v>
      </c>
      <c r="H303" s="20">
        <f ca="1">_xll.meDateFromTenor(G303,H$14,"Following",H$13,"Normal")</f>
        <v>42914</v>
      </c>
      <c r="I303" s="175">
        <f ca="1"/>
        <v>-2.5647364875540815E-3</v>
      </c>
      <c r="J303" s="7" t="s">
        <v>4</v>
      </c>
      <c r="K303" s="174">
        <f t="shared" ca="1" si="17"/>
        <v>42822</v>
      </c>
      <c r="L303" s="20">
        <f ca="1">_xll.meDateFromTenor(K303,L$14,"Following",L$13,"Normal")</f>
        <v>43006</v>
      </c>
      <c r="M303" s="175">
        <f ca="1"/>
        <v>-1.3802022297770883E-3</v>
      </c>
      <c r="N303" s="7" t="s">
        <v>4</v>
      </c>
      <c r="O303" s="174">
        <f t="shared" ca="1" si="18"/>
        <v>42822</v>
      </c>
      <c r="P303" s="20">
        <f ca="1">_xll.meDateFromTenor(O303,P$14,"Following",P$13,"Normal")</f>
        <v>42823</v>
      </c>
      <c r="Q303" s="175">
        <f ca="1"/>
        <v>-3.3159266371648754E-3</v>
      </c>
      <c r="R303" s="7" t="s">
        <v>4</v>
      </c>
      <c r="S303" s="174">
        <f t="shared" ca="1" si="19"/>
        <v>42822</v>
      </c>
      <c r="T303" s="20">
        <f ca="1">_xll.meDateFromTenor(S303,"1D","Following",T$13,"Normal")</f>
        <v>42823</v>
      </c>
      <c r="U303" s="175">
        <f ca="1"/>
        <v>-6.1258918631734932E-3</v>
      </c>
      <c r="V303" s="136" t="s">
        <v>4</v>
      </c>
    </row>
    <row r="304" spans="1:22" x14ac:dyDescent="0.25">
      <c r="A304" s="142">
        <v>286</v>
      </c>
      <c r="B304" s="134"/>
      <c r="C304" s="174">
        <f ca="1">_xll.meDateFromTenor(C303,"1D","FOLLOWING",D$13,"NORMAL")</f>
        <v>42823</v>
      </c>
      <c r="D304" s="20">
        <f ca="1">_xll.meDateFromTenor(C304,D$14,"Following",D$13,"Normal")</f>
        <v>42824</v>
      </c>
      <c r="E304" s="175">
        <f ca="1"/>
        <v>-4.0702361892108888E-3</v>
      </c>
      <c r="F304" s="99"/>
      <c r="G304" s="174">
        <f t="shared" ca="1" si="16"/>
        <v>42823</v>
      </c>
      <c r="H304" s="20">
        <f ca="1">_xll.meDateFromTenor(G304,H$14,"Following",H$13,"Normal")</f>
        <v>42915</v>
      </c>
      <c r="I304" s="175">
        <f ca="1"/>
        <v>-2.5647371230353702E-3</v>
      </c>
      <c r="J304" s="7" t="s">
        <v>4</v>
      </c>
      <c r="K304" s="174">
        <f t="shared" ca="1" si="17"/>
        <v>42823</v>
      </c>
      <c r="L304" s="20">
        <f ca="1">_xll.meDateFromTenor(K304,L$14,"Following",L$13,"Normal")</f>
        <v>43007</v>
      </c>
      <c r="M304" s="175">
        <f ca="1"/>
        <v>-1.3790611019267097E-3</v>
      </c>
      <c r="N304" s="7" t="s">
        <v>4</v>
      </c>
      <c r="O304" s="174">
        <f t="shared" ca="1" si="18"/>
        <v>42823</v>
      </c>
      <c r="P304" s="20">
        <f ca="1">_xll.meDateFromTenor(O304,P$14,"Following",P$13,"Normal")</f>
        <v>42824</v>
      </c>
      <c r="Q304" s="175">
        <f ca="1"/>
        <v>-3.3134993176971348E-3</v>
      </c>
      <c r="R304" s="7" t="s">
        <v>4</v>
      </c>
      <c r="S304" s="174">
        <f t="shared" ca="1" si="19"/>
        <v>42823</v>
      </c>
      <c r="T304" s="20">
        <f ca="1">_xll.meDateFromTenor(S304,"1D","Following",T$13,"Normal")</f>
        <v>42824</v>
      </c>
      <c r="U304" s="175">
        <f ca="1"/>
        <v>-6.1247915592055552E-3</v>
      </c>
      <c r="V304" s="136" t="s">
        <v>4</v>
      </c>
    </row>
    <row r="305" spans="1:22" x14ac:dyDescent="0.25">
      <c r="A305" s="142">
        <v>287</v>
      </c>
      <c r="B305" s="134"/>
      <c r="C305" s="174">
        <f ca="1">_xll.meDateFromTenor(C304,"1D","FOLLOWING",D$13,"NORMAL")</f>
        <v>42824</v>
      </c>
      <c r="D305" s="20">
        <f ca="1">_xll.meDateFromTenor(C305,D$14,"Following",D$13,"Normal")</f>
        <v>42825</v>
      </c>
      <c r="E305" s="175">
        <f ca="1"/>
        <v>-4.0686752619834158E-3</v>
      </c>
      <c r="F305" s="99"/>
      <c r="G305" s="174">
        <f t="shared" ca="1" si="16"/>
        <v>42824</v>
      </c>
      <c r="H305" s="20">
        <f ca="1">_xll.meDateFromTenor(G305,H$14,"Following",H$13,"Normal")</f>
        <v>42916</v>
      </c>
      <c r="I305" s="175">
        <f ca="1"/>
        <v>-2.5647377361714043E-3</v>
      </c>
      <c r="J305" s="7" t="s">
        <v>4</v>
      </c>
      <c r="K305" s="174">
        <f t="shared" ca="1" si="17"/>
        <v>42824</v>
      </c>
      <c r="L305" s="20">
        <f ca="1">_xll.meDateFromTenor(K305,L$14,"Following",L$13,"Normal")</f>
        <v>43010</v>
      </c>
      <c r="M305" s="175">
        <f ca="1"/>
        <v>-1.3779064693162037E-3</v>
      </c>
      <c r="N305" s="7" t="s">
        <v>4</v>
      </c>
      <c r="O305" s="174">
        <f t="shared" ca="1" si="18"/>
        <v>42824</v>
      </c>
      <c r="P305" s="20">
        <f ca="1">_xll.meDateFromTenor(O305,P$14,"Following",P$13,"Normal")</f>
        <v>42825</v>
      </c>
      <c r="Q305" s="175">
        <f ca="1"/>
        <v>-3.3110820085741318E-3</v>
      </c>
      <c r="R305" s="7" t="s">
        <v>4</v>
      </c>
      <c r="S305" s="174">
        <f t="shared" ca="1" si="19"/>
        <v>42824</v>
      </c>
      <c r="T305" s="20">
        <f ca="1">_xll.meDateFromTenor(S305,"1D","Following",T$13,"Normal")</f>
        <v>42825</v>
      </c>
      <c r="U305" s="175">
        <f ca="1"/>
        <v>-6.1236319922830735E-3</v>
      </c>
      <c r="V305" s="136" t="s">
        <v>4</v>
      </c>
    </row>
    <row r="306" spans="1:22" x14ac:dyDescent="0.25">
      <c r="A306" s="142">
        <v>288</v>
      </c>
      <c r="B306" s="134"/>
      <c r="C306" s="174">
        <f ca="1">_xll.meDateFromTenor(C305,"1D","FOLLOWING",D$13,"NORMAL")</f>
        <v>42825</v>
      </c>
      <c r="D306" s="20">
        <f ca="1">_xll.meDateFromTenor(C306,D$14,"Following",D$13,"Normal")</f>
        <v>42828</v>
      </c>
      <c r="E306" s="175">
        <f ca="1"/>
        <v>-4.0655654275401224E-3</v>
      </c>
      <c r="F306" s="99"/>
      <c r="G306" s="174">
        <f t="shared" ca="1" si="16"/>
        <v>42825</v>
      </c>
      <c r="H306" s="20">
        <f ca="1">_xll.meDateFromTenor(G306,H$14,"Following",H$13,"Normal")</f>
        <v>42916</v>
      </c>
      <c r="I306" s="175">
        <f ca="1"/>
        <v>-2.5647383262886419E-3</v>
      </c>
      <c r="J306" s="7" t="s">
        <v>4</v>
      </c>
      <c r="K306" s="174">
        <f t="shared" ca="1" si="17"/>
        <v>42825</v>
      </c>
      <c r="L306" s="20">
        <f ca="1">_xll.meDateFromTenor(K306,L$14,"Following",L$13,"Normal")</f>
        <v>43010</v>
      </c>
      <c r="M306" s="175">
        <f ca="1"/>
        <v>-1.3767383752272217E-3</v>
      </c>
      <c r="N306" s="7" t="s">
        <v>4</v>
      </c>
      <c r="O306" s="174">
        <f t="shared" ca="1" si="18"/>
        <v>42825</v>
      </c>
      <c r="P306" s="20">
        <f ca="1">_xll.meDateFromTenor(O306,P$14,"Following",P$13,"Normal")</f>
        <v>42828</v>
      </c>
      <c r="Q306" s="175">
        <f ca="1"/>
        <v>-3.3086747366335286E-3</v>
      </c>
      <c r="R306" s="7" t="s">
        <v>4</v>
      </c>
      <c r="S306" s="174">
        <f t="shared" ca="1" si="19"/>
        <v>42825</v>
      </c>
      <c r="T306" s="20">
        <f ca="1">_xll.meDateFromTenor(S306,"1D","Following",T$13,"Normal")</f>
        <v>42828</v>
      </c>
      <c r="U306" s="175">
        <f ca="1"/>
        <v>-6.1210112576537629E-3</v>
      </c>
      <c r="V306" s="136" t="s">
        <v>4</v>
      </c>
    </row>
    <row r="307" spans="1:22" x14ac:dyDescent="0.25">
      <c r="A307" s="142">
        <v>289</v>
      </c>
      <c r="B307" s="134"/>
      <c r="C307" s="174">
        <f ca="1">_xll.meDateFromTenor(C306,"1D","FOLLOWING",D$13,"NORMAL")</f>
        <v>42828</v>
      </c>
      <c r="D307" s="20">
        <f ca="1">_xll.meDateFromTenor(C307,D$14,"Following",D$13,"Normal")</f>
        <v>42829</v>
      </c>
      <c r="E307" s="175">
        <f ca="1"/>
        <v>-4.0626074060057396E-3</v>
      </c>
      <c r="F307" s="99"/>
      <c r="G307" s="174">
        <f t="shared" ca="1" si="16"/>
        <v>42828</v>
      </c>
      <c r="H307" s="20">
        <f ca="1">_xll.meDateFromTenor(G307,H$14,"Following",H$13,"Normal")</f>
        <v>42919</v>
      </c>
      <c r="I307" s="175">
        <f ca="1"/>
        <v>-2.5647399517921719E-3</v>
      </c>
      <c r="J307" s="7" t="s">
        <v>4</v>
      </c>
      <c r="K307" s="174">
        <f t="shared" ca="1" si="17"/>
        <v>42828</v>
      </c>
      <c r="L307" s="20">
        <f ca="1">_xll.meDateFromTenor(K307,L$14,"Following",L$13,"Normal")</f>
        <v>43011</v>
      </c>
      <c r="M307" s="175">
        <f ca="1"/>
        <v>-1.373153756905932E-3</v>
      </c>
      <c r="N307" s="7" t="s">
        <v>4</v>
      </c>
      <c r="O307" s="174">
        <f t="shared" ca="1" si="18"/>
        <v>42828</v>
      </c>
      <c r="P307" s="20">
        <f ca="1">_xll.meDateFromTenor(O307,P$14,"Following",P$13,"Normal")</f>
        <v>42829</v>
      </c>
      <c r="Q307" s="175">
        <f ca="1"/>
        <v>-3.3015134122827416E-3</v>
      </c>
      <c r="R307" s="7" t="s">
        <v>4</v>
      </c>
      <c r="S307" s="174">
        <f t="shared" ca="1" si="19"/>
        <v>42828</v>
      </c>
      <c r="T307" s="20">
        <f ca="1">_xll.meDateFromTenor(S307,"1D","Following",T$13,"Normal")</f>
        <v>42829</v>
      </c>
      <c r="U307" s="175">
        <f ca="1"/>
        <v>-6.1184011744641826E-3</v>
      </c>
      <c r="V307" s="136" t="s">
        <v>4</v>
      </c>
    </row>
    <row r="308" spans="1:22" x14ac:dyDescent="0.25">
      <c r="A308" s="142">
        <v>290</v>
      </c>
      <c r="B308" s="134"/>
      <c r="C308" s="174">
        <f ca="1">_xll.meDateFromTenor(C307,"1D","FOLLOWING",D$13,"NORMAL")</f>
        <v>42829</v>
      </c>
      <c r="D308" s="20">
        <f ca="1">_xll.meDateFromTenor(C308,D$14,"Following",D$13,"Normal")</f>
        <v>42830</v>
      </c>
      <c r="E308" s="175">
        <f ca="1"/>
        <v>-4.0611364552845123E-3</v>
      </c>
      <c r="F308" s="99"/>
      <c r="G308" s="174">
        <f t="shared" ca="1" si="16"/>
        <v>42829</v>
      </c>
      <c r="H308" s="20">
        <f ca="1">_xll.meDateFromTenor(G308,H$14,"Following",H$13,"Normal")</f>
        <v>42920</v>
      </c>
      <c r="I308" s="175">
        <f ca="1"/>
        <v>-2.5647404430988183E-3</v>
      </c>
      <c r="J308" s="7" t="s">
        <v>4</v>
      </c>
      <c r="K308" s="174">
        <f t="shared" ca="1" si="17"/>
        <v>42829</v>
      </c>
      <c r="L308" s="20">
        <f ca="1">_xll.meDateFromTenor(K308,L$14,"Following",L$13,"Normal")</f>
        <v>43012</v>
      </c>
      <c r="M308" s="175">
        <f ca="1"/>
        <v>-1.3719322497195592E-3</v>
      </c>
      <c r="N308" s="7" t="s">
        <v>4</v>
      </c>
      <c r="O308" s="174">
        <f t="shared" ca="1" si="18"/>
        <v>42829</v>
      </c>
      <c r="P308" s="20">
        <f ca="1">_xll.meDateFromTenor(O308,P$14,"Following",P$13,"Normal")</f>
        <v>42830</v>
      </c>
      <c r="Q308" s="175">
        <f ca="1"/>
        <v>-3.2991465574483615E-3</v>
      </c>
      <c r="R308" s="7" t="s">
        <v>4</v>
      </c>
      <c r="S308" s="174">
        <f t="shared" ca="1" si="19"/>
        <v>42829</v>
      </c>
      <c r="T308" s="20">
        <f ca="1">_xll.meDateFromTenor(S308,"1D","Following",T$13,"Normal")</f>
        <v>42830</v>
      </c>
      <c r="U308" s="175">
        <f ca="1"/>
        <v>-6.1169453525611534E-3</v>
      </c>
      <c r="V308" s="136" t="s">
        <v>4</v>
      </c>
    </row>
    <row r="309" spans="1:22" x14ac:dyDescent="0.25">
      <c r="A309" s="142">
        <v>291</v>
      </c>
      <c r="B309" s="134"/>
      <c r="C309" s="174">
        <f ca="1">_xll.meDateFromTenor(C308,"1D","FOLLOWING",D$13,"NORMAL")</f>
        <v>42830</v>
      </c>
      <c r="D309" s="20">
        <f ca="1">_xll.meDateFromTenor(C309,D$14,"Following",D$13,"Normal")</f>
        <v>42831</v>
      </c>
      <c r="E309" s="175">
        <f ca="1"/>
        <v>-4.059684730224348E-3</v>
      </c>
      <c r="F309" s="99"/>
      <c r="G309" s="174">
        <f t="shared" ca="1" si="16"/>
        <v>42830</v>
      </c>
      <c r="H309" s="20">
        <f ca="1">_xll.meDateFromTenor(G309,H$14,"Following",H$13,"Normal")</f>
        <v>42921</v>
      </c>
      <c r="I309" s="175">
        <f ca="1"/>
        <v>-2.5647409080189654E-3</v>
      </c>
      <c r="J309" s="7" t="s">
        <v>4</v>
      </c>
      <c r="K309" s="174">
        <f t="shared" ca="1" si="17"/>
        <v>42830</v>
      </c>
      <c r="L309" s="20">
        <f ca="1">_xll.meDateFromTenor(K309,L$14,"Following",L$13,"Normal")</f>
        <v>43013</v>
      </c>
      <c r="M309" s="175">
        <f ca="1"/>
        <v>-1.3706974974629668E-3</v>
      </c>
      <c r="N309" s="7" t="s">
        <v>4</v>
      </c>
      <c r="O309" s="174">
        <f t="shared" ca="1" si="18"/>
        <v>42830</v>
      </c>
      <c r="P309" s="20">
        <f ca="1">_xll.meDateFromTenor(O309,P$14,"Following",P$13,"Normal")</f>
        <v>42831</v>
      </c>
      <c r="Q309" s="175">
        <f ca="1"/>
        <v>-3.2967898739846928E-3</v>
      </c>
      <c r="R309" s="7" t="s">
        <v>4</v>
      </c>
      <c r="S309" s="174">
        <f t="shared" ca="1" si="19"/>
        <v>42830</v>
      </c>
      <c r="T309" s="20">
        <f ca="1">_xll.meDateFromTenor(S309,"1D","Following",T$13,"Normal")</f>
        <v>42831</v>
      </c>
      <c r="U309" s="175">
        <f ca="1"/>
        <v>-6.1154302918043019E-3</v>
      </c>
      <c r="V309" s="136" t="s">
        <v>4</v>
      </c>
    </row>
    <row r="310" spans="1:22" x14ac:dyDescent="0.25">
      <c r="A310" s="142">
        <v>292</v>
      </c>
      <c r="B310" s="134"/>
      <c r="C310" s="174">
        <f ca="1">_xll.meDateFromTenor(C309,"1D","FOLLOWING",D$13,"NORMAL")</f>
        <v>42831</v>
      </c>
      <c r="D310" s="20">
        <f ca="1">_xll.meDateFromTenor(C310,D$14,"Following",D$13,"Normal")</f>
        <v>42832</v>
      </c>
      <c r="E310" s="175">
        <f ca="1"/>
        <v>-4.0582526405774791E-3</v>
      </c>
      <c r="F310" s="99"/>
      <c r="G310" s="174">
        <f t="shared" ca="1" si="16"/>
        <v>42831</v>
      </c>
      <c r="H310" s="20">
        <f ca="1">_xll.meDateFromTenor(G310,H$14,"Following",H$13,"Normal")</f>
        <v>42922</v>
      </c>
      <c r="I310" s="175">
        <f ca="1"/>
        <v>-2.5647413458790716E-3</v>
      </c>
      <c r="J310" s="7" t="s">
        <v>4</v>
      </c>
      <c r="K310" s="174">
        <f t="shared" ca="1" si="17"/>
        <v>42831</v>
      </c>
      <c r="L310" s="20">
        <f ca="1">_xll.meDateFromTenor(K310,L$14,"Following",L$13,"Normal")</f>
        <v>43014</v>
      </c>
      <c r="M310" s="175">
        <f ca="1"/>
        <v>-1.3694495434178064E-3</v>
      </c>
      <c r="N310" s="7" t="s">
        <v>4</v>
      </c>
      <c r="O310" s="174">
        <f t="shared" ca="1" si="18"/>
        <v>42831</v>
      </c>
      <c r="P310" s="20">
        <f ca="1">_xll.meDateFromTenor(O310,P$14,"Following",P$13,"Normal")</f>
        <v>42832</v>
      </c>
      <c r="Q310" s="175">
        <f ca="1"/>
        <v>-3.2944433887293983E-3</v>
      </c>
      <c r="R310" s="7" t="s">
        <v>4</v>
      </c>
      <c r="S310" s="174">
        <f t="shared" ca="1" si="19"/>
        <v>42831</v>
      </c>
      <c r="T310" s="20">
        <f ca="1">_xll.meDateFromTenor(S310,"1D","Following",T$13,"Normal")</f>
        <v>42832</v>
      </c>
      <c r="U310" s="175">
        <f ca="1"/>
        <v>-6.1138559959106548E-3</v>
      </c>
      <c r="V310" s="136" t="s">
        <v>4</v>
      </c>
    </row>
    <row r="311" spans="1:22" x14ac:dyDescent="0.25">
      <c r="A311" s="142">
        <v>293</v>
      </c>
      <c r="B311" s="134"/>
      <c r="C311" s="174">
        <f ca="1">_xll.meDateFromTenor(C310,"1D","FOLLOWING",D$13,"NORMAL")</f>
        <v>42832</v>
      </c>
      <c r="D311" s="20">
        <f ca="1">_xll.meDateFromTenor(C311,D$14,"Following",D$13,"Normal")</f>
        <v>42835</v>
      </c>
      <c r="E311" s="175">
        <f ca="1"/>
        <v>-4.0554102776990822E-3</v>
      </c>
      <c r="F311" s="99"/>
      <c r="G311" s="174">
        <f t="shared" ca="1" si="16"/>
        <v>42832</v>
      </c>
      <c r="H311" s="20">
        <f ca="1">_xll.meDateFromTenor(G311,H$14,"Following",H$13,"Normal")</f>
        <v>42923</v>
      </c>
      <c r="I311" s="175">
        <f ca="1"/>
        <v>-2.5647417560055977E-3</v>
      </c>
      <c r="J311" s="7" t="s">
        <v>4</v>
      </c>
      <c r="K311" s="174">
        <f t="shared" ca="1" si="17"/>
        <v>42832</v>
      </c>
      <c r="L311" s="20">
        <f ca="1">_xll.meDateFromTenor(K311,L$14,"Following",L$13,"Normal")</f>
        <v>43017</v>
      </c>
      <c r="M311" s="175">
        <f ca="1"/>
        <v>-1.3681884308657294E-3</v>
      </c>
      <c r="N311" s="7" t="s">
        <v>4</v>
      </c>
      <c r="O311" s="174">
        <f t="shared" ca="1" si="18"/>
        <v>42832</v>
      </c>
      <c r="P311" s="20">
        <f ca="1">_xll.meDateFromTenor(O311,P$14,"Following",P$13,"Normal")</f>
        <v>42835</v>
      </c>
      <c r="Q311" s="175">
        <f ca="1"/>
        <v>-3.2921071285201401E-3</v>
      </c>
      <c r="R311" s="7" t="s">
        <v>4</v>
      </c>
      <c r="S311" s="174">
        <f t="shared" ca="1" si="19"/>
        <v>42832</v>
      </c>
      <c r="T311" s="20">
        <f ca="1">_xll.meDateFromTenor(S311,"1D","Following",T$13,"Normal")</f>
        <v>42835</v>
      </c>
      <c r="U311" s="175">
        <f ca="1"/>
        <v>-6.1104062576822432E-3</v>
      </c>
      <c r="V311" s="136" t="s">
        <v>4</v>
      </c>
    </row>
    <row r="312" spans="1:22" x14ac:dyDescent="0.25">
      <c r="A312" s="142">
        <v>294</v>
      </c>
      <c r="B312" s="134"/>
      <c r="C312" s="174">
        <f ca="1">_xll.meDateFromTenor(C311,"1D","FOLLOWING",D$13,"NORMAL")</f>
        <v>42835</v>
      </c>
      <c r="D312" s="20">
        <f ca="1">_xll.meDateFromTenor(C312,D$14,"Following",D$13,"Normal")</f>
        <v>42836</v>
      </c>
      <c r="E312" s="175">
        <f ca="1"/>
        <v>-4.0527288370425752E-3</v>
      </c>
      <c r="F312" s="99"/>
      <c r="G312" s="174">
        <f t="shared" ca="1" si="16"/>
        <v>42835</v>
      </c>
      <c r="H312" s="20">
        <f ca="1">_xll.meDateFromTenor(G312,H$14,"Following",H$13,"Normal")</f>
        <v>42926</v>
      </c>
      <c r="I312" s="175">
        <f ca="1"/>
        <v>-2.5647428132482821E-3</v>
      </c>
      <c r="J312" s="7" t="s">
        <v>4</v>
      </c>
      <c r="K312" s="174">
        <f t="shared" ca="1" si="17"/>
        <v>42835</v>
      </c>
      <c r="L312" s="20">
        <f ca="1">_xll.meDateFromTenor(K312,L$14,"Following",L$13,"Normal")</f>
        <v>43018</v>
      </c>
      <c r="M312" s="175">
        <f ca="1"/>
        <v>-1.3643265749845113E-3</v>
      </c>
      <c r="N312" s="7" t="s">
        <v>4</v>
      </c>
      <c r="O312" s="174">
        <f t="shared" ca="1" si="18"/>
        <v>42835</v>
      </c>
      <c r="P312" s="20">
        <f ca="1">_xll.meDateFromTenor(O312,P$14,"Following",P$13,"Normal")</f>
        <v>42836</v>
      </c>
      <c r="Q312" s="175">
        <f ca="1"/>
        <v>-3.2851599665452069E-3</v>
      </c>
      <c r="R312" s="7" t="s">
        <v>4</v>
      </c>
      <c r="S312" s="174">
        <f t="shared" ca="1" si="19"/>
        <v>42835</v>
      </c>
      <c r="T312" s="20">
        <f ca="1">_xll.meDateFromTenor(S312,"1D","Following",T$13,"Normal")</f>
        <v>42836</v>
      </c>
      <c r="U312" s="175">
        <f ca="1"/>
        <v>-6.1069665435415695E-3</v>
      </c>
      <c r="V312" s="136" t="s">
        <v>4</v>
      </c>
    </row>
    <row r="313" spans="1:22" x14ac:dyDescent="0.25">
      <c r="A313" s="142">
        <v>295</v>
      </c>
      <c r="B313" s="134"/>
      <c r="C313" s="174">
        <f ca="1">_xll.meDateFromTenor(C312,"1D","FOLLOWING",D$13,"NORMAL")</f>
        <v>42836</v>
      </c>
      <c r="D313" s="20">
        <f ca="1">_xll.meDateFromTenor(C313,D$14,"Following",D$13,"Normal")</f>
        <v>42837</v>
      </c>
      <c r="E313" s="175">
        <f ca="1"/>
        <v>-4.0514010751424726E-3</v>
      </c>
      <c r="F313" s="99"/>
      <c r="G313" s="174">
        <f t="shared" ca="1" si="16"/>
        <v>42836</v>
      </c>
      <c r="H313" s="20">
        <f ca="1">_xll.meDateFromTenor(G313,H$14,"Following",H$13,"Normal")</f>
        <v>42927</v>
      </c>
      <c r="I313" s="175">
        <f ca="1"/>
        <v>-2.5647431057050775E-3</v>
      </c>
      <c r="J313" s="7" t="s">
        <v>4</v>
      </c>
      <c r="K313" s="174">
        <f t="shared" ca="1" si="17"/>
        <v>42836</v>
      </c>
      <c r="L313" s="20">
        <f ca="1">_xll.meDateFromTenor(K313,L$14,"Following",L$13,"Normal")</f>
        <v>43019</v>
      </c>
      <c r="M313" s="175">
        <f ca="1"/>
        <v>-1.3630132612212807E-3</v>
      </c>
      <c r="N313" s="7" t="s">
        <v>4</v>
      </c>
      <c r="O313" s="174">
        <f t="shared" ca="1" si="18"/>
        <v>42836</v>
      </c>
      <c r="P313" s="20">
        <f ca="1">_xll.meDateFromTenor(O313,P$14,"Following",P$13,"Normal")</f>
        <v>42837</v>
      </c>
      <c r="Q313" s="175">
        <f ca="1"/>
        <v>-3.2828648748967175E-3</v>
      </c>
      <c r="R313" s="7" t="s">
        <v>4</v>
      </c>
      <c r="S313" s="174">
        <f t="shared" ca="1" si="19"/>
        <v>42836</v>
      </c>
      <c r="T313" s="20">
        <f ca="1">_xll.meDateFromTenor(S313,"1D","Following",T$13,"Normal")</f>
        <v>42837</v>
      </c>
      <c r="U313" s="175">
        <f ca="1"/>
        <v>-6.1050961331954529E-3</v>
      </c>
      <c r="V313" s="136" t="s">
        <v>4</v>
      </c>
    </row>
    <row r="314" spans="1:22" x14ac:dyDescent="0.25">
      <c r="A314" s="142">
        <v>296</v>
      </c>
      <c r="B314" s="134"/>
      <c r="C314" s="174">
        <f ca="1">_xll.meDateFromTenor(C313,"1D","FOLLOWING",D$13,"NORMAL")</f>
        <v>42837</v>
      </c>
      <c r="D314" s="20">
        <f ca="1">_xll.meDateFromTenor(C314,D$14,"Following",D$13,"Normal")</f>
        <v>42838</v>
      </c>
      <c r="E314" s="175">
        <f ca="1"/>
        <v>-4.0500954087674549E-3</v>
      </c>
      <c r="F314" s="99"/>
      <c r="G314" s="174">
        <f t="shared" ca="1" si="16"/>
        <v>42837</v>
      </c>
      <c r="H314" s="20">
        <f ca="1">_xll.meDateFromTenor(G314,H$14,"Following",H$13,"Normal")</f>
        <v>42928</v>
      </c>
      <c r="I314" s="175">
        <f ca="1"/>
        <v>-2.5647433670605876E-3</v>
      </c>
      <c r="J314" s="7" t="s">
        <v>4</v>
      </c>
      <c r="K314" s="174">
        <f t="shared" ca="1" si="17"/>
        <v>42837</v>
      </c>
      <c r="L314" s="20">
        <f ca="1">_xll.meDateFromTenor(K314,L$14,"Following",L$13,"Normal")</f>
        <v>43020</v>
      </c>
      <c r="M314" s="175">
        <f ca="1"/>
        <v>-1.3616870053593901E-3</v>
      </c>
      <c r="N314" s="7" t="s">
        <v>4</v>
      </c>
      <c r="O314" s="174">
        <f t="shared" ca="1" si="18"/>
        <v>42837</v>
      </c>
      <c r="P314" s="20">
        <f ca="1">_xll.meDateFromTenor(O314,P$14,"Following",P$13,"Normal")</f>
        <v>42838</v>
      </c>
      <c r="Q314" s="175">
        <f ca="1"/>
        <v>-3.280580142482576E-3</v>
      </c>
      <c r="R314" s="7" t="s">
        <v>4</v>
      </c>
      <c r="S314" s="174">
        <f t="shared" ca="1" si="19"/>
        <v>42837</v>
      </c>
      <c r="T314" s="20">
        <f ca="1">_xll.meDateFromTenor(S314,"1D","Following",T$13,"Normal")</f>
        <v>42838</v>
      </c>
      <c r="U314" s="175">
        <f ca="1"/>
        <v>-6.1031665117328377E-3</v>
      </c>
      <c r="V314" s="136" t="s">
        <v>4</v>
      </c>
    </row>
    <row r="315" spans="1:22" x14ac:dyDescent="0.25">
      <c r="A315" s="142">
        <v>297</v>
      </c>
      <c r="B315" s="134"/>
      <c r="C315" s="174">
        <f ca="1">_xll.meDateFromTenor(C314,"1D","FOLLOWING",D$13,"NORMAL")</f>
        <v>42838</v>
      </c>
      <c r="D315" s="20">
        <f ca="1">_xll.meDateFromTenor(C315,D$14,"Following",D$13,"Normal")</f>
        <v>42843</v>
      </c>
      <c r="E315" s="175">
        <f ca="1"/>
        <v>-4.0462478606793232E-3</v>
      </c>
      <c r="F315" s="99"/>
      <c r="G315" s="174">
        <f t="shared" ca="1" si="16"/>
        <v>42838</v>
      </c>
      <c r="H315" s="20">
        <f ca="1">_xll.meDateFromTenor(G315,H$14,"Following",H$13,"Normal")</f>
        <v>42929</v>
      </c>
      <c r="I315" s="175">
        <f ca="1"/>
        <v>-2.5647435966412728E-3</v>
      </c>
      <c r="J315" s="7" t="s">
        <v>4</v>
      </c>
      <c r="K315" s="174">
        <f t="shared" ca="1" si="17"/>
        <v>42838</v>
      </c>
      <c r="L315" s="20">
        <f ca="1">_xll.meDateFromTenor(K315,L$14,"Following",L$13,"Normal")</f>
        <v>43021</v>
      </c>
      <c r="M315" s="175">
        <f ca="1"/>
        <v>-1.3603478506804909E-3</v>
      </c>
      <c r="N315" s="7" t="s">
        <v>4</v>
      </c>
      <c r="O315" s="174">
        <f t="shared" ca="1" si="18"/>
        <v>42838</v>
      </c>
      <c r="P315" s="20">
        <f ca="1">_xll.meDateFromTenor(O315,P$14,"Following",P$13,"Normal")</f>
        <v>42843</v>
      </c>
      <c r="Q315" s="175">
        <f ca="1"/>
        <v>-3.2783057961404457E-3</v>
      </c>
      <c r="R315" s="7" t="s">
        <v>4</v>
      </c>
      <c r="S315" s="174">
        <f t="shared" ca="1" si="19"/>
        <v>42838</v>
      </c>
      <c r="T315" s="20">
        <f ca="1">_xll.meDateFromTenor(S315,"1D","Following",T$13,"Normal")</f>
        <v>42843</v>
      </c>
      <c r="U315" s="175">
        <f ca="1"/>
        <v>-6.0967567138403784E-3</v>
      </c>
      <c r="V315" s="136" t="s">
        <v>4</v>
      </c>
    </row>
    <row r="316" spans="1:22" x14ac:dyDescent="0.25">
      <c r="A316" s="142">
        <v>298</v>
      </c>
      <c r="B316" s="134"/>
      <c r="C316" s="174">
        <f ca="1">_xll.meDateFromTenor(C315,"1D","FOLLOWING",D$13,"NORMAL")</f>
        <v>42843</v>
      </c>
      <c r="D316" s="20">
        <f ca="1">_xll.meDateFromTenor(C316,D$14,"Following",D$13,"Normal")</f>
        <v>42844</v>
      </c>
      <c r="E316" s="175">
        <f ca="1"/>
        <v>-4.0427483815008861E-3</v>
      </c>
      <c r="F316" s="99"/>
      <c r="G316" s="174">
        <f t="shared" ca="1" si="16"/>
        <v>42843</v>
      </c>
      <c r="H316" s="20">
        <f ca="1">_xll.meDateFromTenor(G316,H$14,"Following",H$13,"Normal")</f>
        <v>42934</v>
      </c>
      <c r="I316" s="175">
        <f ca="1"/>
        <v>-2.5647442443483977E-3</v>
      </c>
      <c r="J316" s="7" t="s">
        <v>4</v>
      </c>
      <c r="K316" s="174">
        <f t="shared" ca="1" si="17"/>
        <v>42843</v>
      </c>
      <c r="L316" s="20">
        <f ca="1">_xll.meDateFromTenor(K316,L$14,"Following",L$13,"Normal")</f>
        <v>43026</v>
      </c>
      <c r="M316" s="175">
        <f ca="1"/>
        <v>-1.3534601098886612E-3</v>
      </c>
      <c r="N316" s="7" t="s">
        <v>4</v>
      </c>
      <c r="O316" s="174">
        <f t="shared" ca="1" si="18"/>
        <v>42843</v>
      </c>
      <c r="P316" s="20">
        <f ca="1">_xll.meDateFromTenor(O316,P$14,"Following",P$13,"Normal")</f>
        <v>42844</v>
      </c>
      <c r="Q316" s="175">
        <f ca="1"/>
        <v>-3.2670907948281311E-3</v>
      </c>
      <c r="R316" s="7" t="s">
        <v>4</v>
      </c>
      <c r="S316" s="174">
        <f t="shared" ca="1" si="19"/>
        <v>42843</v>
      </c>
      <c r="T316" s="20">
        <f ca="1">_xll.meDateFromTenor(S316,"1D","Following",T$13,"Normal")</f>
        <v>42844</v>
      </c>
      <c r="U316" s="175">
        <f ca="1"/>
        <v>-6.090345576579303E-3</v>
      </c>
      <c r="V316" s="136" t="s">
        <v>4</v>
      </c>
    </row>
    <row r="317" spans="1:22" x14ac:dyDescent="0.25">
      <c r="A317" s="142">
        <v>299</v>
      </c>
      <c r="B317" s="134"/>
      <c r="C317" s="174">
        <f ca="1">_xll.meDateFromTenor(C316,"1D","FOLLOWING",D$13,"NORMAL")</f>
        <v>42844</v>
      </c>
      <c r="D317" s="20">
        <f ca="1">_xll.meDateFromTenor(C317,D$14,"Following",D$13,"Normal")</f>
        <v>42845</v>
      </c>
      <c r="E317" s="175">
        <f ca="1"/>
        <v>-4.0416088656592001E-3</v>
      </c>
      <c r="F317" s="99"/>
      <c r="G317" s="174">
        <f t="shared" ca="1" si="16"/>
        <v>42844</v>
      </c>
      <c r="H317" s="20">
        <f ca="1">_xll.meDateFromTenor(G317,H$14,"Following",H$13,"Normal")</f>
        <v>42935</v>
      </c>
      <c r="I317" s="175">
        <f ca="1"/>
        <v>-2.5647442691357782E-3</v>
      </c>
      <c r="J317" s="7" t="s">
        <v>4</v>
      </c>
      <c r="K317" s="174">
        <f t="shared" ca="1" si="17"/>
        <v>42844</v>
      </c>
      <c r="L317" s="20">
        <f ca="1">_xll.meDateFromTenor(K317,L$14,"Following",L$13,"Normal")</f>
        <v>43027</v>
      </c>
      <c r="M317" s="175">
        <f ca="1"/>
        <v>-1.3520444712223881E-3</v>
      </c>
      <c r="N317" s="7" t="s">
        <v>4</v>
      </c>
      <c r="O317" s="174">
        <f t="shared" ca="1" si="18"/>
        <v>42844</v>
      </c>
      <c r="P317" s="20">
        <f ca="1">_xll.meDateFromTenor(O317,P$14,"Following",P$13,"Normal")</f>
        <v>42845</v>
      </c>
      <c r="Q317" s="175">
        <f ca="1"/>
        <v>-3.2648793285089727E-3</v>
      </c>
      <c r="R317" s="7" t="s">
        <v>4</v>
      </c>
      <c r="S317" s="174">
        <f t="shared" ca="1" si="19"/>
        <v>42844</v>
      </c>
      <c r="T317" s="20">
        <f ca="1">_xll.meDateFromTenor(S317,"1D","Following",T$13,"Normal")</f>
        <v>42845</v>
      </c>
      <c r="U317" s="175">
        <f ca="1"/>
        <v>-6.0880015900144574E-3</v>
      </c>
      <c r="V317" s="136" t="s">
        <v>4</v>
      </c>
    </row>
    <row r="318" spans="1:22" x14ac:dyDescent="0.25">
      <c r="A318" s="142">
        <v>300</v>
      </c>
      <c r="B318" s="134"/>
      <c r="C318" s="174">
        <f ca="1">_xll.meDateFromTenor(C317,"1D","FOLLOWING",D$13,"NORMAL")</f>
        <v>42845</v>
      </c>
      <c r="D318" s="20">
        <f ca="1">_xll.meDateFromTenor(C318,D$14,"Following",D$13,"Normal")</f>
        <v>42846</v>
      </c>
      <c r="E318" s="175">
        <f ca="1"/>
        <v>-4.0404947256789262E-3</v>
      </c>
      <c r="F318" s="99"/>
      <c r="G318" s="174">
        <f t="shared" ca="1" si="16"/>
        <v>42845</v>
      </c>
      <c r="H318" s="20">
        <f ca="1">_xll.meDateFromTenor(G318,H$14,"Following",H$13,"Normal")</f>
        <v>42936</v>
      </c>
      <c r="I318" s="175">
        <f ca="1"/>
        <v>-2.5647442574335474E-3</v>
      </c>
      <c r="J318" s="7" t="s">
        <v>4</v>
      </c>
      <c r="K318" s="174">
        <f t="shared" ca="1" si="17"/>
        <v>42845</v>
      </c>
      <c r="L318" s="20">
        <f ca="1">_xll.meDateFromTenor(K318,L$14,"Following",L$13,"Normal")</f>
        <v>43028</v>
      </c>
      <c r="M318" s="175">
        <f ca="1"/>
        <v>-1.3506162367106654E-3</v>
      </c>
      <c r="N318" s="7" t="s">
        <v>4</v>
      </c>
      <c r="O318" s="174">
        <f t="shared" ca="1" si="18"/>
        <v>42845</v>
      </c>
      <c r="P318" s="20">
        <f ca="1">_xll.meDateFromTenor(O318,P$14,"Following",P$13,"Normal")</f>
        <v>42846</v>
      </c>
      <c r="Q318" s="175">
        <f ca="1"/>
        <v>-3.262678436125461E-3</v>
      </c>
      <c r="R318" s="7" t="s">
        <v>4</v>
      </c>
      <c r="S318" s="174">
        <f t="shared" ca="1" si="19"/>
        <v>42845</v>
      </c>
      <c r="T318" s="20">
        <f ca="1">_xll.meDateFromTenor(S318,"1D","Following",T$13,"Normal")</f>
        <v>42846</v>
      </c>
      <c r="U318" s="175">
        <f ca="1"/>
        <v>-6.0855984243080247E-3</v>
      </c>
      <c r="V318" s="136" t="s">
        <v>4</v>
      </c>
    </row>
    <row r="319" spans="1:22" x14ac:dyDescent="0.25">
      <c r="A319" s="142">
        <v>301</v>
      </c>
      <c r="B319" s="134"/>
      <c r="C319" s="174">
        <f ca="1">_xll.meDateFromTenor(C318,"1D","FOLLOWING",D$13,"NORMAL")</f>
        <v>42846</v>
      </c>
      <c r="D319" s="20">
        <f ca="1">_xll.meDateFromTenor(C319,D$14,"Following",D$13,"Normal")</f>
        <v>42849</v>
      </c>
      <c r="E319" s="175">
        <f ca="1"/>
        <v>-4.0383077815731175E-3</v>
      </c>
      <c r="F319" s="99"/>
      <c r="G319" s="174">
        <f t="shared" ca="1" si="16"/>
        <v>42846</v>
      </c>
      <c r="H319" s="20">
        <f ca="1">_xll.meDateFromTenor(G319,H$14,"Following",H$13,"Normal")</f>
        <v>42937</v>
      </c>
      <c r="I319" s="175">
        <f ca="1"/>
        <v>-2.564744208568167E-3</v>
      </c>
      <c r="J319" s="7" t="s">
        <v>4</v>
      </c>
      <c r="K319" s="174">
        <f t="shared" ca="1" si="17"/>
        <v>42846</v>
      </c>
      <c r="L319" s="20">
        <f ca="1">_xll.meDateFromTenor(K319,L$14,"Following",L$13,"Normal")</f>
        <v>43031</v>
      </c>
      <c r="M319" s="175">
        <f ca="1"/>
        <v>-1.3491754496351449E-3</v>
      </c>
      <c r="N319" s="7" t="s">
        <v>4</v>
      </c>
      <c r="O319" s="174">
        <f t="shared" ca="1" si="18"/>
        <v>42846</v>
      </c>
      <c r="P319" s="20">
        <f ca="1">_xll.meDateFromTenor(O319,P$14,"Following",P$13,"Normal")</f>
        <v>42849</v>
      </c>
      <c r="Q319" s="175">
        <f ca="1"/>
        <v>-3.2604881445152589E-3</v>
      </c>
      <c r="R319" s="7" t="s">
        <v>4</v>
      </c>
      <c r="S319" s="174">
        <f t="shared" ca="1" si="19"/>
        <v>42846</v>
      </c>
      <c r="T319" s="20">
        <f ca="1">_xll.meDateFromTenor(S319,"1D","Following",T$13,"Normal")</f>
        <v>42849</v>
      </c>
      <c r="U319" s="175">
        <f ca="1"/>
        <v>-6.080492144815452E-3</v>
      </c>
      <c r="V319" s="136" t="s">
        <v>4</v>
      </c>
    </row>
    <row r="320" spans="1:22" x14ac:dyDescent="0.25">
      <c r="A320" s="142">
        <v>302</v>
      </c>
      <c r="B320" s="134"/>
      <c r="C320" s="174">
        <f ca="1">_xll.meDateFromTenor(C319,"1D","FOLLOWING",D$13,"NORMAL")</f>
        <v>42849</v>
      </c>
      <c r="D320" s="20">
        <f ca="1">_xll.meDateFromTenor(C320,D$14,"Following",D$13,"Normal")</f>
        <v>42850</v>
      </c>
      <c r="E320" s="175">
        <f ca="1"/>
        <v>-4.0363001252519274E-3</v>
      </c>
      <c r="F320" s="99"/>
      <c r="G320" s="174">
        <f t="shared" ca="1" si="16"/>
        <v>42849</v>
      </c>
      <c r="H320" s="20">
        <f ca="1">_xll.meDateFromTenor(G320,H$14,"Following",H$13,"Normal")</f>
        <v>42940</v>
      </c>
      <c r="I320" s="175">
        <f ca="1"/>
        <v>-2.5647438322577128E-3</v>
      </c>
      <c r="J320" s="7" t="s">
        <v>4</v>
      </c>
      <c r="K320" s="174">
        <f t="shared" ca="1" si="17"/>
        <v>42849</v>
      </c>
      <c r="L320" s="20">
        <f ca="1">_xll.meDateFromTenor(K320,L$14,"Following",L$13,"Normal")</f>
        <v>43032</v>
      </c>
      <c r="M320" s="175">
        <f ca="1"/>
        <v>-1.3447782058423087E-3</v>
      </c>
      <c r="N320" s="7" t="s">
        <v>4</v>
      </c>
      <c r="O320" s="174">
        <f t="shared" ca="1" si="18"/>
        <v>42849</v>
      </c>
      <c r="P320" s="20">
        <f ca="1">_xll.meDateFromTenor(O320,P$14,"Following",P$13,"Normal")</f>
        <v>42850</v>
      </c>
      <c r="Q320" s="175">
        <f ca="1"/>
        <v>-3.2539811427011313E-3</v>
      </c>
      <c r="R320" s="7" t="s">
        <v>4</v>
      </c>
      <c r="S320" s="174">
        <f t="shared" ca="1" si="19"/>
        <v>42849</v>
      </c>
      <c r="T320" s="20">
        <f ca="1">_xll.meDateFromTenor(S320,"1D","Following",T$13,"Normal")</f>
        <v>42850</v>
      </c>
      <c r="U320" s="175">
        <f ca="1"/>
        <v>-6.0753940488833752E-3</v>
      </c>
      <c r="V320" s="136" t="s">
        <v>4</v>
      </c>
    </row>
    <row r="321" spans="1:22" x14ac:dyDescent="0.25">
      <c r="A321" s="142">
        <v>303</v>
      </c>
      <c r="B321" s="134"/>
      <c r="C321" s="174">
        <f ca="1">_xll.meDateFromTenor(C320,"1D","FOLLOWING",D$13,"NORMAL")</f>
        <v>42850</v>
      </c>
      <c r="D321" s="20">
        <f ca="1">_xll.meDateFromTenor(C321,D$14,"Following",D$13,"Normal")</f>
        <v>42851</v>
      </c>
      <c r="E321" s="175">
        <f ca="1"/>
        <v>-4.0353190154185517E-3</v>
      </c>
      <c r="F321" s="99"/>
      <c r="G321" s="174">
        <f t="shared" ca="1" si="16"/>
        <v>42850</v>
      </c>
      <c r="H321" s="20">
        <f ca="1">_xll.meDateFromTenor(G321,H$14,"Following",H$13,"Normal")</f>
        <v>42941</v>
      </c>
      <c r="I321" s="175">
        <f ca="1"/>
        <v>-2.5647436280043217E-3</v>
      </c>
      <c r="J321" s="7" t="s">
        <v>4</v>
      </c>
      <c r="K321" s="174">
        <f t="shared" ca="1" si="17"/>
        <v>42850</v>
      </c>
      <c r="L321" s="20">
        <f ca="1">_xll.meDateFromTenor(K321,L$14,"Following",L$13,"Normal")</f>
        <v>43033</v>
      </c>
      <c r="M321" s="175">
        <f ca="1"/>
        <v>-1.3432876413281096E-3</v>
      </c>
      <c r="N321" s="7" t="s">
        <v>4</v>
      </c>
      <c r="O321" s="174">
        <f t="shared" ca="1" si="18"/>
        <v>42850</v>
      </c>
      <c r="P321" s="20">
        <f ca="1">_xll.meDateFromTenor(O321,P$14,"Following",P$13,"Normal")</f>
        <v>42851</v>
      </c>
      <c r="Q321" s="175">
        <f ca="1"/>
        <v>-3.2518335225607902E-3</v>
      </c>
      <c r="R321" s="7" t="s">
        <v>4</v>
      </c>
      <c r="S321" s="174">
        <f t="shared" ca="1" si="19"/>
        <v>42850</v>
      </c>
      <c r="T321" s="20">
        <f ca="1">_xll.meDateFromTenor(S321,"1D","Following",T$13,"Normal")</f>
        <v>42851</v>
      </c>
      <c r="U321" s="175">
        <f ca="1"/>
        <v>-6.0726950467415936E-3</v>
      </c>
      <c r="V321" s="136" t="s">
        <v>4</v>
      </c>
    </row>
    <row r="322" spans="1:22" x14ac:dyDescent="0.25">
      <c r="A322" s="142">
        <v>304</v>
      </c>
      <c r="B322" s="134"/>
      <c r="C322" s="174">
        <f ca="1">_xll.meDateFromTenor(C321,"1D","FOLLOWING",D$13,"NORMAL")</f>
        <v>42851</v>
      </c>
      <c r="D322" s="20">
        <f ca="1">_xll.meDateFromTenor(C322,D$14,"Following",D$13,"Normal")</f>
        <v>42852</v>
      </c>
      <c r="E322" s="175">
        <f ca="1"/>
        <v>-4.0343657413588621E-3</v>
      </c>
      <c r="F322" s="99"/>
      <c r="G322" s="174">
        <f t="shared" ca="1" si="16"/>
        <v>42851</v>
      </c>
      <c r="H322" s="20">
        <f ca="1">_xll.meDateFromTenor(G322,H$14,"Following",H$13,"Normal")</f>
        <v>42942</v>
      </c>
      <c r="I322" s="175">
        <f ca="1"/>
        <v>-2.5647433832200767E-3</v>
      </c>
      <c r="J322" s="7" t="s">
        <v>4</v>
      </c>
      <c r="K322" s="174">
        <f t="shared" ca="1" si="17"/>
        <v>42851</v>
      </c>
      <c r="L322" s="20">
        <f ca="1">_xll.meDateFromTenor(K322,L$14,"Following",L$13,"Normal")</f>
        <v>43034</v>
      </c>
      <c r="M322" s="175">
        <f ca="1"/>
        <v>-1.341784740658369E-3</v>
      </c>
      <c r="N322" s="7" t="s">
        <v>4</v>
      </c>
      <c r="O322" s="174">
        <f t="shared" ca="1" si="18"/>
        <v>42851</v>
      </c>
      <c r="P322" s="20">
        <f ca="1">_xll.meDateFromTenor(O322,P$14,"Following",P$13,"Normal")</f>
        <v>42852</v>
      </c>
      <c r="Q322" s="175">
        <f ca="1"/>
        <v>-3.2496966373820693E-3</v>
      </c>
      <c r="R322" s="7" t="s">
        <v>4</v>
      </c>
      <c r="S322" s="174">
        <f t="shared" ca="1" si="19"/>
        <v>42851</v>
      </c>
      <c r="T322" s="20">
        <f ca="1">_xll.meDateFromTenor(S322,"1D","Following",T$13,"Normal")</f>
        <v>42852</v>
      </c>
      <c r="U322" s="175">
        <f ca="1"/>
        <v>-6.0699368889993938E-3</v>
      </c>
      <c r="V322" s="136" t="s">
        <v>4</v>
      </c>
    </row>
    <row r="323" spans="1:22" x14ac:dyDescent="0.25">
      <c r="A323" s="142">
        <v>305</v>
      </c>
      <c r="B323" s="134"/>
      <c r="C323" s="174">
        <f ca="1">_xll.meDateFromTenor(C322,"1D","FOLLOWING",D$13,"NORMAL")</f>
        <v>42852</v>
      </c>
      <c r="D323" s="20">
        <f ca="1">_xll.meDateFromTenor(C323,D$14,"Following",D$13,"Normal")</f>
        <v>42853</v>
      </c>
      <c r="E323" s="175">
        <f ca="1"/>
        <v>-4.0334407134645792E-3</v>
      </c>
      <c r="F323" s="99"/>
      <c r="G323" s="174">
        <f t="shared" ca="1" si="16"/>
        <v>42852</v>
      </c>
      <c r="H323" s="20">
        <f ca="1">_xll.meDateFromTenor(G323,H$14,"Following",H$13,"Normal")</f>
        <v>42943</v>
      </c>
      <c r="I323" s="175">
        <f ca="1"/>
        <v>-2.5647430972314368E-3</v>
      </c>
      <c r="J323" s="7" t="s">
        <v>4</v>
      </c>
      <c r="K323" s="174">
        <f t="shared" ca="1" si="17"/>
        <v>42852</v>
      </c>
      <c r="L323" s="20">
        <f ca="1">_xll.meDateFromTenor(K323,L$14,"Following",L$13,"Normal")</f>
        <v>43035</v>
      </c>
      <c r="M323" s="175">
        <f ca="1"/>
        <v>-1.3402695471147385E-3</v>
      </c>
      <c r="N323" s="7" t="s">
        <v>4</v>
      </c>
      <c r="O323" s="174">
        <f t="shared" ca="1" si="18"/>
        <v>42852</v>
      </c>
      <c r="P323" s="20">
        <f ca="1">_xll.meDateFromTenor(O323,P$14,"Following",P$13,"Normal")</f>
        <v>42853</v>
      </c>
      <c r="Q323" s="175">
        <f ca="1"/>
        <v>-3.2475705140026325E-3</v>
      </c>
      <c r="R323" s="7" t="s">
        <v>4</v>
      </c>
      <c r="S323" s="174">
        <f t="shared" ca="1" si="19"/>
        <v>42852</v>
      </c>
      <c r="T323" s="20">
        <f ca="1">_xll.meDateFromTenor(S323,"1D","Following",T$13,"Normal")</f>
        <v>42853</v>
      </c>
      <c r="U323" s="175">
        <f ca="1"/>
        <v>-6.0671195796935468E-3</v>
      </c>
      <c r="V323" s="136" t="s">
        <v>4</v>
      </c>
    </row>
    <row r="324" spans="1:22" x14ac:dyDescent="0.25">
      <c r="A324" s="142">
        <v>306</v>
      </c>
      <c r="B324" s="134"/>
      <c r="C324" s="174">
        <f ca="1">_xll.meDateFromTenor(C323,"1D","FOLLOWING",D$13,"NORMAL")</f>
        <v>42853</v>
      </c>
      <c r="D324" s="20">
        <f ca="1">_xll.meDateFromTenor(C324,D$14,"Following",D$13,"Normal")</f>
        <v>42857</v>
      </c>
      <c r="E324" s="175">
        <f ca="1"/>
        <v>-4.0312052496405274E-3</v>
      </c>
      <c r="F324" s="99"/>
      <c r="G324" s="174">
        <f t="shared" ca="1" si="16"/>
        <v>42853</v>
      </c>
      <c r="H324" s="20">
        <f ca="1">_xll.meDateFromTenor(G324,H$14,"Following",H$13,"Normal")</f>
        <v>42944</v>
      </c>
      <c r="I324" s="175">
        <f ca="1"/>
        <v>-2.5647427693648614E-3</v>
      </c>
      <c r="J324" s="7" t="s">
        <v>4</v>
      </c>
      <c r="K324" s="174">
        <f t="shared" ca="1" si="17"/>
        <v>42853</v>
      </c>
      <c r="L324" s="20">
        <f ca="1">_xll.meDateFromTenor(K324,L$14,"Following",L$13,"Normal")</f>
        <v>43038</v>
      </c>
      <c r="M324" s="175">
        <f ca="1"/>
        <v>-1.3387421039788693E-3</v>
      </c>
      <c r="N324" s="7" t="s">
        <v>4</v>
      </c>
      <c r="O324" s="174">
        <f t="shared" ca="1" si="18"/>
        <v>42853</v>
      </c>
      <c r="P324" s="20">
        <f ca="1">_xll.meDateFromTenor(O324,P$14,"Following",P$13,"Normal")</f>
        <v>42857</v>
      </c>
      <c r="Q324" s="175">
        <f ca="1"/>
        <v>-3.2454551792601414E-3</v>
      </c>
      <c r="R324" s="7" t="s">
        <v>4</v>
      </c>
      <c r="S324" s="174">
        <f t="shared" ca="1" si="19"/>
        <v>42853</v>
      </c>
      <c r="T324" s="20">
        <f ca="1">_xll.meDateFromTenor(S324,"1D","Following",T$13,"Normal")</f>
        <v>42857</v>
      </c>
      <c r="U324" s="175">
        <f ca="1"/>
        <v>-6.0596275810320894E-3</v>
      </c>
      <c r="V324" s="136" t="s">
        <v>4</v>
      </c>
    </row>
    <row r="325" spans="1:22" x14ac:dyDescent="0.25">
      <c r="A325" s="142">
        <v>307</v>
      </c>
      <c r="B325" s="134"/>
      <c r="C325" s="174">
        <f ca="1">_xll.meDateFromTenor(C324,"1D","FOLLOWING",D$13,"NORMAL")</f>
        <v>42857</v>
      </c>
      <c r="D325" s="20">
        <f ca="1">_xll.meDateFromTenor(C325,D$14,"Following",D$13,"Normal")</f>
        <v>42858</v>
      </c>
      <c r="E325" s="175">
        <f ca="1"/>
        <v>-4.030065943121078E-3</v>
      </c>
      <c r="F325" s="99"/>
      <c r="G325" s="174">
        <f t="shared" ca="1" si="16"/>
        <v>42857</v>
      </c>
      <c r="H325" s="20">
        <f ca="1">_xll.meDateFromTenor(G325,H$14,"Following",H$13,"Normal")</f>
        <v>42949</v>
      </c>
      <c r="I325" s="175">
        <f ca="1"/>
        <v>-2.5647410256483885E-3</v>
      </c>
      <c r="J325" s="7" t="s">
        <v>4</v>
      </c>
      <c r="K325" s="174">
        <f t="shared" ca="1" si="17"/>
        <v>42857</v>
      </c>
      <c r="L325" s="20">
        <f ca="1">_xll.meDateFromTenor(K325,L$14,"Following",L$13,"Normal")</f>
        <v>43041</v>
      </c>
      <c r="M325" s="175">
        <f ca="1"/>
        <v>-1.3325107011460337E-3</v>
      </c>
      <c r="N325" s="7" t="s">
        <v>4</v>
      </c>
      <c r="O325" s="174">
        <f t="shared" ca="1" si="18"/>
        <v>42857</v>
      </c>
      <c r="P325" s="20">
        <f ca="1">_xll.meDateFromTenor(O325,P$14,"Following",P$13,"Normal")</f>
        <v>42858</v>
      </c>
      <c r="Q325" s="175">
        <f ca="1"/>
        <v>-3.2371022634128817E-3</v>
      </c>
      <c r="R325" s="7" t="s">
        <v>4</v>
      </c>
      <c r="S325" s="174">
        <f t="shared" ca="1" si="19"/>
        <v>42857</v>
      </c>
      <c r="T325" s="20">
        <f ca="1">_xll.meDateFromTenor(S325,"1D","Following",T$13,"Normal")</f>
        <v>42858</v>
      </c>
      <c r="U325" s="175">
        <f ca="1"/>
        <v>-6.0521458975188831E-3</v>
      </c>
      <c r="V325" s="136" t="s">
        <v>4</v>
      </c>
    </row>
    <row r="326" spans="1:22" x14ac:dyDescent="0.25">
      <c r="A326" s="142">
        <v>308</v>
      </c>
      <c r="B326" s="134"/>
      <c r="C326" s="174">
        <f ca="1">_xll.meDateFromTenor(C325,"1D","FOLLOWING",D$13,"NORMAL")</f>
        <v>42858</v>
      </c>
      <c r="D326" s="20">
        <f ca="1">_xll.meDateFromTenor(C326,D$14,"Following",D$13,"Normal")</f>
        <v>42859</v>
      </c>
      <c r="E326" s="175">
        <f ca="1"/>
        <v>-4.0300208284494024E-3</v>
      </c>
      <c r="F326" s="99"/>
      <c r="G326" s="174">
        <f t="shared" ca="1" si="16"/>
        <v>42858</v>
      </c>
      <c r="H326" s="20">
        <f ca="1">_xll.meDateFromTenor(G326,H$14,"Following",H$13,"Normal")</f>
        <v>42950</v>
      </c>
      <c r="I326" s="175">
        <f ca="1"/>
        <v>-2.564740478289025E-3</v>
      </c>
      <c r="J326" s="7" t="s">
        <v>4</v>
      </c>
      <c r="K326" s="174">
        <f t="shared" ca="1" si="17"/>
        <v>42858</v>
      </c>
      <c r="L326" s="20">
        <f ca="1">_xll.meDateFromTenor(K326,L$14,"Following",L$13,"Normal")</f>
        <v>43042</v>
      </c>
      <c r="M326" s="175">
        <f ca="1"/>
        <v>-1.3309226592737417E-3</v>
      </c>
      <c r="N326" s="7" t="s">
        <v>4</v>
      </c>
      <c r="O326" s="174">
        <f t="shared" ca="1" si="18"/>
        <v>42858</v>
      </c>
      <c r="P326" s="20">
        <f ca="1">_xll.meDateFromTenor(O326,P$14,"Following",P$13,"Normal")</f>
        <v>42859</v>
      </c>
      <c r="Q326" s="175">
        <f ca="1"/>
        <v>-3.235041274420055E-3</v>
      </c>
      <c r="R326" s="7" t="s">
        <v>4</v>
      </c>
      <c r="S326" s="174">
        <f t="shared" ca="1" si="19"/>
        <v>42858</v>
      </c>
      <c r="T326" s="20">
        <f ca="1">_xll.meDateFromTenor(S326,"1D","Following",T$13,"Normal")</f>
        <v>42859</v>
      </c>
      <c r="U326" s="175">
        <f ca="1"/>
        <v>-6.0489737613656164E-3</v>
      </c>
      <c r="V326" s="136" t="s">
        <v>4</v>
      </c>
    </row>
    <row r="327" spans="1:22" x14ac:dyDescent="0.25">
      <c r="A327" s="142">
        <v>309</v>
      </c>
      <c r="B327" s="134"/>
      <c r="C327" s="174">
        <f ca="1">_xll.meDateFromTenor(C326,"1D","FOLLOWING",D$13,"NORMAL")</f>
        <v>42859</v>
      </c>
      <c r="D327" s="20">
        <f ca="1">_xll.meDateFromTenor(C327,D$14,"Following",D$13,"Normal")</f>
        <v>42860</v>
      </c>
      <c r="E327" s="175">
        <f ca="1"/>
        <v>-4.0299757149764451E-3</v>
      </c>
      <c r="F327" s="99"/>
      <c r="G327" s="174">
        <f t="shared" ca="1" si="16"/>
        <v>42859</v>
      </c>
      <c r="H327" s="20">
        <f ca="1">_xll.meDateFromTenor(G327,H$14,"Following",H$13,"Normal")</f>
        <v>42951</v>
      </c>
      <c r="I327" s="175">
        <f ca="1"/>
        <v>-2.5647398850104806E-3</v>
      </c>
      <c r="J327" s="7" t="s">
        <v>4</v>
      </c>
      <c r="K327" s="174">
        <f t="shared" ca="1" si="17"/>
        <v>42859</v>
      </c>
      <c r="L327" s="20">
        <f ca="1">_xll.meDateFromTenor(K327,L$14,"Following",L$13,"Normal")</f>
        <v>43045</v>
      </c>
      <c r="M327" s="175">
        <f ca="1"/>
        <v>-1.3293226274991188E-3</v>
      </c>
      <c r="N327" s="7" t="s">
        <v>4</v>
      </c>
      <c r="O327" s="174">
        <f t="shared" ca="1" si="18"/>
        <v>42859</v>
      </c>
      <c r="P327" s="20">
        <f ca="1">_xll.meDateFromTenor(O327,P$14,"Following",P$13,"Normal")</f>
        <v>42860</v>
      </c>
      <c r="Q327" s="175">
        <f ca="1"/>
        <v>-3.2329912350901476E-3</v>
      </c>
      <c r="R327" s="7" t="s">
        <v>4</v>
      </c>
      <c r="S327" s="174">
        <f t="shared" ca="1" si="19"/>
        <v>42859</v>
      </c>
      <c r="T327" s="20">
        <f ca="1">_xll.meDateFromTenor(S327,"1D","Following",T$13,"Normal")</f>
        <v>42860</v>
      </c>
      <c r="U327" s="175">
        <f ca="1"/>
        <v>-6.0457425008264782E-3</v>
      </c>
      <c r="V327" s="136" t="s">
        <v>4</v>
      </c>
    </row>
    <row r="328" spans="1:22" x14ac:dyDescent="0.25">
      <c r="A328" s="142">
        <v>310</v>
      </c>
      <c r="B328" s="134"/>
      <c r="C328" s="174">
        <f ca="1">_xll.meDateFromTenor(C327,"1D","FOLLOWING",D$13,"NORMAL")</f>
        <v>42860</v>
      </c>
      <c r="D328" s="20">
        <f ca="1">_xll.meDateFromTenor(C328,D$14,"Following",D$13,"Normal")</f>
        <v>42863</v>
      </c>
      <c r="E328" s="175">
        <f ca="1"/>
        <v>-4.0298265989635743E-3</v>
      </c>
      <c r="F328" s="99"/>
      <c r="G328" s="174">
        <f t="shared" ca="1" si="16"/>
        <v>42860</v>
      </c>
      <c r="H328" s="20">
        <f ca="1">_xll.meDateFromTenor(G328,H$14,"Following",H$13,"Normal")</f>
        <v>42954</v>
      </c>
      <c r="I328" s="175">
        <f ca="1"/>
        <v>-2.5647392451392166E-3</v>
      </c>
      <c r="J328" s="7" t="s">
        <v>4</v>
      </c>
      <c r="K328" s="174">
        <f t="shared" ca="1" si="17"/>
        <v>42860</v>
      </c>
      <c r="L328" s="20">
        <f ca="1">_xll.meDateFromTenor(K328,L$14,"Following",L$13,"Normal")</f>
        <v>43045</v>
      </c>
      <c r="M328" s="175">
        <f ca="1"/>
        <v>-1.3277106491038167E-3</v>
      </c>
      <c r="N328" s="7" t="s">
        <v>4</v>
      </c>
      <c r="O328" s="174">
        <f t="shared" ca="1" si="18"/>
        <v>42860</v>
      </c>
      <c r="P328" s="20">
        <f ca="1">_xll.meDateFromTenor(O328,P$14,"Following",P$13,"Normal")</f>
        <v>42863</v>
      </c>
      <c r="Q328" s="175">
        <f ca="1"/>
        <v>-3.2309521722608233E-3</v>
      </c>
      <c r="R328" s="7" t="s">
        <v>4</v>
      </c>
      <c r="S328" s="174">
        <f t="shared" ca="1" si="19"/>
        <v>42860</v>
      </c>
      <c r="T328" s="20">
        <f ca="1">_xll.meDateFromTenor(S328,"1D","Following",T$13,"Normal")</f>
        <v>42863</v>
      </c>
      <c r="U328" s="175">
        <f ca="1"/>
        <v>-6.0389816124706503E-3</v>
      </c>
      <c r="V328" s="136" t="s">
        <v>4</v>
      </c>
    </row>
    <row r="329" spans="1:22" x14ac:dyDescent="0.25">
      <c r="A329" s="142">
        <v>311</v>
      </c>
      <c r="B329" s="134"/>
      <c r="C329" s="174">
        <f ca="1">_xll.meDateFromTenor(C328,"1D","FOLLOWING",D$13,"NORMAL")</f>
        <v>42863</v>
      </c>
      <c r="D329" s="20">
        <f ca="1">_xll.meDateFromTenor(C329,D$14,"Following",D$13,"Normal")</f>
        <v>42864</v>
      </c>
      <c r="E329" s="175">
        <f ca="1"/>
        <v>-4.0295592828076968E-3</v>
      </c>
      <c r="F329" s="99"/>
      <c r="G329" s="174">
        <f t="shared" ca="1" si="16"/>
        <v>42863</v>
      </c>
      <c r="H329" s="20">
        <f ca="1">_xll.meDateFromTenor(G329,H$14,"Following",H$13,"Normal")</f>
        <v>42955</v>
      </c>
      <c r="I329" s="175">
        <f ca="1"/>
        <v>-2.5647370392336928E-3</v>
      </c>
      <c r="J329" s="7" t="s">
        <v>4</v>
      </c>
      <c r="K329" s="174">
        <f t="shared" ca="1" si="17"/>
        <v>42863</v>
      </c>
      <c r="L329" s="20">
        <f ca="1">_xll.meDateFromTenor(K329,L$14,"Following",L$13,"Normal")</f>
        <v>43047</v>
      </c>
      <c r="M329" s="175">
        <f ca="1"/>
        <v>-1.3228034670103484E-3</v>
      </c>
      <c r="N329" s="7" t="s">
        <v>4</v>
      </c>
      <c r="O329" s="174">
        <f t="shared" ca="1" si="18"/>
        <v>42863</v>
      </c>
      <c r="P329" s="20">
        <f ca="1">_xll.meDateFromTenor(O329,P$14,"Following",P$13,"Normal")</f>
        <v>42864</v>
      </c>
      <c r="Q329" s="175">
        <f ca="1"/>
        <v>-3.2249011111529658E-3</v>
      </c>
      <c r="R329" s="7" t="s">
        <v>4</v>
      </c>
      <c r="S329" s="174">
        <f t="shared" ca="1" si="19"/>
        <v>42863</v>
      </c>
      <c r="T329" s="20">
        <f ca="1">_xll.meDateFromTenor(S329,"1D","Following",T$13,"Normal")</f>
        <v>42864</v>
      </c>
      <c r="U329" s="175">
        <f ca="1"/>
        <v>-6.0322262952317235E-3</v>
      </c>
      <c r="V329" s="136" t="s">
        <v>4</v>
      </c>
    </row>
    <row r="330" spans="1:22" x14ac:dyDescent="0.25">
      <c r="A330" s="142">
        <v>312</v>
      </c>
      <c r="B330" s="134"/>
      <c r="C330" s="174">
        <f ca="1">_xll.meDateFromTenor(C329,"1D","FOLLOWING",D$13,"NORMAL")</f>
        <v>42864</v>
      </c>
      <c r="D330" s="20">
        <f ca="1">_xll.meDateFromTenor(C330,D$14,"Following",D$13,"Normal")</f>
        <v>42865</v>
      </c>
      <c r="E330" s="175">
        <f ca="1"/>
        <v>-4.0291469810949257E-3</v>
      </c>
      <c r="F330" s="99"/>
      <c r="G330" s="174">
        <f t="shared" ca="1" si="16"/>
        <v>42864</v>
      </c>
      <c r="H330" s="20">
        <f ca="1">_xll.meDateFromTenor(G330,H$14,"Following",H$13,"Normal")</f>
        <v>42956</v>
      </c>
      <c r="I330" s="175">
        <f ca="1"/>
        <v>-2.5647362062561391E-3</v>
      </c>
      <c r="J330" s="7" t="s">
        <v>4</v>
      </c>
      <c r="K330" s="174">
        <f t="shared" ca="1" si="17"/>
        <v>42864</v>
      </c>
      <c r="L330" s="20">
        <f ca="1">_xll.meDateFromTenor(K330,L$14,"Following",L$13,"Normal")</f>
        <v>43048</v>
      </c>
      <c r="M330" s="175">
        <f ca="1"/>
        <v>-1.3211441349488425E-3</v>
      </c>
      <c r="N330" s="7" t="s">
        <v>4</v>
      </c>
      <c r="O330" s="174">
        <f t="shared" ca="1" si="18"/>
        <v>42864</v>
      </c>
      <c r="P330" s="20">
        <f ca="1">_xll.meDateFromTenor(O330,P$14,"Following",P$13,"Normal")</f>
        <v>42865</v>
      </c>
      <c r="Q330" s="175">
        <f ca="1"/>
        <v>-3.222906222702594E-3</v>
      </c>
      <c r="R330" s="7" t="s">
        <v>4</v>
      </c>
      <c r="S330" s="174">
        <f t="shared" ca="1" si="19"/>
        <v>42864</v>
      </c>
      <c r="T330" s="20">
        <f ca="1">_xll.meDateFromTenor(S330,"1D","Following",T$13,"Normal")</f>
        <v>42865</v>
      </c>
      <c r="U330" s="175">
        <f ca="1"/>
        <v>-6.0286994721181703E-3</v>
      </c>
      <c r="V330" s="136" t="s">
        <v>4</v>
      </c>
    </row>
    <row r="331" spans="1:22" x14ac:dyDescent="0.25">
      <c r="A331" s="142">
        <v>313</v>
      </c>
      <c r="B331" s="134"/>
      <c r="C331" s="174">
        <f ca="1">_xll.meDateFromTenor(C330,"1D","FOLLOWING",D$13,"NORMAL")</f>
        <v>42865</v>
      </c>
      <c r="D331" s="20">
        <f ca="1">_xll.meDateFromTenor(C331,D$14,"Following",D$13,"Normal")</f>
        <v>42866</v>
      </c>
      <c r="E331" s="175">
        <f ca="1"/>
        <v>-4.0285621991520562E-3</v>
      </c>
      <c r="F331" s="99"/>
      <c r="G331" s="174">
        <f t="shared" ca="1" si="16"/>
        <v>42865</v>
      </c>
      <c r="H331" s="20">
        <f ca="1">_xll.meDateFromTenor(G331,H$14,"Following",H$13,"Normal")</f>
        <v>42957</v>
      </c>
      <c r="I331" s="175">
        <f ca="1"/>
        <v>-2.564735323318162E-3</v>
      </c>
      <c r="J331" s="7" t="s">
        <v>4</v>
      </c>
      <c r="K331" s="174">
        <f t="shared" ca="1" si="17"/>
        <v>42865</v>
      </c>
      <c r="L331" s="20">
        <f ca="1">_xll.meDateFromTenor(K331,L$14,"Following",L$13,"Normal")</f>
        <v>43049</v>
      </c>
      <c r="M331" s="175">
        <f ca="1"/>
        <v>-1.3194730726749143E-3</v>
      </c>
      <c r="N331" s="7" t="s">
        <v>4</v>
      </c>
      <c r="O331" s="174">
        <f t="shared" ca="1" si="18"/>
        <v>42865</v>
      </c>
      <c r="P331" s="20">
        <f ca="1">_xll.meDateFromTenor(O331,P$14,"Following",P$13,"Normal")</f>
        <v>42866</v>
      </c>
      <c r="Q331" s="175">
        <f ca="1"/>
        <v>-3.2209224449411158E-3</v>
      </c>
      <c r="R331" s="7" t="s">
        <v>4</v>
      </c>
      <c r="S331" s="174">
        <f t="shared" ca="1" si="19"/>
        <v>42865</v>
      </c>
      <c r="T331" s="20">
        <f ca="1">_xll.meDateFromTenor(S331,"1D","Following",T$13,"Normal")</f>
        <v>42866</v>
      </c>
      <c r="U331" s="175">
        <f ca="1"/>
        <v>-6.0251135480804624E-3</v>
      </c>
      <c r="V331" s="136" t="s">
        <v>4</v>
      </c>
    </row>
    <row r="332" spans="1:22" x14ac:dyDescent="0.25">
      <c r="A332" s="142">
        <v>314</v>
      </c>
      <c r="B332" s="134"/>
      <c r="C332" s="174">
        <f ca="1">_xll.meDateFromTenor(C331,"1D","FOLLOWING",D$13,"NORMAL")</f>
        <v>42866</v>
      </c>
      <c r="D332" s="20">
        <f ca="1">_xll.meDateFromTenor(C332,D$14,"Following",D$13,"Normal")</f>
        <v>42867</v>
      </c>
      <c r="E332" s="175">
        <f ca="1"/>
        <v>-4.027804944652949E-3</v>
      </c>
      <c r="F332" s="99"/>
      <c r="G332" s="174">
        <f t="shared" ca="1" si="16"/>
        <v>42866</v>
      </c>
      <c r="H332" s="20">
        <f ca="1">_xll.meDateFromTenor(G332,H$14,"Following",H$13,"Normal")</f>
        <v>42958</v>
      </c>
      <c r="I332" s="175">
        <f ca="1"/>
        <v>-2.5647343897462196E-3</v>
      </c>
      <c r="J332" s="7" t="s">
        <v>4</v>
      </c>
      <c r="K332" s="174">
        <f t="shared" ca="1" si="17"/>
        <v>42866</v>
      </c>
      <c r="L332" s="20">
        <f ca="1">_xll.meDateFromTenor(K332,L$14,"Following",L$13,"Normal")</f>
        <v>43052</v>
      </c>
      <c r="M332" s="175">
        <f ca="1"/>
        <v>-1.3177903234702145E-3</v>
      </c>
      <c r="N332" s="7" t="s">
        <v>4</v>
      </c>
      <c r="O332" s="174">
        <f t="shared" ca="1" si="18"/>
        <v>42866</v>
      </c>
      <c r="P332" s="20">
        <f ca="1">_xll.meDateFromTenor(O332,P$14,"Following",P$13,"Normal")</f>
        <v>42867</v>
      </c>
      <c r="Q332" s="175">
        <f ca="1"/>
        <v>-3.2189498047061945E-3</v>
      </c>
      <c r="R332" s="7" t="s">
        <v>4</v>
      </c>
      <c r="S332" s="174">
        <f t="shared" ca="1" si="19"/>
        <v>42866</v>
      </c>
      <c r="T332" s="20">
        <f ca="1">_xll.meDateFromTenor(S332,"1D","Following",T$13,"Normal")</f>
        <v>42867</v>
      </c>
      <c r="U332" s="175">
        <f ca="1"/>
        <v>-6.0214685271553709E-3</v>
      </c>
      <c r="V332" s="136" t="s">
        <v>4</v>
      </c>
    </row>
    <row r="333" spans="1:22" x14ac:dyDescent="0.25">
      <c r="A333" s="142">
        <v>315</v>
      </c>
      <c r="B333" s="134"/>
      <c r="C333" s="174">
        <f ca="1">_xll.meDateFromTenor(C332,"1D","FOLLOWING",D$13,"NORMAL")</f>
        <v>42867</v>
      </c>
      <c r="D333" s="20">
        <f ca="1">_xll.meDateFromTenor(C333,D$14,"Following",D$13,"Normal")</f>
        <v>42870</v>
      </c>
      <c r="E333" s="175">
        <f ca="1"/>
        <v>-4.0256705487262817E-3</v>
      </c>
      <c r="F333" s="99"/>
      <c r="G333" s="174">
        <f t="shared" ca="1" si="16"/>
        <v>42867</v>
      </c>
      <c r="H333" s="20">
        <f ca="1">_xll.meDateFromTenor(G333,H$14,"Following",H$13,"Normal")</f>
        <v>42961</v>
      </c>
      <c r="I333" s="175">
        <f ca="1"/>
        <v>-2.5647334048667721E-3</v>
      </c>
      <c r="J333" s="7" t="s">
        <v>4</v>
      </c>
      <c r="K333" s="174">
        <f t="shared" ca="1" si="17"/>
        <v>42867</v>
      </c>
      <c r="L333" s="20">
        <f ca="1">_xll.meDateFromTenor(K333,L$14,"Following",L$13,"Normal")</f>
        <v>43052</v>
      </c>
      <c r="M333" s="175">
        <f ca="1"/>
        <v>-1.3160959306163949E-3</v>
      </c>
      <c r="N333" s="7" t="s">
        <v>4</v>
      </c>
      <c r="O333" s="174">
        <f t="shared" ca="1" si="18"/>
        <v>42867</v>
      </c>
      <c r="P333" s="20">
        <f ca="1">_xll.meDateFromTenor(O333,P$14,"Following",P$13,"Normal")</f>
        <v>42870</v>
      </c>
      <c r="Q333" s="175">
        <f ca="1"/>
        <v>-3.216988328835491E-3</v>
      </c>
      <c r="R333" s="7" t="s">
        <v>4</v>
      </c>
      <c r="S333" s="174">
        <f t="shared" ca="1" si="19"/>
        <v>42867</v>
      </c>
      <c r="T333" s="20">
        <f ca="1">_xll.meDateFromTenor(S333,"1D","Following",T$13,"Normal")</f>
        <v>42870</v>
      </c>
      <c r="U333" s="175">
        <f ca="1"/>
        <v>-6.0138810479904098E-3</v>
      </c>
      <c r="V333" s="136" t="s">
        <v>4</v>
      </c>
    </row>
    <row r="334" spans="1:22" x14ac:dyDescent="0.25">
      <c r="A334" s="142">
        <v>316</v>
      </c>
      <c r="B334" s="134"/>
      <c r="C334" s="174">
        <f ca="1">_xll.meDateFromTenor(C333,"1D","FOLLOWING",D$13,"NORMAL")</f>
        <v>42870</v>
      </c>
      <c r="D334" s="20">
        <f ca="1">_xll.meDateFromTenor(C334,D$14,"Following",D$13,"Normal")</f>
        <v>42871</v>
      </c>
      <c r="E334" s="175">
        <f ca="1"/>
        <v>-4.0230513568495635E-3</v>
      </c>
      <c r="F334" s="99"/>
      <c r="G334" s="174">
        <f t="shared" ca="1" si="16"/>
        <v>42870</v>
      </c>
      <c r="H334" s="20">
        <f ca="1">_xll.meDateFromTenor(G334,H$14,"Following",H$13,"Normal")</f>
        <v>42962</v>
      </c>
      <c r="I334" s="175">
        <f ca="1"/>
        <v>-2.5647301356479901E-3</v>
      </c>
      <c r="J334" s="7" t="s">
        <v>4</v>
      </c>
      <c r="K334" s="174">
        <f t="shared" ca="1" si="17"/>
        <v>42870</v>
      </c>
      <c r="L334" s="20">
        <f ca="1">_xll.meDateFromTenor(K334,L$14,"Following",L$13,"Normal")</f>
        <v>43054</v>
      </c>
      <c r="M334" s="175">
        <f ca="1"/>
        <v>-1.3109433229767302E-3</v>
      </c>
      <c r="N334" s="7" t="s">
        <v>4</v>
      </c>
      <c r="O334" s="174">
        <f t="shared" ca="1" si="18"/>
        <v>42870</v>
      </c>
      <c r="P334" s="20">
        <f ca="1">_xll.meDateFromTenor(O334,P$14,"Following",P$13,"Normal")</f>
        <v>42871</v>
      </c>
      <c r="Q334" s="175">
        <f ca="1"/>
        <v>-3.2111711557853188E-3</v>
      </c>
      <c r="R334" s="7" t="s">
        <v>4</v>
      </c>
      <c r="S334" s="174">
        <f t="shared" ca="1" si="19"/>
        <v>42870</v>
      </c>
      <c r="T334" s="20">
        <f ca="1">_xll.meDateFromTenor(S334,"1D","Following",T$13,"Normal")</f>
        <v>42871</v>
      </c>
      <c r="U334" s="175">
        <f ca="1"/>
        <v>-6.0062975491615095E-3</v>
      </c>
      <c r="V334" s="136" t="s">
        <v>4</v>
      </c>
    </row>
    <row r="335" spans="1:22" x14ac:dyDescent="0.25">
      <c r="A335" s="142">
        <v>317</v>
      </c>
      <c r="B335" s="134"/>
      <c r="C335" s="174">
        <f ca="1">_xll.meDateFromTenor(C334,"1D","FOLLOWING",D$13,"NORMAL")</f>
        <v>42871</v>
      </c>
      <c r="D335" s="20">
        <f ca="1">_xll.meDateFromTenor(C335,D$14,"Following",D$13,"Normal")</f>
        <v>42872</v>
      </c>
      <c r="E335" s="175">
        <f ca="1"/>
        <v>-4.0214318556763967E-3</v>
      </c>
      <c r="F335" s="99"/>
      <c r="G335" s="174">
        <f t="shared" ca="1" si="16"/>
        <v>42871</v>
      </c>
      <c r="H335" s="20">
        <f ca="1">_xll.meDateFromTenor(G335,H$14,"Following",H$13,"Normal")</f>
        <v>42963</v>
      </c>
      <c r="I335" s="175">
        <f ca="1"/>
        <v>-2.5647289388031139E-3</v>
      </c>
      <c r="J335" s="7" t="s">
        <v>4</v>
      </c>
      <c r="K335" s="174">
        <f t="shared" ca="1" si="17"/>
        <v>42871</v>
      </c>
      <c r="L335" s="20">
        <f ca="1">_xll.meDateFromTenor(K335,L$14,"Following",L$13,"Normal")</f>
        <v>43055</v>
      </c>
      <c r="M335" s="175">
        <f ca="1"/>
        <v>-1.3092027883429443E-3</v>
      </c>
      <c r="N335" s="7" t="s">
        <v>4</v>
      </c>
      <c r="O335" s="174">
        <f t="shared" ca="1" si="18"/>
        <v>42871</v>
      </c>
      <c r="P335" s="20">
        <f ca="1">_xll.meDateFromTenor(O335,P$14,"Following",P$13,"Normal")</f>
        <v>42872</v>
      </c>
      <c r="Q335" s="175">
        <f ca="1"/>
        <v>-3.2092546057481139E-3</v>
      </c>
      <c r="R335" s="7" t="s">
        <v>4</v>
      </c>
      <c r="S335" s="174">
        <f t="shared" ca="1" si="19"/>
        <v>42871</v>
      </c>
      <c r="T335" s="20">
        <f ca="1">_xll.meDateFromTenor(S335,"1D","Following",T$13,"Normal")</f>
        <v>42872</v>
      </c>
      <c r="U335" s="175">
        <f ca="1"/>
        <v>-6.0023571004741644E-3</v>
      </c>
      <c r="V335" s="136" t="s">
        <v>4</v>
      </c>
    </row>
    <row r="336" spans="1:22" x14ac:dyDescent="0.25">
      <c r="A336" s="142">
        <v>318</v>
      </c>
      <c r="B336" s="134"/>
      <c r="C336" s="174">
        <f ca="1">_xll.meDateFromTenor(C335,"1D","FOLLOWING",D$13,"NORMAL")</f>
        <v>42872</v>
      </c>
      <c r="D336" s="20">
        <f ca="1">_xll.meDateFromTenor(C336,D$14,"Following",D$13,"Normal")</f>
        <v>42873</v>
      </c>
      <c r="E336" s="175">
        <f ca="1"/>
        <v>-4.0196399284298107E-3</v>
      </c>
      <c r="F336" s="99"/>
      <c r="G336" s="174">
        <f t="shared" ca="1" si="16"/>
        <v>42872</v>
      </c>
      <c r="H336" s="20">
        <f ca="1">_xll.meDateFromTenor(G336,H$14,"Following",H$13,"Normal")</f>
        <v>42964</v>
      </c>
      <c r="I336" s="175">
        <f ca="1"/>
        <v>-2.5647276872830288E-3</v>
      </c>
      <c r="J336" s="7" t="s">
        <v>4</v>
      </c>
      <c r="K336" s="174">
        <f t="shared" ca="1" si="17"/>
        <v>42872</v>
      </c>
      <c r="L336" s="20">
        <f ca="1">_xll.meDateFromTenor(K336,L$14,"Following",L$13,"Normal")</f>
        <v>43056</v>
      </c>
      <c r="M336" s="175">
        <f ca="1"/>
        <v>-1.3074508264682954E-3</v>
      </c>
      <c r="N336" s="7" t="s">
        <v>4</v>
      </c>
      <c r="O336" s="174">
        <f t="shared" ca="1" si="18"/>
        <v>42872</v>
      </c>
      <c r="P336" s="20">
        <f ca="1">_xll.meDateFromTenor(O336,P$14,"Following",P$13,"Normal")</f>
        <v>42873</v>
      </c>
      <c r="Q336" s="175">
        <f ca="1"/>
        <v>-3.2073493542634406E-3</v>
      </c>
      <c r="R336" s="7" t="s">
        <v>4</v>
      </c>
      <c r="S336" s="174">
        <f t="shared" ca="1" si="19"/>
        <v>42872</v>
      </c>
      <c r="T336" s="20">
        <f ca="1">_xll.meDateFromTenor(S336,"1D","Following",T$13,"Normal")</f>
        <v>42873</v>
      </c>
      <c r="U336" s="175">
        <f ca="1"/>
        <v>-5.9983575775213399E-3</v>
      </c>
      <c r="V336" s="136" t="s">
        <v>4</v>
      </c>
    </row>
    <row r="337" spans="1:22" x14ac:dyDescent="0.25">
      <c r="A337" s="142">
        <v>319</v>
      </c>
      <c r="B337" s="134"/>
      <c r="C337" s="174">
        <f ca="1">_xll.meDateFromTenor(C336,"1D","FOLLOWING",D$13,"NORMAL")</f>
        <v>42873</v>
      </c>
      <c r="D337" s="20">
        <f ca="1">_xll.meDateFromTenor(C337,D$14,"Following",D$13,"Normal")</f>
        <v>42874</v>
      </c>
      <c r="E337" s="175">
        <f ca="1"/>
        <v>-4.0176755825038907E-3</v>
      </c>
      <c r="F337" s="99"/>
      <c r="G337" s="174">
        <f t="shared" ca="1" si="16"/>
        <v>42873</v>
      </c>
      <c r="H337" s="20">
        <f ca="1">_xll.meDateFromTenor(G337,H$14,"Following",H$13,"Normal")</f>
        <v>42965</v>
      </c>
      <c r="I337" s="175">
        <f ca="1"/>
        <v>-2.5647263804141943E-3</v>
      </c>
      <c r="J337" s="7" t="s">
        <v>4</v>
      </c>
      <c r="K337" s="174">
        <f t="shared" ca="1" si="17"/>
        <v>42873</v>
      </c>
      <c r="L337" s="20">
        <f ca="1">_xll.meDateFromTenor(K337,L$14,"Following",L$13,"Normal")</f>
        <v>43059</v>
      </c>
      <c r="M337" s="175">
        <f ca="1"/>
        <v>-1.3056874806344344E-3</v>
      </c>
      <c r="N337" s="7" t="s">
        <v>4</v>
      </c>
      <c r="O337" s="174">
        <f t="shared" ca="1" si="18"/>
        <v>42873</v>
      </c>
      <c r="P337" s="20">
        <f ca="1">_xll.meDateFromTenor(O337,P$14,"Following",P$13,"Normal")</f>
        <v>42874</v>
      </c>
      <c r="Q337" s="175">
        <f ca="1"/>
        <v>-3.2054554281689593E-3</v>
      </c>
      <c r="R337" s="7" t="s">
        <v>4</v>
      </c>
      <c r="S337" s="174">
        <f t="shared" ca="1" si="19"/>
        <v>42873</v>
      </c>
      <c r="T337" s="20">
        <f ca="1">_xll.meDateFromTenor(S337,"1D","Following",T$13,"Normal")</f>
        <v>42874</v>
      </c>
      <c r="U337" s="175">
        <f ca="1"/>
        <v>-5.9942989845396472E-3</v>
      </c>
      <c r="V337" s="136" t="s">
        <v>4</v>
      </c>
    </row>
    <row r="338" spans="1:22" x14ac:dyDescent="0.25">
      <c r="A338" s="142">
        <v>320</v>
      </c>
      <c r="B338" s="134"/>
      <c r="C338" s="174">
        <f ca="1">_xll.meDateFromTenor(C337,"1D","FOLLOWING",D$13,"NORMAL")</f>
        <v>42874</v>
      </c>
      <c r="D338" s="20">
        <f ca="1">_xll.meDateFromTenor(C338,D$14,"Following",D$13,"Normal")</f>
        <v>42877</v>
      </c>
      <c r="E338" s="175">
        <f ca="1"/>
        <v>-4.0131274629296027E-3</v>
      </c>
      <c r="F338" s="99"/>
      <c r="G338" s="174">
        <f t="shared" ca="1" si="16"/>
        <v>42874</v>
      </c>
      <c r="H338" s="20">
        <f ca="1">_xll.meDateFromTenor(G338,H$14,"Following",H$13,"Normal")</f>
        <v>42968</v>
      </c>
      <c r="I338" s="175">
        <f ca="1"/>
        <v>-2.5647250175230693E-3</v>
      </c>
      <c r="J338" s="7" t="s">
        <v>4</v>
      </c>
      <c r="K338" s="174">
        <f t="shared" ca="1" si="17"/>
        <v>42874</v>
      </c>
      <c r="L338" s="20">
        <f ca="1">_xll.meDateFromTenor(K338,L$14,"Following",L$13,"Normal")</f>
        <v>43059</v>
      </c>
      <c r="M338" s="175">
        <f ca="1"/>
        <v>-1.303912794123013E-3</v>
      </c>
      <c r="N338" s="7" t="s">
        <v>4</v>
      </c>
      <c r="O338" s="174">
        <f t="shared" ca="1" si="18"/>
        <v>42874</v>
      </c>
      <c r="P338" s="20">
        <f ca="1">_xll.meDateFromTenor(O338,P$14,"Following",P$13,"Normal")</f>
        <v>42877</v>
      </c>
      <c r="Q338" s="175">
        <f ca="1"/>
        <v>-3.2035728543023338E-3</v>
      </c>
      <c r="R338" s="7" t="s">
        <v>4</v>
      </c>
      <c r="S338" s="174">
        <f t="shared" ca="1" si="19"/>
        <v>42874</v>
      </c>
      <c r="T338" s="20">
        <f ca="1">_xll.meDateFromTenor(S338,"1D","Following",T$13,"Normal")</f>
        <v>42877</v>
      </c>
      <c r="U338" s="175">
        <f ca="1"/>
        <v>-5.9858853836036946E-3</v>
      </c>
      <c r="V338" s="136" t="s">
        <v>4</v>
      </c>
    </row>
    <row r="339" spans="1:22" x14ac:dyDescent="0.25">
      <c r="A339" s="142">
        <v>321</v>
      </c>
      <c r="B339" s="134"/>
      <c r="C339" s="174">
        <f ca="1">_xll.meDateFromTenor(C338,"1D","FOLLOWING",D$13,"NORMAL")</f>
        <v>42877</v>
      </c>
      <c r="D339" s="20">
        <f ca="1">_xll.meDateFromTenor(C339,D$14,"Following",D$13,"Normal")</f>
        <v>42878</v>
      </c>
      <c r="E339" s="175">
        <f ca="1"/>
        <v>-4.008094166323431E-3</v>
      </c>
      <c r="F339" s="99"/>
      <c r="G339" s="174">
        <f t="shared" ca="1" si="16"/>
        <v>42877</v>
      </c>
      <c r="H339" s="20">
        <f ca="1">_xll.meDateFromTenor(G339,H$14,"Following",H$13,"Normal")</f>
        <v>42969</v>
      </c>
      <c r="I339" s="175">
        <f ca="1"/>
        <v>-2.5647205859805461E-3</v>
      </c>
      <c r="J339" s="7" t="s">
        <v>4</v>
      </c>
      <c r="K339" s="174">
        <f t="shared" ca="1" si="17"/>
        <v>42877</v>
      </c>
      <c r="L339" s="20">
        <f ca="1">_xll.meDateFromTenor(K339,L$14,"Following",L$13,"Normal")</f>
        <v>43061</v>
      </c>
      <c r="M339" s="175">
        <f ca="1"/>
        <v>-1.2985211233398984E-3</v>
      </c>
      <c r="N339" s="7" t="s">
        <v>4</v>
      </c>
      <c r="O339" s="174">
        <f t="shared" ca="1" si="18"/>
        <v>42877</v>
      </c>
      <c r="P339" s="20">
        <f ca="1">_xll.meDateFromTenor(O339,P$14,"Following",P$13,"Normal")</f>
        <v>42878</v>
      </c>
      <c r="Q339" s="175">
        <f ca="1"/>
        <v>-3.1979935144462114E-3</v>
      </c>
      <c r="R339" s="7" t="s">
        <v>4</v>
      </c>
      <c r="S339" s="174">
        <f t="shared" ca="1" si="19"/>
        <v>42877</v>
      </c>
      <c r="T339" s="20">
        <f ca="1">_xll.meDateFromTenor(S339,"1D","Following",T$13,"Normal")</f>
        <v>42878</v>
      </c>
      <c r="U339" s="175">
        <f ca="1"/>
        <v>-5.9774739854257172E-3</v>
      </c>
      <c r="V339" s="136" t="s">
        <v>4</v>
      </c>
    </row>
    <row r="340" spans="1:22" x14ac:dyDescent="0.25">
      <c r="A340" s="142">
        <v>322</v>
      </c>
      <c r="B340" s="134"/>
      <c r="C340" s="174">
        <f ca="1">_xll.meDateFromTenor(C339,"1D","FOLLOWING",D$13,"NORMAL")</f>
        <v>42878</v>
      </c>
      <c r="D340" s="20">
        <f ca="1">_xll.meDateFromTenor(C340,D$14,"Following",D$13,"Normal")</f>
        <v>42879</v>
      </c>
      <c r="E340" s="175">
        <f ca="1"/>
        <v>-4.0056325154802647E-3</v>
      </c>
      <c r="F340" s="99"/>
      <c r="G340" s="174">
        <f t="shared" ca="1" si="16"/>
        <v>42878</v>
      </c>
      <c r="H340" s="20">
        <f ca="1">_xll.meDateFromTenor(G340,H$14,"Following",H$13,"Normal")</f>
        <v>42970</v>
      </c>
      <c r="I340" s="175">
        <f ca="1"/>
        <v>-2.5647189922648529E-3</v>
      </c>
      <c r="J340" s="7" t="s">
        <v>4</v>
      </c>
      <c r="K340" s="174">
        <f t="shared" ca="1" si="17"/>
        <v>42878</v>
      </c>
      <c r="L340" s="20">
        <f ca="1">_xll.meDateFromTenor(K340,L$14,"Following",L$13,"Normal")</f>
        <v>43062</v>
      </c>
      <c r="M340" s="175">
        <f ca="1"/>
        <v>-1.2967015069347478E-3</v>
      </c>
      <c r="N340" s="7" t="s">
        <v>4</v>
      </c>
      <c r="O340" s="174">
        <f t="shared" ca="1" si="18"/>
        <v>42878</v>
      </c>
      <c r="P340" s="20">
        <f ca="1">_xll.meDateFromTenor(O340,P$14,"Following",P$13,"Normal")</f>
        <v>42879</v>
      </c>
      <c r="Q340" s="175">
        <f ca="1"/>
        <v>-3.1961566178676302E-3</v>
      </c>
      <c r="R340" s="7" t="s">
        <v>4</v>
      </c>
      <c r="S340" s="174">
        <f t="shared" ca="1" si="19"/>
        <v>42878</v>
      </c>
      <c r="T340" s="20">
        <f ca="1">_xll.meDateFromTenor(S340,"1D","Following",T$13,"Normal")</f>
        <v>42879</v>
      </c>
      <c r="U340" s="175">
        <f ca="1"/>
        <v>-5.9752572945548574E-3</v>
      </c>
      <c r="V340" s="136" t="s">
        <v>4</v>
      </c>
    </row>
    <row r="341" spans="1:22" x14ac:dyDescent="0.25">
      <c r="A341" s="142">
        <v>323</v>
      </c>
      <c r="B341" s="134"/>
      <c r="C341" s="174">
        <f ca="1">_xll.meDateFromTenor(C340,"1D","FOLLOWING",D$13,"NORMAL")</f>
        <v>42879</v>
      </c>
      <c r="D341" s="20">
        <f ca="1">_xll.meDateFromTenor(C341,D$14,"Following",D$13,"Normal")</f>
        <v>42880</v>
      </c>
      <c r="E341" s="175">
        <f ca="1"/>
        <v>-4.0034895630647466E-3</v>
      </c>
      <c r="F341" s="99"/>
      <c r="G341" s="174">
        <f t="shared" ref="G341:G404" ca="1" si="20">$C341</f>
        <v>42879</v>
      </c>
      <c r="H341" s="20">
        <f ca="1">_xll.meDateFromTenor(G341,H$14,"Following",H$13,"Normal")</f>
        <v>42971</v>
      </c>
      <c r="I341" s="175">
        <f ca="1"/>
        <v>-2.5647173689664197E-3</v>
      </c>
      <c r="J341" s="7" t="s">
        <v>4</v>
      </c>
      <c r="K341" s="174">
        <f t="shared" ref="K341:K404" ca="1" si="21">$C341</f>
        <v>42879</v>
      </c>
      <c r="L341" s="20">
        <f ca="1">_xll.meDateFromTenor(K341,L$14,"Following",L$13,"Normal")</f>
        <v>43063</v>
      </c>
      <c r="M341" s="175">
        <f ca="1"/>
        <v>-1.2948707662602935E-3</v>
      </c>
      <c r="N341" s="7" t="s">
        <v>4</v>
      </c>
      <c r="O341" s="174">
        <f t="shared" ref="O341:O404" ca="1" si="22">$C341</f>
        <v>42879</v>
      </c>
      <c r="P341" s="20">
        <f ca="1">_xll.meDateFromTenor(O341,P$14,"Following",P$13,"Normal")</f>
        <v>42880</v>
      </c>
      <c r="Q341" s="175">
        <f ca="1"/>
        <v>-3.1943311542074037E-3</v>
      </c>
      <c r="R341" s="7" t="s">
        <v>4</v>
      </c>
      <c r="S341" s="174">
        <f t="shared" ref="S341:S404" ca="1" si="23">$C341</f>
        <v>42879</v>
      </c>
      <c r="T341" s="20">
        <f ca="1">_xll.meDateFromTenor(S341,"1D","Following",T$13,"Normal")</f>
        <v>42880</v>
      </c>
      <c r="U341" s="175">
        <f ca="1"/>
        <v>-5.9751581192468914E-3</v>
      </c>
      <c r="V341" s="136" t="s">
        <v>4</v>
      </c>
    </row>
    <row r="342" spans="1:22" x14ac:dyDescent="0.25">
      <c r="A342" s="142">
        <v>324</v>
      </c>
      <c r="B342" s="134"/>
      <c r="C342" s="174">
        <f ca="1">_xll.meDateFromTenor(C341,"1D","FOLLOWING",D$13,"NORMAL")</f>
        <v>42880</v>
      </c>
      <c r="D342" s="20">
        <f ca="1">_xll.meDateFromTenor(C342,D$14,"Following",D$13,"Normal")</f>
        <v>42881</v>
      </c>
      <c r="E342" s="175">
        <f ca="1"/>
        <v>-4.0013638355104464E-3</v>
      </c>
      <c r="F342" s="99"/>
      <c r="G342" s="174">
        <f t="shared" ca="1" si="20"/>
        <v>42880</v>
      </c>
      <c r="H342" s="20">
        <f ca="1">_xll.meDateFromTenor(G342,H$14,"Following",H$13,"Normal")</f>
        <v>42972</v>
      </c>
      <c r="I342" s="175">
        <f ca="1"/>
        <v>-2.5647157456679865E-3</v>
      </c>
      <c r="J342" s="7" t="s">
        <v>4</v>
      </c>
      <c r="K342" s="174">
        <f t="shared" ca="1" si="21"/>
        <v>42880</v>
      </c>
      <c r="L342" s="20">
        <f ca="1">_xll.meDateFromTenor(K342,L$14,"Following",L$13,"Normal")</f>
        <v>43066</v>
      </c>
      <c r="M342" s="175">
        <f ca="1"/>
        <v>-1.2930289445981867E-3</v>
      </c>
      <c r="N342" s="7" t="s">
        <v>4</v>
      </c>
      <c r="O342" s="174">
        <f t="shared" ca="1" si="22"/>
        <v>42880</v>
      </c>
      <c r="P342" s="20">
        <f ca="1">_xll.meDateFromTenor(O342,P$14,"Following",P$13,"Normal")</f>
        <v>42881</v>
      </c>
      <c r="Q342" s="175">
        <f ca="1"/>
        <v>-3.1925170635699971E-3</v>
      </c>
      <c r="R342" s="7" t="s">
        <v>4</v>
      </c>
      <c r="S342" s="174">
        <f t="shared" ca="1" si="23"/>
        <v>42880</v>
      </c>
      <c r="T342" s="20">
        <f ca="1">_xll.meDateFromTenor(S342,"1D","Following",T$13,"Normal")</f>
        <v>42881</v>
      </c>
      <c r="U342" s="175">
        <f ca="1"/>
        <v>-5.9750589472158267E-3</v>
      </c>
      <c r="V342" s="136" t="s">
        <v>4</v>
      </c>
    </row>
    <row r="343" spans="1:22" x14ac:dyDescent="0.25">
      <c r="A343" s="142">
        <v>325</v>
      </c>
      <c r="B343" s="134"/>
      <c r="C343" s="174">
        <f ca="1">_xll.meDateFromTenor(C342,"1D","FOLLOWING",D$13,"NORMAL")</f>
        <v>42881</v>
      </c>
      <c r="D343" s="20">
        <f ca="1">_xll.meDateFromTenor(C343,D$14,"Following",D$13,"Normal")</f>
        <v>42884</v>
      </c>
      <c r="E343" s="175">
        <f ca="1"/>
        <v>-3.9971254124582384E-3</v>
      </c>
      <c r="F343" s="99"/>
      <c r="G343" s="174">
        <f t="shared" ca="1" si="20"/>
        <v>42881</v>
      </c>
      <c r="H343" s="20">
        <f ca="1">_xll.meDateFromTenor(G343,H$14,"Following",H$13,"Normal")</f>
        <v>42975</v>
      </c>
      <c r="I343" s="175">
        <f ca="1"/>
        <v>-2.5647141223695533E-3</v>
      </c>
      <c r="J343" s="7" t="s">
        <v>4</v>
      </c>
      <c r="K343" s="174">
        <f t="shared" ca="1" si="21"/>
        <v>42881</v>
      </c>
      <c r="L343" s="20">
        <f ca="1">_xll.meDateFromTenor(K343,L$14,"Following",L$13,"Normal")</f>
        <v>43066</v>
      </c>
      <c r="M343" s="175">
        <f ca="1"/>
        <v>-1.2911760852300786E-3</v>
      </c>
      <c r="N343" s="7" t="s">
        <v>4</v>
      </c>
      <c r="O343" s="174">
        <f t="shared" ca="1" si="22"/>
        <v>42881</v>
      </c>
      <c r="P343" s="20">
        <f ca="1">_xll.meDateFromTenor(O343,P$14,"Following",P$13,"Normal")</f>
        <v>42884</v>
      </c>
      <c r="Q343" s="175">
        <f ca="1"/>
        <v>-3.1907143229399958E-3</v>
      </c>
      <c r="R343" s="7" t="s">
        <v>4</v>
      </c>
      <c r="S343" s="174">
        <f t="shared" ca="1" si="23"/>
        <v>42881</v>
      </c>
      <c r="T343" s="20">
        <f ca="1">_xll.meDateFromTenor(S343,"1D","Following",T$13,"Normal")</f>
        <v>42884</v>
      </c>
      <c r="U343" s="175">
        <f ca="1"/>
        <v>-5.9747614509753286E-3</v>
      </c>
      <c r="V343" s="136" t="s">
        <v>4</v>
      </c>
    </row>
    <row r="344" spans="1:22" x14ac:dyDescent="0.25">
      <c r="A344" s="142">
        <v>326</v>
      </c>
      <c r="B344" s="134"/>
      <c r="C344" s="174">
        <f ca="1">_xll.meDateFromTenor(C343,"1D","FOLLOWING",D$13,"NORMAL")</f>
        <v>42884</v>
      </c>
      <c r="D344" s="20">
        <f ca="1">_xll.meDateFromTenor(C344,D$14,"Following",D$13,"Normal")</f>
        <v>42885</v>
      </c>
      <c r="E344" s="175">
        <f ca="1"/>
        <v>-3.9930331612003794E-3</v>
      </c>
      <c r="F344" s="99"/>
      <c r="G344" s="174">
        <f t="shared" ca="1" si="20"/>
        <v>42884</v>
      </c>
      <c r="H344" s="20">
        <f ca="1">_xll.meDateFromTenor(G344,H$14,"Following",H$13,"Normal")</f>
        <v>42976</v>
      </c>
      <c r="I344" s="175">
        <f ca="1"/>
        <v>-2.5647092524742543E-3</v>
      </c>
      <c r="J344" s="7" t="s">
        <v>4</v>
      </c>
      <c r="K344" s="174">
        <f t="shared" ca="1" si="21"/>
        <v>42884</v>
      </c>
      <c r="L344" s="20">
        <f ca="1">_xll.meDateFromTenor(K344,L$14,"Following",L$13,"Normal")</f>
        <v>43068</v>
      </c>
      <c r="M344" s="175">
        <f ca="1"/>
        <v>-1.2855517137062608E-3</v>
      </c>
      <c r="N344" s="7" t="s">
        <v>4</v>
      </c>
      <c r="O344" s="174">
        <f t="shared" ca="1" si="22"/>
        <v>42884</v>
      </c>
      <c r="P344" s="20">
        <f ca="1">_xll.meDateFromTenor(O344,P$14,"Following",P$13,"Normal")</f>
        <v>42885</v>
      </c>
      <c r="Q344" s="175">
        <f ca="1"/>
        <v>-3.1853739709402774E-3</v>
      </c>
      <c r="R344" s="7" t="s">
        <v>4</v>
      </c>
      <c r="S344" s="174">
        <f t="shared" ca="1" si="23"/>
        <v>42884</v>
      </c>
      <c r="T344" s="20">
        <f ca="1">_xll.meDateFromTenor(S344,"1D","Following",T$13,"Normal")</f>
        <v>42885</v>
      </c>
      <c r="U344" s="175">
        <f ca="1"/>
        <v>-5.9746622921475132E-3</v>
      </c>
      <c r="V344" s="136" t="s">
        <v>4</v>
      </c>
    </row>
    <row r="345" spans="1:22" x14ac:dyDescent="0.25">
      <c r="A345" s="142">
        <v>327</v>
      </c>
      <c r="B345" s="134"/>
      <c r="C345" s="174">
        <f ca="1">_xll.meDateFromTenor(C344,"1D","FOLLOWING",D$13,"NORMAL")</f>
        <v>42885</v>
      </c>
      <c r="D345" s="20">
        <f ca="1">_xll.meDateFromTenor(C345,D$14,"Following",D$13,"Normal")</f>
        <v>42886</v>
      </c>
      <c r="E345" s="175">
        <f ca="1"/>
        <v>-3.9909935473625563E-3</v>
      </c>
      <c r="F345" s="99"/>
      <c r="G345" s="174">
        <f t="shared" ca="1" si="20"/>
        <v>42885</v>
      </c>
      <c r="H345" s="20">
        <f ca="1">_xll.meDateFromTenor(G345,H$14,"Following",H$13,"Normal")</f>
        <v>42977</v>
      </c>
      <c r="I345" s="175">
        <f ca="1"/>
        <v>-2.5647076291758211E-3</v>
      </c>
      <c r="J345" s="7" t="s">
        <v>4</v>
      </c>
      <c r="K345" s="174">
        <f t="shared" ca="1" si="21"/>
        <v>42885</v>
      </c>
      <c r="L345" s="20">
        <f ca="1">_xll.meDateFromTenor(K345,L$14,"Following",L$13,"Normal")</f>
        <v>43069</v>
      </c>
      <c r="M345" s="175">
        <f ca="1"/>
        <v>-1.2836551363306613E-3</v>
      </c>
      <c r="N345" s="7" t="s">
        <v>4</v>
      </c>
      <c r="O345" s="174">
        <f t="shared" ca="1" si="22"/>
        <v>42885</v>
      </c>
      <c r="P345" s="20">
        <f ca="1">_xll.meDateFromTenor(O345,P$14,"Following",P$13,"Normal")</f>
        <v>42886</v>
      </c>
      <c r="Q345" s="175">
        <f ca="1"/>
        <v>-3.1836164001857511E-3</v>
      </c>
      <c r="R345" s="7" t="s">
        <v>4</v>
      </c>
      <c r="S345" s="174">
        <f t="shared" ca="1" si="23"/>
        <v>42885</v>
      </c>
      <c r="T345" s="20">
        <f ca="1">_xll.meDateFromTenor(S345,"1D","Following",T$13,"Normal")</f>
        <v>42886</v>
      </c>
      <c r="U345" s="175">
        <f ca="1"/>
        <v>-5.9745631365038174E-3</v>
      </c>
      <c r="V345" s="136" t="s">
        <v>4</v>
      </c>
    </row>
    <row r="346" spans="1:22" x14ac:dyDescent="0.25">
      <c r="A346" s="142">
        <v>328</v>
      </c>
      <c r="B346" s="134"/>
      <c r="C346" s="174">
        <f ca="1">_xll.meDateFromTenor(C345,"1D","FOLLOWING",D$13,"NORMAL")</f>
        <v>42886</v>
      </c>
      <c r="D346" s="20">
        <f ca="1">_xll.meDateFromTenor(C346,D$14,"Following",D$13,"Normal")</f>
        <v>42887</v>
      </c>
      <c r="E346" s="175">
        <f ca="1"/>
        <v>-3.988971153949819E-3</v>
      </c>
      <c r="F346" s="99"/>
      <c r="G346" s="174">
        <f t="shared" ca="1" si="20"/>
        <v>42886</v>
      </c>
      <c r="H346" s="20">
        <f ca="1">_xll.meDateFromTenor(G346,H$14,"Following",H$13,"Normal")</f>
        <v>42978</v>
      </c>
      <c r="I346" s="175">
        <f ca="1"/>
        <v>-2.5647060058773875E-3</v>
      </c>
      <c r="J346" s="7" t="s">
        <v>4</v>
      </c>
      <c r="K346" s="174">
        <f t="shared" ca="1" si="21"/>
        <v>42886</v>
      </c>
      <c r="L346" s="20">
        <f ca="1">_xll.meDateFromTenor(K346,L$14,"Following",L$13,"Normal")</f>
        <v>43069</v>
      </c>
      <c r="M346" s="175">
        <f ca="1"/>
        <v>-1.2817477376573171E-3</v>
      </c>
      <c r="N346" s="7" t="s">
        <v>4</v>
      </c>
      <c r="O346" s="174">
        <f t="shared" ca="1" si="22"/>
        <v>42886</v>
      </c>
      <c r="P346" s="20">
        <f ca="1">_xll.meDateFromTenor(O346,P$14,"Following",P$13,"Normal")</f>
        <v>42887</v>
      </c>
      <c r="Q346" s="175">
        <f ca="1"/>
        <v>-3.1818700643615554E-3</v>
      </c>
      <c r="R346" s="7" t="s">
        <v>4</v>
      </c>
      <c r="S346" s="174">
        <f t="shared" ca="1" si="23"/>
        <v>42886</v>
      </c>
      <c r="T346" s="20">
        <f ca="1">_xll.meDateFromTenor(S346,"1D","Following",T$13,"Normal")</f>
        <v>42887</v>
      </c>
      <c r="U346" s="175">
        <f ca="1"/>
        <v>-5.9744639844172762E-3</v>
      </c>
      <c r="V346" s="136" t="s">
        <v>4</v>
      </c>
    </row>
    <row r="347" spans="1:22" x14ac:dyDescent="0.25">
      <c r="A347" s="142">
        <v>329</v>
      </c>
      <c r="B347" s="134"/>
      <c r="C347" s="174">
        <f ca="1">_xll.meDateFromTenor(C346,"1D","FOLLOWING",D$13,"NORMAL")</f>
        <v>42887</v>
      </c>
      <c r="D347" s="20">
        <f ca="1">_xll.meDateFromTenor(C347,D$14,"Following",D$13,"Normal")</f>
        <v>42888</v>
      </c>
      <c r="E347" s="175">
        <f ca="1"/>
        <v>-3.986965980042903E-3</v>
      </c>
      <c r="F347" s="99"/>
      <c r="G347" s="174">
        <f t="shared" ca="1" si="20"/>
        <v>42887</v>
      </c>
      <c r="H347" s="20">
        <f ca="1">_xll.meDateFromTenor(G347,H$14,"Following",H$13,"Normal")</f>
        <v>42979</v>
      </c>
      <c r="I347" s="175">
        <f ca="1"/>
        <v>-2.5647043825789543E-3</v>
      </c>
      <c r="J347" s="7" t="s">
        <v>4</v>
      </c>
      <c r="K347" s="174">
        <f t="shared" ca="1" si="21"/>
        <v>42887</v>
      </c>
      <c r="L347" s="20">
        <f ca="1">_xll.meDateFromTenor(K347,L$14,"Following",L$13,"Normal")</f>
        <v>43070</v>
      </c>
      <c r="M347" s="175">
        <f ca="1"/>
        <v>-1.2798295609678801E-3</v>
      </c>
      <c r="N347" s="7" t="s">
        <v>4</v>
      </c>
      <c r="O347" s="174">
        <f t="shared" ca="1" si="22"/>
        <v>42887</v>
      </c>
      <c r="P347" s="20">
        <f ca="1">_xll.meDateFromTenor(O347,P$14,"Following",P$13,"Normal")</f>
        <v>42888</v>
      </c>
      <c r="Q347" s="175">
        <f ca="1"/>
        <v>-3.1801349404522779E-3</v>
      </c>
      <c r="R347" s="7" t="s">
        <v>4</v>
      </c>
      <c r="S347" s="174">
        <f t="shared" ca="1" si="23"/>
        <v>42887</v>
      </c>
      <c r="T347" s="20">
        <f ca="1">_xll.meDateFromTenor(S347,"1D","Following",T$13,"Normal")</f>
        <v>42888</v>
      </c>
      <c r="U347" s="175">
        <f ca="1"/>
        <v>-5.9743648352883691E-3</v>
      </c>
      <c r="V347" s="136" t="s">
        <v>4</v>
      </c>
    </row>
    <row r="348" spans="1:22" x14ac:dyDescent="0.25">
      <c r="A348" s="142">
        <v>330</v>
      </c>
      <c r="B348" s="134"/>
      <c r="C348" s="174">
        <f ca="1">_xll.meDateFromTenor(C347,"1D","FOLLOWING",D$13,"NORMAL")</f>
        <v>42888</v>
      </c>
      <c r="D348" s="20">
        <f ca="1">_xll.meDateFromTenor(C348,D$14,"Following",D$13,"Normal")</f>
        <v>42891</v>
      </c>
      <c r="E348" s="175">
        <f ca="1"/>
        <v>-3.9829689590487188E-3</v>
      </c>
      <c r="F348" s="99"/>
      <c r="G348" s="174">
        <f t="shared" ca="1" si="20"/>
        <v>42888</v>
      </c>
      <c r="H348" s="20">
        <f ca="1">_xll.meDateFromTenor(G348,H$14,"Following",H$13,"Normal")</f>
        <v>42982</v>
      </c>
      <c r="I348" s="175">
        <f ca="1"/>
        <v>-2.5647027592805216E-3</v>
      </c>
      <c r="J348" s="7" t="s">
        <v>4</v>
      </c>
      <c r="K348" s="174">
        <f t="shared" ca="1" si="21"/>
        <v>42888</v>
      </c>
      <c r="L348" s="20">
        <f ca="1">_xll.meDateFromTenor(K348,L$14,"Following",L$13,"Normal")</f>
        <v>43073</v>
      </c>
      <c r="M348" s="175">
        <f ca="1"/>
        <v>-1.2779006495440011E-3</v>
      </c>
      <c r="N348" s="7" t="s">
        <v>4</v>
      </c>
      <c r="O348" s="174">
        <f t="shared" ca="1" si="22"/>
        <v>42888</v>
      </c>
      <c r="P348" s="20">
        <f ca="1">_xll.meDateFromTenor(O348,P$14,"Following",P$13,"Normal")</f>
        <v>42891</v>
      </c>
      <c r="Q348" s="175">
        <f ca="1"/>
        <v>-3.1784110054425027E-3</v>
      </c>
      <c r="R348" s="7" t="s">
        <v>4</v>
      </c>
      <c r="S348" s="174">
        <f t="shared" ca="1" si="23"/>
        <v>42888</v>
      </c>
      <c r="T348" s="20">
        <f ca="1">_xll.meDateFromTenor(S348,"1D","Following",T$13,"Normal")</f>
        <v>42891</v>
      </c>
      <c r="U348" s="175">
        <f ca="1"/>
        <v>-5.9740642217809489E-3</v>
      </c>
      <c r="V348" s="136" t="s">
        <v>4</v>
      </c>
    </row>
    <row r="349" spans="1:22" x14ac:dyDescent="0.25">
      <c r="A349" s="142">
        <v>331</v>
      </c>
      <c r="B349" s="134"/>
      <c r="C349" s="174">
        <f ca="1">_xll.meDateFromTenor(C348,"1D","FOLLOWING",D$13,"NORMAL")</f>
        <v>42891</v>
      </c>
      <c r="D349" s="20">
        <f ca="1">_xll.meDateFromTenor(C349,D$14,"Following",D$13,"Normal")</f>
        <v>42892</v>
      </c>
      <c r="E349" s="175">
        <f ca="1"/>
        <v>-3.979117463805984E-3</v>
      </c>
      <c r="F349" s="99"/>
      <c r="G349" s="174">
        <f t="shared" ca="1" si="20"/>
        <v>42891</v>
      </c>
      <c r="H349" s="20">
        <f ca="1">_xll.meDateFromTenor(G349,H$14,"Following",H$13,"Normal")</f>
        <v>42983</v>
      </c>
      <c r="I349" s="175">
        <f ca="1"/>
        <v>-2.5646978893852221E-3</v>
      </c>
      <c r="J349" s="7" t="s">
        <v>4</v>
      </c>
      <c r="K349" s="174">
        <f t="shared" ca="1" si="21"/>
        <v>42891</v>
      </c>
      <c r="L349" s="20">
        <f ca="1">_xll.meDateFromTenor(K349,L$14,"Following",L$13,"Normal")</f>
        <v>43074</v>
      </c>
      <c r="M349" s="175">
        <f ca="1"/>
        <v>-1.2720499396822263E-3</v>
      </c>
      <c r="N349" s="7" t="s">
        <v>4</v>
      </c>
      <c r="O349" s="174">
        <f t="shared" ca="1" si="22"/>
        <v>42891</v>
      </c>
      <c r="P349" s="20">
        <f ca="1">_xll.meDateFromTenor(O349,P$14,"Following",P$13,"Normal")</f>
        <v>42892</v>
      </c>
      <c r="Q349" s="175">
        <f ca="1"/>
        <v>-3.1733061036560437E-3</v>
      </c>
      <c r="R349" s="7" t="s">
        <v>4</v>
      </c>
      <c r="S349" s="174">
        <f t="shared" ca="1" si="23"/>
        <v>42891</v>
      </c>
      <c r="T349" s="20">
        <f ca="1">_xll.meDateFromTenor(S349,"1D","Following",T$13,"Normal")</f>
        <v>42892</v>
      </c>
      <c r="U349" s="175">
        <f ca="1"/>
        <v>-5.9738785105478906E-3</v>
      </c>
      <c r="V349" s="136" t="s">
        <v>4</v>
      </c>
    </row>
    <row r="350" spans="1:22" x14ac:dyDescent="0.25">
      <c r="A350" s="142">
        <v>332</v>
      </c>
      <c r="B350" s="134"/>
      <c r="C350" s="174">
        <f ca="1">_xll.meDateFromTenor(C349,"1D","FOLLOWING",D$13,"NORMAL")</f>
        <v>42892</v>
      </c>
      <c r="D350" s="20">
        <f ca="1">_xll.meDateFromTenor(C350,D$14,"Following",D$13,"Normal")</f>
        <v>42893</v>
      </c>
      <c r="E350" s="175">
        <f ca="1"/>
        <v>-3.9771983757175416E-3</v>
      </c>
      <c r="F350" s="99"/>
      <c r="G350" s="174">
        <f t="shared" ca="1" si="20"/>
        <v>42892</v>
      </c>
      <c r="H350" s="20">
        <f ca="1">_xll.meDateFromTenor(G350,H$14,"Following",H$13,"Normal")</f>
        <v>42984</v>
      </c>
      <c r="I350" s="175">
        <f ca="1"/>
        <v>-2.5646962660867889E-3</v>
      </c>
      <c r="J350" s="7" t="s">
        <v>4</v>
      </c>
      <c r="K350" s="174">
        <f t="shared" ca="1" si="21"/>
        <v>42892</v>
      </c>
      <c r="L350" s="20">
        <f ca="1">_xll.meDateFromTenor(K350,L$14,"Following",L$13,"Normal")</f>
        <v>43075</v>
      </c>
      <c r="M350" s="175">
        <f ca="1"/>
        <v>-1.2700785221370933E-3</v>
      </c>
      <c r="N350" s="7" t="s">
        <v>4</v>
      </c>
      <c r="O350" s="174">
        <f t="shared" ca="1" si="22"/>
        <v>42892</v>
      </c>
      <c r="P350" s="20">
        <f ca="1">_xll.meDateFromTenor(O350,P$14,"Following",P$13,"Normal")</f>
        <v>42893</v>
      </c>
      <c r="Q350" s="175">
        <f ca="1"/>
        <v>-3.1716266940901312E-3</v>
      </c>
      <c r="R350" s="7" t="s">
        <v>4</v>
      </c>
      <c r="S350" s="174">
        <f t="shared" ca="1" si="23"/>
        <v>42892</v>
      </c>
      <c r="T350" s="20">
        <f ca="1">_xll.meDateFromTenor(S350,"1D","Following",T$13,"Normal")</f>
        <v>42893</v>
      </c>
      <c r="U350" s="175">
        <f ca="1"/>
        <v>-5.9736045027314541E-3</v>
      </c>
      <c r="V350" s="136" t="s">
        <v>4</v>
      </c>
    </row>
    <row r="351" spans="1:22" x14ac:dyDescent="0.25">
      <c r="A351" s="142">
        <v>333</v>
      </c>
      <c r="B351" s="134"/>
      <c r="C351" s="174">
        <f ca="1">_xll.meDateFromTenor(C350,"1D","FOLLOWING",D$13,"NORMAL")</f>
        <v>42893</v>
      </c>
      <c r="D351" s="20">
        <f ca="1">_xll.meDateFromTenor(C351,D$14,"Following",D$13,"Normal")</f>
        <v>42894</v>
      </c>
      <c r="E351" s="175">
        <f ca="1"/>
        <v>-3.975296502258821E-3</v>
      </c>
      <c r="F351" s="99"/>
      <c r="G351" s="174">
        <f t="shared" ca="1" si="20"/>
        <v>42893</v>
      </c>
      <c r="H351" s="20">
        <f ca="1">_xll.meDateFromTenor(G351,H$14,"Following",H$13,"Normal")</f>
        <v>42985</v>
      </c>
      <c r="I351" s="175">
        <f ca="1"/>
        <v>-2.5646946427883557E-3</v>
      </c>
      <c r="J351" s="7" t="s">
        <v>4</v>
      </c>
      <c r="K351" s="174">
        <f t="shared" ca="1" si="21"/>
        <v>42893</v>
      </c>
      <c r="L351" s="20">
        <f ca="1">_xll.meDateFromTenor(K351,L$14,"Following",L$13,"Normal")</f>
        <v>43076</v>
      </c>
      <c r="M351" s="175">
        <f ca="1"/>
        <v>-1.2680965862657751E-3</v>
      </c>
      <c r="N351" s="7" t="s">
        <v>4</v>
      </c>
      <c r="O351" s="174">
        <f t="shared" ca="1" si="22"/>
        <v>42893</v>
      </c>
      <c r="P351" s="20">
        <f ca="1">_xll.meDateFromTenor(O351,P$14,"Following",P$13,"Normal")</f>
        <v>42894</v>
      </c>
      <c r="Q351" s="175">
        <f ca="1"/>
        <v>-3.1699583583466467E-3</v>
      </c>
      <c r="R351" s="7" t="s">
        <v>4</v>
      </c>
      <c r="S351" s="174">
        <f t="shared" ca="1" si="23"/>
        <v>42893</v>
      </c>
      <c r="T351" s="20">
        <f ca="1">_xll.meDateFromTenor(S351,"1D","Following",T$13,"Normal")</f>
        <v>42894</v>
      </c>
      <c r="U351" s="175">
        <f ca="1"/>
        <v>-5.9732357731645744E-3</v>
      </c>
      <c r="V351" s="136" t="s">
        <v>4</v>
      </c>
    </row>
    <row r="352" spans="1:22" x14ac:dyDescent="0.25">
      <c r="A352" s="142">
        <v>334</v>
      </c>
      <c r="B352" s="134"/>
      <c r="C352" s="174">
        <f ca="1">_xll.meDateFromTenor(C351,"1D","FOLLOWING",D$13,"NORMAL")</f>
        <v>42894</v>
      </c>
      <c r="D352" s="20">
        <f ca="1">_xll.meDateFromTenor(C352,D$14,"Following",D$13,"Normal")</f>
        <v>42895</v>
      </c>
      <c r="E352" s="175">
        <f ca="1"/>
        <v>-3.9734118427903337E-3</v>
      </c>
      <c r="F352" s="99"/>
      <c r="G352" s="174">
        <f t="shared" ca="1" si="20"/>
        <v>42894</v>
      </c>
      <c r="H352" s="20">
        <f ca="1">_xll.meDateFromTenor(G352,H$14,"Following",H$13,"Normal")</f>
        <v>42986</v>
      </c>
      <c r="I352" s="175">
        <f ca="1"/>
        <v>-2.564693019489923E-3</v>
      </c>
      <c r="J352" s="7" t="s">
        <v>4</v>
      </c>
      <c r="K352" s="174">
        <f t="shared" ca="1" si="21"/>
        <v>42894</v>
      </c>
      <c r="L352" s="20">
        <f ca="1">_xll.meDateFromTenor(K352,L$14,"Following",L$13,"Normal")</f>
        <v>43077</v>
      </c>
      <c r="M352" s="175">
        <f ca="1"/>
        <v>-1.2661041753499231E-3</v>
      </c>
      <c r="N352" s="7" t="s">
        <v>4</v>
      </c>
      <c r="O352" s="174">
        <f t="shared" ca="1" si="22"/>
        <v>42894</v>
      </c>
      <c r="P352" s="20">
        <f ca="1">_xll.meDateFromTenor(O352,P$14,"Following",P$13,"Normal")</f>
        <v>42895</v>
      </c>
      <c r="Q352" s="175">
        <f ca="1"/>
        <v>-3.1683010734101773E-3</v>
      </c>
      <c r="R352" s="7" t="s">
        <v>4</v>
      </c>
      <c r="S352" s="174">
        <f t="shared" ca="1" si="23"/>
        <v>42894</v>
      </c>
      <c r="T352" s="20">
        <f ca="1">_xll.meDateFromTenor(S352,"1D","Following",T$13,"Normal")</f>
        <v>42895</v>
      </c>
      <c r="U352" s="175">
        <f ca="1"/>
        <v>-5.9727723285618803E-3</v>
      </c>
      <c r="V352" s="136" t="s">
        <v>4</v>
      </c>
    </row>
    <row r="353" spans="1:22" x14ac:dyDescent="0.25">
      <c r="A353" s="142">
        <v>335</v>
      </c>
      <c r="B353" s="134"/>
      <c r="C353" s="174">
        <f ca="1">_xll.meDateFromTenor(C352,"1D","FOLLOWING",D$13,"NORMAL")</f>
        <v>42895</v>
      </c>
      <c r="D353" s="20">
        <f ca="1">_xll.meDateFromTenor(C353,D$14,"Following",D$13,"Normal")</f>
        <v>42898</v>
      </c>
      <c r="E353" s="175">
        <f ca="1"/>
        <v>-3.9696561266788916E-3</v>
      </c>
      <c r="F353" s="99"/>
      <c r="G353" s="174">
        <f t="shared" ca="1" si="20"/>
        <v>42895</v>
      </c>
      <c r="H353" s="20">
        <f ca="1">_xll.meDateFromTenor(G353,H$14,"Following",H$13,"Normal")</f>
        <v>42989</v>
      </c>
      <c r="I353" s="175">
        <f ca="1"/>
        <v>-2.5646913961914898E-3</v>
      </c>
      <c r="J353" s="7" t="s">
        <v>4</v>
      </c>
      <c r="K353" s="174">
        <f t="shared" ca="1" si="21"/>
        <v>42895</v>
      </c>
      <c r="L353" s="20">
        <f ca="1">_xll.meDateFromTenor(K353,L$14,"Following",L$13,"Normal")</f>
        <v>43080</v>
      </c>
      <c r="M353" s="175">
        <f ca="1"/>
        <v>-1.2641013326711882E-3</v>
      </c>
      <c r="N353" s="7" t="s">
        <v>4</v>
      </c>
      <c r="O353" s="174">
        <f t="shared" ca="1" si="22"/>
        <v>42895</v>
      </c>
      <c r="P353" s="20">
        <f ca="1">_xll.meDateFromTenor(O353,P$14,"Following",P$13,"Normal")</f>
        <v>42898</v>
      </c>
      <c r="Q353" s="175">
        <f ca="1"/>
        <v>-3.1666548162653067E-3</v>
      </c>
      <c r="R353" s="7" t="s">
        <v>4</v>
      </c>
      <c r="S353" s="174">
        <f t="shared" ca="1" si="23"/>
        <v>42895</v>
      </c>
      <c r="T353" s="20">
        <f ca="1">_xll.meDateFromTenor(S353,"1D","Following",T$13,"Normal")</f>
        <v>42898</v>
      </c>
      <c r="U353" s="175">
        <f ca="1"/>
        <v>-5.9714307007929998E-3</v>
      </c>
      <c r="V353" s="136" t="s">
        <v>4</v>
      </c>
    </row>
    <row r="354" spans="1:22" x14ac:dyDescent="0.25">
      <c r="A354" s="142">
        <v>336</v>
      </c>
      <c r="B354" s="134"/>
      <c r="C354" s="174">
        <f ca="1">_xll.meDateFromTenor(C353,"1D","FOLLOWING",D$13,"NORMAL")</f>
        <v>42898</v>
      </c>
      <c r="D354" s="20">
        <f ca="1">_xll.meDateFromTenor(C354,D$14,"Following",D$13,"Normal")</f>
        <v>42899</v>
      </c>
      <c r="E354" s="175">
        <f ca="1"/>
        <v>-3.9660453295109616E-3</v>
      </c>
      <c r="F354" s="99"/>
      <c r="G354" s="174">
        <f t="shared" ca="1" si="20"/>
        <v>42898</v>
      </c>
      <c r="H354" s="20">
        <f ca="1">_xll.meDateFromTenor(G354,H$14,"Following",H$13,"Normal")</f>
        <v>42990</v>
      </c>
      <c r="I354" s="175">
        <f ca="1"/>
        <v>-2.5646865262961903E-3</v>
      </c>
      <c r="J354" s="7" t="s">
        <v>4</v>
      </c>
      <c r="K354" s="174">
        <f t="shared" ca="1" si="21"/>
        <v>42898</v>
      </c>
      <c r="L354" s="20">
        <f ca="1">_xll.meDateFromTenor(K354,L$14,"Following",L$13,"Normal")</f>
        <v>43081</v>
      </c>
      <c r="M354" s="175">
        <f ca="1"/>
        <v>-1.2580306468742033E-3</v>
      </c>
      <c r="N354" s="7" t="s">
        <v>4</v>
      </c>
      <c r="O354" s="174">
        <f t="shared" ca="1" si="22"/>
        <v>42898</v>
      </c>
      <c r="P354" s="20">
        <f ca="1">_xll.meDateFromTenor(O354,P$14,"Following",P$13,"Normal")</f>
        <v>42899</v>
      </c>
      <c r="Q354" s="175">
        <f ca="1"/>
        <v>-3.1617819814261463E-3</v>
      </c>
      <c r="R354" s="7" t="s">
        <v>4</v>
      </c>
      <c r="S354" s="174">
        <f t="shared" ca="1" si="23"/>
        <v>42898</v>
      </c>
      <c r="T354" s="20">
        <f ca="1">_xll.meDateFromTenor(S354,"1D","Following",T$13,"Normal")</f>
        <v>42899</v>
      </c>
      <c r="U354" s="175">
        <f ca="1"/>
        <v>-5.9699715238137538E-3</v>
      </c>
      <c r="V354" s="136" t="s">
        <v>4</v>
      </c>
    </row>
    <row r="355" spans="1:22" x14ac:dyDescent="0.25">
      <c r="A355" s="142">
        <v>337</v>
      </c>
      <c r="B355" s="134"/>
      <c r="C355" s="174">
        <f ca="1">_xll.meDateFromTenor(C354,"1D","FOLLOWING",D$13,"NORMAL")</f>
        <v>42899</v>
      </c>
      <c r="D355" s="20">
        <f ca="1">_xll.meDateFromTenor(C355,D$14,"Following",D$13,"Normal")</f>
        <v>42900</v>
      </c>
      <c r="E355" s="175">
        <f ca="1"/>
        <v>-3.9642467281231358E-3</v>
      </c>
      <c r="F355" s="99"/>
      <c r="G355" s="174">
        <f t="shared" ca="1" si="20"/>
        <v>42899</v>
      </c>
      <c r="H355" s="20">
        <f ca="1">_xll.meDateFromTenor(G355,H$14,"Following",H$13,"Normal")</f>
        <v>42991</v>
      </c>
      <c r="I355" s="175">
        <f ca="1"/>
        <v>-2.5646849029977571E-3</v>
      </c>
      <c r="J355" s="7" t="s">
        <v>4</v>
      </c>
      <c r="K355" s="174">
        <f t="shared" ca="1" si="21"/>
        <v>42899</v>
      </c>
      <c r="L355" s="20">
        <f ca="1">_xll.meDateFromTenor(K355,L$14,"Following",L$13,"Normal")</f>
        <v>43082</v>
      </c>
      <c r="M355" s="175">
        <f ca="1"/>
        <v>-1.2559865099604523E-3</v>
      </c>
      <c r="N355" s="7" t="s">
        <v>4</v>
      </c>
      <c r="O355" s="174">
        <f t="shared" ca="1" si="22"/>
        <v>42899</v>
      </c>
      <c r="P355" s="20">
        <f ca="1">_xll.meDateFromTenor(O355,P$14,"Following",P$13,"Normal")</f>
        <v>42900</v>
      </c>
      <c r="Q355" s="175">
        <f ca="1"/>
        <v>-3.1601796052935266E-3</v>
      </c>
      <c r="R355" s="7" t="s">
        <v>4</v>
      </c>
      <c r="S355" s="174">
        <f t="shared" ca="1" si="23"/>
        <v>42899</v>
      </c>
      <c r="T355" s="20">
        <f ca="1">_xll.meDateFromTenor(S355,"1D","Following",T$13,"Normal")</f>
        <v>42900</v>
      </c>
      <c r="U355" s="175">
        <f ca="1"/>
        <v>-5.9690345975571754E-3</v>
      </c>
      <c r="V355" s="136" t="s">
        <v>4</v>
      </c>
    </row>
    <row r="356" spans="1:22" x14ac:dyDescent="0.25">
      <c r="A356" s="142">
        <v>338</v>
      </c>
      <c r="B356" s="134"/>
      <c r="C356" s="174">
        <f ca="1">_xll.meDateFromTenor(C355,"1D","FOLLOWING",D$13,"NORMAL")</f>
        <v>42900</v>
      </c>
      <c r="D356" s="20">
        <f ca="1">_xll.meDateFromTenor(C356,D$14,"Following",D$13,"Normal")</f>
        <v>42901</v>
      </c>
      <c r="E356" s="175">
        <f ca="1"/>
        <v>-3.9624653363690282E-3</v>
      </c>
      <c r="F356" s="99"/>
      <c r="G356" s="174">
        <f t="shared" ca="1" si="20"/>
        <v>42900</v>
      </c>
      <c r="H356" s="20">
        <f ca="1">_xll.meDateFromTenor(G356,H$14,"Following",H$13,"Normal")</f>
        <v>42992</v>
      </c>
      <c r="I356" s="175">
        <f ca="1"/>
        <v>-2.5646832796993244E-3</v>
      </c>
      <c r="J356" s="7" t="s">
        <v>4</v>
      </c>
      <c r="K356" s="174">
        <f t="shared" ca="1" si="21"/>
        <v>42900</v>
      </c>
      <c r="L356" s="20">
        <f ca="1">_xll.meDateFromTenor(K356,L$14,"Following",L$13,"Normal")</f>
        <v>43083</v>
      </c>
      <c r="M356" s="175">
        <f ca="1"/>
        <v>-1.2539321576920752E-3</v>
      </c>
      <c r="N356" s="7" t="s">
        <v>4</v>
      </c>
      <c r="O356" s="174">
        <f t="shared" ca="1" si="22"/>
        <v>42900</v>
      </c>
      <c r="P356" s="20">
        <f ca="1">_xll.meDateFromTenor(O356,P$14,"Following",P$13,"Normal")</f>
        <v>42901</v>
      </c>
      <c r="Q356" s="175">
        <f ca="1"/>
        <v>-3.1585881418754336E-3</v>
      </c>
      <c r="R356" s="7" t="s">
        <v>4</v>
      </c>
      <c r="S356" s="174">
        <f t="shared" ca="1" si="23"/>
        <v>42900</v>
      </c>
      <c r="T356" s="20">
        <f ca="1">_xll.meDateFromTenor(S356,"1D","Following",T$13,"Normal")</f>
        <v>42901</v>
      </c>
      <c r="U356" s="175">
        <f ca="1"/>
        <v>-5.9680029935949216E-3</v>
      </c>
      <c r="V356" s="136" t="s">
        <v>4</v>
      </c>
    </row>
    <row r="357" spans="1:22" x14ac:dyDescent="0.25">
      <c r="A357" s="142">
        <v>339</v>
      </c>
      <c r="B357" s="134"/>
      <c r="C357" s="174">
        <f ca="1">_xll.meDateFromTenor(C356,"1D","FOLLOWING",D$13,"NORMAL")</f>
        <v>42901</v>
      </c>
      <c r="D357" s="20">
        <f ca="1">_xll.meDateFromTenor(C357,D$14,"Following",D$13,"Normal")</f>
        <v>42902</v>
      </c>
      <c r="E357" s="175">
        <f ca="1"/>
        <v>-3.9607011527698216E-3</v>
      </c>
      <c r="F357" s="99"/>
      <c r="G357" s="174">
        <f t="shared" ca="1" si="20"/>
        <v>42901</v>
      </c>
      <c r="H357" s="20">
        <f ca="1">_xll.meDateFromTenor(G357,H$14,"Following",H$13,"Normal")</f>
        <v>42993</v>
      </c>
      <c r="I357" s="175">
        <f ca="1"/>
        <v>-2.5646816564008908E-3</v>
      </c>
      <c r="J357" s="7" t="s">
        <v>4</v>
      </c>
      <c r="K357" s="174">
        <f t="shared" ca="1" si="21"/>
        <v>42901</v>
      </c>
      <c r="L357" s="20">
        <f ca="1">_xll.meDateFromTenor(K357,L$14,"Following",L$13,"Normal")</f>
        <v>43084</v>
      </c>
      <c r="M357" s="175">
        <f ca="1"/>
        <v>-1.2518676333507239E-3</v>
      </c>
      <c r="N357" s="7" t="s">
        <v>4</v>
      </c>
      <c r="O357" s="174">
        <f t="shared" ca="1" si="22"/>
        <v>42901</v>
      </c>
      <c r="P357" s="20">
        <f ca="1">_xll.meDateFromTenor(O357,P$14,"Following",P$13,"Normal")</f>
        <v>42902</v>
      </c>
      <c r="Q357" s="175">
        <f ca="1"/>
        <v>-3.1570075681564514E-3</v>
      </c>
      <c r="R357" s="7" t="s">
        <v>4</v>
      </c>
      <c r="S357" s="174">
        <f t="shared" ca="1" si="23"/>
        <v>42901</v>
      </c>
      <c r="T357" s="20">
        <f ca="1">_xll.meDateFromTenor(S357,"1D","Following",T$13,"Normal")</f>
        <v>42902</v>
      </c>
      <c r="U357" s="175">
        <f ca="1"/>
        <v>-5.9668767184018132E-3</v>
      </c>
      <c r="V357" s="136" t="s">
        <v>4</v>
      </c>
    </row>
    <row r="358" spans="1:22" x14ac:dyDescent="0.25">
      <c r="A358" s="142">
        <v>340</v>
      </c>
      <c r="B358" s="134"/>
      <c r="C358" s="174">
        <f ca="1">_xll.meDateFromTenor(C357,"1D","FOLLOWING",D$13,"NORMAL")</f>
        <v>42902</v>
      </c>
      <c r="D358" s="20">
        <f ca="1">_xll.meDateFromTenor(C358,D$14,"Following",D$13,"Normal")</f>
        <v>42905</v>
      </c>
      <c r="E358" s="175">
        <f ca="1"/>
        <v>-3.9571866446984827E-3</v>
      </c>
      <c r="F358" s="99"/>
      <c r="G358" s="174">
        <f t="shared" ca="1" si="20"/>
        <v>42902</v>
      </c>
      <c r="H358" s="20">
        <f ca="1">_xll.meDateFromTenor(G358,H$14,"Following",H$13,"Normal")</f>
        <v>42996</v>
      </c>
      <c r="I358" s="175">
        <f ca="1"/>
        <v>-2.5646800331024576E-3</v>
      </c>
      <c r="J358" s="7" t="s">
        <v>4</v>
      </c>
      <c r="K358" s="174">
        <f t="shared" ca="1" si="21"/>
        <v>42902</v>
      </c>
      <c r="L358" s="20">
        <f ca="1">_xll.meDateFromTenor(K358,L$14,"Following",L$13,"Normal")</f>
        <v>43087</v>
      </c>
      <c r="M358" s="175">
        <f ca="1"/>
        <v>-1.2497929802180491E-3</v>
      </c>
      <c r="N358" s="7" t="s">
        <v>4</v>
      </c>
      <c r="O358" s="174">
        <f t="shared" ca="1" si="22"/>
        <v>42902</v>
      </c>
      <c r="P358" s="20">
        <f ca="1">_xll.meDateFromTenor(O358,P$14,"Following",P$13,"Normal")</f>
        <v>42905</v>
      </c>
      <c r="Q358" s="175">
        <f ca="1"/>
        <v>-3.1554378611211658E-3</v>
      </c>
      <c r="R358" s="7" t="s">
        <v>4</v>
      </c>
      <c r="S358" s="174">
        <f t="shared" ca="1" si="23"/>
        <v>42902</v>
      </c>
      <c r="T358" s="20">
        <f ca="1">_xll.meDateFromTenor(S358,"1D","Following",T$13,"Normal")</f>
        <v>42905</v>
      </c>
      <c r="U358" s="175">
        <f ca="1"/>
        <v>-5.9642098155031362E-3</v>
      </c>
      <c r="V358" s="136" t="s">
        <v>4</v>
      </c>
    </row>
    <row r="359" spans="1:22" x14ac:dyDescent="0.25">
      <c r="A359" s="142">
        <v>341</v>
      </c>
      <c r="B359" s="134"/>
      <c r="C359" s="174">
        <f ca="1">_xll.meDateFromTenor(C358,"1D","FOLLOWING",D$13,"NORMAL")</f>
        <v>42905</v>
      </c>
      <c r="D359" s="20">
        <f ca="1">_xll.meDateFromTenor(C359,D$14,"Following",D$13,"Normal")</f>
        <v>42906</v>
      </c>
      <c r="E359" s="175">
        <f ca="1"/>
        <v>-3.9538164883312771E-3</v>
      </c>
      <c r="F359" s="99"/>
      <c r="G359" s="174">
        <f t="shared" ca="1" si="20"/>
        <v>42905</v>
      </c>
      <c r="H359" s="20">
        <f ca="1">_xll.meDateFromTenor(G359,H$14,"Following",H$13,"Normal")</f>
        <v>42997</v>
      </c>
      <c r="I359" s="175">
        <f ca="1"/>
        <v>-2.5646751632071581E-3</v>
      </c>
      <c r="J359" s="7" t="s">
        <v>4</v>
      </c>
      <c r="K359" s="174">
        <f t="shared" ca="1" si="21"/>
        <v>42905</v>
      </c>
      <c r="L359" s="20">
        <f ca="1">_xll.meDateFromTenor(K359,L$14,"Following",L$13,"Normal")</f>
        <v>43088</v>
      </c>
      <c r="M359" s="175">
        <f ca="1"/>
        <v>-1.2435086808886002E-3</v>
      </c>
      <c r="N359" s="7" t="s">
        <v>4</v>
      </c>
      <c r="O359" s="174">
        <f t="shared" ca="1" si="22"/>
        <v>42905</v>
      </c>
      <c r="P359" s="20">
        <f ca="1">_xll.meDateFromTenor(O359,P$14,"Following",P$13,"Normal")</f>
        <v>42906</v>
      </c>
      <c r="Q359" s="175">
        <f ca="1"/>
        <v>-3.1507937099633414E-3</v>
      </c>
      <c r="R359" s="7" t="s">
        <v>4</v>
      </c>
      <c r="S359" s="174">
        <f t="shared" ca="1" si="23"/>
        <v>42905</v>
      </c>
      <c r="T359" s="20">
        <f ca="1">_xll.meDateFromTenor(S359,"1D","Following",T$13,"Normal")</f>
        <v>42906</v>
      </c>
      <c r="U359" s="175">
        <f ca="1"/>
        <v>-5.9614250308204428E-3</v>
      </c>
      <c r="V359" s="136" t="s">
        <v>4</v>
      </c>
    </row>
    <row r="360" spans="1:22" x14ac:dyDescent="0.25">
      <c r="A360" s="142">
        <v>342</v>
      </c>
      <c r="B360" s="134"/>
      <c r="C360" s="174">
        <f ca="1">_xll.meDateFromTenor(C359,"1D","FOLLOWING",D$13,"NORMAL")</f>
        <v>42906</v>
      </c>
      <c r="D360" s="20">
        <f ca="1">_xll.meDateFromTenor(C360,D$14,"Following",D$13,"Normal")</f>
        <v>42907</v>
      </c>
      <c r="E360" s="175">
        <f ca="1"/>
        <v>-3.9521383355545364E-3</v>
      </c>
      <c r="F360" s="99"/>
      <c r="G360" s="174">
        <f t="shared" ca="1" si="20"/>
        <v>42906</v>
      </c>
      <c r="H360" s="20">
        <f ca="1">_xll.meDateFromTenor(G360,H$14,"Following",H$13,"Normal")</f>
        <v>42998</v>
      </c>
      <c r="I360" s="175">
        <f ca="1"/>
        <v>-2.5646735399087253E-3</v>
      </c>
      <c r="J360" s="7" t="s">
        <v>4</v>
      </c>
      <c r="K360" s="174">
        <f t="shared" ca="1" si="21"/>
        <v>42906</v>
      </c>
      <c r="L360" s="20">
        <f ca="1">_xll.meDateFromTenor(K360,L$14,"Following",L$13,"Normal")</f>
        <v>43089</v>
      </c>
      <c r="M360" s="175">
        <f ca="1"/>
        <v>-1.2413939454071466E-3</v>
      </c>
      <c r="N360" s="7" t="s">
        <v>4</v>
      </c>
      <c r="O360" s="174">
        <f t="shared" ca="1" si="22"/>
        <v>42906</v>
      </c>
      <c r="P360" s="20">
        <f ca="1">_xll.meDateFromTenor(O360,P$14,"Following",P$13,"Normal")</f>
        <v>42907</v>
      </c>
      <c r="Q360" s="175">
        <f ca="1"/>
        <v>-3.1492672395086949E-3</v>
      </c>
      <c r="R360" s="7" t="s">
        <v>4</v>
      </c>
      <c r="S360" s="174">
        <f t="shared" ca="1" si="23"/>
        <v>42906</v>
      </c>
      <c r="T360" s="20">
        <f ca="1">_xll.meDateFromTenor(S360,"1D","Following",T$13,"Normal")</f>
        <v>42907</v>
      </c>
      <c r="U360" s="175">
        <f ca="1"/>
        <v>-5.9598254934778647E-3</v>
      </c>
      <c r="V360" s="136" t="s">
        <v>4</v>
      </c>
    </row>
    <row r="361" spans="1:22" x14ac:dyDescent="0.25">
      <c r="A361" s="142">
        <v>343</v>
      </c>
      <c r="B361" s="134"/>
      <c r="C361" s="174">
        <f ca="1">_xll.meDateFromTenor(C360,"1D","FOLLOWING",D$13,"NORMAL")</f>
        <v>42907</v>
      </c>
      <c r="D361" s="20">
        <f ca="1">_xll.meDateFromTenor(C361,D$14,"Following",D$13,"Normal")</f>
        <v>42908</v>
      </c>
      <c r="E361" s="175">
        <f ca="1"/>
        <v>-3.9504773866561177E-3</v>
      </c>
      <c r="F361" s="99"/>
      <c r="G361" s="174">
        <f t="shared" ca="1" si="20"/>
        <v>42907</v>
      </c>
      <c r="H361" s="20">
        <f ca="1">_xll.meDateFromTenor(G361,H$14,"Following",H$13,"Normal")</f>
        <v>42999</v>
      </c>
      <c r="I361" s="175">
        <f ca="1"/>
        <v>-2.5646719166102921E-3</v>
      </c>
      <c r="J361" s="7" t="s">
        <v>4</v>
      </c>
      <c r="K361" s="174">
        <f t="shared" ca="1" si="21"/>
        <v>42907</v>
      </c>
      <c r="L361" s="20">
        <f ca="1">_xll.meDateFromTenor(K361,L$14,"Following",L$13,"Normal")</f>
        <v>43090</v>
      </c>
      <c r="M361" s="175">
        <f ca="1"/>
        <v>-1.2392692975426265E-3</v>
      </c>
      <c r="N361" s="7" t="s">
        <v>4</v>
      </c>
      <c r="O361" s="174">
        <f t="shared" ca="1" si="22"/>
        <v>42907</v>
      </c>
      <c r="P361" s="20">
        <f ca="1">_xll.meDateFromTenor(O361,P$14,"Following",P$13,"Normal")</f>
        <v>42908</v>
      </c>
      <c r="Q361" s="175">
        <f ca="1"/>
        <v>-3.147751520660672E-3</v>
      </c>
      <c r="R361" s="7" t="s">
        <v>4</v>
      </c>
      <c r="S361" s="174">
        <f t="shared" ca="1" si="23"/>
        <v>42907</v>
      </c>
      <c r="T361" s="20">
        <f ca="1">_xll.meDateFromTenor(S361,"1D","Following",T$13,"Normal")</f>
        <v>42908</v>
      </c>
      <c r="U361" s="175">
        <f ca="1"/>
        <v>-5.9581313222345708E-3</v>
      </c>
      <c r="V361" s="136" t="s">
        <v>4</v>
      </c>
    </row>
    <row r="362" spans="1:22" x14ac:dyDescent="0.25">
      <c r="A362" s="142">
        <v>344</v>
      </c>
      <c r="B362" s="134"/>
      <c r="C362" s="174">
        <f ca="1">_xll.meDateFromTenor(C361,"1D","FOLLOWING",D$13,"NORMAL")</f>
        <v>42908</v>
      </c>
      <c r="D362" s="20">
        <f ca="1">_xll.meDateFromTenor(C362,D$14,"Following",D$13,"Normal")</f>
        <v>42909</v>
      </c>
      <c r="E362" s="175">
        <f ca="1"/>
        <v>-3.9488336407966923E-3</v>
      </c>
      <c r="F362" s="99"/>
      <c r="G362" s="174">
        <f t="shared" ca="1" si="20"/>
        <v>42908</v>
      </c>
      <c r="H362" s="20">
        <f ca="1">_xll.meDateFromTenor(G362,H$14,"Following",H$13,"Normal")</f>
        <v>43000</v>
      </c>
      <c r="I362" s="175">
        <f ca="1"/>
        <v>-2.564670293311859E-3</v>
      </c>
      <c r="J362" s="7" t="s">
        <v>4</v>
      </c>
      <c r="K362" s="174">
        <f t="shared" ca="1" si="21"/>
        <v>42908</v>
      </c>
      <c r="L362" s="20">
        <f ca="1">_xll.meDateFromTenor(K362,L$14,"Following",L$13,"Normal")</f>
        <v>43091</v>
      </c>
      <c r="M362" s="175">
        <f ca="1"/>
        <v>-1.2371347805766912E-3</v>
      </c>
      <c r="N362" s="7" t="s">
        <v>4</v>
      </c>
      <c r="O362" s="174">
        <f t="shared" ca="1" si="22"/>
        <v>42908</v>
      </c>
      <c r="P362" s="20">
        <f ca="1">_xll.meDateFromTenor(O362,P$14,"Following",P$13,"Normal")</f>
        <v>42909</v>
      </c>
      <c r="Q362" s="175">
        <f ca="1"/>
        <v>-3.1462465304038564E-3</v>
      </c>
      <c r="R362" s="7" t="s">
        <v>4</v>
      </c>
      <c r="S362" s="174">
        <f t="shared" ca="1" si="23"/>
        <v>42908</v>
      </c>
      <c r="T362" s="20">
        <f ca="1">_xll.meDateFromTenor(S362,"1D","Following",T$13,"Normal")</f>
        <v>42909</v>
      </c>
      <c r="U362" s="175">
        <f ca="1"/>
        <v>-5.9563425237652221E-3</v>
      </c>
      <c r="V362" s="136" t="s">
        <v>4</v>
      </c>
    </row>
    <row r="363" spans="1:22" x14ac:dyDescent="0.25">
      <c r="A363" s="142">
        <v>345</v>
      </c>
      <c r="B363" s="134"/>
      <c r="C363" s="174">
        <f ca="1">_xll.meDateFromTenor(C362,"1D","FOLLOWING",D$13,"NORMAL")</f>
        <v>42909</v>
      </c>
      <c r="D363" s="20">
        <f ca="1">_xll.meDateFromTenor(C363,D$14,"Following",D$13,"Normal")</f>
        <v>42912</v>
      </c>
      <c r="E363" s="175">
        <f ca="1"/>
        <v>-3.9455602449489785E-3</v>
      </c>
      <c r="F363" s="99"/>
      <c r="G363" s="174">
        <f t="shared" ca="1" si="20"/>
        <v>42909</v>
      </c>
      <c r="H363" s="20">
        <f ca="1">_xll.meDateFromTenor(G363,H$14,"Following",H$13,"Normal")</f>
        <v>43003</v>
      </c>
      <c r="I363" s="175">
        <f ca="1"/>
        <v>-2.5646686700134258E-3</v>
      </c>
      <c r="J363" s="7" t="s">
        <v>4</v>
      </c>
      <c r="K363" s="174">
        <f t="shared" ca="1" si="21"/>
        <v>42909</v>
      </c>
      <c r="L363" s="20">
        <f ca="1">_xll.meDateFromTenor(K363,L$14,"Following",L$13,"Normal")</f>
        <v>43096</v>
      </c>
      <c r="M363" s="175">
        <f ca="1"/>
        <v>-1.2349904377909921E-3</v>
      </c>
      <c r="N363" s="7" t="s">
        <v>4</v>
      </c>
      <c r="O363" s="174">
        <f t="shared" ca="1" si="22"/>
        <v>42909</v>
      </c>
      <c r="P363" s="20">
        <f ca="1">_xll.meDateFromTenor(O363,P$14,"Following",P$13,"Normal")</f>
        <v>42912</v>
      </c>
      <c r="Q363" s="175">
        <f ca="1"/>
        <v>-3.1447522457228351E-3</v>
      </c>
      <c r="R363" s="7" t="s">
        <v>4</v>
      </c>
      <c r="S363" s="174">
        <f t="shared" ca="1" si="23"/>
        <v>42909</v>
      </c>
      <c r="T363" s="20">
        <f ca="1">_xll.meDateFromTenor(S363,"1D","Following",T$13,"Normal")</f>
        <v>42912</v>
      </c>
      <c r="U363" s="175">
        <f ca="1"/>
        <v>-5.952351112243924E-3</v>
      </c>
      <c r="V363" s="136" t="s">
        <v>4</v>
      </c>
    </row>
    <row r="364" spans="1:22" x14ac:dyDescent="0.25">
      <c r="A364" s="142">
        <v>346</v>
      </c>
      <c r="B364" s="134"/>
      <c r="C364" s="174">
        <f ca="1">_xll.meDateFromTenor(C363,"1D","FOLLOWING",D$13,"NORMAL")</f>
        <v>42912</v>
      </c>
      <c r="D364" s="20">
        <f ca="1">_xll.meDateFromTenor(C364,D$14,"Following",D$13,"Normal")</f>
        <v>42913</v>
      </c>
      <c r="E364" s="175">
        <f ca="1"/>
        <v>-3.9424306722013608E-3</v>
      </c>
      <c r="F364" s="99"/>
      <c r="G364" s="174">
        <f t="shared" ca="1" si="20"/>
        <v>42912</v>
      </c>
      <c r="H364" s="20">
        <f ca="1">_xll.meDateFromTenor(G364,H$14,"Following",H$13,"Normal")</f>
        <v>43004</v>
      </c>
      <c r="I364" s="175">
        <f ca="1"/>
        <v>-2.5646638001181263E-3</v>
      </c>
      <c r="J364" s="7" t="s">
        <v>4</v>
      </c>
      <c r="K364" s="174">
        <f t="shared" ca="1" si="21"/>
        <v>42912</v>
      </c>
      <c r="L364" s="20">
        <f ca="1">_xll.meDateFromTenor(K364,L$14,"Following",L$13,"Normal")</f>
        <v>43096</v>
      </c>
      <c r="M364" s="175">
        <f ca="1"/>
        <v>-1.2284988873318256E-3</v>
      </c>
      <c r="N364" s="7" t="s">
        <v>4</v>
      </c>
      <c r="O364" s="174">
        <f t="shared" ca="1" si="22"/>
        <v>42912</v>
      </c>
      <c r="P364" s="20">
        <f ca="1">_xll.meDateFromTenor(O364,P$14,"Following",P$13,"Normal")</f>
        <v>42913</v>
      </c>
      <c r="Q364" s="175">
        <f ca="1"/>
        <v>-3.1403333949803856E-3</v>
      </c>
      <c r="R364" s="7" t="s">
        <v>4</v>
      </c>
      <c r="S364" s="174">
        <f t="shared" ca="1" si="23"/>
        <v>42912</v>
      </c>
      <c r="T364" s="20">
        <f ca="1">_xll.meDateFromTenor(S364,"1D","Following",T$13,"Normal")</f>
        <v>42913</v>
      </c>
      <c r="U364" s="175">
        <f ca="1"/>
        <v>-5.948241179569734E-3</v>
      </c>
      <c r="V364" s="136" t="s">
        <v>4</v>
      </c>
    </row>
    <row r="365" spans="1:22" x14ac:dyDescent="0.25">
      <c r="A365" s="142">
        <v>347</v>
      </c>
      <c r="B365" s="134"/>
      <c r="C365" s="174">
        <f ca="1">_xll.meDateFromTenor(C364,"1D","FOLLOWING",D$13,"NORMAL")</f>
        <v>42913</v>
      </c>
      <c r="D365" s="20">
        <f ca="1">_xll.meDateFromTenor(C365,D$14,"Following",D$13,"Normal")</f>
        <v>42914</v>
      </c>
      <c r="E365" s="175">
        <f ca="1"/>
        <v>-3.9408729299062056E-3</v>
      </c>
      <c r="F365" s="99"/>
      <c r="G365" s="174">
        <f t="shared" ca="1" si="20"/>
        <v>42913</v>
      </c>
      <c r="H365" s="20">
        <f ca="1">_xll.meDateFromTenor(G365,H$14,"Following",H$13,"Normal")</f>
        <v>43005</v>
      </c>
      <c r="I365" s="175">
        <f ca="1"/>
        <v>-2.5646621768196935E-3</v>
      </c>
      <c r="J365" s="7" t="s">
        <v>4</v>
      </c>
      <c r="K365" s="174">
        <f t="shared" ca="1" si="21"/>
        <v>42913</v>
      </c>
      <c r="L365" s="20">
        <f ca="1">_xll.meDateFromTenor(K365,L$14,"Following",L$13,"Normal")</f>
        <v>43096</v>
      </c>
      <c r="M365" s="175">
        <f ca="1"/>
        <v>-1.2263156740835849E-3</v>
      </c>
      <c r="N365" s="7" t="s">
        <v>4</v>
      </c>
      <c r="O365" s="174">
        <f t="shared" ca="1" si="22"/>
        <v>42913</v>
      </c>
      <c r="P365" s="20">
        <f ca="1">_xll.meDateFromTenor(O365,P$14,"Following",P$13,"Normal")</f>
        <v>42914</v>
      </c>
      <c r="Q365" s="175">
        <f ca="1"/>
        <v>-3.138881702448392E-3</v>
      </c>
      <c r="R365" s="7" t="s">
        <v>4</v>
      </c>
      <c r="S365" s="174">
        <f t="shared" ca="1" si="23"/>
        <v>42913</v>
      </c>
      <c r="T365" s="20">
        <f ca="1">_xll.meDateFromTenor(S365,"1D","Following",T$13,"Normal")</f>
        <v>42914</v>
      </c>
      <c r="U365" s="175">
        <f ca="1"/>
        <v>-5.9459793372962574E-3</v>
      </c>
      <c r="V365" s="136" t="s">
        <v>4</v>
      </c>
    </row>
    <row r="366" spans="1:22" x14ac:dyDescent="0.25">
      <c r="A366" s="142">
        <v>348</v>
      </c>
      <c r="B366" s="134"/>
      <c r="C366" s="174">
        <f ca="1">_xll.meDateFromTenor(C365,"1D","FOLLOWING",D$13,"NORMAL")</f>
        <v>42914</v>
      </c>
      <c r="D366" s="20">
        <f ca="1">_xll.meDateFromTenor(C366,D$14,"Following",D$13,"Normal")</f>
        <v>42915</v>
      </c>
      <c r="E366" s="175">
        <f ca="1"/>
        <v>-3.9393323859338164E-3</v>
      </c>
      <c r="F366" s="99"/>
      <c r="G366" s="174">
        <f t="shared" ca="1" si="20"/>
        <v>42914</v>
      </c>
      <c r="H366" s="20">
        <f ca="1">_xll.meDateFromTenor(G366,H$14,"Following",H$13,"Normal")</f>
        <v>43006</v>
      </c>
      <c r="I366" s="175">
        <f ca="1"/>
        <v>-2.5646605535212604E-3</v>
      </c>
      <c r="J366" s="7" t="s">
        <v>4</v>
      </c>
      <c r="K366" s="174">
        <f t="shared" ca="1" si="21"/>
        <v>42914</v>
      </c>
      <c r="L366" s="20">
        <f ca="1">_xll.meDateFromTenor(K366,L$14,"Following",L$13,"Normal")</f>
        <v>43097</v>
      </c>
      <c r="M366" s="175">
        <f ca="1"/>
        <v>-1.224122851423837E-3</v>
      </c>
      <c r="N366" s="7" t="s">
        <v>4</v>
      </c>
      <c r="O366" s="174">
        <f t="shared" ca="1" si="22"/>
        <v>42914</v>
      </c>
      <c r="P366" s="20">
        <f ca="1">_xll.meDateFromTenor(O366,P$14,"Following",P$13,"Normal")</f>
        <v>42915</v>
      </c>
      <c r="Q366" s="175">
        <f ca="1"/>
        <v>-3.1374406004151183E-3</v>
      </c>
      <c r="R366" s="7" t="s">
        <v>4</v>
      </c>
      <c r="S366" s="174">
        <f t="shared" ca="1" si="23"/>
        <v>42914</v>
      </c>
      <c r="T366" s="20">
        <f ca="1">_xll.meDateFromTenor(S366,"1D","Following",T$13,"Normal")</f>
        <v>42915</v>
      </c>
      <c r="U366" s="175">
        <f ca="1"/>
        <v>-5.9436229047271846E-3</v>
      </c>
      <c r="V366" s="136" t="s">
        <v>4</v>
      </c>
    </row>
    <row r="367" spans="1:22" x14ac:dyDescent="0.25">
      <c r="A367" s="142">
        <v>349</v>
      </c>
      <c r="B367" s="134"/>
      <c r="C367" s="174">
        <f ca="1">_xll.meDateFromTenor(C366,"1D","FOLLOWING",D$13,"NORMAL")</f>
        <v>42915</v>
      </c>
      <c r="D367" s="20">
        <f ca="1">_xll.meDateFromTenor(C367,D$14,"Following",D$13,"Normal")</f>
        <v>42916</v>
      </c>
      <c r="E367" s="175">
        <f ca="1"/>
        <v>-3.9378090397646087E-3</v>
      </c>
      <c r="F367" s="99"/>
      <c r="G367" s="174">
        <f t="shared" ca="1" si="20"/>
        <v>42915</v>
      </c>
      <c r="H367" s="20">
        <f ca="1">_xll.meDateFromTenor(G367,H$14,"Following",H$13,"Normal")</f>
        <v>43007</v>
      </c>
      <c r="I367" s="175">
        <f ca="1"/>
        <v>-2.5646589302228272E-3</v>
      </c>
      <c r="J367" s="7" t="s">
        <v>4</v>
      </c>
      <c r="K367" s="174">
        <f t="shared" ca="1" si="21"/>
        <v>42915</v>
      </c>
      <c r="L367" s="20">
        <f ca="1">_xll.meDateFromTenor(K367,L$14,"Following",L$13,"Normal")</f>
        <v>43098</v>
      </c>
      <c r="M367" s="175">
        <f ca="1"/>
        <v>-1.2219204626342335E-3</v>
      </c>
      <c r="N367" s="7" t="s">
        <v>4</v>
      </c>
      <c r="O367" s="174">
        <f t="shared" ca="1" si="22"/>
        <v>42915</v>
      </c>
      <c r="P367" s="20">
        <f ca="1">_xll.meDateFromTenor(O367,P$14,"Following",P$13,"Normal")</f>
        <v>42916</v>
      </c>
      <c r="Q367" s="175">
        <f ca="1"/>
        <v>-3.1360100658651495E-3</v>
      </c>
      <c r="R367" s="7" t="s">
        <v>4</v>
      </c>
      <c r="S367" s="174">
        <f t="shared" ca="1" si="23"/>
        <v>42915</v>
      </c>
      <c r="T367" s="20">
        <f ca="1">_xll.meDateFromTenor(S367,"1D","Following",T$13,"Normal")</f>
        <v>42916</v>
      </c>
      <c r="U367" s="175">
        <f ca="1"/>
        <v>-5.9411718883773043E-3</v>
      </c>
      <c r="V367" s="136" t="s">
        <v>4</v>
      </c>
    </row>
    <row r="368" spans="1:22" x14ac:dyDescent="0.25">
      <c r="A368" s="142">
        <v>350</v>
      </c>
      <c r="B368" s="134"/>
      <c r="C368" s="174">
        <f ca="1">_xll.meDateFromTenor(C367,"1D","FOLLOWING",D$13,"NORMAL")</f>
        <v>42916</v>
      </c>
      <c r="D368" s="20">
        <f ca="1">_xll.meDateFromTenor(C368,D$14,"Following",D$13,"Normal")</f>
        <v>42919</v>
      </c>
      <c r="E368" s="175">
        <f ca="1"/>
        <v>-3.9347766610697971E-3</v>
      </c>
      <c r="F368" s="99"/>
      <c r="G368" s="174">
        <f t="shared" ca="1" si="20"/>
        <v>42916</v>
      </c>
      <c r="H368" s="20">
        <f ca="1">_xll.meDateFromTenor(G368,H$14,"Following",H$13,"Normal")</f>
        <v>43010</v>
      </c>
      <c r="I368" s="175">
        <f ca="1"/>
        <v>-2.564657306924394E-3</v>
      </c>
      <c r="J368" s="7" t="s">
        <v>4</v>
      </c>
      <c r="K368" s="174">
        <f t="shared" ca="1" si="21"/>
        <v>42916</v>
      </c>
      <c r="L368" s="20">
        <f ca="1">_xll.meDateFromTenor(K368,L$14,"Following",L$13,"Normal")</f>
        <v>43102</v>
      </c>
      <c r="M368" s="175">
        <f ca="1"/>
        <v>-1.2197085509964255E-3</v>
      </c>
      <c r="N368" s="7" t="s">
        <v>4</v>
      </c>
      <c r="O368" s="174">
        <f t="shared" ca="1" si="22"/>
        <v>42916</v>
      </c>
      <c r="P368" s="20">
        <f ca="1">_xll.meDateFromTenor(O368,P$14,"Following",P$13,"Normal")</f>
        <v>42919</v>
      </c>
      <c r="Q368" s="175">
        <f ca="1"/>
        <v>-3.1345900757830717E-3</v>
      </c>
      <c r="R368" s="7" t="s">
        <v>4</v>
      </c>
      <c r="S368" s="174">
        <f t="shared" ca="1" si="23"/>
        <v>42916</v>
      </c>
      <c r="T368" s="20">
        <f ca="1">_xll.meDateFromTenor(S368,"1D","Following",T$13,"Normal")</f>
        <v>42919</v>
      </c>
      <c r="U368" s="175">
        <f ca="1"/>
        <v>-5.9358567308631857E-3</v>
      </c>
      <c r="V368" s="136" t="s">
        <v>4</v>
      </c>
    </row>
    <row r="369" spans="1:22" x14ac:dyDescent="0.25">
      <c r="A369" s="142">
        <v>351</v>
      </c>
      <c r="B369" s="134"/>
      <c r="C369" s="174">
        <f ca="1">_xll.meDateFromTenor(C368,"1D","FOLLOWING",D$13,"NORMAL")</f>
        <v>42919</v>
      </c>
      <c r="D369" s="20">
        <f ca="1">_xll.meDateFromTenor(C369,D$14,"Following",D$13,"Normal")</f>
        <v>42920</v>
      </c>
      <c r="E369" s="175">
        <f ca="1"/>
        <v>-3.9318876152538845E-3</v>
      </c>
      <c r="F369" s="99"/>
      <c r="G369" s="174">
        <f t="shared" ca="1" si="20"/>
        <v>42919</v>
      </c>
      <c r="H369" s="20">
        <f ca="1">_xll.meDateFromTenor(G369,H$14,"Following",H$13,"Normal")</f>
        <v>43011</v>
      </c>
      <c r="I369" s="175">
        <f ca="1"/>
        <v>-2.5646524370290945E-3</v>
      </c>
      <c r="J369" s="7" t="s">
        <v>4</v>
      </c>
      <c r="K369" s="174">
        <f t="shared" ca="1" si="21"/>
        <v>42919</v>
      </c>
      <c r="L369" s="20">
        <f ca="1">_xll.meDateFromTenor(K369,L$14,"Following",L$13,"Normal")</f>
        <v>43103</v>
      </c>
      <c r="M369" s="175">
        <f ca="1"/>
        <v>-1.2130161118102879E-3</v>
      </c>
      <c r="N369" s="7" t="s">
        <v>4</v>
      </c>
      <c r="O369" s="174">
        <f t="shared" ca="1" si="22"/>
        <v>42919</v>
      </c>
      <c r="P369" s="20">
        <f ca="1">_xll.meDateFromTenor(O369,P$14,"Following",P$13,"Normal")</f>
        <v>42920</v>
      </c>
      <c r="Q369" s="175">
        <f ca="1"/>
        <v>-3.1303931421900358E-3</v>
      </c>
      <c r="R369" s="7" t="s">
        <v>4</v>
      </c>
      <c r="S369" s="174">
        <f t="shared" ca="1" si="23"/>
        <v>42919</v>
      </c>
      <c r="T369" s="20">
        <f ca="1">_xll.meDateFromTenor(S369,"1D","Following",T$13,"Normal")</f>
        <v>42920</v>
      </c>
      <c r="U369" s="175">
        <f ca="1"/>
        <v>-5.9304221075118443E-3</v>
      </c>
      <c r="V369" s="136" t="s">
        <v>4</v>
      </c>
    </row>
    <row r="370" spans="1:22" x14ac:dyDescent="0.25">
      <c r="A370" s="142">
        <v>352</v>
      </c>
      <c r="B370" s="134"/>
      <c r="C370" s="174">
        <f ca="1">_xll.meDateFromTenor(C369,"1D","FOLLOWING",D$13,"NORMAL")</f>
        <v>42920</v>
      </c>
      <c r="D370" s="20">
        <f ca="1">_xll.meDateFromTenor(C370,D$14,"Following",D$13,"Normal")</f>
        <v>42921</v>
      </c>
      <c r="E370" s="175">
        <f ca="1"/>
        <v>-3.9304502457504636E-3</v>
      </c>
      <c r="F370" s="99"/>
      <c r="G370" s="174">
        <f t="shared" ca="1" si="20"/>
        <v>42920</v>
      </c>
      <c r="H370" s="20">
        <f ca="1">_xll.meDateFromTenor(G370,H$14,"Following",H$13,"Normal")</f>
        <v>43012</v>
      </c>
      <c r="I370" s="175">
        <f ca="1"/>
        <v>-2.5646508137306613E-3</v>
      </c>
      <c r="J370" s="7" t="s">
        <v>4</v>
      </c>
      <c r="K370" s="174">
        <f t="shared" ca="1" si="21"/>
        <v>42920</v>
      </c>
      <c r="L370" s="20">
        <f ca="1">_xll.meDateFromTenor(K370,L$14,"Following",L$13,"Normal")</f>
        <v>43104</v>
      </c>
      <c r="M370" s="175">
        <f ca="1"/>
        <v>-1.2107665415961755E-3</v>
      </c>
      <c r="N370" s="7" t="s">
        <v>4</v>
      </c>
      <c r="O370" s="174">
        <f t="shared" ca="1" si="22"/>
        <v>42920</v>
      </c>
      <c r="P370" s="20">
        <f ca="1">_xll.meDateFromTenor(O370,P$14,"Following",P$13,"Normal")</f>
        <v>42921</v>
      </c>
      <c r="Q370" s="175">
        <f ca="1"/>
        <v>-3.1290150998253738E-3</v>
      </c>
      <c r="R370" s="7" t="s">
        <v>4</v>
      </c>
      <c r="S370" s="174">
        <f t="shared" ca="1" si="23"/>
        <v>42920</v>
      </c>
      <c r="T370" s="20">
        <f ca="1">_xll.meDateFromTenor(S370,"1D","Following",T$13,"Normal")</f>
        <v>42921</v>
      </c>
      <c r="U370" s="175">
        <f ca="1"/>
        <v>-5.9274982645441052E-3</v>
      </c>
      <c r="V370" s="136" t="s">
        <v>4</v>
      </c>
    </row>
    <row r="371" spans="1:22" x14ac:dyDescent="0.25">
      <c r="A371" s="142">
        <v>353</v>
      </c>
      <c r="B371" s="134"/>
      <c r="C371" s="174">
        <f ca="1">_xll.meDateFromTenor(C370,"1D","FOLLOWING",D$13,"NORMAL")</f>
        <v>42921</v>
      </c>
      <c r="D371" s="20">
        <f ca="1">_xll.meDateFromTenor(C371,D$14,"Following",D$13,"Normal")</f>
        <v>42922</v>
      </c>
      <c r="E371" s="175">
        <f ca="1"/>
        <v>-3.9290300688943486E-3</v>
      </c>
      <c r="F371" s="99"/>
      <c r="G371" s="174">
        <f t="shared" ca="1" si="20"/>
        <v>42921</v>
      </c>
      <c r="H371" s="20">
        <f ca="1">_xll.meDateFromTenor(G371,H$14,"Following",H$13,"Normal")</f>
        <v>43013</v>
      </c>
      <c r="I371" s="175">
        <f ca="1"/>
        <v>-2.5646491904322282E-3</v>
      </c>
      <c r="J371" s="7" t="s">
        <v>4</v>
      </c>
      <c r="K371" s="174">
        <f t="shared" ca="1" si="21"/>
        <v>42921</v>
      </c>
      <c r="L371" s="20">
        <f ca="1">_xll.meDateFromTenor(K371,L$14,"Following",L$13,"Normal")</f>
        <v>43105</v>
      </c>
      <c r="M371" s="175">
        <f ca="1"/>
        <v>-1.2085076649421156E-3</v>
      </c>
      <c r="N371" s="7" t="s">
        <v>4</v>
      </c>
      <c r="O371" s="174">
        <f t="shared" ca="1" si="22"/>
        <v>42921</v>
      </c>
      <c r="P371" s="20">
        <f ca="1">_xll.meDateFromTenor(O371,P$14,"Following",P$13,"Normal")</f>
        <v>42922</v>
      </c>
      <c r="Q371" s="175">
        <f ca="1"/>
        <v>-3.1276474868515286E-3</v>
      </c>
      <c r="R371" s="7" t="s">
        <v>4</v>
      </c>
      <c r="S371" s="174">
        <f t="shared" ca="1" si="23"/>
        <v>42921</v>
      </c>
      <c r="T371" s="20">
        <f ca="1">_xll.meDateFromTenor(S371,"1D","Following",T$13,"Normal")</f>
        <v>42922</v>
      </c>
      <c r="U371" s="175">
        <f ca="1"/>
        <v>-5.924479874526177E-3</v>
      </c>
      <c r="V371" s="136" t="s">
        <v>4</v>
      </c>
    </row>
    <row r="372" spans="1:22" x14ac:dyDescent="0.25">
      <c r="A372" s="142">
        <v>354</v>
      </c>
      <c r="B372" s="134"/>
      <c r="C372" s="174">
        <f ca="1">_xll.meDateFromTenor(C371,"1D","FOLLOWING",D$13,"NORMAL")</f>
        <v>42922</v>
      </c>
      <c r="D372" s="20">
        <f ca="1">_xll.meDateFromTenor(C372,D$14,"Following",D$13,"Normal")</f>
        <v>42923</v>
      </c>
      <c r="E372" s="175">
        <f ca="1"/>
        <v>-3.9276270845256672E-3</v>
      </c>
      <c r="F372" s="99"/>
      <c r="G372" s="174">
        <f t="shared" ca="1" si="20"/>
        <v>42922</v>
      </c>
      <c r="H372" s="20">
        <f ca="1">_xll.meDateFromTenor(G372,H$14,"Following",H$13,"Normal")</f>
        <v>43014</v>
      </c>
      <c r="I372" s="175">
        <f ca="1"/>
        <v>-2.564647567133795E-3</v>
      </c>
      <c r="J372" s="7" t="s">
        <v>4</v>
      </c>
      <c r="K372" s="174">
        <f t="shared" ca="1" si="21"/>
        <v>42922</v>
      </c>
      <c r="L372" s="20">
        <f ca="1">_xll.meDateFromTenor(K372,L$14,"Following",L$13,"Normal")</f>
        <v>43108</v>
      </c>
      <c r="M372" s="175">
        <f ca="1"/>
        <v>-1.2062395251297591E-3</v>
      </c>
      <c r="N372" s="7" t="s">
        <v>4</v>
      </c>
      <c r="O372" s="174">
        <f t="shared" ca="1" si="22"/>
        <v>42922</v>
      </c>
      <c r="P372" s="20">
        <f ca="1">_xll.meDateFromTenor(O372,P$14,"Following",P$13,"Normal")</f>
        <v>42923</v>
      </c>
      <c r="Q372" s="175">
        <f ca="1"/>
        <v>-3.1262902802530862E-3</v>
      </c>
      <c r="R372" s="7" t="s">
        <v>4</v>
      </c>
      <c r="S372" s="174">
        <f t="shared" ca="1" si="23"/>
        <v>42922</v>
      </c>
      <c r="T372" s="20">
        <f ca="1">_xll.meDateFromTenor(S372,"1D","Following",T$13,"Normal")</f>
        <v>42923</v>
      </c>
      <c r="U372" s="175">
        <f ca="1"/>
        <v>-5.9213669440128167E-3</v>
      </c>
      <c r="V372" s="136" t="s">
        <v>4</v>
      </c>
    </row>
    <row r="373" spans="1:22" x14ac:dyDescent="0.25">
      <c r="A373" s="142">
        <v>355</v>
      </c>
      <c r="B373" s="134"/>
      <c r="C373" s="174">
        <f ca="1">_xll.meDateFromTenor(C372,"1D","FOLLOWING",D$13,"NORMAL")</f>
        <v>42923</v>
      </c>
      <c r="D373" s="20">
        <f ca="1">_xll.meDateFromTenor(C373,D$14,"Following",D$13,"Normal")</f>
        <v>42926</v>
      </c>
      <c r="E373" s="175">
        <f ca="1"/>
        <v>-3.9248356285791694E-3</v>
      </c>
      <c r="F373" s="99"/>
      <c r="G373" s="174">
        <f t="shared" ca="1" si="20"/>
        <v>42923</v>
      </c>
      <c r="H373" s="20">
        <f ca="1">_xll.meDateFromTenor(G373,H$14,"Following",H$13,"Normal")</f>
        <v>43017</v>
      </c>
      <c r="I373" s="175">
        <f ca="1"/>
        <v>-2.5646459438353618E-3</v>
      </c>
      <c r="J373" s="7" t="s">
        <v>4</v>
      </c>
      <c r="K373" s="174">
        <f t="shared" ca="1" si="21"/>
        <v>42923</v>
      </c>
      <c r="L373" s="20">
        <f ca="1">_xll.meDateFromTenor(K373,L$14,"Following",L$13,"Normal")</f>
        <v>43108</v>
      </c>
      <c r="M373" s="175">
        <f ca="1"/>
        <v>-1.2039621654407577E-3</v>
      </c>
      <c r="N373" s="7" t="s">
        <v>4</v>
      </c>
      <c r="O373" s="174">
        <f t="shared" ca="1" si="22"/>
        <v>42923</v>
      </c>
      <c r="P373" s="20">
        <f ca="1">_xll.meDateFromTenor(O373,P$14,"Following",P$13,"Normal")</f>
        <v>42926</v>
      </c>
      <c r="Q373" s="175">
        <f ca="1"/>
        <v>-3.1249434570146321E-3</v>
      </c>
      <c r="R373" s="7" t="s">
        <v>4</v>
      </c>
      <c r="S373" s="174">
        <f t="shared" ca="1" si="23"/>
        <v>42923</v>
      </c>
      <c r="T373" s="20">
        <f ca="1">_xll.meDateFromTenor(S373,"1D","Following",T$13,"Normal")</f>
        <v>42926</v>
      </c>
      <c r="U373" s="175">
        <f ca="1"/>
        <v>-5.9147287973269928E-3</v>
      </c>
      <c r="V373" s="136" t="s">
        <v>4</v>
      </c>
    </row>
    <row r="374" spans="1:22" x14ac:dyDescent="0.25">
      <c r="A374" s="142">
        <v>356</v>
      </c>
      <c r="B374" s="134"/>
      <c r="C374" s="174">
        <f ca="1">_xll.meDateFromTenor(C373,"1D","FOLLOWING",D$13,"NORMAL")</f>
        <v>42926</v>
      </c>
      <c r="D374" s="20">
        <f ca="1">_xll.meDateFromTenor(C374,D$14,"Following",D$13,"Normal")</f>
        <v>42927</v>
      </c>
      <c r="E374" s="175">
        <f ca="1"/>
        <v>-3.9221870536998577E-3</v>
      </c>
      <c r="F374" s="99"/>
      <c r="G374" s="174">
        <f t="shared" ca="1" si="20"/>
        <v>42926</v>
      </c>
      <c r="H374" s="20">
        <f ca="1">_xll.meDateFromTenor(G374,H$14,"Following",H$13,"Normal")</f>
        <v>43018</v>
      </c>
      <c r="I374" s="175">
        <f ca="1"/>
        <v>-2.5646410739400627E-3</v>
      </c>
      <c r="J374" s="7" t="s">
        <v>4</v>
      </c>
      <c r="K374" s="174">
        <f t="shared" ca="1" si="21"/>
        <v>42926</v>
      </c>
      <c r="L374" s="20">
        <f ca="1">_xll.meDateFromTenor(K374,L$14,"Following",L$13,"Normal")</f>
        <v>43110</v>
      </c>
      <c r="M374" s="175">
        <f ca="1"/>
        <v>-1.1970751999303957E-3</v>
      </c>
      <c r="N374" s="7" t="s">
        <v>4</v>
      </c>
      <c r="O374" s="174">
        <f t="shared" ca="1" si="22"/>
        <v>42926</v>
      </c>
      <c r="P374" s="20">
        <f ca="1">_xll.meDateFromTenor(O374,P$14,"Following",P$13,"Normal")</f>
        <v>42927</v>
      </c>
      <c r="Q374" s="175">
        <f ca="1"/>
        <v>-3.1209650573050477E-3</v>
      </c>
      <c r="R374" s="7" t="s">
        <v>4</v>
      </c>
      <c r="S374" s="174">
        <f t="shared" ca="1" si="23"/>
        <v>42926</v>
      </c>
      <c r="T374" s="20">
        <f ca="1">_xll.meDateFromTenor(S374,"1D","Following",T$13,"Normal")</f>
        <v>42927</v>
      </c>
      <c r="U374" s="175">
        <f ca="1"/>
        <v>-5.9079699373088199E-3</v>
      </c>
      <c r="V374" s="136" t="s">
        <v>4</v>
      </c>
    </row>
    <row r="375" spans="1:22" x14ac:dyDescent="0.25">
      <c r="A375" s="142">
        <v>357</v>
      </c>
      <c r="B375" s="134"/>
      <c r="C375" s="174">
        <f ca="1">_xll.meDateFromTenor(C374,"1D","FOLLOWING",D$13,"NORMAL")</f>
        <v>42927</v>
      </c>
      <c r="D375" s="20">
        <f ca="1">_xll.meDateFromTenor(C375,D$14,"Following",D$13,"Normal")</f>
        <v>42928</v>
      </c>
      <c r="E375" s="175">
        <f ca="1"/>
        <v>-3.9208700189785756E-3</v>
      </c>
      <c r="F375" s="99"/>
      <c r="G375" s="174">
        <f t="shared" ca="1" si="20"/>
        <v>42927</v>
      </c>
      <c r="H375" s="20">
        <f ca="1">_xll.meDateFromTenor(G375,H$14,"Following",H$13,"Normal")</f>
        <v>43019</v>
      </c>
      <c r="I375" s="175">
        <f ca="1"/>
        <v>-2.5646394506416295E-3</v>
      </c>
      <c r="J375" s="7" t="s">
        <v>4</v>
      </c>
      <c r="K375" s="174">
        <f t="shared" ca="1" si="21"/>
        <v>42927</v>
      </c>
      <c r="L375" s="20">
        <f ca="1">_xll.meDateFromTenor(K375,L$14,"Following",L$13,"Normal")</f>
        <v>43111</v>
      </c>
      <c r="M375" s="175">
        <f ca="1"/>
        <v>-1.1947613935513275E-3</v>
      </c>
      <c r="N375" s="7" t="s">
        <v>4</v>
      </c>
      <c r="O375" s="174">
        <f t="shared" ca="1" si="22"/>
        <v>42927</v>
      </c>
      <c r="P375" s="20">
        <f ca="1">_xll.meDateFromTenor(O375,P$14,"Following",P$13,"Normal")</f>
        <v>42928</v>
      </c>
      <c r="Q375" s="175">
        <f ca="1"/>
        <v>-3.1196595373523973E-3</v>
      </c>
      <c r="R375" s="7" t="s">
        <v>4</v>
      </c>
      <c r="S375" s="174">
        <f t="shared" ca="1" si="23"/>
        <v>42927</v>
      </c>
      <c r="T375" s="20">
        <f ca="1">_xll.meDateFromTenor(S375,"1D","Following",T$13,"Normal")</f>
        <v>42928</v>
      </c>
      <c r="U375" s="175">
        <f ca="1"/>
        <v>-5.9043843954853722E-3</v>
      </c>
      <c r="V375" s="136" t="s">
        <v>4</v>
      </c>
    </row>
    <row r="376" spans="1:22" x14ac:dyDescent="0.25">
      <c r="A376" s="142">
        <v>358</v>
      </c>
      <c r="B376" s="134"/>
      <c r="C376" s="174">
        <f ca="1">_xll.meDateFromTenor(C375,"1D","FOLLOWING",D$13,"NORMAL")</f>
        <v>42928</v>
      </c>
      <c r="D376" s="20">
        <f ca="1">_xll.meDateFromTenor(C376,D$14,"Following",D$13,"Normal")</f>
        <v>42929</v>
      </c>
      <c r="E376" s="175">
        <f ca="1"/>
        <v>-3.9195701719085957E-3</v>
      </c>
      <c r="F376" s="99"/>
      <c r="G376" s="174">
        <f t="shared" ca="1" si="20"/>
        <v>42928</v>
      </c>
      <c r="H376" s="20">
        <f ca="1">_xll.meDateFromTenor(G376,H$14,"Following",H$13,"Normal")</f>
        <v>43020</v>
      </c>
      <c r="I376" s="175">
        <f ca="1"/>
        <v>-2.5646378273431964E-3</v>
      </c>
      <c r="J376" s="7" t="s">
        <v>4</v>
      </c>
      <c r="K376" s="174">
        <f t="shared" ca="1" si="21"/>
        <v>42928</v>
      </c>
      <c r="L376" s="20">
        <f ca="1">_xll.meDateFromTenor(K376,L$14,"Following",L$13,"Normal")</f>
        <v>43112</v>
      </c>
      <c r="M376" s="175">
        <f ca="1"/>
        <v>-1.1924385837038705E-3</v>
      </c>
      <c r="N376" s="7" t="s">
        <v>4</v>
      </c>
      <c r="O376" s="174">
        <f t="shared" ca="1" si="22"/>
        <v>42928</v>
      </c>
      <c r="P376" s="20">
        <f ca="1">_xll.meDateFromTenor(O376,P$14,"Following",P$13,"Normal")</f>
        <v>42929</v>
      </c>
      <c r="Q376" s="175">
        <f ca="1"/>
        <v>-3.1183642856826605E-3</v>
      </c>
      <c r="R376" s="7" t="s">
        <v>4</v>
      </c>
      <c r="S376" s="174">
        <f t="shared" ca="1" si="23"/>
        <v>42928</v>
      </c>
      <c r="T376" s="20">
        <f ca="1">_xll.meDateFromTenor(S376,"1D","Following",T$13,"Normal")</f>
        <v>42929</v>
      </c>
      <c r="U376" s="175">
        <f ca="1"/>
        <v>-5.9007043493375586E-3</v>
      </c>
      <c r="V376" s="136" t="s">
        <v>4</v>
      </c>
    </row>
    <row r="377" spans="1:22" x14ac:dyDescent="0.25">
      <c r="A377" s="142">
        <v>359</v>
      </c>
      <c r="B377" s="134"/>
      <c r="C377" s="174">
        <f ca="1">_xll.meDateFromTenor(C376,"1D","FOLLOWING",D$13,"NORMAL")</f>
        <v>42929</v>
      </c>
      <c r="D377" s="20">
        <f ca="1">_xll.meDateFromTenor(C377,D$14,"Following",D$13,"Normal")</f>
        <v>42930</v>
      </c>
      <c r="E377" s="175">
        <f ca="1"/>
        <v>-3.9182875116905574E-3</v>
      </c>
      <c r="F377" s="99"/>
      <c r="G377" s="174">
        <f t="shared" ca="1" si="20"/>
        <v>42929</v>
      </c>
      <c r="H377" s="20">
        <f ca="1">_xll.meDateFromTenor(G377,H$14,"Following",H$13,"Normal")</f>
        <v>43021</v>
      </c>
      <c r="I377" s="175">
        <f ca="1"/>
        <v>-2.5646362040447632E-3</v>
      </c>
      <c r="J377" s="7" t="s">
        <v>4</v>
      </c>
      <c r="K377" s="174">
        <f t="shared" ca="1" si="21"/>
        <v>42929</v>
      </c>
      <c r="L377" s="20">
        <f ca="1">_xll.meDateFromTenor(K377,L$14,"Following",L$13,"Normal")</f>
        <v>43115</v>
      </c>
      <c r="M377" s="175">
        <f ca="1"/>
        <v>-1.1901068136696766E-3</v>
      </c>
      <c r="N377" s="7" t="s">
        <v>4</v>
      </c>
      <c r="O377" s="174">
        <f t="shared" ca="1" si="22"/>
        <v>42929</v>
      </c>
      <c r="P377" s="20">
        <f ca="1">_xll.meDateFromTenor(O377,P$14,"Following",P$13,"Normal")</f>
        <v>42930</v>
      </c>
      <c r="Q377" s="175">
        <f ca="1"/>
        <v>-3.1170792792804239E-3</v>
      </c>
      <c r="R377" s="7" t="s">
        <v>4</v>
      </c>
      <c r="S377" s="174">
        <f t="shared" ca="1" si="23"/>
        <v>42929</v>
      </c>
      <c r="T377" s="20">
        <f ca="1">_xll.meDateFromTenor(S377,"1D","Following",T$13,"Normal")</f>
        <v>42930</v>
      </c>
      <c r="U377" s="175">
        <f ca="1"/>
        <v>-5.8969298055400396E-3</v>
      </c>
      <c r="V377" s="136" t="s">
        <v>4</v>
      </c>
    </row>
    <row r="378" spans="1:22" x14ac:dyDescent="0.25">
      <c r="A378" s="142">
        <v>360</v>
      </c>
      <c r="B378" s="134"/>
      <c r="C378" s="174">
        <f ca="1">_xll.meDateFromTenor(C377,"1D","FOLLOWING",D$13,"NORMAL")</f>
        <v>42930</v>
      </c>
      <c r="D378" s="20">
        <f ca="1">_xll.meDateFromTenor(C378,D$14,"Following",D$13,"Normal")</f>
        <v>42933</v>
      </c>
      <c r="E378" s="175">
        <f ca="1"/>
        <v>-3.9157368848608126E-3</v>
      </c>
      <c r="F378" s="99"/>
      <c r="G378" s="174">
        <f t="shared" ca="1" si="20"/>
        <v>42930</v>
      </c>
      <c r="H378" s="20">
        <f ca="1">_xll.meDateFromTenor(G378,H$14,"Following",H$13,"Normal")</f>
        <v>43024</v>
      </c>
      <c r="I378" s="175">
        <f ca="1"/>
        <v>-2.56463458074633E-3</v>
      </c>
      <c r="J378" s="7" t="s">
        <v>4</v>
      </c>
      <c r="K378" s="174">
        <f t="shared" ca="1" si="21"/>
        <v>42930</v>
      </c>
      <c r="L378" s="20">
        <f ca="1">_xll.meDateFromTenor(K378,L$14,"Following",L$13,"Normal")</f>
        <v>43115</v>
      </c>
      <c r="M378" s="175">
        <f ca="1"/>
        <v>-1.1877661267303973E-3</v>
      </c>
      <c r="N378" s="7" t="s">
        <v>4</v>
      </c>
      <c r="O378" s="174">
        <f t="shared" ca="1" si="22"/>
        <v>42930</v>
      </c>
      <c r="P378" s="20">
        <f ca="1">_xll.meDateFromTenor(O378,P$14,"Following",P$13,"Normal")</f>
        <v>42933</v>
      </c>
      <c r="Q378" s="175">
        <f ca="1"/>
        <v>-3.1158044951302716E-3</v>
      </c>
      <c r="R378" s="7" t="s">
        <v>4</v>
      </c>
      <c r="S378" s="174">
        <f t="shared" ca="1" si="23"/>
        <v>42930</v>
      </c>
      <c r="T378" s="20">
        <f ca="1">_xll.meDateFromTenor(S378,"1D","Following",T$13,"Normal")</f>
        <v>42933</v>
      </c>
      <c r="U378" s="175">
        <f ca="1"/>
        <v>-5.888969419416433E-3</v>
      </c>
      <c r="V378" s="136" t="s">
        <v>4</v>
      </c>
    </row>
    <row r="379" spans="1:22" x14ac:dyDescent="0.25">
      <c r="A379" s="142">
        <v>361</v>
      </c>
      <c r="B379" s="134"/>
      <c r="C379" s="174">
        <f ca="1">_xll.meDateFromTenor(C378,"1D","FOLLOWING",D$13,"NORMAL")</f>
        <v>42933</v>
      </c>
      <c r="D379" s="20">
        <f ca="1">_xll.meDateFromTenor(C379,D$14,"Following",D$13,"Normal")</f>
        <v>42934</v>
      </c>
      <c r="E379" s="175">
        <f ca="1"/>
        <v>-3.9133287247894583E-3</v>
      </c>
      <c r="F379" s="99"/>
      <c r="G379" s="174">
        <f t="shared" ca="1" si="20"/>
        <v>42933</v>
      </c>
      <c r="H379" s="20">
        <f ca="1">_xll.meDateFromTenor(G379,H$14,"Following",H$13,"Normal")</f>
        <v>43025</v>
      </c>
      <c r="I379" s="175">
        <f ca="1"/>
        <v>-2.5646297108510305E-3</v>
      </c>
      <c r="J379" s="7" t="s">
        <v>4</v>
      </c>
      <c r="K379" s="174">
        <f t="shared" ca="1" si="21"/>
        <v>42933</v>
      </c>
      <c r="L379" s="20">
        <f ca="1">_xll.meDateFromTenor(K379,L$14,"Following",L$13,"Normal")</f>
        <v>43117</v>
      </c>
      <c r="M379" s="175">
        <f ca="1"/>
        <v>-1.1806909972985576E-3</v>
      </c>
      <c r="N379" s="7" t="s">
        <v>4</v>
      </c>
      <c r="O379" s="174">
        <f t="shared" ca="1" si="22"/>
        <v>42933</v>
      </c>
      <c r="P379" s="20">
        <f ca="1">_xll.meDateFromTenor(O379,P$14,"Following",P$13,"Normal")</f>
        <v>42934</v>
      </c>
      <c r="Q379" s="175">
        <f ca="1"/>
        <v>-3.112041246038178E-3</v>
      </c>
      <c r="R379" s="7" t="s">
        <v>4</v>
      </c>
      <c r="S379" s="174">
        <f t="shared" ca="1" si="23"/>
        <v>42933</v>
      </c>
      <c r="T379" s="20">
        <f ca="1">_xll.meDateFromTenor(S379,"1D","Following",T$13,"Normal")</f>
        <v>42934</v>
      </c>
      <c r="U379" s="175">
        <f ca="1"/>
        <v>-5.8808867727577971E-3</v>
      </c>
      <c r="V379" s="136" t="s">
        <v>4</v>
      </c>
    </row>
    <row r="380" spans="1:22" x14ac:dyDescent="0.25">
      <c r="A380" s="142">
        <v>362</v>
      </c>
      <c r="B380" s="134"/>
      <c r="C380" s="174">
        <f ca="1">_xll.meDateFromTenor(C379,"1D","FOLLOWING",D$13,"NORMAL")</f>
        <v>42934</v>
      </c>
      <c r="D380" s="20">
        <f ca="1">_xll.meDateFromTenor(C380,D$14,"Following",D$13,"Normal")</f>
        <v>42935</v>
      </c>
      <c r="E380" s="175">
        <f ca="1"/>
        <v>-3.9121319877200161E-3</v>
      </c>
      <c r="F380" s="99"/>
      <c r="G380" s="174">
        <f t="shared" ca="1" si="20"/>
        <v>42934</v>
      </c>
      <c r="H380" s="20">
        <f ca="1">_xll.meDateFromTenor(G380,H$14,"Following",H$13,"Normal")</f>
        <v>43026</v>
      </c>
      <c r="I380" s="175">
        <f ca="1"/>
        <v>-2.5646280875525973E-3</v>
      </c>
      <c r="J380" s="7" t="s">
        <v>4</v>
      </c>
      <c r="K380" s="174">
        <f t="shared" ca="1" si="21"/>
        <v>42934</v>
      </c>
      <c r="L380" s="20">
        <f ca="1">_xll.meDateFromTenor(K380,L$14,"Following",L$13,"Normal")</f>
        <v>43118</v>
      </c>
      <c r="M380" s="175">
        <f ca="1"/>
        <v>-1.1783150755554485E-3</v>
      </c>
      <c r="N380" s="7" t="s">
        <v>4</v>
      </c>
      <c r="O380" s="174">
        <f t="shared" ca="1" si="22"/>
        <v>42934</v>
      </c>
      <c r="P380" s="20">
        <f ca="1">_xll.meDateFromTenor(O380,P$14,"Following",P$13,"Normal")</f>
        <v>42935</v>
      </c>
      <c r="Q380" s="175">
        <f ca="1"/>
        <v>-3.1108071207422176E-3</v>
      </c>
      <c r="R380" s="7" t="s">
        <v>4</v>
      </c>
      <c r="S380" s="174">
        <f t="shared" ca="1" si="23"/>
        <v>42934</v>
      </c>
      <c r="T380" s="20">
        <f ca="1">_xll.meDateFromTenor(S380,"1D","Following",T$13,"Normal")</f>
        <v>42935</v>
      </c>
      <c r="U380" s="175">
        <f ca="1"/>
        <v>-5.8766398306398168E-3</v>
      </c>
      <c r="V380" s="136" t="s">
        <v>4</v>
      </c>
    </row>
    <row r="381" spans="1:22" x14ac:dyDescent="0.25">
      <c r="A381" s="142">
        <v>363</v>
      </c>
      <c r="B381" s="134"/>
      <c r="C381" s="174">
        <f ca="1">_xll.meDateFromTenor(C380,"1D","FOLLOWING",D$13,"NORMAL")</f>
        <v>42935</v>
      </c>
      <c r="D381" s="20">
        <f ca="1">_xll.meDateFromTenor(C381,D$14,"Following",D$13,"Normal")</f>
        <v>42936</v>
      </c>
      <c r="E381" s="175">
        <f ca="1"/>
        <v>-3.9109524330260964E-3</v>
      </c>
      <c r="F381" s="99"/>
      <c r="G381" s="174">
        <f t="shared" ca="1" si="20"/>
        <v>42935</v>
      </c>
      <c r="H381" s="20">
        <f ca="1">_xll.meDateFromTenor(G381,H$14,"Following",H$13,"Normal")</f>
        <v>43027</v>
      </c>
      <c r="I381" s="175">
        <f ca="1"/>
        <v>-2.5646264642541642E-3</v>
      </c>
      <c r="J381" s="7" t="s">
        <v>4</v>
      </c>
      <c r="K381" s="174">
        <f t="shared" ca="1" si="21"/>
        <v>42935</v>
      </c>
      <c r="L381" s="20">
        <f ca="1">_xll.meDateFromTenor(K381,L$14,"Following",L$13,"Normal")</f>
        <v>43119</v>
      </c>
      <c r="M381" s="175">
        <f ca="1"/>
        <v>-1.1759304533155105E-3</v>
      </c>
      <c r="N381" s="7" t="s">
        <v>4</v>
      </c>
      <c r="O381" s="174">
        <f t="shared" ca="1" si="22"/>
        <v>42935</v>
      </c>
      <c r="P381" s="20">
        <f ca="1">_xll.meDateFromTenor(O381,P$14,"Following",P$13,"Normal")</f>
        <v>42936</v>
      </c>
      <c r="Q381" s="175">
        <f ca="1"/>
        <v>-3.1095831026212695E-3</v>
      </c>
      <c r="R381" s="7" t="s">
        <v>4</v>
      </c>
      <c r="S381" s="174">
        <f t="shared" ca="1" si="23"/>
        <v>42935</v>
      </c>
      <c r="T381" s="20">
        <f ca="1">_xll.meDateFromTenor(S381,"1D","Following",T$13,"Normal")</f>
        <v>42936</v>
      </c>
      <c r="U381" s="175">
        <f ca="1"/>
        <v>-5.8722984267234532E-3</v>
      </c>
      <c r="V381" s="136" t="s">
        <v>4</v>
      </c>
    </row>
    <row r="382" spans="1:22" x14ac:dyDescent="0.25">
      <c r="A382" s="142">
        <v>364</v>
      </c>
      <c r="B382" s="134"/>
      <c r="C382" s="174">
        <f ca="1">_xll.meDateFromTenor(C381,"1D","FOLLOWING",D$13,"NORMAL")</f>
        <v>42936</v>
      </c>
      <c r="D382" s="20">
        <f ca="1">_xll.meDateFromTenor(C382,D$14,"Following",D$13,"Normal")</f>
        <v>42937</v>
      </c>
      <c r="E382" s="175">
        <f ca="1"/>
        <v>-3.9097900598683705E-3</v>
      </c>
      <c r="F382" s="99"/>
      <c r="G382" s="174">
        <f t="shared" ca="1" si="20"/>
        <v>42936</v>
      </c>
      <c r="H382" s="20">
        <f ca="1">_xll.meDateFromTenor(G382,H$14,"Following",H$13,"Normal")</f>
        <v>43028</v>
      </c>
      <c r="I382" s="175">
        <f ca="1"/>
        <v>-2.564624840955731E-3</v>
      </c>
      <c r="J382" s="7" t="s">
        <v>4</v>
      </c>
      <c r="K382" s="174">
        <f t="shared" ca="1" si="21"/>
        <v>42936</v>
      </c>
      <c r="L382" s="20">
        <f ca="1">_xll.meDateFromTenor(K382,L$14,"Following",L$13,"Normal")</f>
        <v>43122</v>
      </c>
      <c r="M382" s="175">
        <f ca="1"/>
        <v>-1.1735371738603949E-3</v>
      </c>
      <c r="N382" s="7" t="s">
        <v>4</v>
      </c>
      <c r="O382" s="174">
        <f t="shared" ca="1" si="22"/>
        <v>42936</v>
      </c>
      <c r="P382" s="20">
        <f ca="1">_xll.meDateFromTenor(O382,P$14,"Following",P$13,"Normal")</f>
        <v>42937</v>
      </c>
      <c r="Q382" s="175">
        <f ca="1"/>
        <v>-3.1083691686599178E-3</v>
      </c>
      <c r="R382" s="7" t="s">
        <v>4</v>
      </c>
      <c r="S382" s="174">
        <f t="shared" ca="1" si="23"/>
        <v>42936</v>
      </c>
      <c r="T382" s="20">
        <f ca="1">_xll.meDateFromTenor(S382,"1D","Following",T$13,"Normal")</f>
        <v>42937</v>
      </c>
      <c r="U382" s="175">
        <f ca="1"/>
        <v>-5.8678625674435589E-3</v>
      </c>
      <c r="V382" s="136" t="s">
        <v>4</v>
      </c>
    </row>
    <row r="383" spans="1:22" x14ac:dyDescent="0.25">
      <c r="A383" s="142">
        <v>365</v>
      </c>
      <c r="B383" s="134"/>
      <c r="C383" s="174">
        <f ca="1">_xll.meDateFromTenor(C382,"1D","FOLLOWING",D$13,"NORMAL")</f>
        <v>42937</v>
      </c>
      <c r="D383" s="20">
        <f ca="1">_xll.meDateFromTenor(C383,D$14,"Following",D$13,"Normal")</f>
        <v>42940</v>
      </c>
      <c r="E383" s="175">
        <f ca="1"/>
        <v>-3.9074801686567323E-3</v>
      </c>
      <c r="F383" s="99"/>
      <c r="G383" s="174">
        <f t="shared" ca="1" si="20"/>
        <v>42937</v>
      </c>
      <c r="H383" s="20">
        <f ca="1">_xll.meDateFromTenor(G383,H$14,"Following",H$13,"Normal")</f>
        <v>43031</v>
      </c>
      <c r="I383" s="175">
        <f ca="1"/>
        <v>-2.5646232176572983E-3</v>
      </c>
      <c r="J383" s="7" t="s">
        <v>4</v>
      </c>
      <c r="K383" s="174">
        <f t="shared" ca="1" si="21"/>
        <v>42937</v>
      </c>
      <c r="L383" s="20">
        <f ca="1">_xll.meDateFromTenor(K383,L$14,"Following",L$13,"Normal")</f>
        <v>43122</v>
      </c>
      <c r="M383" s="175">
        <f ca="1"/>
        <v>-1.1711352804717526E-3</v>
      </c>
      <c r="N383" s="7" t="s">
        <v>4</v>
      </c>
      <c r="O383" s="174">
        <f t="shared" ca="1" si="22"/>
        <v>42937</v>
      </c>
      <c r="P383" s="20">
        <f ca="1">_xll.meDateFromTenor(O383,P$14,"Following",P$13,"Normal")</f>
        <v>42940</v>
      </c>
      <c r="Q383" s="175">
        <f ca="1"/>
        <v>-3.1071652958427477E-3</v>
      </c>
      <c r="R383" s="7" t="s">
        <v>4</v>
      </c>
      <c r="S383" s="174">
        <f t="shared" ca="1" si="23"/>
        <v>42937</v>
      </c>
      <c r="T383" s="20">
        <f ca="1">_xll.meDateFromTenor(S383,"1D","Following",T$13,"Normal")</f>
        <v>42940</v>
      </c>
      <c r="U383" s="175">
        <f ca="1"/>
        <v>-5.8585806827160733E-3</v>
      </c>
      <c r="V383" s="136" t="s">
        <v>4</v>
      </c>
    </row>
    <row r="384" spans="1:22" x14ac:dyDescent="0.25">
      <c r="A384" s="142">
        <v>366</v>
      </c>
      <c r="B384" s="134"/>
      <c r="C384" s="174">
        <f ca="1">_xll.meDateFromTenor(C383,"1D","FOLLOWING",D$13,"NORMAL")</f>
        <v>42940</v>
      </c>
      <c r="D384" s="20">
        <f ca="1">_xll.meDateFromTenor(C384,D$14,"Following",D$13,"Normal")</f>
        <v>42941</v>
      </c>
      <c r="E384" s="175">
        <f ca="1"/>
        <v>-3.90531236789117E-3</v>
      </c>
      <c r="F384" s="99"/>
      <c r="G384" s="174">
        <f t="shared" ca="1" si="20"/>
        <v>42940</v>
      </c>
      <c r="H384" s="20">
        <f ca="1">_xll.meDateFromTenor(G384,H$14,"Following",H$13,"Normal")</f>
        <v>43032</v>
      </c>
      <c r="I384" s="175">
        <f ca="1"/>
        <v>-2.5646183477619987E-3</v>
      </c>
      <c r="J384" s="7" t="s">
        <v>4</v>
      </c>
      <c r="K384" s="174">
        <f t="shared" ca="1" si="21"/>
        <v>42940</v>
      </c>
      <c r="L384" s="20">
        <f ca="1">_xll.meDateFromTenor(K384,L$14,"Following",L$13,"Normal")</f>
        <v>43124</v>
      </c>
      <c r="M384" s="175">
        <f ca="1"/>
        <v>-1.1638783495211817E-3</v>
      </c>
      <c r="N384" s="7" t="s">
        <v>4</v>
      </c>
      <c r="O384" s="174">
        <f t="shared" ca="1" si="22"/>
        <v>42940</v>
      </c>
      <c r="P384" s="20">
        <f ca="1">_xll.meDateFromTenor(O384,P$14,"Following",P$13,"Normal")</f>
        <v>42941</v>
      </c>
      <c r="Q384" s="175">
        <f ca="1"/>
        <v>-3.1036138141021822E-3</v>
      </c>
      <c r="R384" s="7" t="s">
        <v>4</v>
      </c>
      <c r="S384" s="174">
        <f t="shared" ca="1" si="23"/>
        <v>42940</v>
      </c>
      <c r="T384" s="20">
        <f ca="1">_xll.meDateFromTenor(S384,"1D","Following",T$13,"Normal")</f>
        <v>42941</v>
      </c>
      <c r="U384" s="175">
        <f ca="1"/>
        <v>-5.8491746943545517E-3</v>
      </c>
      <c r="V384" s="136" t="s">
        <v>4</v>
      </c>
    </row>
    <row r="385" spans="1:22" x14ac:dyDescent="0.25">
      <c r="A385" s="142">
        <v>367</v>
      </c>
      <c r="B385" s="134"/>
      <c r="C385" s="174">
        <f ca="1">_xll.meDateFromTenor(C384,"1D","FOLLOWING",D$13,"NORMAL")</f>
        <v>42941</v>
      </c>
      <c r="D385" s="20">
        <f ca="1">_xll.meDateFromTenor(C385,D$14,"Following",D$13,"Normal")</f>
        <v>42942</v>
      </c>
      <c r="E385" s="175">
        <f ca="1"/>
        <v>-3.904235891303301E-3</v>
      </c>
      <c r="F385" s="99"/>
      <c r="G385" s="174">
        <f t="shared" ca="1" si="20"/>
        <v>42941</v>
      </c>
      <c r="H385" s="20">
        <f ca="1">_xll.meDateFromTenor(G385,H$14,"Following",H$13,"Normal")</f>
        <v>43033</v>
      </c>
      <c r="I385" s="175">
        <f ca="1"/>
        <v>-2.5646167244635656E-3</v>
      </c>
      <c r="J385" s="7" t="s">
        <v>4</v>
      </c>
      <c r="K385" s="174">
        <f t="shared" ca="1" si="21"/>
        <v>42941</v>
      </c>
      <c r="L385" s="20">
        <f ca="1">_xll.meDateFromTenor(K385,L$14,"Following",L$13,"Normal")</f>
        <v>43125</v>
      </c>
      <c r="M385" s="175">
        <f ca="1"/>
        <v>-1.1614424332149476E-3</v>
      </c>
      <c r="N385" s="7" t="s">
        <v>4</v>
      </c>
      <c r="O385" s="174">
        <f t="shared" ca="1" si="22"/>
        <v>42941</v>
      </c>
      <c r="P385" s="20">
        <f ca="1">_xll.meDateFromTenor(O385,P$14,"Following",P$13,"Normal")</f>
        <v>42942</v>
      </c>
      <c r="Q385" s="175">
        <f ca="1"/>
        <v>-3.1024499557075931E-3</v>
      </c>
      <c r="R385" s="7" t="s">
        <v>4</v>
      </c>
      <c r="S385" s="174">
        <f t="shared" ca="1" si="23"/>
        <v>42941</v>
      </c>
      <c r="T385" s="20">
        <f ca="1">_xll.meDateFromTenor(S385,"1D","Following",T$13,"Normal")</f>
        <v>42942</v>
      </c>
      <c r="U385" s="175">
        <f ca="1"/>
        <v>-5.8442666471059321E-3</v>
      </c>
      <c r="V385" s="136" t="s">
        <v>4</v>
      </c>
    </row>
    <row r="386" spans="1:22" x14ac:dyDescent="0.25">
      <c r="A386" s="142">
        <v>368</v>
      </c>
      <c r="B386" s="134"/>
      <c r="C386" s="174">
        <f ca="1">_xll.meDateFromTenor(C385,"1D","FOLLOWING",D$13,"NORMAL")</f>
        <v>42942</v>
      </c>
      <c r="D386" s="20">
        <f ca="1">_xll.meDateFromTenor(C386,D$14,"Following",D$13,"Normal")</f>
        <v>42943</v>
      </c>
      <c r="E386" s="175">
        <f ca="1"/>
        <v>-3.9031765917752065E-3</v>
      </c>
      <c r="F386" s="99"/>
      <c r="G386" s="174">
        <f t="shared" ca="1" si="20"/>
        <v>42942</v>
      </c>
      <c r="H386" s="20">
        <f ca="1">_xll.meDateFromTenor(G386,H$14,"Following",H$13,"Normal")</f>
        <v>43034</v>
      </c>
      <c r="I386" s="175">
        <f ca="1"/>
        <v>-2.5646151011651324E-3</v>
      </c>
      <c r="J386" s="7" t="s">
        <v>4</v>
      </c>
      <c r="K386" s="174">
        <f t="shared" ca="1" si="21"/>
        <v>42942</v>
      </c>
      <c r="L386" s="20">
        <f ca="1">_xll.meDateFromTenor(K386,L$14,"Following",L$13,"Normal")</f>
        <v>43126</v>
      </c>
      <c r="M386" s="175">
        <f ca="1"/>
        <v>-1.1589981193834439E-3</v>
      </c>
      <c r="N386" s="7" t="s">
        <v>4</v>
      </c>
      <c r="O386" s="174">
        <f t="shared" ca="1" si="22"/>
        <v>42942</v>
      </c>
      <c r="P386" s="20">
        <f ca="1">_xll.meDateFromTenor(O386,P$14,"Following",P$13,"Normal")</f>
        <v>42943</v>
      </c>
      <c r="Q386" s="175">
        <f ca="1"/>
        <v>-3.1012960433801119E-3</v>
      </c>
      <c r="R386" s="7" t="s">
        <v>4</v>
      </c>
      <c r="S386" s="174">
        <f t="shared" ca="1" si="23"/>
        <v>42942</v>
      </c>
      <c r="T386" s="20">
        <f ca="1">_xll.meDateFromTenor(S386,"1D","Following",T$13,"Normal")</f>
        <v>42943</v>
      </c>
      <c r="U386" s="175">
        <f ca="1"/>
        <v>-5.8392641799054554E-3</v>
      </c>
      <c r="V386" s="136" t="s">
        <v>4</v>
      </c>
    </row>
    <row r="387" spans="1:22" x14ac:dyDescent="0.25">
      <c r="A387" s="142">
        <v>369</v>
      </c>
      <c r="B387" s="134"/>
      <c r="C387" s="174">
        <f ca="1">_xll.meDateFromTenor(C386,"1D","FOLLOWING",D$13,"NORMAL")</f>
        <v>42943</v>
      </c>
      <c r="D387" s="20">
        <f ca="1">_xll.meDateFromTenor(C387,D$14,"Following",D$13,"Normal")</f>
        <v>42944</v>
      </c>
      <c r="E387" s="175">
        <f ca="1"/>
        <v>-3.902134468467558E-3</v>
      </c>
      <c r="F387" s="99"/>
      <c r="G387" s="174">
        <f t="shared" ca="1" si="20"/>
        <v>42943</v>
      </c>
      <c r="H387" s="20">
        <f ca="1">_xll.meDateFromTenor(G387,H$14,"Following",H$13,"Normal")</f>
        <v>43035</v>
      </c>
      <c r="I387" s="175">
        <f ca="1"/>
        <v>-2.5646134778666996E-3</v>
      </c>
      <c r="J387" s="7" t="s">
        <v>4</v>
      </c>
      <c r="K387" s="174">
        <f t="shared" ca="1" si="21"/>
        <v>42943</v>
      </c>
      <c r="L387" s="20">
        <f ca="1">_xll.meDateFromTenor(K387,L$14,"Following",L$13,"Normal")</f>
        <v>43129</v>
      </c>
      <c r="M387" s="175">
        <f ca="1"/>
        <v>-1.1565454513083218E-3</v>
      </c>
      <c r="N387" s="7" t="s">
        <v>4</v>
      </c>
      <c r="O387" s="174">
        <f t="shared" ca="1" si="22"/>
        <v>42943</v>
      </c>
      <c r="P387" s="20">
        <f ca="1">_xll.meDateFromTenor(O387,P$14,"Following",P$13,"Normal")</f>
        <v>42944</v>
      </c>
      <c r="Q387" s="175">
        <f ca="1"/>
        <v>-3.1001520541043249E-3</v>
      </c>
      <c r="R387" s="7" t="s">
        <v>4</v>
      </c>
      <c r="S387" s="174">
        <f t="shared" ca="1" si="23"/>
        <v>42943</v>
      </c>
      <c r="T387" s="20">
        <f ca="1">_xll.meDateFromTenor(S387,"1D","Following",T$13,"Normal")</f>
        <v>42944</v>
      </c>
      <c r="U387" s="175">
        <f ca="1"/>
        <v>-5.8341672991879742E-3</v>
      </c>
      <c r="V387" s="136" t="s">
        <v>4</v>
      </c>
    </row>
    <row r="388" spans="1:22" x14ac:dyDescent="0.25">
      <c r="A388" s="142">
        <v>370</v>
      </c>
      <c r="B388" s="134"/>
      <c r="C388" s="174">
        <f ca="1">_xll.meDateFromTenor(C387,"1D","FOLLOWING",D$13,"NORMAL")</f>
        <v>42944</v>
      </c>
      <c r="D388" s="20">
        <f ca="1">_xll.meDateFromTenor(C388,D$14,"Following",D$13,"Normal")</f>
        <v>42947</v>
      </c>
      <c r="E388" s="175">
        <f ca="1"/>
        <v>-3.9000652204679437E-3</v>
      </c>
      <c r="F388" s="99"/>
      <c r="G388" s="174">
        <f t="shared" ca="1" si="20"/>
        <v>42944</v>
      </c>
      <c r="H388" s="20">
        <f ca="1">_xll.meDateFromTenor(G388,H$14,"Following",H$13,"Normal")</f>
        <v>43038</v>
      </c>
      <c r="I388" s="175">
        <f ca="1"/>
        <v>-2.5646118545682665E-3</v>
      </c>
      <c r="J388" s="7" t="s">
        <v>4</v>
      </c>
      <c r="K388" s="174">
        <f t="shared" ca="1" si="21"/>
        <v>42944</v>
      </c>
      <c r="L388" s="20">
        <f ca="1">_xll.meDateFromTenor(K388,L$14,"Following",L$13,"Normal")</f>
        <v>43129</v>
      </c>
      <c r="M388" s="175">
        <f ca="1"/>
        <v>-1.1540844722712326E-3</v>
      </c>
      <c r="N388" s="7" t="s">
        <v>4</v>
      </c>
      <c r="O388" s="174">
        <f t="shared" ca="1" si="22"/>
        <v>42944</v>
      </c>
      <c r="P388" s="20">
        <f ca="1">_xll.meDateFromTenor(O388,P$14,"Following",P$13,"Normal")</f>
        <v>42947</v>
      </c>
      <c r="Q388" s="175">
        <f ca="1"/>
        <v>-3.0990179648648164E-3</v>
      </c>
      <c r="R388" s="7" t="s">
        <v>4</v>
      </c>
      <c r="S388" s="174">
        <f t="shared" ca="1" si="23"/>
        <v>42944</v>
      </c>
      <c r="T388" s="20">
        <f ca="1">_xll.meDateFromTenor(S388,"1D","Following",T$13,"Normal")</f>
        <v>42947</v>
      </c>
      <c r="U388" s="175">
        <f ca="1"/>
        <v>-5.8235646463389509E-3</v>
      </c>
      <c r="V388" s="136" t="s">
        <v>4</v>
      </c>
    </row>
    <row r="389" spans="1:22" x14ac:dyDescent="0.25">
      <c r="A389" s="142">
        <v>371</v>
      </c>
      <c r="B389" s="134"/>
      <c r="C389" s="174">
        <f ca="1">_xll.meDateFromTenor(C388,"1D","FOLLOWING",D$13,"NORMAL")</f>
        <v>42947</v>
      </c>
      <c r="D389" s="20">
        <f ca="1">_xll.meDateFromTenor(C389,D$14,"Following",D$13,"Normal")</f>
        <v>42948</v>
      </c>
      <c r="E389" s="175">
        <f ca="1"/>
        <v>-3.8981377234922694E-3</v>
      </c>
      <c r="F389" s="99"/>
      <c r="G389" s="174">
        <f t="shared" ca="1" si="20"/>
        <v>42947</v>
      </c>
      <c r="H389" s="20">
        <f ca="1">_xll.meDateFromTenor(G389,H$14,"Following",H$13,"Normal")</f>
        <v>43039</v>
      </c>
      <c r="I389" s="175">
        <f ca="1"/>
        <v>-2.564606984672967E-3</v>
      </c>
      <c r="J389" s="7" t="s">
        <v>4</v>
      </c>
      <c r="K389" s="174">
        <f t="shared" ca="1" si="21"/>
        <v>42947</v>
      </c>
      <c r="L389" s="20">
        <f ca="1">_xll.meDateFromTenor(K389,L$14,"Following",L$13,"Normal")</f>
        <v>43131</v>
      </c>
      <c r="M389" s="175">
        <f ca="1"/>
        <v>-1.146652102204677E-3</v>
      </c>
      <c r="N389" s="7" t="s">
        <v>4</v>
      </c>
      <c r="O389" s="174">
        <f t="shared" ca="1" si="22"/>
        <v>42947</v>
      </c>
      <c r="P389" s="20">
        <f ca="1">_xll.meDateFromTenor(O389,P$14,"Following",P$13,"Normal")</f>
        <v>42948</v>
      </c>
      <c r="Q389" s="175">
        <f ca="1"/>
        <v>-3.0956748672098179E-3</v>
      </c>
      <c r="R389" s="7" t="s">
        <v>4</v>
      </c>
      <c r="S389" s="174">
        <f t="shared" ca="1" si="23"/>
        <v>42947</v>
      </c>
      <c r="T389" s="20">
        <f ca="1">_xll.meDateFromTenor(S389,"1D","Following",T$13,"Normal")</f>
        <v>42948</v>
      </c>
      <c r="U389" s="175">
        <f ca="1"/>
        <v>-5.8128357555360388E-3</v>
      </c>
      <c r="V389" s="136" t="s">
        <v>4</v>
      </c>
    </row>
    <row r="390" spans="1:22" x14ac:dyDescent="0.25">
      <c r="A390" s="142">
        <v>372</v>
      </c>
      <c r="B390" s="134"/>
      <c r="C390" s="174">
        <f ca="1">_xll.meDateFromTenor(C389,"1D","FOLLOWING",D$13,"NORMAL")</f>
        <v>42948</v>
      </c>
      <c r="D390" s="20">
        <f ca="1">_xll.meDateFromTenor(C390,D$14,"Following",D$13,"Normal")</f>
        <v>42949</v>
      </c>
      <c r="E390" s="175">
        <f ca="1"/>
        <v>-3.8971814704158586E-3</v>
      </c>
      <c r="F390" s="99"/>
      <c r="G390" s="174">
        <f t="shared" ca="1" si="20"/>
        <v>42948</v>
      </c>
      <c r="H390" s="20">
        <f ca="1">_xll.meDateFromTenor(G390,H$14,"Following",H$13,"Normal")</f>
        <v>43040</v>
      </c>
      <c r="I390" s="175">
        <f ca="1"/>
        <v>-2.5646053613745333E-3</v>
      </c>
      <c r="J390" s="7" t="s">
        <v>4</v>
      </c>
      <c r="K390" s="174">
        <f t="shared" ca="1" si="21"/>
        <v>42948</v>
      </c>
      <c r="L390" s="20">
        <f ca="1">_xll.meDateFromTenor(K390,L$14,"Following",L$13,"Normal")</f>
        <v>43132</v>
      </c>
      <c r="M390" s="175">
        <f ca="1"/>
        <v>-1.144158312136233E-3</v>
      </c>
      <c r="N390" s="7" t="s">
        <v>4</v>
      </c>
      <c r="O390" s="174">
        <f t="shared" ca="1" si="22"/>
        <v>42948</v>
      </c>
      <c r="P390" s="20">
        <f ca="1">_xll.meDateFromTenor(O390,P$14,"Following",P$13,"Normal")</f>
        <v>42949</v>
      </c>
      <c r="Q390" s="175">
        <f ca="1"/>
        <v>-3.0945801479612786E-3</v>
      </c>
      <c r="R390" s="7" t="s">
        <v>4</v>
      </c>
      <c r="S390" s="174">
        <f t="shared" ca="1" si="23"/>
        <v>42948</v>
      </c>
      <c r="T390" s="20">
        <f ca="1">_xll.meDateFromTenor(S390,"1D","Following",T$13,"Normal")</f>
        <v>42949</v>
      </c>
      <c r="U390" s="175">
        <f ca="1"/>
        <v>-5.807266894004591E-3</v>
      </c>
      <c r="V390" s="136" t="s">
        <v>4</v>
      </c>
    </row>
    <row r="391" spans="1:22" x14ac:dyDescent="0.25">
      <c r="A391" s="142">
        <v>373</v>
      </c>
      <c r="B391" s="134"/>
      <c r="C391" s="174">
        <f ca="1">_xll.meDateFromTenor(C390,"1D","FOLLOWING",D$13,"NORMAL")</f>
        <v>42949</v>
      </c>
      <c r="D391" s="20">
        <f ca="1">_xll.meDateFromTenor(C391,D$14,"Following",D$13,"Normal")</f>
        <v>42950</v>
      </c>
      <c r="E391" s="175">
        <f ca="1"/>
        <v>-3.8962423892030668E-3</v>
      </c>
      <c r="F391" s="99"/>
      <c r="G391" s="174">
        <f t="shared" ca="1" si="20"/>
        <v>42949</v>
      </c>
      <c r="H391" s="20">
        <f ca="1">_xll.meDateFromTenor(G391,H$14,"Following",H$13,"Normal")</f>
        <v>43041</v>
      </c>
      <c r="I391" s="175">
        <f ca="1"/>
        <v>-2.5646037380761002E-3</v>
      </c>
      <c r="J391" s="7" t="s">
        <v>4</v>
      </c>
      <c r="K391" s="174">
        <f t="shared" ca="1" si="21"/>
        <v>42949</v>
      </c>
      <c r="L391" s="20">
        <f ca="1">_xll.meDateFromTenor(K391,L$14,"Following",L$13,"Normal")</f>
        <v>43133</v>
      </c>
      <c r="M391" s="175">
        <f ca="1"/>
        <v>-1.141656427514079E-3</v>
      </c>
      <c r="N391" s="7" t="s">
        <v>4</v>
      </c>
      <c r="O391" s="174">
        <f t="shared" ca="1" si="22"/>
        <v>42949</v>
      </c>
      <c r="P391" s="20">
        <f ca="1">_xll.meDateFromTenor(O391,P$14,"Following",P$13,"Normal")</f>
        <v>42950</v>
      </c>
      <c r="Q391" s="175">
        <f ca="1"/>
        <v>-3.0934952136719442E-3</v>
      </c>
      <c r="R391" s="7" t="s">
        <v>4</v>
      </c>
      <c r="S391" s="174">
        <f t="shared" ca="1" si="23"/>
        <v>42949</v>
      </c>
      <c r="T391" s="20">
        <f ca="1">_xll.meDateFromTenor(S391,"1D","Following",T$13,"Normal")</f>
        <v>42950</v>
      </c>
      <c r="U391" s="175">
        <f ca="1"/>
        <v>-5.801603653807795E-3</v>
      </c>
      <c r="V391" s="136" t="s">
        <v>4</v>
      </c>
    </row>
    <row r="392" spans="1:22" x14ac:dyDescent="0.25">
      <c r="A392" s="142">
        <v>374</v>
      </c>
      <c r="B392" s="134"/>
      <c r="C392" s="174">
        <f ca="1">_xll.meDateFromTenor(C391,"1D","FOLLOWING",D$13,"NORMAL")</f>
        <v>42950</v>
      </c>
      <c r="D392" s="20">
        <f ca="1">_xll.meDateFromTenor(C392,D$14,"Following",D$13,"Normal")</f>
        <v>42951</v>
      </c>
      <c r="E392" s="175">
        <f ca="1"/>
        <v>-3.8953204790548451E-3</v>
      </c>
      <c r="F392" s="99"/>
      <c r="G392" s="174">
        <f t="shared" ca="1" si="20"/>
        <v>42950</v>
      </c>
      <c r="H392" s="20">
        <f ca="1">_xll.meDateFromTenor(G392,H$14,"Following",H$13,"Normal")</f>
        <v>43042</v>
      </c>
      <c r="I392" s="175">
        <f ca="1"/>
        <v>-2.5646021147776674E-3</v>
      </c>
      <c r="J392" s="7" t="s">
        <v>4</v>
      </c>
      <c r="K392" s="174">
        <f t="shared" ca="1" si="21"/>
        <v>42950</v>
      </c>
      <c r="L392" s="20">
        <f ca="1">_xll.meDateFromTenor(K392,L$14,"Following",L$13,"Normal")</f>
        <v>43136</v>
      </c>
      <c r="M392" s="175">
        <f ca="1"/>
        <v>-1.1391464916198659E-3</v>
      </c>
      <c r="N392" s="7" t="s">
        <v>4</v>
      </c>
      <c r="O392" s="174">
        <f t="shared" ca="1" si="22"/>
        <v>42950</v>
      </c>
      <c r="P392" s="20">
        <f ca="1">_xll.meDateFromTenor(O392,P$14,"Following",P$13,"Normal")</f>
        <v>42951</v>
      </c>
      <c r="Q392" s="175">
        <f ca="1"/>
        <v>-3.0924200413264013E-3</v>
      </c>
      <c r="R392" s="7" t="s">
        <v>4</v>
      </c>
      <c r="S392" s="174">
        <f t="shared" ca="1" si="23"/>
        <v>42950</v>
      </c>
      <c r="T392" s="20">
        <f ca="1">_xll.meDateFromTenor(S392,"1D","Following",T$13,"Normal")</f>
        <v>42951</v>
      </c>
      <c r="U392" s="175">
        <f ca="1"/>
        <v>-5.7958460410212562E-3</v>
      </c>
      <c r="V392" s="136" t="s">
        <v>4</v>
      </c>
    </row>
    <row r="393" spans="1:22" x14ac:dyDescent="0.25">
      <c r="A393" s="142">
        <v>375</v>
      </c>
      <c r="B393" s="134"/>
      <c r="C393" s="174">
        <f ca="1">_xll.meDateFromTenor(C392,"1D","FOLLOWING",D$13,"NORMAL")</f>
        <v>42951</v>
      </c>
      <c r="D393" s="20">
        <f ca="1">_xll.meDateFromTenor(C393,D$14,"Following",D$13,"Normal")</f>
        <v>42954</v>
      </c>
      <c r="E393" s="175">
        <f ca="1"/>
        <v>-3.8934917817679132E-3</v>
      </c>
      <c r="F393" s="99"/>
      <c r="G393" s="174">
        <f t="shared" ca="1" si="20"/>
        <v>42951</v>
      </c>
      <c r="H393" s="20">
        <f ca="1">_xll.meDateFromTenor(G393,H$14,"Following",H$13,"Normal")</f>
        <v>43045</v>
      </c>
      <c r="I393" s="175">
        <f ca="1"/>
        <v>-2.5646004914792343E-3</v>
      </c>
      <c r="J393" s="7" t="s">
        <v>4</v>
      </c>
      <c r="K393" s="174">
        <f t="shared" ca="1" si="21"/>
        <v>42951</v>
      </c>
      <c r="L393" s="20">
        <f ca="1">_xll.meDateFromTenor(K393,L$14,"Following",L$13,"Normal")</f>
        <v>43136</v>
      </c>
      <c r="M393" s="175">
        <f ca="1"/>
        <v>-1.1366285477352454E-3</v>
      </c>
      <c r="N393" s="7" t="s">
        <v>4</v>
      </c>
      <c r="O393" s="174">
        <f t="shared" ca="1" si="22"/>
        <v>42951</v>
      </c>
      <c r="P393" s="20">
        <f ca="1">_xll.meDateFromTenor(O393,P$14,"Following",P$13,"Normal")</f>
        <v>42954</v>
      </c>
      <c r="Q393" s="175">
        <f ca="1"/>
        <v>-3.091354607909234E-3</v>
      </c>
      <c r="R393" s="7" t="s">
        <v>4</v>
      </c>
      <c r="S393" s="174">
        <f t="shared" ca="1" si="23"/>
        <v>42951</v>
      </c>
      <c r="T393" s="20">
        <f ca="1">_xll.meDateFromTenor(S393,"1D","Following",T$13,"Normal")</f>
        <v>42954</v>
      </c>
      <c r="U393" s="175">
        <f ca="1"/>
        <v>-5.7839233389423081E-3</v>
      </c>
      <c r="V393" s="136" t="s">
        <v>4</v>
      </c>
    </row>
    <row r="394" spans="1:22" x14ac:dyDescent="0.25">
      <c r="A394" s="142">
        <v>376</v>
      </c>
      <c r="B394" s="134"/>
      <c r="C394" s="174">
        <f ca="1">_xll.meDateFromTenor(C393,"1D","FOLLOWING",D$13,"NORMAL")</f>
        <v>42954</v>
      </c>
      <c r="D394" s="20">
        <f ca="1">_xll.meDateFromTenor(C394,D$14,"Following",D$13,"Normal")</f>
        <v>42955</v>
      </c>
      <c r="E394" s="175">
        <f ca="1"/>
        <v>-3.8918045335600976E-3</v>
      </c>
      <c r="F394" s="99"/>
      <c r="G394" s="174">
        <f t="shared" ca="1" si="20"/>
        <v>42954</v>
      </c>
      <c r="H394" s="20">
        <f ca="1">_xll.meDateFromTenor(G394,H$14,"Following",H$13,"Normal")</f>
        <v>43046</v>
      </c>
      <c r="I394" s="175">
        <f ca="1"/>
        <v>-2.5645956215839347E-3</v>
      </c>
      <c r="J394" s="7" t="s">
        <v>4</v>
      </c>
      <c r="K394" s="174">
        <f t="shared" ca="1" si="21"/>
        <v>42954</v>
      </c>
      <c r="L394" s="20">
        <f ca="1">_xll.meDateFromTenor(K394,L$14,"Following",L$13,"Normal")</f>
        <v>43138</v>
      </c>
      <c r="M394" s="175">
        <f ca="1"/>
        <v>-1.1290271009554511E-3</v>
      </c>
      <c r="N394" s="7" t="s">
        <v>4</v>
      </c>
      <c r="O394" s="174">
        <f t="shared" ca="1" si="22"/>
        <v>42954</v>
      </c>
      <c r="P394" s="20">
        <f ca="1">_xll.meDateFromTenor(O394,P$14,"Following",P$13,"Normal")</f>
        <v>42955</v>
      </c>
      <c r="Q394" s="175">
        <f ca="1"/>
        <v>-3.0882165110738412E-3</v>
      </c>
      <c r="R394" s="7" t="s">
        <v>4</v>
      </c>
      <c r="S394" s="174">
        <f t="shared" ca="1" si="23"/>
        <v>42954</v>
      </c>
      <c r="T394" s="20">
        <f ca="1">_xll.meDateFromTenor(S394,"1D","Following",T$13,"Normal")</f>
        <v>42955</v>
      </c>
      <c r="U394" s="175">
        <f ca="1"/>
        <v>-5.7718719780863945E-3</v>
      </c>
      <c r="V394" s="136" t="s">
        <v>4</v>
      </c>
    </row>
    <row r="395" spans="1:22" x14ac:dyDescent="0.25">
      <c r="A395" s="142">
        <v>377</v>
      </c>
      <c r="B395" s="134"/>
      <c r="C395" s="174">
        <f ca="1">_xll.meDateFromTenor(C394,"1D","FOLLOWING",D$13,"NORMAL")</f>
        <v>42955</v>
      </c>
      <c r="D395" s="20">
        <f ca="1">_xll.meDateFromTenor(C395,D$14,"Following",D$13,"Normal")</f>
        <v>42956</v>
      </c>
      <c r="E395" s="175">
        <f ca="1"/>
        <v>-3.8909684673438388E-3</v>
      </c>
      <c r="F395" s="99"/>
      <c r="G395" s="174">
        <f t="shared" ca="1" si="20"/>
        <v>42955</v>
      </c>
      <c r="H395" s="20">
        <f ca="1">_xll.meDateFromTenor(G395,H$14,"Following",H$13,"Normal")</f>
        <v>43047</v>
      </c>
      <c r="I395" s="175">
        <f ca="1"/>
        <v>-2.5645939982855016E-3</v>
      </c>
      <c r="J395" s="7" t="s">
        <v>4</v>
      </c>
      <c r="K395" s="174">
        <f t="shared" ca="1" si="21"/>
        <v>42955</v>
      </c>
      <c r="L395" s="20">
        <f ca="1">_xll.meDateFromTenor(K395,L$14,"Following",L$13,"Normal")</f>
        <v>43139</v>
      </c>
      <c r="M395" s="175">
        <f ca="1"/>
        <v>-1.1264775579257133E-3</v>
      </c>
      <c r="N395" s="7" t="s">
        <v>4</v>
      </c>
      <c r="O395" s="174">
        <f t="shared" ca="1" si="22"/>
        <v>42955</v>
      </c>
      <c r="P395" s="20">
        <f ca="1">_xll.meDateFromTenor(O395,P$14,"Following",P$13,"Normal")</f>
        <v>42956</v>
      </c>
      <c r="Q395" s="175">
        <f ca="1"/>
        <v>-3.0871898032160312E-3</v>
      </c>
      <c r="R395" s="7" t="s">
        <v>4</v>
      </c>
      <c r="S395" s="174">
        <f t="shared" ca="1" si="23"/>
        <v>42955</v>
      </c>
      <c r="T395" s="20">
        <f ca="1">_xll.meDateFromTenor(S395,"1D","Following",T$13,"Normal")</f>
        <v>42956</v>
      </c>
      <c r="U395" s="175">
        <f ca="1"/>
        <v>-5.7656425885621795E-3</v>
      </c>
      <c r="V395" s="136" t="s">
        <v>4</v>
      </c>
    </row>
    <row r="396" spans="1:22" x14ac:dyDescent="0.25">
      <c r="A396" s="142">
        <v>378</v>
      </c>
      <c r="B396" s="134"/>
      <c r="C396" s="174">
        <f ca="1">_xll.meDateFromTenor(C395,"1D","FOLLOWING",D$13,"NORMAL")</f>
        <v>42956</v>
      </c>
      <c r="D396" s="20">
        <f ca="1">_xll.meDateFromTenor(C396,D$14,"Following",D$13,"Normal")</f>
        <v>42957</v>
      </c>
      <c r="E396" s="175">
        <f ca="1"/>
        <v>-3.8901495675558589E-3</v>
      </c>
      <c r="F396" s="99"/>
      <c r="G396" s="174">
        <f t="shared" ca="1" si="20"/>
        <v>42956</v>
      </c>
      <c r="H396" s="20">
        <f ca="1">_xll.meDateFromTenor(G396,H$14,"Following",H$13,"Normal")</f>
        <v>43048</v>
      </c>
      <c r="I396" s="175">
        <f ca="1"/>
        <v>-2.5645923749870688E-3</v>
      </c>
      <c r="J396" s="7" t="s">
        <v>4</v>
      </c>
      <c r="K396" s="174">
        <f t="shared" ca="1" si="21"/>
        <v>42956</v>
      </c>
      <c r="L396" s="20">
        <f ca="1">_xll.meDateFromTenor(K396,L$14,"Following",L$13,"Normal")</f>
        <v>43140</v>
      </c>
      <c r="M396" s="175">
        <f ca="1"/>
        <v>-1.1239202233138247E-3</v>
      </c>
      <c r="N396" s="7" t="s">
        <v>4</v>
      </c>
      <c r="O396" s="174">
        <f t="shared" ca="1" si="22"/>
        <v>42956</v>
      </c>
      <c r="P396" s="20">
        <f ca="1">_xll.meDateFromTenor(O396,P$14,"Following",P$13,"Normal")</f>
        <v>42957</v>
      </c>
      <c r="Q396" s="175">
        <f ca="1"/>
        <v>-3.0861727192095234E-3</v>
      </c>
      <c r="R396" s="7" t="s">
        <v>4</v>
      </c>
      <c r="S396" s="174">
        <f t="shared" ca="1" si="23"/>
        <v>42956</v>
      </c>
      <c r="T396" s="20">
        <f ca="1">_xll.meDateFromTenor(S396,"1D","Following",T$13,"Normal")</f>
        <v>42957</v>
      </c>
      <c r="U396" s="175">
        <f ca="1"/>
        <v>-5.7593188605809184E-3</v>
      </c>
      <c r="V396" s="136" t="s">
        <v>4</v>
      </c>
    </row>
    <row r="397" spans="1:22" x14ac:dyDescent="0.25">
      <c r="A397" s="142">
        <v>379</v>
      </c>
      <c r="B397" s="134"/>
      <c r="C397" s="174">
        <f ca="1">_xll.meDateFromTenor(C396,"1D","FOLLOWING",D$13,"NORMAL")</f>
        <v>42957</v>
      </c>
      <c r="D397" s="20">
        <f ca="1">_xll.meDateFromTenor(C397,D$14,"Following",D$13,"Normal")</f>
        <v>42958</v>
      </c>
      <c r="E397" s="175">
        <f ca="1"/>
        <v>-3.8893478336366055E-3</v>
      </c>
      <c r="F397" s="99"/>
      <c r="G397" s="174">
        <f t="shared" ca="1" si="20"/>
        <v>42957</v>
      </c>
      <c r="H397" s="20">
        <f ca="1">_xll.meDateFromTenor(G397,H$14,"Following",H$13,"Normal")</f>
        <v>43049</v>
      </c>
      <c r="I397" s="175">
        <f ca="1"/>
        <v>-2.5645907516886357E-3</v>
      </c>
      <c r="J397" s="7" t="s">
        <v>4</v>
      </c>
      <c r="K397" s="174">
        <f t="shared" ca="1" si="21"/>
        <v>42957</v>
      </c>
      <c r="L397" s="20">
        <f ca="1">_xll.meDateFromTenor(K397,L$14,"Following",L$13,"Normal")</f>
        <v>43143</v>
      </c>
      <c r="M397" s="175">
        <f ca="1"/>
        <v>-1.1213551404014362E-3</v>
      </c>
      <c r="N397" s="7" t="s">
        <v>4</v>
      </c>
      <c r="O397" s="174">
        <f t="shared" ca="1" si="22"/>
        <v>42957</v>
      </c>
      <c r="P397" s="20">
        <f ca="1">_xll.meDateFromTenor(O397,P$14,"Following",P$13,"Normal")</f>
        <v>42958</v>
      </c>
      <c r="Q397" s="175">
        <f ca="1"/>
        <v>-3.0851652360389037E-3</v>
      </c>
      <c r="R397" s="7" t="s">
        <v>4</v>
      </c>
      <c r="S397" s="174">
        <f t="shared" ca="1" si="23"/>
        <v>42957</v>
      </c>
      <c r="T397" s="20">
        <f ca="1">_xll.meDateFromTenor(S397,"1D","Following",T$13,"Normal")</f>
        <v>42958</v>
      </c>
      <c r="U397" s="175">
        <f ca="1"/>
        <v>-5.7529008004575596E-3</v>
      </c>
      <c r="V397" s="136" t="s">
        <v>4</v>
      </c>
    </row>
    <row r="398" spans="1:22" x14ac:dyDescent="0.25">
      <c r="A398" s="142">
        <v>380</v>
      </c>
      <c r="B398" s="134"/>
      <c r="C398" s="174">
        <f ca="1">_xll.meDateFromTenor(C397,"1D","FOLLOWING",D$13,"NORMAL")</f>
        <v>42958</v>
      </c>
      <c r="D398" s="20">
        <f ca="1">_xll.meDateFromTenor(C398,D$14,"Following",D$13,"Normal")</f>
        <v>42961</v>
      </c>
      <c r="E398" s="175">
        <f ca="1"/>
        <v>-3.8877595955089245E-3</v>
      </c>
      <c r="F398" s="99"/>
      <c r="G398" s="174">
        <f t="shared" ca="1" si="20"/>
        <v>42958</v>
      </c>
      <c r="H398" s="20">
        <f ca="1">_xll.meDateFromTenor(G398,H$14,"Following",H$13,"Normal")</f>
        <v>43052</v>
      </c>
      <c r="I398" s="175">
        <f ca="1"/>
        <v>-2.5645891283902025E-3</v>
      </c>
      <c r="J398" s="7" t="s">
        <v>4</v>
      </c>
      <c r="K398" s="174">
        <f t="shared" ca="1" si="21"/>
        <v>42958</v>
      </c>
      <c r="L398" s="20">
        <f ca="1">_xll.meDateFromTenor(K398,L$14,"Following",L$13,"Normal")</f>
        <v>43143</v>
      </c>
      <c r="M398" s="175">
        <f ca="1"/>
        <v>-1.1187823524701995E-3</v>
      </c>
      <c r="N398" s="7" t="s">
        <v>4</v>
      </c>
      <c r="O398" s="174">
        <f t="shared" ca="1" si="22"/>
        <v>42958</v>
      </c>
      <c r="P398" s="20">
        <f ca="1">_xll.meDateFromTenor(O398,P$14,"Following",P$13,"Normal")</f>
        <v>42961</v>
      </c>
      <c r="Q398" s="175">
        <f ca="1"/>
        <v>-3.0841673306887573E-3</v>
      </c>
      <c r="R398" s="7" t="s">
        <v>4</v>
      </c>
      <c r="S398" s="174">
        <f t="shared" ca="1" si="23"/>
        <v>42958</v>
      </c>
      <c r="T398" s="20">
        <f ca="1">_xll.meDateFromTenor(S398,"1D","Following",T$13,"Normal")</f>
        <v>42961</v>
      </c>
      <c r="U398" s="175">
        <f ca="1"/>
        <v>-5.7396587543312658E-3</v>
      </c>
      <c r="V398" s="136" t="s">
        <v>4</v>
      </c>
    </row>
    <row r="399" spans="1:22" x14ac:dyDescent="0.25">
      <c r="A399" s="142">
        <v>381</v>
      </c>
      <c r="B399" s="134"/>
      <c r="C399" s="174">
        <f ca="1">_xll.meDateFromTenor(C398,"1D","FOLLOWING",D$13,"NORMAL")</f>
        <v>42961</v>
      </c>
      <c r="D399" s="20">
        <f ca="1">_xll.meDateFromTenor(C399,D$14,"Following",D$13,"Normal")</f>
        <v>42962</v>
      </c>
      <c r="E399" s="175">
        <f ca="1"/>
        <v>-3.8863125410992932E-3</v>
      </c>
      <c r="F399" s="99"/>
      <c r="G399" s="174">
        <f t="shared" ca="1" si="20"/>
        <v>42961</v>
      </c>
      <c r="H399" s="20">
        <f ca="1">_xll.meDateFromTenor(G399,H$14,"Following",H$13,"Normal")</f>
        <v>43053</v>
      </c>
      <c r="I399" s="175">
        <f ca="1"/>
        <v>-2.564584258494903E-3</v>
      </c>
      <c r="J399" s="7" t="s">
        <v>4</v>
      </c>
      <c r="K399" s="174">
        <f t="shared" ca="1" si="21"/>
        <v>42961</v>
      </c>
      <c r="L399" s="20">
        <f ca="1">_xll.meDateFromTenor(K399,L$14,"Following",L$13,"Normal")</f>
        <v>43145</v>
      </c>
      <c r="M399" s="175">
        <f ca="1"/>
        <v>-1.1110181913799133E-3</v>
      </c>
      <c r="N399" s="7" t="s">
        <v>4</v>
      </c>
      <c r="O399" s="174">
        <f t="shared" ca="1" si="22"/>
        <v>42961</v>
      </c>
      <c r="P399" s="20">
        <f ca="1">_xll.meDateFromTenor(O399,P$14,"Following",P$13,"Normal")</f>
        <v>42962</v>
      </c>
      <c r="Q399" s="175">
        <f ca="1"/>
        <v>-3.0812308514070086E-3</v>
      </c>
      <c r="R399" s="7" t="s">
        <v>4</v>
      </c>
      <c r="S399" s="174">
        <f t="shared" ca="1" si="23"/>
        <v>42961</v>
      </c>
      <c r="T399" s="20">
        <f ca="1">_xll.meDateFromTenor(S399,"1D","Following",T$13,"Normal")</f>
        <v>42962</v>
      </c>
      <c r="U399" s="175">
        <f ca="1"/>
        <v>-5.7262853489348431E-3</v>
      </c>
      <c r="V399" s="136" t="s">
        <v>4</v>
      </c>
    </row>
    <row r="400" spans="1:22" x14ac:dyDescent="0.25">
      <c r="A400" s="142">
        <v>382</v>
      </c>
      <c r="B400" s="134"/>
      <c r="C400" s="174">
        <f ca="1">_xll.meDateFromTenor(C399,"1D","FOLLOWING",D$13,"NORMAL")</f>
        <v>42962</v>
      </c>
      <c r="D400" s="20">
        <f ca="1">_xll.meDateFromTenor(C400,D$14,"Following",D$13,"Normal")</f>
        <v>42963</v>
      </c>
      <c r="E400" s="175">
        <f ca="1"/>
        <v>-3.8855966248929757E-3</v>
      </c>
      <c r="F400" s="99"/>
      <c r="G400" s="174">
        <f t="shared" ca="1" si="20"/>
        <v>42962</v>
      </c>
      <c r="H400" s="20">
        <f ca="1">_xll.meDateFromTenor(G400,H$14,"Following",H$13,"Normal")</f>
        <v>43054</v>
      </c>
      <c r="I400" s="175">
        <f ca="1"/>
        <v>-2.5645826351964702E-3</v>
      </c>
      <c r="J400" s="7" t="s">
        <v>4</v>
      </c>
      <c r="K400" s="174">
        <f t="shared" ca="1" si="21"/>
        <v>42962</v>
      </c>
      <c r="L400" s="20">
        <f ca="1">_xll.meDateFromTenor(K400,L$14,"Following",L$13,"Normal")</f>
        <v>43146</v>
      </c>
      <c r="M400" s="175">
        <f ca="1"/>
        <v>-1.1084150161897969E-3</v>
      </c>
      <c r="N400" s="7" t="s">
        <v>4</v>
      </c>
      <c r="O400" s="174">
        <f t="shared" ca="1" si="22"/>
        <v>42962</v>
      </c>
      <c r="P400" s="20">
        <f ca="1">_xll.meDateFromTenor(O400,P$14,"Following",P$13,"Normal")</f>
        <v>42963</v>
      </c>
      <c r="Q400" s="175">
        <f ca="1"/>
        <v>-3.0802710271846069E-3</v>
      </c>
      <c r="R400" s="7" t="s">
        <v>4</v>
      </c>
      <c r="S400" s="174">
        <f t="shared" ca="1" si="23"/>
        <v>42962</v>
      </c>
      <c r="T400" s="20">
        <f ca="1">_xll.meDateFromTenor(S400,"1D","Following",T$13,"Normal")</f>
        <v>42963</v>
      </c>
      <c r="U400" s="175">
        <f ca="1"/>
        <v>-5.7193957116741445E-3</v>
      </c>
      <c r="V400" s="136" t="s">
        <v>4</v>
      </c>
    </row>
    <row r="401" spans="1:22" x14ac:dyDescent="0.25">
      <c r="A401" s="142">
        <v>383</v>
      </c>
      <c r="B401" s="134"/>
      <c r="C401" s="174">
        <f ca="1">_xll.meDateFromTenor(C400,"1D","FOLLOWING",D$13,"NORMAL")</f>
        <v>42963</v>
      </c>
      <c r="D401" s="20">
        <f ca="1">_xll.meDateFromTenor(C401,D$14,"Following",D$13,"Normal")</f>
        <v>42964</v>
      </c>
      <c r="E401" s="175">
        <f ca="1"/>
        <v>-3.8848978702388376E-3</v>
      </c>
      <c r="F401" s="99"/>
      <c r="G401" s="174">
        <f t="shared" ca="1" si="20"/>
        <v>42963</v>
      </c>
      <c r="H401" s="20">
        <f ca="1">_xll.meDateFromTenor(G401,H$14,"Following",H$13,"Normal")</f>
        <v>43055</v>
      </c>
      <c r="I401" s="175">
        <f ca="1"/>
        <v>-2.5645810118980366E-3</v>
      </c>
      <c r="J401" s="7" t="s">
        <v>4</v>
      </c>
      <c r="K401" s="174">
        <f t="shared" ca="1" si="21"/>
        <v>42963</v>
      </c>
      <c r="L401" s="20">
        <f ca="1">_xll.meDateFromTenor(K401,L$14,"Following",L$13,"Normal")</f>
        <v>43147</v>
      </c>
      <c r="M401" s="175">
        <f ca="1"/>
        <v>-1.105804352389089E-3</v>
      </c>
      <c r="N401" s="7" t="s">
        <v>4</v>
      </c>
      <c r="O401" s="174">
        <f t="shared" ca="1" si="22"/>
        <v>42963</v>
      </c>
      <c r="P401" s="20">
        <f ca="1">_xll.meDateFromTenor(O401,P$14,"Following",P$13,"Normal")</f>
        <v>42964</v>
      </c>
      <c r="Q401" s="175">
        <f ca="1"/>
        <v>-3.0793206657056052E-3</v>
      </c>
      <c r="R401" s="7" t="s">
        <v>4</v>
      </c>
      <c r="S401" s="174">
        <f t="shared" ca="1" si="23"/>
        <v>42963</v>
      </c>
      <c r="T401" s="20">
        <f ca="1">_xll.meDateFromTenor(S401,"1D","Following",T$13,"Normal")</f>
        <v>42964</v>
      </c>
      <c r="U401" s="175">
        <f ca="1"/>
        <v>-5.7124117758844606E-3</v>
      </c>
      <c r="V401" s="136" t="s">
        <v>4</v>
      </c>
    </row>
    <row r="402" spans="1:22" x14ac:dyDescent="0.25">
      <c r="A402" s="142">
        <v>384</v>
      </c>
      <c r="B402" s="134"/>
      <c r="C402" s="174">
        <f ca="1">_xll.meDateFromTenor(C401,"1D","FOLLOWING",D$13,"NORMAL")</f>
        <v>42964</v>
      </c>
      <c r="D402" s="20">
        <f ca="1">_xll.meDateFromTenor(C402,D$14,"Following",D$13,"Normal")</f>
        <v>42965</v>
      </c>
      <c r="E402" s="175">
        <f ca="1"/>
        <v>-3.884216276057742E-3</v>
      </c>
      <c r="F402" s="99"/>
      <c r="G402" s="174">
        <f t="shared" ca="1" si="20"/>
        <v>42964</v>
      </c>
      <c r="H402" s="20">
        <f ca="1">_xll.meDateFromTenor(G402,H$14,"Following",H$13,"Normal")</f>
        <v>43056</v>
      </c>
      <c r="I402" s="175">
        <f ca="1"/>
        <v>-2.5645793885996034E-3</v>
      </c>
      <c r="J402" s="7" t="s">
        <v>4</v>
      </c>
      <c r="K402" s="174">
        <f t="shared" ca="1" si="21"/>
        <v>42964</v>
      </c>
      <c r="L402" s="20">
        <f ca="1">_xll.meDateFromTenor(K402,L$14,"Following",L$13,"Normal")</f>
        <v>43150</v>
      </c>
      <c r="M402" s="175">
        <f ca="1"/>
        <v>-1.1031862432594407E-3</v>
      </c>
      <c r="N402" s="7" t="s">
        <v>4</v>
      </c>
      <c r="O402" s="174">
        <f t="shared" ca="1" si="22"/>
        <v>42964</v>
      </c>
      <c r="P402" s="20">
        <f ca="1">_xll.meDateFromTenor(O402,P$14,"Following",P$13,"Normal")</f>
        <v>42965</v>
      </c>
      <c r="Q402" s="175">
        <f ca="1"/>
        <v>-3.0783797439545885E-3</v>
      </c>
      <c r="R402" s="7" t="s">
        <v>4</v>
      </c>
      <c r="S402" s="174">
        <f t="shared" ca="1" si="23"/>
        <v>42964</v>
      </c>
      <c r="T402" s="20">
        <f ca="1">_xll.meDateFromTenor(S402,"1D","Following",T$13,"Normal")</f>
        <v>42965</v>
      </c>
      <c r="U402" s="175">
        <f ca="1"/>
        <v>-5.7053335472812194E-3</v>
      </c>
      <c r="V402" s="136" t="s">
        <v>4</v>
      </c>
    </row>
    <row r="403" spans="1:22" x14ac:dyDescent="0.25">
      <c r="A403" s="142">
        <v>385</v>
      </c>
      <c r="B403" s="134"/>
      <c r="C403" s="174">
        <f ca="1">_xll.meDateFromTenor(C402,"1D","FOLLOWING",D$13,"NORMAL")</f>
        <v>42965</v>
      </c>
      <c r="D403" s="20">
        <f ca="1">_xll.meDateFromTenor(C403,D$14,"Following",D$13,"Normal")</f>
        <v>42968</v>
      </c>
      <c r="E403" s="175">
        <f ca="1"/>
        <v>-3.8828684054292989E-3</v>
      </c>
      <c r="F403" s="99"/>
      <c r="G403" s="174">
        <f t="shared" ca="1" si="20"/>
        <v>42965</v>
      </c>
      <c r="H403" s="20">
        <f ca="1">_xll.meDateFromTenor(G403,H$14,"Following",H$13,"Normal")</f>
        <v>43059</v>
      </c>
      <c r="I403" s="175">
        <f ca="1"/>
        <v>-2.5645777653011703E-3</v>
      </c>
      <c r="J403" s="7" t="s">
        <v>4</v>
      </c>
      <c r="K403" s="174">
        <f t="shared" ca="1" si="21"/>
        <v>42965</v>
      </c>
      <c r="L403" s="20">
        <f ca="1">_xll.meDateFromTenor(K403,L$14,"Following",L$13,"Normal")</f>
        <v>43150</v>
      </c>
      <c r="M403" s="175">
        <f ca="1"/>
        <v>-1.1005607320825036E-3</v>
      </c>
      <c r="N403" s="7" t="s">
        <v>4</v>
      </c>
      <c r="O403" s="174">
        <f t="shared" ca="1" si="22"/>
        <v>42965</v>
      </c>
      <c r="P403" s="20">
        <f ca="1">_xll.meDateFromTenor(O403,P$14,"Following",P$13,"Normal")</f>
        <v>42968</v>
      </c>
      <c r="Q403" s="175">
        <f ca="1"/>
        <v>-3.0774482389161421E-3</v>
      </c>
      <c r="R403" s="7" t="s">
        <v>4</v>
      </c>
      <c r="S403" s="174">
        <f t="shared" ca="1" si="23"/>
        <v>42965</v>
      </c>
      <c r="T403" s="20">
        <f ca="1">_xll.meDateFromTenor(S403,"1D","Following",T$13,"Normal")</f>
        <v>42968</v>
      </c>
      <c r="U403" s="175">
        <f ca="1"/>
        <v>-5.6907728476085695E-3</v>
      </c>
      <c r="V403" s="136" t="s">
        <v>4</v>
      </c>
    </row>
    <row r="404" spans="1:22" x14ac:dyDescent="0.25">
      <c r="A404" s="142">
        <v>386</v>
      </c>
      <c r="B404" s="134"/>
      <c r="C404" s="174">
        <f ca="1">_xll.meDateFromTenor(C403,"1D","FOLLOWING",D$13,"NORMAL")</f>
        <v>42968</v>
      </c>
      <c r="D404" s="20">
        <f ca="1">_xll.meDateFromTenor(C404,D$14,"Following",D$13,"Normal")</f>
        <v>42969</v>
      </c>
      <c r="E404" s="175">
        <f ca="1"/>
        <v>-3.8816614901549112E-3</v>
      </c>
      <c r="F404" s="99"/>
      <c r="G404" s="174">
        <f t="shared" ca="1" si="20"/>
        <v>42968</v>
      </c>
      <c r="H404" s="20">
        <f ca="1">_xll.meDateFromTenor(G404,H$14,"Following",H$13,"Normal")</f>
        <v>43060</v>
      </c>
      <c r="I404" s="175">
        <f ca="1"/>
        <v>-2.5645728954058712E-3</v>
      </c>
      <c r="J404" s="7" t="s">
        <v>4</v>
      </c>
      <c r="K404" s="174">
        <f t="shared" ca="1" si="21"/>
        <v>42968</v>
      </c>
      <c r="L404" s="20">
        <f ca="1">_xll.meDateFromTenor(K404,L$14,"Following",L$13,"Normal")</f>
        <v>43152</v>
      </c>
      <c r="M404" s="175">
        <f ca="1"/>
        <v>-1.0926402190844719E-3</v>
      </c>
      <c r="N404" s="7" t="s">
        <v>4</v>
      </c>
      <c r="O404" s="174">
        <f t="shared" ca="1" si="22"/>
        <v>42968</v>
      </c>
      <c r="P404" s="20">
        <f ca="1">_xll.meDateFromTenor(O404,P$14,"Following",P$13,"Normal")</f>
        <v>42969</v>
      </c>
      <c r="Q404" s="175">
        <f ca="1"/>
        <v>-3.0747099939220758E-3</v>
      </c>
      <c r="R404" s="7" t="s">
        <v>4</v>
      </c>
      <c r="S404" s="174">
        <f t="shared" ca="1" si="23"/>
        <v>42968</v>
      </c>
      <c r="T404" s="20">
        <f ca="1">_xll.meDateFromTenor(S404,"1D","Following",T$13,"Normal")</f>
        <v>42969</v>
      </c>
      <c r="U404" s="175">
        <f ca="1"/>
        <v>-5.67607781448489E-3</v>
      </c>
      <c r="V404" s="136" t="s">
        <v>4</v>
      </c>
    </row>
    <row r="405" spans="1:22" x14ac:dyDescent="0.25">
      <c r="A405" s="142">
        <v>387</v>
      </c>
      <c r="B405" s="134"/>
      <c r="C405" s="174">
        <f ca="1">_xll.meDateFromTenor(C404,"1D","FOLLOWING",D$13,"NORMAL")</f>
        <v>42969</v>
      </c>
      <c r="D405" s="20">
        <f ca="1">_xll.meDateFromTenor(C405,D$14,"Following",D$13,"Normal")</f>
        <v>42970</v>
      </c>
      <c r="E405" s="175">
        <f ca="1"/>
        <v>-3.8810656877475008E-3</v>
      </c>
      <c r="F405" s="99"/>
      <c r="G405" s="174">
        <f t="shared" ref="G405:G468" ca="1" si="24">$C405</f>
        <v>42969</v>
      </c>
      <c r="H405" s="20">
        <f ca="1">_xll.meDateFromTenor(G405,H$14,"Following",H$13,"Normal")</f>
        <v>43061</v>
      </c>
      <c r="I405" s="175">
        <f ca="1"/>
        <v>-2.564571272107438E-3</v>
      </c>
      <c r="J405" s="7" t="s">
        <v>4</v>
      </c>
      <c r="K405" s="174">
        <f t="shared" ref="K405:K468" ca="1" si="25">$C405</f>
        <v>42969</v>
      </c>
      <c r="L405" s="20">
        <f ca="1">_xll.meDateFromTenor(K405,L$14,"Following",L$13,"Normal")</f>
        <v>43153</v>
      </c>
      <c r="M405" s="175">
        <f ca="1"/>
        <v>-1.0899855325348922E-3</v>
      </c>
      <c r="N405" s="7" t="s">
        <v>4</v>
      </c>
      <c r="O405" s="174">
        <f t="shared" ref="O405:O468" ca="1" si="26">$C405</f>
        <v>42969</v>
      </c>
      <c r="P405" s="20">
        <f ca="1">_xll.meDateFromTenor(O405,P$14,"Following",P$13,"Normal")</f>
        <v>42970</v>
      </c>
      <c r="Q405" s="175">
        <f ca="1"/>
        <v>-3.0738159255797623E-3</v>
      </c>
      <c r="R405" s="7" t="s">
        <v>4</v>
      </c>
      <c r="S405" s="174">
        <f t="shared" ref="S405:S468" ca="1" si="27">$C405</f>
        <v>42969</v>
      </c>
      <c r="T405" s="20">
        <f ca="1">_xll.meDateFromTenor(S405,"1D","Following",T$13,"Normal")</f>
        <v>42970</v>
      </c>
      <c r="U405" s="175">
        <f ca="1"/>
        <v>-5.6685282042679063E-3</v>
      </c>
      <c r="V405" s="136" t="s">
        <v>4</v>
      </c>
    </row>
    <row r="406" spans="1:22" x14ac:dyDescent="0.25">
      <c r="A406" s="142">
        <v>388</v>
      </c>
      <c r="B406" s="134"/>
      <c r="C406" s="174">
        <f ca="1">_xll.meDateFromTenor(C405,"1D","FOLLOWING",D$13,"NORMAL")</f>
        <v>42970</v>
      </c>
      <c r="D406" s="20">
        <f ca="1">_xll.meDateFromTenor(C406,D$14,"Following",D$13,"Normal")</f>
        <v>42971</v>
      </c>
      <c r="E406" s="175">
        <f ca="1"/>
        <v>-3.8807525881609326E-3</v>
      </c>
      <c r="F406" s="99"/>
      <c r="G406" s="174">
        <f t="shared" ca="1" si="24"/>
        <v>42970</v>
      </c>
      <c r="H406" s="20">
        <f ca="1">_xll.meDateFromTenor(G406,H$14,"Following",H$13,"Normal")</f>
        <v>43062</v>
      </c>
      <c r="I406" s="175">
        <f ca="1"/>
        <v>-2.5644445641758522E-3</v>
      </c>
      <c r="J406" s="7" t="s">
        <v>4</v>
      </c>
      <c r="K406" s="174">
        <f t="shared" ca="1" si="25"/>
        <v>42970</v>
      </c>
      <c r="L406" s="20">
        <f ca="1">_xll.meDateFromTenor(K406,L$14,"Following",L$13,"Normal")</f>
        <v>43154</v>
      </c>
      <c r="M406" s="175">
        <f ca="1"/>
        <v>-1.0873236603462808E-3</v>
      </c>
      <c r="N406" s="7" t="s">
        <v>4</v>
      </c>
      <c r="O406" s="174">
        <f t="shared" ca="1" si="26"/>
        <v>42970</v>
      </c>
      <c r="P406" s="20">
        <f ca="1">_xll.meDateFromTenor(O406,P$14,"Following",P$13,"Normal")</f>
        <v>42971</v>
      </c>
      <c r="Q406" s="175">
        <f ca="1"/>
        <v>-3.0729311588729461E-3</v>
      </c>
      <c r="R406" s="7" t="s">
        <v>4</v>
      </c>
      <c r="S406" s="174">
        <f t="shared" ca="1" si="27"/>
        <v>42970</v>
      </c>
      <c r="T406" s="20">
        <f ca="1">_xll.meDateFromTenor(S406,"1D","Following",T$13,"Normal")</f>
        <v>42971</v>
      </c>
      <c r="U406" s="175">
        <f ca="1"/>
        <v>-5.6626128238019937E-3</v>
      </c>
      <c r="V406" s="136" t="s">
        <v>4</v>
      </c>
    </row>
    <row r="407" spans="1:22" x14ac:dyDescent="0.25">
      <c r="A407" s="142">
        <v>389</v>
      </c>
      <c r="B407" s="134"/>
      <c r="C407" s="174">
        <f ca="1">_xll.meDateFromTenor(C406,"1D","FOLLOWING",D$13,"NORMAL")</f>
        <v>42971</v>
      </c>
      <c r="D407" s="20">
        <f ca="1">_xll.meDateFromTenor(C407,D$14,"Following",D$13,"Normal")</f>
        <v>42972</v>
      </c>
      <c r="E407" s="175">
        <f ca="1"/>
        <v>-3.8807107546645764E-3</v>
      </c>
      <c r="F407" s="99"/>
      <c r="G407" s="174">
        <f t="shared" ca="1" si="24"/>
        <v>42971</v>
      </c>
      <c r="H407" s="20">
        <f ca="1">_xll.meDateFromTenor(G407,H$14,"Following",H$13,"Normal")</f>
        <v>43063</v>
      </c>
      <c r="I407" s="175">
        <f ca="1"/>
        <v>-2.563095417906018E-3</v>
      </c>
      <c r="J407" s="7" t="s">
        <v>4</v>
      </c>
      <c r="K407" s="174">
        <f t="shared" ca="1" si="25"/>
        <v>42971</v>
      </c>
      <c r="L407" s="20">
        <f ca="1">_xll.meDateFromTenor(K407,L$14,"Following",L$13,"Normal")</f>
        <v>43157</v>
      </c>
      <c r="M407" s="175">
        <f ca="1"/>
        <v>-1.0846527827367927E-3</v>
      </c>
      <c r="N407" s="7" t="s">
        <v>4</v>
      </c>
      <c r="O407" s="174">
        <f t="shared" ca="1" si="26"/>
        <v>42971</v>
      </c>
      <c r="P407" s="20">
        <f ca="1">_xll.meDateFromTenor(O407,P$14,"Following",P$13,"Normal")</f>
        <v>42972</v>
      </c>
      <c r="Q407" s="175">
        <f ca="1"/>
        <v>-3.0720588375555331E-3</v>
      </c>
      <c r="R407" s="7" t="s">
        <v>4</v>
      </c>
      <c r="S407" s="174">
        <f t="shared" ca="1" si="27"/>
        <v>42971</v>
      </c>
      <c r="T407" s="20">
        <f ca="1">_xll.meDateFromTenor(S407,"1D","Following",T$13,"Normal")</f>
        <v>42972</v>
      </c>
      <c r="U407" s="175">
        <f ca="1"/>
        <v>-5.6583831107826143E-3</v>
      </c>
      <c r="V407" s="136" t="s">
        <v>4</v>
      </c>
    </row>
    <row r="408" spans="1:22" x14ac:dyDescent="0.25">
      <c r="A408" s="142">
        <v>390</v>
      </c>
      <c r="B408" s="134"/>
      <c r="C408" s="174">
        <f ca="1">_xll.meDateFromTenor(C407,"1D","FOLLOWING",D$13,"NORMAL")</f>
        <v>42972</v>
      </c>
      <c r="D408" s="20">
        <f ca="1">_xll.meDateFromTenor(C408,D$14,"Following",D$13,"Normal")</f>
        <v>42975</v>
      </c>
      <c r="E408" s="175">
        <f ca="1"/>
        <v>-3.8805852593837425E-3</v>
      </c>
      <c r="F408" s="99"/>
      <c r="G408" s="174">
        <f t="shared" ca="1" si="24"/>
        <v>42972</v>
      </c>
      <c r="H408" s="20">
        <f ca="1">_xll.meDateFromTenor(G408,H$14,"Following",H$13,"Normal")</f>
        <v>43066</v>
      </c>
      <c r="I408" s="175">
        <f ca="1"/>
        <v>-2.5617159834666471E-3</v>
      </c>
      <c r="J408" s="7" t="s">
        <v>4</v>
      </c>
      <c r="K408" s="174">
        <f t="shared" ca="1" si="25"/>
        <v>42972</v>
      </c>
      <c r="L408" s="20">
        <f ca="1">_xll.meDateFromTenor(K408,L$14,"Following",L$13,"Normal")</f>
        <v>43157</v>
      </c>
      <c r="M408" s="175">
        <f ca="1"/>
        <v>-1.0819710630960906E-3</v>
      </c>
      <c r="N408" s="7" t="s">
        <v>4</v>
      </c>
      <c r="O408" s="174">
        <f t="shared" ca="1" si="26"/>
        <v>42972</v>
      </c>
      <c r="P408" s="20">
        <f ca="1">_xll.meDateFromTenor(O408,P$14,"Following",P$13,"Normal")</f>
        <v>42975</v>
      </c>
      <c r="Q408" s="175">
        <f ca="1"/>
        <v>-3.0712019984832969E-3</v>
      </c>
      <c r="R408" s="7" t="s">
        <v>4</v>
      </c>
      <c r="S408" s="174">
        <f t="shared" ca="1" si="27"/>
        <v>42972</v>
      </c>
      <c r="T408" s="20">
        <f ca="1">_xll.meDateFromTenor(S408,"1D","Following",T$13,"Normal")</f>
        <v>42975</v>
      </c>
      <c r="U408" s="175">
        <f ca="1"/>
        <v>-5.6497780040754208E-3</v>
      </c>
      <c r="V408" s="136" t="s">
        <v>4</v>
      </c>
    </row>
    <row r="409" spans="1:22" x14ac:dyDescent="0.25">
      <c r="A409" s="142">
        <v>391</v>
      </c>
      <c r="B409" s="134"/>
      <c r="C409" s="174">
        <f ca="1">_xll.meDateFromTenor(C408,"1D","FOLLOWING",D$13,"NORMAL")</f>
        <v>42975</v>
      </c>
      <c r="D409" s="20">
        <f ca="1">_xll.meDateFromTenor(C409,D$14,"Following",D$13,"Normal")</f>
        <v>42976</v>
      </c>
      <c r="E409" s="175">
        <f ca="1"/>
        <v>-3.8805428219568366E-3</v>
      </c>
      <c r="F409" s="99"/>
      <c r="G409" s="174">
        <f t="shared" ca="1" si="24"/>
        <v>42975</v>
      </c>
      <c r="H409" s="20">
        <f ca="1">_xll.meDateFromTenor(G409,H$14,"Following",H$13,"Normal")</f>
        <v>43067</v>
      </c>
      <c r="I409" s="175">
        <f ca="1"/>
        <v>-2.5573964072993648E-3</v>
      </c>
      <c r="J409" s="7" t="s">
        <v>4</v>
      </c>
      <c r="K409" s="174">
        <f t="shared" ca="1" si="25"/>
        <v>42975</v>
      </c>
      <c r="L409" s="20">
        <f ca="1">_xll.meDateFromTenor(K409,L$14,"Following",L$13,"Normal")</f>
        <v>43159</v>
      </c>
      <c r="M409" s="175">
        <f ca="1"/>
        <v>-1.0738610323757899E-3</v>
      </c>
      <c r="N409" s="7" t="s">
        <v>4</v>
      </c>
      <c r="O409" s="174">
        <f t="shared" ca="1" si="26"/>
        <v>42975</v>
      </c>
      <c r="P409" s="20">
        <f ca="1">_xll.meDateFromTenor(O409,P$14,"Following",P$13,"Normal")</f>
        <v>42976</v>
      </c>
      <c r="Q409" s="175">
        <f ca="1"/>
        <v>-3.0687225411115235E-3</v>
      </c>
      <c r="R409" s="7" t="s">
        <v>4</v>
      </c>
      <c r="S409" s="174">
        <f t="shared" ca="1" si="27"/>
        <v>42975</v>
      </c>
      <c r="T409" s="20">
        <f ca="1">_xll.meDateFromTenor(S409,"1D","Following",T$13,"Normal")</f>
        <v>42976</v>
      </c>
      <c r="U409" s="175">
        <f ca="1"/>
        <v>-5.6412932284733075E-3</v>
      </c>
      <c r="V409" s="136" t="s">
        <v>4</v>
      </c>
    </row>
    <row r="410" spans="1:22" x14ac:dyDescent="0.25">
      <c r="A410" s="142">
        <v>392</v>
      </c>
      <c r="B410" s="134"/>
      <c r="C410" s="174">
        <f ca="1">_xll.meDateFromTenor(C409,"1D","FOLLOWING",D$13,"NORMAL")</f>
        <v>42976</v>
      </c>
      <c r="D410" s="20">
        <f ca="1">_xll.meDateFromTenor(C410,D$14,"Following",D$13,"Normal")</f>
        <v>42977</v>
      </c>
      <c r="E410" s="175">
        <f ca="1"/>
        <v>-3.8804812708726072E-3</v>
      </c>
      <c r="F410" s="99"/>
      <c r="G410" s="174">
        <f t="shared" ca="1" si="24"/>
        <v>42976</v>
      </c>
      <c r="H410" s="20">
        <f ca="1">_xll.meDateFromTenor(G410,H$14,"Following",H$13,"Normal")</f>
        <v>43068</v>
      </c>
      <c r="I410" s="175">
        <f ca="1"/>
        <v>-2.5558962763498976E-3</v>
      </c>
      <c r="J410" s="7" t="s">
        <v>4</v>
      </c>
      <c r="K410" s="174">
        <f t="shared" ca="1" si="25"/>
        <v>42976</v>
      </c>
      <c r="L410" s="20">
        <f ca="1">_xll.meDateFromTenor(K410,L$14,"Following",L$13,"Normal")</f>
        <v>43159</v>
      </c>
      <c r="M410" s="175">
        <f ca="1"/>
        <v>-1.0711361249993237E-3</v>
      </c>
      <c r="N410" s="7" t="s">
        <v>4</v>
      </c>
      <c r="O410" s="174">
        <f t="shared" ca="1" si="26"/>
        <v>42976</v>
      </c>
      <c r="P410" s="20">
        <f ca="1">_xll.meDateFromTenor(O410,P$14,"Following",P$13,"Normal")</f>
        <v>42977</v>
      </c>
      <c r="Q410" s="175">
        <f ca="1"/>
        <v>-3.0679257973938666E-3</v>
      </c>
      <c r="R410" s="7" t="s">
        <v>4</v>
      </c>
      <c r="S410" s="174">
        <f t="shared" ca="1" si="27"/>
        <v>42976</v>
      </c>
      <c r="T410" s="20">
        <f ca="1">_xll.meDateFromTenor(S410,"1D","Following",T$13,"Normal")</f>
        <v>42977</v>
      </c>
      <c r="U410" s="175">
        <f ca="1"/>
        <v>-5.6369780050547135E-3</v>
      </c>
      <c r="V410" s="136" t="s">
        <v>4</v>
      </c>
    </row>
    <row r="411" spans="1:22" x14ac:dyDescent="0.25">
      <c r="A411" s="142">
        <v>393</v>
      </c>
      <c r="B411" s="134"/>
      <c r="C411" s="174">
        <f ca="1">_xll.meDateFromTenor(C410,"1D","FOLLOWING",D$13,"NORMAL")</f>
        <v>42977</v>
      </c>
      <c r="D411" s="20">
        <f ca="1">_xll.meDateFromTenor(C411,D$14,"Following",D$13,"Normal")</f>
        <v>42978</v>
      </c>
      <c r="E411" s="175">
        <f ca="1"/>
        <v>-3.8803791628305856E-3</v>
      </c>
      <c r="F411" s="99"/>
      <c r="G411" s="174">
        <f t="shared" ca="1" si="24"/>
        <v>42977</v>
      </c>
      <c r="H411" s="20">
        <f ca="1">_xll.meDateFromTenor(G411,H$14,"Following",H$13,"Normal")</f>
        <v>43069</v>
      </c>
      <c r="I411" s="175">
        <f ca="1"/>
        <v>-2.5543660853149185E-3</v>
      </c>
      <c r="J411" s="7" t="s">
        <v>4</v>
      </c>
      <c r="K411" s="174">
        <f t="shared" ca="1" si="25"/>
        <v>42977</v>
      </c>
      <c r="L411" s="20">
        <f ca="1">_xll.meDateFromTenor(K411,L$14,"Following",L$13,"Normal")</f>
        <v>43159</v>
      </c>
      <c r="M411" s="175">
        <f ca="1"/>
        <v>-1.0684004657861897E-3</v>
      </c>
      <c r="N411" s="7" t="s">
        <v>4</v>
      </c>
      <c r="O411" s="174">
        <f t="shared" ca="1" si="26"/>
        <v>42977</v>
      </c>
      <c r="P411" s="20">
        <f ca="1">_xll.meDateFromTenor(O411,P$14,"Following",P$13,"Normal")</f>
        <v>42978</v>
      </c>
      <c r="Q411" s="175">
        <f ca="1"/>
        <v>-3.0671436191083219E-3</v>
      </c>
      <c r="R411" s="7" t="s">
        <v>4</v>
      </c>
      <c r="S411" s="174">
        <f t="shared" ca="1" si="27"/>
        <v>42977</v>
      </c>
      <c r="T411" s="20">
        <f ca="1">_xll.meDateFromTenor(S411,"1D","Following",T$13,"Normal")</f>
        <v>42978</v>
      </c>
      <c r="U411" s="175">
        <f ca="1"/>
        <v>-5.6326456823940973E-3</v>
      </c>
      <c r="V411" s="136" t="s">
        <v>4</v>
      </c>
    </row>
    <row r="412" spans="1:22" x14ac:dyDescent="0.25">
      <c r="A412" s="142">
        <v>394</v>
      </c>
      <c r="B412" s="134"/>
      <c r="C412" s="174">
        <f ca="1">_xll.meDateFromTenor(C411,"1D","FOLLOWING",D$13,"NORMAL")</f>
        <v>42978</v>
      </c>
      <c r="D412" s="20">
        <f ca="1">_xll.meDateFromTenor(C412,D$14,"Following",D$13,"Normal")</f>
        <v>42979</v>
      </c>
      <c r="E412" s="175">
        <f ca="1"/>
        <v>-3.8802353007083706E-3</v>
      </c>
      <c r="F412" s="99"/>
      <c r="G412" s="174">
        <f t="shared" ca="1" si="24"/>
        <v>42978</v>
      </c>
      <c r="H412" s="20">
        <f ca="1">_xll.meDateFromTenor(G412,H$14,"Following",H$13,"Normal")</f>
        <v>43069</v>
      </c>
      <c r="I412" s="175">
        <f ca="1"/>
        <v>-2.552805879811233E-3</v>
      </c>
      <c r="J412" s="7" t="s">
        <v>4</v>
      </c>
      <c r="K412" s="174">
        <f t="shared" ca="1" si="25"/>
        <v>42978</v>
      </c>
      <c r="L412" s="20">
        <f ca="1">_xll.meDateFromTenor(K412,L$14,"Following",L$13,"Normal")</f>
        <v>43159</v>
      </c>
      <c r="M412" s="175">
        <f ca="1"/>
        <v>-1.0656540727752978E-3</v>
      </c>
      <c r="N412" s="7" t="s">
        <v>4</v>
      </c>
      <c r="O412" s="174">
        <f t="shared" ca="1" si="26"/>
        <v>42978</v>
      </c>
      <c r="P412" s="20">
        <f ca="1">_xll.meDateFromTenor(O412,P$14,"Following",P$13,"Normal")</f>
        <v>42979</v>
      </c>
      <c r="Q412" s="175">
        <f ca="1"/>
        <v>-3.0663758228922761E-3</v>
      </c>
      <c r="R412" s="7" t="s">
        <v>4</v>
      </c>
      <c r="S412" s="174">
        <f t="shared" ca="1" si="27"/>
        <v>42978</v>
      </c>
      <c r="T412" s="20">
        <f ca="1">_xll.meDateFromTenor(S412,"1D","Following",T$13,"Normal")</f>
        <v>42979</v>
      </c>
      <c r="U412" s="175">
        <f ca="1"/>
        <v>-5.6282962615306275E-3</v>
      </c>
      <c r="V412" s="136" t="s">
        <v>4</v>
      </c>
    </row>
    <row r="413" spans="1:22" x14ac:dyDescent="0.25">
      <c r="A413" s="142">
        <v>395</v>
      </c>
      <c r="B413" s="134"/>
      <c r="C413" s="174">
        <f ca="1">_xll.meDateFromTenor(C412,"1D","FOLLOWING",D$13,"NORMAL")</f>
        <v>42979</v>
      </c>
      <c r="D413" s="20">
        <f ca="1">_xll.meDateFromTenor(C413,D$14,"Following",D$13,"Normal")</f>
        <v>42982</v>
      </c>
      <c r="E413" s="175">
        <f ca="1"/>
        <v>-3.8797665914769436E-3</v>
      </c>
      <c r="F413" s="99"/>
      <c r="G413" s="174">
        <f t="shared" ca="1" si="24"/>
        <v>42979</v>
      </c>
      <c r="H413" s="20">
        <f ca="1">_xll.meDateFromTenor(G413,H$14,"Following",H$13,"Normal")</f>
        <v>43070</v>
      </c>
      <c r="I413" s="175">
        <f ca="1"/>
        <v>-2.5512157054556461E-3</v>
      </c>
      <c r="J413" s="7" t="s">
        <v>4</v>
      </c>
      <c r="K413" s="174">
        <f t="shared" ca="1" si="25"/>
        <v>42979</v>
      </c>
      <c r="L413" s="20">
        <f ca="1">_xll.meDateFromTenor(K413,L$14,"Following",L$13,"Normal")</f>
        <v>43160</v>
      </c>
      <c r="M413" s="175">
        <f ca="1"/>
        <v>-1.0628969640055577E-3</v>
      </c>
      <c r="N413" s="7" t="s">
        <v>4</v>
      </c>
      <c r="O413" s="174">
        <f t="shared" ca="1" si="26"/>
        <v>42979</v>
      </c>
      <c r="P413" s="20">
        <f ca="1">_xll.meDateFromTenor(O413,P$14,"Following",P$13,"Normal")</f>
        <v>42982</v>
      </c>
      <c r="Q413" s="175">
        <f ca="1"/>
        <v>-3.0656222253831159E-3</v>
      </c>
      <c r="R413" s="7" t="s">
        <v>4</v>
      </c>
      <c r="S413" s="174">
        <f t="shared" ca="1" si="27"/>
        <v>42979</v>
      </c>
      <c r="T413" s="20">
        <f ca="1">_xll.meDateFromTenor(S413,"1D","Following",T$13,"Normal")</f>
        <v>42982</v>
      </c>
      <c r="U413" s="175">
        <f ca="1"/>
        <v>-5.6194527099062896E-3</v>
      </c>
      <c r="V413" s="136" t="s">
        <v>4</v>
      </c>
    </row>
    <row r="414" spans="1:22" x14ac:dyDescent="0.25">
      <c r="A414" s="142">
        <v>396</v>
      </c>
      <c r="B414" s="134"/>
      <c r="C414" s="174">
        <f ca="1">_xll.meDateFromTenor(C413,"1D","FOLLOWING",D$13,"NORMAL")</f>
        <v>42982</v>
      </c>
      <c r="D414" s="20">
        <f ca="1">_xll.meDateFromTenor(C414,D$14,"Following",D$13,"Normal")</f>
        <v>42983</v>
      </c>
      <c r="E414" s="175">
        <f ca="1"/>
        <v>-3.879242346989123E-3</v>
      </c>
      <c r="F414" s="99"/>
      <c r="G414" s="174">
        <f t="shared" ca="1" si="24"/>
        <v>42982</v>
      </c>
      <c r="H414" s="20">
        <f ca="1">_xll.meDateFromTenor(G414,H$14,"Following",H$13,"Normal")</f>
        <v>43073</v>
      </c>
      <c r="I414" s="175">
        <f ca="1"/>
        <v>-2.546265825445526E-3</v>
      </c>
      <c r="J414" s="7" t="s">
        <v>4</v>
      </c>
      <c r="K414" s="174">
        <f t="shared" ca="1" si="25"/>
        <v>42982</v>
      </c>
      <c r="L414" s="20">
        <f ca="1">_xll.meDateFromTenor(K414,L$14,"Following",L$13,"Normal")</f>
        <v>43164</v>
      </c>
      <c r="M414" s="175">
        <f ca="1"/>
        <v>-1.0545615235323402E-3</v>
      </c>
      <c r="N414" s="7" t="s">
        <v>4</v>
      </c>
      <c r="O414" s="174">
        <f t="shared" ca="1" si="26"/>
        <v>42982</v>
      </c>
      <c r="P414" s="20">
        <f ca="1">_xll.meDateFromTenor(O414,P$14,"Following",P$13,"Normal")</f>
        <v>42983</v>
      </c>
      <c r="Q414" s="175">
        <f ca="1"/>
        <v>-3.0634447914708197E-3</v>
      </c>
      <c r="R414" s="7" t="s">
        <v>4</v>
      </c>
      <c r="S414" s="174">
        <f t="shared" ca="1" si="27"/>
        <v>42982</v>
      </c>
      <c r="T414" s="20">
        <f ca="1">_xll.meDateFromTenor(S414,"1D","Following",T$13,"Normal")</f>
        <v>42983</v>
      </c>
      <c r="U414" s="175">
        <f ca="1"/>
        <v>-5.6107276121153604E-3</v>
      </c>
      <c r="V414" s="136" t="s">
        <v>4</v>
      </c>
    </row>
    <row r="415" spans="1:22" x14ac:dyDescent="0.25">
      <c r="A415" s="142">
        <v>397</v>
      </c>
      <c r="B415" s="134"/>
      <c r="C415" s="174">
        <f ca="1">_xll.meDateFromTenor(C414,"1D","FOLLOWING",D$13,"NORMAL")</f>
        <v>42983</v>
      </c>
      <c r="D415" s="20">
        <f ca="1">_xll.meDateFromTenor(C415,D$14,"Following",D$13,"Normal")</f>
        <v>42984</v>
      </c>
      <c r="E415" s="175">
        <f ca="1"/>
        <v>-3.8788897412844886E-3</v>
      </c>
      <c r="F415" s="99"/>
      <c r="G415" s="174">
        <f t="shared" ca="1" si="24"/>
        <v>42983</v>
      </c>
      <c r="H415" s="20">
        <f ca="1">_xll.meDateFromTenor(G415,H$14,"Following",H$13,"Normal")</f>
        <v>43074</v>
      </c>
      <c r="I415" s="175">
        <f ca="1"/>
        <v>-2.544556231850383E-3</v>
      </c>
      <c r="J415" s="7" t="s">
        <v>4</v>
      </c>
      <c r="K415" s="174">
        <f t="shared" ca="1" si="25"/>
        <v>42983</v>
      </c>
      <c r="L415" s="20">
        <f ca="1">_xll.meDateFromTenor(K415,L$14,"Following",L$13,"Normal")</f>
        <v>43164</v>
      </c>
      <c r="M415" s="175">
        <f ca="1"/>
        <v>-1.0517617321163003E-3</v>
      </c>
      <c r="N415" s="7" t="s">
        <v>4</v>
      </c>
      <c r="O415" s="174">
        <f t="shared" ca="1" si="26"/>
        <v>42983</v>
      </c>
      <c r="P415" s="20">
        <f ca="1">_xll.meDateFromTenor(O415,P$14,"Following",P$13,"Normal")</f>
        <v>42984</v>
      </c>
      <c r="Q415" s="175">
        <f ca="1"/>
        <v>-3.0627461551630724E-3</v>
      </c>
      <c r="R415" s="7" t="s">
        <v>4</v>
      </c>
      <c r="S415" s="174">
        <f t="shared" ca="1" si="27"/>
        <v>42983</v>
      </c>
      <c r="T415" s="20">
        <f ca="1">_xll.meDateFromTenor(S415,"1D","Following",T$13,"Normal")</f>
        <v>42984</v>
      </c>
      <c r="U415" s="175">
        <f ca="1"/>
        <v>-5.6062927131073281E-3</v>
      </c>
      <c r="V415" s="136" t="s">
        <v>4</v>
      </c>
    </row>
    <row r="416" spans="1:22" x14ac:dyDescent="0.25">
      <c r="A416" s="142">
        <v>398</v>
      </c>
      <c r="B416" s="134"/>
      <c r="C416" s="174">
        <f ca="1">_xll.meDateFromTenor(C415,"1D","FOLLOWING",D$13,"NORMAL")</f>
        <v>42984</v>
      </c>
      <c r="D416" s="20">
        <f ca="1">_xll.meDateFromTenor(C416,D$14,"Following",D$13,"Normal")</f>
        <v>42985</v>
      </c>
      <c r="E416" s="175">
        <f ca="1"/>
        <v>-3.8784953923309967E-3</v>
      </c>
      <c r="F416" s="99"/>
      <c r="G416" s="174">
        <f t="shared" ca="1" si="24"/>
        <v>42984</v>
      </c>
      <c r="H416" s="20">
        <f ca="1">_xll.meDateFromTenor(G416,H$14,"Following",H$13,"Normal")</f>
        <v>43075</v>
      </c>
      <c r="I416" s="175">
        <f ca="1"/>
        <v>-2.5428168974873629E-3</v>
      </c>
      <c r="J416" s="7" t="s">
        <v>4</v>
      </c>
      <c r="K416" s="174">
        <f t="shared" ca="1" si="25"/>
        <v>42984</v>
      </c>
      <c r="L416" s="20">
        <f ca="1">_xll.meDateFromTenor(K416,L$14,"Following",L$13,"Normal")</f>
        <v>43165</v>
      </c>
      <c r="M416" s="175">
        <f ca="1"/>
        <v>-1.0489513151359592E-3</v>
      </c>
      <c r="N416" s="7" t="s">
        <v>4</v>
      </c>
      <c r="O416" s="174">
        <f t="shared" ca="1" si="26"/>
        <v>42984</v>
      </c>
      <c r="P416" s="20">
        <f ca="1">_xll.meDateFromTenor(O416,P$14,"Following",P$13,"Normal")</f>
        <v>42985</v>
      </c>
      <c r="Q416" s="175">
        <f ca="1"/>
        <v>-3.0620608007491451E-3</v>
      </c>
      <c r="R416" s="7" t="s">
        <v>4</v>
      </c>
      <c r="S416" s="174">
        <f t="shared" ca="1" si="27"/>
        <v>42984</v>
      </c>
      <c r="T416" s="20">
        <f ca="1">_xll.meDateFromTenor(S416,"1D","Following",T$13,"Normal")</f>
        <v>42985</v>
      </c>
      <c r="U416" s="175">
        <f ca="1"/>
        <v>-5.6018407212121901E-3</v>
      </c>
      <c r="V416" s="136" t="s">
        <v>4</v>
      </c>
    </row>
    <row r="417" spans="1:22" x14ac:dyDescent="0.25">
      <c r="A417" s="142">
        <v>399</v>
      </c>
      <c r="B417" s="134"/>
      <c r="C417" s="174">
        <f ca="1">_xll.meDateFromTenor(C416,"1D","FOLLOWING",D$13,"NORMAL")</f>
        <v>42985</v>
      </c>
      <c r="D417" s="20">
        <f ca="1">_xll.meDateFromTenor(C417,D$14,"Following",D$13,"Normal")</f>
        <v>42986</v>
      </c>
      <c r="E417" s="175">
        <f ca="1"/>
        <v>-3.8780593019272086E-3</v>
      </c>
      <c r="F417" s="99"/>
      <c r="G417" s="174">
        <f t="shared" ca="1" si="24"/>
        <v>42985</v>
      </c>
      <c r="H417" s="20">
        <f ca="1">_xll.meDateFromTenor(G417,H$14,"Following",H$13,"Normal")</f>
        <v>43076</v>
      </c>
      <c r="I417" s="175">
        <f ca="1"/>
        <v>-2.5410478679732721E-3</v>
      </c>
      <c r="J417" s="7" t="s">
        <v>4</v>
      </c>
      <c r="K417" s="174">
        <f t="shared" ca="1" si="25"/>
        <v>42985</v>
      </c>
      <c r="L417" s="20">
        <f ca="1">_xll.meDateFromTenor(K417,L$14,"Following",L$13,"Normal")</f>
        <v>43166</v>
      </c>
      <c r="M417" s="175">
        <f ca="1"/>
        <v>-1.0461302906302262E-3</v>
      </c>
      <c r="N417" s="7" t="s">
        <v>4</v>
      </c>
      <c r="O417" s="174">
        <f t="shared" ca="1" si="26"/>
        <v>42985</v>
      </c>
      <c r="P417" s="20">
        <f ca="1">_xll.meDateFromTenor(O417,P$14,"Following",P$13,"Normal")</f>
        <v>42986</v>
      </c>
      <c r="Q417" s="175">
        <f ca="1"/>
        <v>-3.0613885448664254E-3</v>
      </c>
      <c r="R417" s="7" t="s">
        <v>4</v>
      </c>
      <c r="S417" s="174">
        <f t="shared" ca="1" si="27"/>
        <v>42985</v>
      </c>
      <c r="T417" s="20">
        <f ca="1">_xll.meDateFromTenor(S417,"1D","Following",T$13,"Normal")</f>
        <v>42986</v>
      </c>
      <c r="U417" s="175">
        <f ca="1"/>
        <v>-5.5973716371893389E-3</v>
      </c>
      <c r="V417" s="136" t="s">
        <v>4</v>
      </c>
    </row>
    <row r="418" spans="1:22" x14ac:dyDescent="0.25">
      <c r="A418" s="142">
        <v>400</v>
      </c>
      <c r="B418" s="134"/>
      <c r="C418" s="174">
        <f ca="1">_xll.meDateFromTenor(C417,"1D","FOLLOWING",D$13,"NORMAL")</f>
        <v>42986</v>
      </c>
      <c r="D418" s="20">
        <f ca="1">_xll.meDateFromTenor(C418,D$14,"Following",D$13,"Normal")</f>
        <v>42989</v>
      </c>
      <c r="E418" s="175">
        <f ca="1"/>
        <v>-3.8770062374515885E-3</v>
      </c>
      <c r="F418" s="99"/>
      <c r="G418" s="174">
        <f t="shared" ca="1" si="24"/>
        <v>42986</v>
      </c>
      <c r="H418" s="20">
        <f ca="1">_xll.meDateFromTenor(G418,H$14,"Following",H$13,"Normal")</f>
        <v>43077</v>
      </c>
      <c r="I418" s="175">
        <f ca="1"/>
        <v>-2.5392491889249143E-3</v>
      </c>
      <c r="J418" s="7" t="s">
        <v>4</v>
      </c>
      <c r="K418" s="174">
        <f t="shared" ca="1" si="25"/>
        <v>42986</v>
      </c>
      <c r="L418" s="20">
        <f ca="1">_xll.meDateFromTenor(K418,L$14,"Following",L$13,"Normal")</f>
        <v>43167</v>
      </c>
      <c r="M418" s="175">
        <f ca="1"/>
        <v>-1.0432986766380106E-3</v>
      </c>
      <c r="N418" s="7" t="s">
        <v>4</v>
      </c>
      <c r="O418" s="174">
        <f t="shared" ca="1" si="26"/>
        <v>42986</v>
      </c>
      <c r="P418" s="20">
        <f ca="1">_xll.meDateFromTenor(O418,P$14,"Following",P$13,"Normal")</f>
        <v>42989</v>
      </c>
      <c r="Q418" s="175">
        <f ca="1"/>
        <v>-3.0607292041522995E-3</v>
      </c>
      <c r="R418" s="7" t="s">
        <v>4</v>
      </c>
      <c r="S418" s="174">
        <f t="shared" ca="1" si="27"/>
        <v>42986</v>
      </c>
      <c r="T418" s="20">
        <f ca="1">_xll.meDateFromTenor(S418,"1D","Following",T$13,"Normal")</f>
        <v>42989</v>
      </c>
      <c r="U418" s="175">
        <f ca="1"/>
        <v>-5.5882897512393925E-3</v>
      </c>
      <c r="V418" s="136" t="s">
        <v>4</v>
      </c>
    </row>
    <row r="419" spans="1:22" x14ac:dyDescent="0.25">
      <c r="A419" s="142">
        <v>401</v>
      </c>
      <c r="B419" s="134"/>
      <c r="C419" s="174">
        <f ca="1">_xll.meDateFromTenor(C418,"1D","FOLLOWING",D$13,"NORMAL")</f>
        <v>42989</v>
      </c>
      <c r="D419" s="20">
        <f ca="1">_xll.meDateFromTenor(C419,D$14,"Following",D$13,"Normal")</f>
        <v>42990</v>
      </c>
      <c r="E419" s="175">
        <f ca="1"/>
        <v>-3.8758975607011831E-3</v>
      </c>
      <c r="F419" s="99"/>
      <c r="G419" s="174">
        <f t="shared" ca="1" si="24"/>
        <v>42989</v>
      </c>
      <c r="H419" s="20">
        <f ca="1">_xll.meDateFromTenor(G419,H$14,"Following",H$13,"Normal")</f>
        <v>43080</v>
      </c>
      <c r="I419" s="175">
        <f ca="1"/>
        <v>-2.5336757107422923E-3</v>
      </c>
      <c r="J419" s="7" t="s">
        <v>4</v>
      </c>
      <c r="K419" s="174">
        <f t="shared" ca="1" si="25"/>
        <v>42989</v>
      </c>
      <c r="L419" s="20">
        <f ca="1">_xll.meDateFromTenor(K419,L$14,"Following",L$13,"Normal")</f>
        <v>43171</v>
      </c>
      <c r="M419" s="175">
        <f ca="1"/>
        <v>-1.0347404781315644E-3</v>
      </c>
      <c r="N419" s="7" t="s">
        <v>4</v>
      </c>
      <c r="O419" s="174">
        <f t="shared" ca="1" si="26"/>
        <v>42989</v>
      </c>
      <c r="P419" s="20">
        <f ca="1">_xll.meDateFromTenor(O419,P$14,"Following",P$13,"Normal")</f>
        <v>42990</v>
      </c>
      <c r="Q419" s="175">
        <f ca="1"/>
        <v>-3.0588268393953572E-3</v>
      </c>
      <c r="R419" s="7" t="s">
        <v>4</v>
      </c>
      <c r="S419" s="174">
        <f t="shared" ca="1" si="27"/>
        <v>42989</v>
      </c>
      <c r="T419" s="20">
        <f ca="1">_xll.meDateFromTenor(S419,"1D","Following",T$13,"Normal")</f>
        <v>42990</v>
      </c>
      <c r="U419" s="175">
        <f ca="1"/>
        <v>-5.5793243997648489E-3</v>
      </c>
      <c r="V419" s="136" t="s">
        <v>4</v>
      </c>
    </row>
    <row r="420" spans="1:22" x14ac:dyDescent="0.25">
      <c r="A420" s="142">
        <v>402</v>
      </c>
      <c r="B420" s="134"/>
      <c r="C420" s="174">
        <f ca="1">_xll.meDateFromTenor(C419,"1D","FOLLOWING",D$13,"NORMAL")</f>
        <v>42990</v>
      </c>
      <c r="D420" s="20">
        <f ca="1">_xll.meDateFromTenor(C420,D$14,"Following",D$13,"Normal")</f>
        <v>42991</v>
      </c>
      <c r="E420" s="175">
        <f ca="1"/>
        <v>-3.8752527896646211E-3</v>
      </c>
      <c r="F420" s="99"/>
      <c r="G420" s="174">
        <f t="shared" ca="1" si="24"/>
        <v>42990</v>
      </c>
      <c r="H420" s="20">
        <f ca="1">_xll.meDateFromTenor(G420,H$14,"Following",H$13,"Normal")</f>
        <v>43081</v>
      </c>
      <c r="I420" s="175">
        <f ca="1"/>
        <v>-2.5317588897249186E-3</v>
      </c>
      <c r="J420" s="7" t="s">
        <v>4</v>
      </c>
      <c r="K420" s="174">
        <f t="shared" ca="1" si="25"/>
        <v>42990</v>
      </c>
      <c r="L420" s="20">
        <f ca="1">_xll.meDateFromTenor(K420,L$14,"Following",L$13,"Normal")</f>
        <v>43171</v>
      </c>
      <c r="M420" s="175">
        <f ca="1"/>
        <v>-1.0318666865825139E-3</v>
      </c>
      <c r="N420" s="7" t="s">
        <v>4</v>
      </c>
      <c r="O420" s="174">
        <f t="shared" ca="1" si="26"/>
        <v>42990</v>
      </c>
      <c r="P420" s="20">
        <f ca="1">_xll.meDateFromTenor(O420,P$14,"Following",P$13,"Normal")</f>
        <v>42991</v>
      </c>
      <c r="Q420" s="175">
        <f ca="1"/>
        <v>-3.0582173257294779E-3</v>
      </c>
      <c r="R420" s="7" t="s">
        <v>4</v>
      </c>
      <c r="S420" s="174">
        <f t="shared" ca="1" si="27"/>
        <v>42990</v>
      </c>
      <c r="T420" s="20">
        <f ca="1">_xll.meDateFromTenor(S420,"1D","Following",T$13,"Normal")</f>
        <v>42991</v>
      </c>
      <c r="U420" s="175">
        <f ca="1"/>
        <v>-5.5747698693720182E-3</v>
      </c>
      <c r="V420" s="136" t="s">
        <v>4</v>
      </c>
    </row>
    <row r="421" spans="1:22" x14ac:dyDescent="0.25">
      <c r="A421" s="142">
        <v>403</v>
      </c>
      <c r="B421" s="134"/>
      <c r="C421" s="174">
        <f ca="1">_xll.meDateFromTenor(C420,"1D","FOLLOWING",D$13,"NORMAL")</f>
        <v>42991</v>
      </c>
      <c r="D421" s="20">
        <f ca="1">_xll.meDateFromTenor(C421,D$14,"Following",D$13,"Normal")</f>
        <v>42992</v>
      </c>
      <c r="E421" s="175">
        <f ca="1"/>
        <v>-3.8745662878092585E-3</v>
      </c>
      <c r="F421" s="99"/>
      <c r="G421" s="174">
        <f t="shared" ca="1" si="24"/>
        <v>42991</v>
      </c>
      <c r="H421" s="20">
        <f ca="1">_xll.meDateFromTenor(G421,H$14,"Following",H$13,"Normal")</f>
        <v>43082</v>
      </c>
      <c r="I421" s="175">
        <f ca="1"/>
        <v>-2.5298126472573031E-3</v>
      </c>
      <c r="J421" s="7" t="s">
        <v>4</v>
      </c>
      <c r="K421" s="174">
        <f t="shared" ca="1" si="25"/>
        <v>42991</v>
      </c>
      <c r="L421" s="20">
        <f ca="1">_xll.meDateFromTenor(K421,L$14,"Following",L$13,"Normal")</f>
        <v>43172</v>
      </c>
      <c r="M421" s="175">
        <f ca="1"/>
        <v>-1.028982395741528E-3</v>
      </c>
      <c r="N421" s="7" t="s">
        <v>4</v>
      </c>
      <c r="O421" s="174">
        <f t="shared" ca="1" si="26"/>
        <v>42991</v>
      </c>
      <c r="P421" s="20">
        <f ca="1">_xll.meDateFromTenor(O421,P$14,"Following",P$13,"Normal")</f>
        <v>42992</v>
      </c>
      <c r="Q421" s="175">
        <f ca="1"/>
        <v>-3.0576198104191269E-3</v>
      </c>
      <c r="R421" s="7" t="s">
        <v>4</v>
      </c>
      <c r="S421" s="174">
        <f t="shared" ca="1" si="27"/>
        <v>42991</v>
      </c>
      <c r="T421" s="20">
        <f ca="1">_xll.meDateFromTenor(S421,"1D","Following",T$13,"Normal")</f>
        <v>42992</v>
      </c>
      <c r="U421" s="175">
        <f ca="1"/>
        <v>-5.5701982526068705E-3</v>
      </c>
      <c r="V421" s="136" t="s">
        <v>4</v>
      </c>
    </row>
    <row r="422" spans="1:22" x14ac:dyDescent="0.25">
      <c r="A422" s="142">
        <v>404</v>
      </c>
      <c r="B422" s="134"/>
      <c r="C422" s="174">
        <f ca="1">_xll.meDateFromTenor(C421,"1D","FOLLOWING",D$13,"NORMAL")</f>
        <v>42992</v>
      </c>
      <c r="D422" s="20">
        <f ca="1">_xll.meDateFromTenor(C422,D$14,"Following",D$13,"Normal")</f>
        <v>42993</v>
      </c>
      <c r="E422" s="175">
        <f ca="1"/>
        <v>-3.8738380570532511E-3</v>
      </c>
      <c r="F422" s="99"/>
      <c r="G422" s="174">
        <f t="shared" ca="1" si="24"/>
        <v>42992</v>
      </c>
      <c r="H422" s="20">
        <f ca="1">_xll.meDateFromTenor(G422,H$14,"Following",H$13,"Normal")</f>
        <v>43083</v>
      </c>
      <c r="I422" s="175">
        <f ca="1"/>
        <v>-2.5278370289562513E-3</v>
      </c>
      <c r="J422" s="7" t="s">
        <v>4</v>
      </c>
      <c r="K422" s="174">
        <f t="shared" ca="1" si="25"/>
        <v>42992</v>
      </c>
      <c r="L422" s="20">
        <f ca="1">_xll.meDateFromTenor(K422,L$14,"Following",L$13,"Normal")</f>
        <v>43173</v>
      </c>
      <c r="M422" s="175">
        <f ca="1"/>
        <v>-1.0260876236475166E-3</v>
      </c>
      <c r="N422" s="7" t="s">
        <v>4</v>
      </c>
      <c r="O422" s="174">
        <f t="shared" ca="1" si="26"/>
        <v>42992</v>
      </c>
      <c r="P422" s="20">
        <f ca="1">_xll.meDateFromTenor(O422,P$14,"Following",P$13,"Normal")</f>
        <v>42993</v>
      </c>
      <c r="Q422" s="175">
        <f ca="1"/>
        <v>-3.0570341101016918E-3</v>
      </c>
      <c r="R422" s="7" t="s">
        <v>4</v>
      </c>
      <c r="S422" s="174">
        <f t="shared" ca="1" si="27"/>
        <v>42992</v>
      </c>
      <c r="T422" s="20">
        <f ca="1">_xll.meDateFromTenor(S422,"1D","Following",T$13,"Normal")</f>
        <v>42993</v>
      </c>
      <c r="U422" s="175">
        <f ca="1"/>
        <v>-5.5656095498686411E-3</v>
      </c>
      <c r="V422" s="136" t="s">
        <v>4</v>
      </c>
    </row>
    <row r="423" spans="1:22" x14ac:dyDescent="0.25">
      <c r="A423" s="142">
        <v>405</v>
      </c>
      <c r="B423" s="134"/>
      <c r="C423" s="174">
        <f ca="1">_xll.meDateFromTenor(C422,"1D","FOLLOWING",D$13,"NORMAL")</f>
        <v>42993</v>
      </c>
      <c r="D423" s="20">
        <f ca="1">_xll.meDateFromTenor(C423,D$14,"Following",D$13,"Normal")</f>
        <v>42996</v>
      </c>
      <c r="E423" s="175">
        <f ca="1"/>
        <v>-3.8722008574776506E-3</v>
      </c>
      <c r="F423" s="99"/>
      <c r="G423" s="174">
        <f t="shared" ca="1" si="24"/>
        <v>42993</v>
      </c>
      <c r="H423" s="20">
        <f ca="1">_xll.meDateFromTenor(G423,H$14,"Following",H$13,"Normal")</f>
        <v>43084</v>
      </c>
      <c r="I423" s="175">
        <f ca="1"/>
        <v>-2.5258320804385686E-3</v>
      </c>
      <c r="J423" s="7" t="s">
        <v>4</v>
      </c>
      <c r="K423" s="174">
        <f t="shared" ca="1" si="25"/>
        <v>42993</v>
      </c>
      <c r="L423" s="20">
        <f ca="1">_xll.meDateFromTenor(K423,L$14,"Following",L$13,"Normal")</f>
        <v>43174</v>
      </c>
      <c r="M423" s="175">
        <f ca="1"/>
        <v>-1.0231823883393885E-3</v>
      </c>
      <c r="N423" s="7" t="s">
        <v>4</v>
      </c>
      <c r="O423" s="174">
        <f t="shared" ca="1" si="26"/>
        <v>42993</v>
      </c>
      <c r="P423" s="20">
        <f ca="1">_xll.meDateFromTenor(O423,P$14,"Following",P$13,"Normal")</f>
        <v>42996</v>
      </c>
      <c r="Q423" s="175">
        <f ca="1"/>
        <v>-3.0564600414145593E-3</v>
      </c>
      <c r="R423" s="7" t="s">
        <v>4</v>
      </c>
      <c r="S423" s="174">
        <f t="shared" ca="1" si="27"/>
        <v>42993</v>
      </c>
      <c r="T423" s="20">
        <f ca="1">_xll.meDateFromTenor(S423,"1D","Following",T$13,"Normal")</f>
        <v>42996</v>
      </c>
      <c r="U423" s="175">
        <f ca="1"/>
        <v>-5.5562894380401162E-3</v>
      </c>
      <c r="V423" s="136" t="s">
        <v>4</v>
      </c>
    </row>
    <row r="424" spans="1:22" x14ac:dyDescent="0.25">
      <c r="A424" s="142">
        <v>406</v>
      </c>
      <c r="B424" s="134"/>
      <c r="C424" s="174">
        <f ca="1">_xll.meDateFromTenor(C423,"1D","FOLLOWING",D$13,"NORMAL")</f>
        <v>42996</v>
      </c>
      <c r="D424" s="20">
        <f ca="1">_xll.meDateFromTenor(C424,D$14,"Following",D$13,"Normal")</f>
        <v>42997</v>
      </c>
      <c r="E424" s="175">
        <f ca="1"/>
        <v>-3.8705078804390919E-3</v>
      </c>
      <c r="F424" s="99"/>
      <c r="G424" s="174">
        <f t="shared" ca="1" si="24"/>
        <v>42996</v>
      </c>
      <c r="H424" s="20">
        <f ca="1">_xll.meDateFromTenor(G424,H$14,"Following",H$13,"Normal")</f>
        <v>43087</v>
      </c>
      <c r="I424" s="175">
        <f ca="1"/>
        <v>-2.5196417097537796E-3</v>
      </c>
      <c r="J424" s="7" t="s">
        <v>4</v>
      </c>
      <c r="K424" s="174">
        <f t="shared" ca="1" si="25"/>
        <v>42996</v>
      </c>
      <c r="L424" s="20">
        <f ca="1">_xll.meDateFromTenor(K424,L$14,"Following",L$13,"Normal")</f>
        <v>43178</v>
      </c>
      <c r="M424" s="175">
        <f ca="1"/>
        <v>-1.0144040835194019E-3</v>
      </c>
      <c r="N424" s="7" t="s">
        <v>4</v>
      </c>
      <c r="O424" s="174">
        <f t="shared" ca="1" si="26"/>
        <v>42996</v>
      </c>
      <c r="P424" s="20">
        <f ca="1">_xll.meDateFromTenor(O424,P$14,"Following",P$13,"Normal")</f>
        <v>42997</v>
      </c>
      <c r="Q424" s="175">
        <f ca="1"/>
        <v>-3.054805791508847E-3</v>
      </c>
      <c r="R424" s="7" t="s">
        <v>4</v>
      </c>
      <c r="S424" s="174">
        <f t="shared" ca="1" si="27"/>
        <v>42996</v>
      </c>
      <c r="T424" s="20">
        <f ca="1">_xll.meDateFromTenor(S424,"1D","Following",T$13,"Normal")</f>
        <v>42997</v>
      </c>
      <c r="U424" s="175">
        <f ca="1"/>
        <v>-5.5470839000548921E-3</v>
      </c>
      <c r="V424" s="136" t="s">
        <v>4</v>
      </c>
    </row>
    <row r="425" spans="1:22" x14ac:dyDescent="0.25">
      <c r="A425" s="142">
        <v>407</v>
      </c>
      <c r="B425" s="134"/>
      <c r="C425" s="174">
        <f ca="1">_xll.meDateFromTenor(C424,"1D","FOLLOWING",D$13,"NORMAL")</f>
        <v>42997</v>
      </c>
      <c r="D425" s="20">
        <f ca="1">_xll.meDateFromTenor(C425,D$14,"Following",D$13,"Normal")</f>
        <v>42998</v>
      </c>
      <c r="E425" s="175">
        <f ca="1"/>
        <v>-3.8695710318403936E-3</v>
      </c>
      <c r="F425" s="99"/>
      <c r="G425" s="174">
        <f t="shared" ca="1" si="24"/>
        <v>42997</v>
      </c>
      <c r="H425" s="20">
        <f ca="1">_xll.meDateFromTenor(G425,H$14,"Following",H$13,"Normal")</f>
        <v>43088</v>
      </c>
      <c r="I425" s="175">
        <f ca="1"/>
        <v>-2.5175198965376208E-3</v>
      </c>
      <c r="J425" s="7" t="s">
        <v>4</v>
      </c>
      <c r="K425" s="174">
        <f t="shared" ca="1" si="25"/>
        <v>42997</v>
      </c>
      <c r="L425" s="20">
        <f ca="1">_xll.meDateFromTenor(K425,L$14,"Following",L$13,"Normal")</f>
        <v>43178</v>
      </c>
      <c r="M425" s="175">
        <f ca="1"/>
        <v>-1.0114571757439033E-3</v>
      </c>
      <c r="N425" s="7" t="s">
        <v>4</v>
      </c>
      <c r="O425" s="174">
        <f t="shared" ca="1" si="26"/>
        <v>42997</v>
      </c>
      <c r="P425" s="20">
        <f ca="1">_xll.meDateFromTenor(O425,P$14,"Following",P$13,"Normal")</f>
        <v>42998</v>
      </c>
      <c r="Q425" s="175">
        <f ca="1"/>
        <v>-3.0542764157167942E-3</v>
      </c>
      <c r="R425" s="7" t="s">
        <v>4</v>
      </c>
      <c r="S425" s="174">
        <f t="shared" ca="1" si="27"/>
        <v>42997</v>
      </c>
      <c r="T425" s="20">
        <f ca="1">_xll.meDateFromTenor(S425,"1D","Following",T$13,"Normal")</f>
        <v>42998</v>
      </c>
      <c r="U425" s="175">
        <f ca="1"/>
        <v>-5.5424097822021267E-3</v>
      </c>
      <c r="V425" s="136" t="s">
        <v>4</v>
      </c>
    </row>
    <row r="426" spans="1:22" x14ac:dyDescent="0.25">
      <c r="A426" s="142">
        <v>408</v>
      </c>
      <c r="B426" s="134"/>
      <c r="C426" s="174">
        <f ca="1">_xll.meDateFromTenor(C425,"1D","FOLLOWING",D$13,"NORMAL")</f>
        <v>42998</v>
      </c>
      <c r="D426" s="20">
        <f ca="1">_xll.meDateFromTenor(C426,D$14,"Following",D$13,"Normal")</f>
        <v>42999</v>
      </c>
      <c r="E426" s="175">
        <f ca="1"/>
        <v>-3.86859246509276E-3</v>
      </c>
      <c r="F426" s="99"/>
      <c r="G426" s="174">
        <f t="shared" ca="1" si="24"/>
        <v>42998</v>
      </c>
      <c r="H426" s="20">
        <f ca="1">_xll.meDateFromTenor(G426,H$14,"Following",H$13,"Normal")</f>
        <v>43089</v>
      </c>
      <c r="I426" s="175">
        <f ca="1"/>
        <v>-2.5153689811888546E-3</v>
      </c>
      <c r="J426" s="7" t="s">
        <v>4</v>
      </c>
      <c r="K426" s="174">
        <f t="shared" ca="1" si="25"/>
        <v>42998</v>
      </c>
      <c r="L426" s="20">
        <f ca="1">_xll.meDateFromTenor(K426,L$14,"Following",L$13,"Normal")</f>
        <v>43179</v>
      </c>
      <c r="M426" s="175">
        <f ca="1"/>
        <v>-1.0084998949488352E-3</v>
      </c>
      <c r="N426" s="7" t="s">
        <v>4</v>
      </c>
      <c r="O426" s="174">
        <f t="shared" ca="1" si="26"/>
        <v>42998</v>
      </c>
      <c r="P426" s="20">
        <f ca="1">_xll.meDateFromTenor(O426,P$14,"Following",P$13,"Normal")</f>
        <v>42999</v>
      </c>
      <c r="Q426" s="175">
        <f ca="1"/>
        <v>-3.0537577547419788E-3</v>
      </c>
      <c r="R426" s="7" t="s">
        <v>4</v>
      </c>
      <c r="S426" s="174">
        <f t="shared" ca="1" si="27"/>
        <v>42998</v>
      </c>
      <c r="T426" s="20">
        <f ca="1">_xll.meDateFromTenor(S426,"1D","Following",T$13,"Normal")</f>
        <v>42999</v>
      </c>
      <c r="U426" s="175">
        <f ca="1"/>
        <v>-5.5377185839322806E-3</v>
      </c>
      <c r="V426" s="136" t="s">
        <v>4</v>
      </c>
    </row>
    <row r="427" spans="1:22" x14ac:dyDescent="0.25">
      <c r="A427" s="142">
        <v>409</v>
      </c>
      <c r="B427" s="134"/>
      <c r="C427" s="174">
        <f ca="1">_xll.meDateFromTenor(C426,"1D","FOLLOWING",D$13,"NORMAL")</f>
        <v>42999</v>
      </c>
      <c r="D427" s="20">
        <f ca="1">_xll.meDateFromTenor(C427,D$14,"Following",D$13,"Normal")</f>
        <v>43000</v>
      </c>
      <c r="E427" s="175">
        <f ca="1"/>
        <v>-3.8675721818348802E-3</v>
      </c>
      <c r="F427" s="99"/>
      <c r="G427" s="174">
        <f t="shared" ca="1" si="24"/>
        <v>42999</v>
      </c>
      <c r="H427" s="20">
        <f ca="1">_xll.meDateFromTenor(G427,H$14,"Following",H$13,"Normal")</f>
        <v>43090</v>
      </c>
      <c r="I427" s="175">
        <f ca="1"/>
        <v>-2.5131890093242877E-3</v>
      </c>
      <c r="J427" s="7" t="s">
        <v>4</v>
      </c>
      <c r="K427" s="174">
        <f t="shared" ca="1" si="25"/>
        <v>42999</v>
      </c>
      <c r="L427" s="20">
        <f ca="1">_xll.meDateFromTenor(K427,L$14,"Following",L$13,"Normal")</f>
        <v>43180</v>
      </c>
      <c r="M427" s="175">
        <f ca="1"/>
        <v>-1.0055322591731083E-3</v>
      </c>
      <c r="N427" s="7" t="s">
        <v>4</v>
      </c>
      <c r="O427" s="174">
        <f t="shared" ca="1" si="26"/>
        <v>42999</v>
      </c>
      <c r="P427" s="20">
        <f ca="1">_xll.meDateFromTenor(O427,P$14,"Following",P$13,"Normal")</f>
        <v>43000</v>
      </c>
      <c r="Q427" s="175">
        <f ca="1"/>
        <v>-3.0532496252217872E-3</v>
      </c>
      <c r="R427" s="7" t="s">
        <v>4</v>
      </c>
      <c r="S427" s="174">
        <f t="shared" ca="1" si="27"/>
        <v>42999</v>
      </c>
      <c r="T427" s="20">
        <f ca="1">_xll.meDateFromTenor(S427,"1D","Following",T$13,"Normal")</f>
        <v>43000</v>
      </c>
      <c r="U427" s="175">
        <f ca="1"/>
        <v>-5.5330103060846824E-3</v>
      </c>
      <c r="V427" s="136" t="s">
        <v>4</v>
      </c>
    </row>
    <row r="428" spans="1:22" x14ac:dyDescent="0.25">
      <c r="A428" s="142">
        <v>410</v>
      </c>
      <c r="B428" s="134"/>
      <c r="C428" s="174">
        <f ca="1">_xll.meDateFromTenor(C427,"1D","FOLLOWING",D$13,"NORMAL")</f>
        <v>43000</v>
      </c>
      <c r="D428" s="20">
        <f ca="1">_xll.meDateFromTenor(C428,D$14,"Following",D$13,"Normal")</f>
        <v>43003</v>
      </c>
      <c r="E428" s="175">
        <f ca="1"/>
        <v>-3.8653510662234464E-3</v>
      </c>
      <c r="F428" s="99"/>
      <c r="G428" s="174">
        <f t="shared" ca="1" si="24"/>
        <v>43000</v>
      </c>
      <c r="H428" s="20">
        <f ca="1">_xll.meDateFromTenor(G428,H$14,"Following",H$13,"Normal")</f>
        <v>43091</v>
      </c>
      <c r="I428" s="175">
        <f ca="1"/>
        <v>-2.5109800265607244E-3</v>
      </c>
      <c r="J428" s="7" t="s">
        <v>4</v>
      </c>
      <c r="K428" s="174">
        <f t="shared" ca="1" si="25"/>
        <v>43000</v>
      </c>
      <c r="L428" s="20">
        <f ca="1">_xll.meDateFromTenor(K428,L$14,"Following",L$13,"Normal")</f>
        <v>43181</v>
      </c>
      <c r="M428" s="175">
        <f ca="1"/>
        <v>-1.0025542864556304E-3</v>
      </c>
      <c r="N428" s="7" t="s">
        <v>4</v>
      </c>
      <c r="O428" s="174">
        <f t="shared" ca="1" si="26"/>
        <v>43000</v>
      </c>
      <c r="P428" s="20">
        <f ca="1">_xll.meDateFromTenor(O428,P$14,"Following",P$13,"Normal")</f>
        <v>43003</v>
      </c>
      <c r="Q428" s="175">
        <f ca="1"/>
        <v>-3.0527518437936069E-3</v>
      </c>
      <c r="R428" s="7" t="s">
        <v>4</v>
      </c>
      <c r="S428" s="174">
        <f t="shared" ca="1" si="27"/>
        <v>43000</v>
      </c>
      <c r="T428" s="20">
        <f ca="1">_xll.meDateFromTenor(S428,"1D","Following",T$13,"Normal")</f>
        <v>43003</v>
      </c>
      <c r="U428" s="175">
        <f ca="1"/>
        <v>-5.5234520749580995E-3</v>
      </c>
      <c r="V428" s="136" t="s">
        <v>4</v>
      </c>
    </row>
    <row r="429" spans="1:22" x14ac:dyDescent="0.25">
      <c r="A429" s="142">
        <v>411</v>
      </c>
      <c r="B429" s="134"/>
      <c r="C429" s="174">
        <f ca="1">_xll.meDateFromTenor(C428,"1D","FOLLOWING",D$13,"NORMAL")</f>
        <v>43003</v>
      </c>
      <c r="D429" s="20">
        <f ca="1">_xll.meDateFromTenor(C429,D$14,"Following",D$13,"Normal")</f>
        <v>43004</v>
      </c>
      <c r="E429" s="175">
        <f ca="1"/>
        <v>-3.8630739204315173E-3</v>
      </c>
      <c r="F429" s="99"/>
      <c r="G429" s="174">
        <f t="shared" ca="1" si="24"/>
        <v>43003</v>
      </c>
      <c r="H429" s="20">
        <f ca="1">_xll.meDateFromTenor(G429,H$14,"Following",H$13,"Normal")</f>
        <v>43096</v>
      </c>
      <c r="I429" s="175">
        <f ca="1"/>
        <v>-2.5041794690441048E-3</v>
      </c>
      <c r="J429" s="7" t="s">
        <v>4</v>
      </c>
      <c r="K429" s="174">
        <f t="shared" ca="1" si="25"/>
        <v>43003</v>
      </c>
      <c r="L429" s="20">
        <f ca="1">_xll.meDateFromTenor(K429,L$14,"Following",L$13,"Normal")</f>
        <v>43185</v>
      </c>
      <c r="M429" s="175">
        <f ca="1"/>
        <v>-9.9355852704179114E-4</v>
      </c>
      <c r="N429" s="7" t="s">
        <v>4</v>
      </c>
      <c r="O429" s="174">
        <f t="shared" ca="1" si="26"/>
        <v>43003</v>
      </c>
      <c r="P429" s="20">
        <f ca="1">_xll.meDateFromTenor(O429,P$14,"Following",P$13,"Normal")</f>
        <v>43004</v>
      </c>
      <c r="Q429" s="175">
        <f ca="1"/>
        <v>-3.0513187544350005E-3</v>
      </c>
      <c r="R429" s="7" t="s">
        <v>4</v>
      </c>
      <c r="S429" s="174">
        <f t="shared" ca="1" si="27"/>
        <v>43003</v>
      </c>
      <c r="T429" s="20">
        <f ca="1">_xll.meDateFromTenor(S429,"1D","Following",T$13,"Normal")</f>
        <v>43004</v>
      </c>
      <c r="U429" s="175">
        <f ca="1"/>
        <v>-5.5140064168224456E-3</v>
      </c>
      <c r="V429" s="136" t="s">
        <v>4</v>
      </c>
    </row>
    <row r="430" spans="1:22" x14ac:dyDescent="0.25">
      <c r="A430" s="142">
        <v>412</v>
      </c>
      <c r="B430" s="134"/>
      <c r="C430" s="174">
        <f ca="1">_xll.meDateFromTenor(C429,"1D","FOLLOWING",D$13,"NORMAL")</f>
        <v>43004</v>
      </c>
      <c r="D430" s="20">
        <f ca="1">_xll.meDateFromTenor(C430,D$14,"Following",D$13,"Normal")</f>
        <v>43005</v>
      </c>
      <c r="E430" s="175">
        <f ca="1"/>
        <v>-3.8618450819205702E-3</v>
      </c>
      <c r="F430" s="99"/>
      <c r="G430" s="174">
        <f t="shared" ca="1" si="24"/>
        <v>43004</v>
      </c>
      <c r="H430" s="20">
        <f ca="1">_xll.meDateFromTenor(G430,H$14,"Following",H$13,"Normal")</f>
        <v>43096</v>
      </c>
      <c r="I430" s="175">
        <f ca="1"/>
        <v>-2.5018548988526056E-3</v>
      </c>
      <c r="J430" s="7" t="s">
        <v>4</v>
      </c>
      <c r="K430" s="174">
        <f t="shared" ca="1" si="25"/>
        <v>43004</v>
      </c>
      <c r="L430" s="20">
        <f ca="1">_xll.meDateFromTenor(K430,L$14,"Following",L$13,"Normal")</f>
        <v>43185</v>
      </c>
      <c r="M430" s="175">
        <f ca="1"/>
        <v>-9.9053938694640712E-4</v>
      </c>
      <c r="N430" s="7" t="s">
        <v>4</v>
      </c>
      <c r="O430" s="174">
        <f t="shared" ca="1" si="26"/>
        <v>43004</v>
      </c>
      <c r="P430" s="20">
        <f ca="1">_xll.meDateFromTenor(O430,P$14,"Following",P$13,"Normal")</f>
        <v>43005</v>
      </c>
      <c r="Q430" s="175">
        <f ca="1"/>
        <v>-3.050860531748733E-3</v>
      </c>
      <c r="R430" s="7" t="s">
        <v>4</v>
      </c>
      <c r="S430" s="174">
        <f t="shared" ca="1" si="27"/>
        <v>43004</v>
      </c>
      <c r="T430" s="20">
        <f ca="1">_xll.meDateFromTenor(S430,"1D","Following",T$13,"Normal")</f>
        <v>43005</v>
      </c>
      <c r="U430" s="175">
        <f ca="1"/>
        <v>-5.5092127543155045E-3</v>
      </c>
      <c r="V430" s="136" t="s">
        <v>4</v>
      </c>
    </row>
    <row r="431" spans="1:22" x14ac:dyDescent="0.25">
      <c r="A431" s="142">
        <v>413</v>
      </c>
      <c r="B431" s="134"/>
      <c r="C431" s="174">
        <f ca="1">_xll.meDateFromTenor(C430,"1D","FOLLOWING",D$13,"NORMAL")</f>
        <v>43005</v>
      </c>
      <c r="D431" s="20">
        <f ca="1">_xll.meDateFromTenor(C431,D$14,"Following",D$13,"Normal")</f>
        <v>43006</v>
      </c>
      <c r="E431" s="175">
        <f ca="1"/>
        <v>-3.8605745375308725E-3</v>
      </c>
      <c r="F431" s="99"/>
      <c r="G431" s="174">
        <f t="shared" ca="1" si="24"/>
        <v>43005</v>
      </c>
      <c r="H431" s="20">
        <f ca="1">_xll.meDateFromTenor(G431,H$14,"Following",H$13,"Normal")</f>
        <v>43096</v>
      </c>
      <c r="I431" s="175">
        <f ca="1"/>
        <v>-2.4995015458461351E-3</v>
      </c>
      <c r="J431" s="7" t="s">
        <v>4</v>
      </c>
      <c r="K431" s="174">
        <f t="shared" ca="1" si="25"/>
        <v>43005</v>
      </c>
      <c r="L431" s="20">
        <f ca="1">_xll.meDateFromTenor(K431,L$14,"Following",L$13,"Normal")</f>
        <v>43186</v>
      </c>
      <c r="M431" s="175">
        <f ca="1"/>
        <v>-9.8751000010382042E-4</v>
      </c>
      <c r="N431" s="7" t="s">
        <v>4</v>
      </c>
      <c r="O431" s="174">
        <f t="shared" ca="1" si="26"/>
        <v>43005</v>
      </c>
      <c r="P431" s="20">
        <f ca="1">_xll.meDateFromTenor(O431,P$14,"Following",P$13,"Normal")</f>
        <v>43006</v>
      </c>
      <c r="Q431" s="175">
        <f ca="1"/>
        <v>-3.0504117403414113E-3</v>
      </c>
      <c r="R431" s="7" t="s">
        <v>4</v>
      </c>
      <c r="S431" s="174">
        <f t="shared" ca="1" si="27"/>
        <v>43005</v>
      </c>
      <c r="T431" s="20">
        <f ca="1">_xll.meDateFromTenor(S431,"1D","Following",T$13,"Normal")</f>
        <v>43006</v>
      </c>
      <c r="U431" s="175">
        <f ca="1"/>
        <v>-5.504402017466623E-3</v>
      </c>
      <c r="V431" s="136" t="s">
        <v>4</v>
      </c>
    </row>
    <row r="432" spans="1:22" x14ac:dyDescent="0.25">
      <c r="A432" s="142">
        <v>414</v>
      </c>
      <c r="B432" s="134"/>
      <c r="C432" s="174">
        <f ca="1">_xll.meDateFromTenor(C431,"1D","FOLLOWING",D$13,"NORMAL")</f>
        <v>43006</v>
      </c>
      <c r="D432" s="20">
        <f ca="1">_xll.meDateFromTenor(C432,D$14,"Following",D$13,"Normal")</f>
        <v>43007</v>
      </c>
      <c r="E432" s="175">
        <f ca="1"/>
        <v>-3.8592622893007938E-3</v>
      </c>
      <c r="F432" s="99"/>
      <c r="G432" s="174">
        <f t="shared" ca="1" si="24"/>
        <v>43006</v>
      </c>
      <c r="H432" s="20">
        <f ca="1">_xll.meDateFromTenor(G432,H$14,"Following",H$13,"Normal")</f>
        <v>43097</v>
      </c>
      <c r="I432" s="175">
        <f ca="1"/>
        <v>-2.4971194556414975E-3</v>
      </c>
      <c r="J432" s="7" t="s">
        <v>4</v>
      </c>
      <c r="K432" s="174">
        <f t="shared" ca="1" si="25"/>
        <v>43006</v>
      </c>
      <c r="L432" s="20">
        <f ca="1">_xll.meDateFromTenor(K432,L$14,"Following",L$13,"Normal")</f>
        <v>43187</v>
      </c>
      <c r="M432" s="175">
        <f ca="1"/>
        <v>-9.8447038455293972E-4</v>
      </c>
      <c r="N432" s="7" t="s">
        <v>4</v>
      </c>
      <c r="O432" s="174">
        <f t="shared" ca="1" si="26"/>
        <v>43006</v>
      </c>
      <c r="P432" s="20">
        <f ca="1">_xll.meDateFromTenor(O432,P$14,"Following",P$13,"Normal")</f>
        <v>43007</v>
      </c>
      <c r="Q432" s="175">
        <f ca="1"/>
        <v>-3.049972196850422E-3</v>
      </c>
      <c r="R432" s="7" t="s">
        <v>4</v>
      </c>
      <c r="S432" s="174">
        <f t="shared" ca="1" si="27"/>
        <v>43006</v>
      </c>
      <c r="T432" s="20">
        <f ca="1">_xll.meDateFromTenor(S432,"1D","Following",T$13,"Normal")</f>
        <v>43007</v>
      </c>
      <c r="U432" s="175">
        <f ca="1"/>
        <v>-5.4995742071550979E-3</v>
      </c>
      <c r="V432" s="136" t="s">
        <v>4</v>
      </c>
    </row>
    <row r="433" spans="1:22" x14ac:dyDescent="0.25">
      <c r="A433" s="142">
        <v>415</v>
      </c>
      <c r="B433" s="134"/>
      <c r="C433" s="174">
        <f ca="1">_xll.meDateFromTenor(C432,"1D","FOLLOWING",D$13,"NORMAL")</f>
        <v>43007</v>
      </c>
      <c r="D433" s="20">
        <f ca="1">_xll.meDateFromTenor(C433,D$14,"Following",D$13,"Normal")</f>
        <v>43010</v>
      </c>
      <c r="E433" s="175">
        <f ca="1"/>
        <v>-3.8564574759325648E-3</v>
      </c>
      <c r="F433" s="99"/>
      <c r="G433" s="174">
        <f t="shared" ca="1" si="24"/>
        <v>43007</v>
      </c>
      <c r="H433" s="20">
        <f ca="1">_xll.meDateFromTenor(G433,H$14,"Following",H$13,"Normal")</f>
        <v>43098</v>
      </c>
      <c r="I433" s="175">
        <f ca="1"/>
        <v>-2.4947086738554987E-3</v>
      </c>
      <c r="J433" s="7" t="s">
        <v>4</v>
      </c>
      <c r="K433" s="174">
        <f t="shared" ca="1" si="25"/>
        <v>43007</v>
      </c>
      <c r="L433" s="20">
        <f ca="1">_xll.meDateFromTenor(K433,L$14,"Following",L$13,"Normal")</f>
        <v>43188</v>
      </c>
      <c r="M433" s="175">
        <f ca="1"/>
        <v>-9.8142055833267522E-4</v>
      </c>
      <c r="N433" s="7" t="s">
        <v>4</v>
      </c>
      <c r="O433" s="174">
        <f t="shared" ca="1" si="26"/>
        <v>43007</v>
      </c>
      <c r="P433" s="20">
        <f ca="1">_xll.meDateFromTenor(O433,P$14,"Following",P$13,"Normal")</f>
        <v>43010</v>
      </c>
      <c r="Q433" s="175">
        <f ca="1"/>
        <v>-3.0495417179131523E-3</v>
      </c>
      <c r="R433" s="7" t="s">
        <v>4</v>
      </c>
      <c r="S433" s="174">
        <f t="shared" ca="1" si="27"/>
        <v>43007</v>
      </c>
      <c r="T433" s="20">
        <f ca="1">_xll.meDateFromTenor(S433,"1D","Following",T$13,"Normal")</f>
        <v>43010</v>
      </c>
      <c r="U433" s="175">
        <f ca="1"/>
        <v>-5.4897779613139099E-3</v>
      </c>
      <c r="V433" s="136" t="s">
        <v>4</v>
      </c>
    </row>
    <row r="434" spans="1:22" x14ac:dyDescent="0.25">
      <c r="A434" s="142">
        <v>416</v>
      </c>
      <c r="B434" s="134"/>
      <c r="C434" s="174">
        <f ca="1">_xll.meDateFromTenor(C433,"1D","FOLLOWING",D$13,"NORMAL")</f>
        <v>43010</v>
      </c>
      <c r="D434" s="20">
        <f ca="1">_xll.meDateFromTenor(C434,D$14,"Following",D$13,"Normal")</f>
        <v>43011</v>
      </c>
      <c r="E434" s="175">
        <f ca="1"/>
        <v>-3.8535962922692374E-3</v>
      </c>
      <c r="F434" s="99"/>
      <c r="G434" s="174">
        <f t="shared" ca="1" si="24"/>
        <v>43010</v>
      </c>
      <c r="H434" s="20">
        <f ca="1">_xll.meDateFromTenor(G434,H$14,"Following",H$13,"Normal")</f>
        <v>43102</v>
      </c>
      <c r="I434" s="175">
        <f ca="1"/>
        <v>-2.4873046351773843E-3</v>
      </c>
      <c r="J434" s="7" t="s">
        <v>4</v>
      </c>
      <c r="K434" s="174">
        <f t="shared" ca="1" si="25"/>
        <v>43010</v>
      </c>
      <c r="L434" s="20">
        <f ca="1">_xll.meDateFromTenor(K434,L$14,"Following",L$13,"Normal")</f>
        <v>43193</v>
      </c>
      <c r="M434" s="175">
        <f ca="1"/>
        <v>-9.7220999604467136E-4</v>
      </c>
      <c r="N434" s="7" t="s">
        <v>4</v>
      </c>
      <c r="O434" s="174">
        <f t="shared" ca="1" si="26"/>
        <v>43010</v>
      </c>
      <c r="P434" s="20">
        <f ca="1">_xll.meDateFromTenor(O434,P$14,"Following",P$13,"Normal")</f>
        <v>43011</v>
      </c>
      <c r="Q434" s="175">
        <f ca="1"/>
        <v>-3.0483028347975285E-3</v>
      </c>
      <c r="R434" s="7" t="s">
        <v>4</v>
      </c>
      <c r="S434" s="174">
        <f t="shared" ca="1" si="27"/>
        <v>43010</v>
      </c>
      <c r="T434" s="20">
        <f ca="1">_xll.meDateFromTenor(S434,"1D","Following",T$13,"Normal")</f>
        <v>43011</v>
      </c>
      <c r="U434" s="175">
        <f ca="1"/>
        <v>-5.4800922480691319E-3</v>
      </c>
      <c r="V434" s="136" t="s">
        <v>4</v>
      </c>
    </row>
    <row r="435" spans="1:22" x14ac:dyDescent="0.25">
      <c r="A435" s="142">
        <v>417</v>
      </c>
      <c r="B435" s="134"/>
      <c r="C435" s="174">
        <f ca="1">_xll.meDateFromTenor(C434,"1D","FOLLOWING",D$13,"NORMAL")</f>
        <v>43011</v>
      </c>
      <c r="D435" s="20">
        <f ca="1">_xll.meDateFromTenor(C435,D$14,"Following",D$13,"Normal")</f>
        <v>43012</v>
      </c>
      <c r="E435" s="175">
        <f ca="1"/>
        <v>-3.8520755507765042E-3</v>
      </c>
      <c r="F435" s="99"/>
      <c r="G435" s="174">
        <f t="shared" ca="1" si="24"/>
        <v>43011</v>
      </c>
      <c r="H435" s="20">
        <f ca="1">_xll.meDateFromTenor(G435,H$14,"Following",H$13,"Normal")</f>
        <v>43103</v>
      </c>
      <c r="I435" s="175">
        <f ca="1"/>
        <v>-2.4847795432339902E-3</v>
      </c>
      <c r="J435" s="7" t="s">
        <v>4</v>
      </c>
      <c r="K435" s="174">
        <f t="shared" ca="1" si="25"/>
        <v>43011</v>
      </c>
      <c r="L435" s="20">
        <f ca="1">_xll.meDateFromTenor(K435,L$14,"Following",L$13,"Normal")</f>
        <v>43193</v>
      </c>
      <c r="M435" s="175">
        <f ca="1"/>
        <v>-9.6911950753596459E-4</v>
      </c>
      <c r="N435" s="7" t="s">
        <v>4</v>
      </c>
      <c r="O435" s="174">
        <f t="shared" ca="1" si="26"/>
        <v>43011</v>
      </c>
      <c r="P435" s="20">
        <f ca="1">_xll.meDateFromTenor(O435,P$14,"Following",P$13,"Normal")</f>
        <v>43012</v>
      </c>
      <c r="Q435" s="175">
        <f ca="1"/>
        <v>-3.0479067804490057E-3</v>
      </c>
      <c r="R435" s="7" t="s">
        <v>4</v>
      </c>
      <c r="S435" s="174">
        <f t="shared" ca="1" si="27"/>
        <v>43011</v>
      </c>
      <c r="T435" s="20">
        <f ca="1">_xll.meDateFromTenor(S435,"1D","Following",T$13,"Normal")</f>
        <v>43012</v>
      </c>
      <c r="U435" s="175">
        <f ca="1"/>
        <v>-5.4751790831941895E-3</v>
      </c>
      <c r="V435" s="136" t="s">
        <v>4</v>
      </c>
    </row>
    <row r="436" spans="1:22" x14ac:dyDescent="0.25">
      <c r="A436" s="142">
        <v>418</v>
      </c>
      <c r="B436" s="134"/>
      <c r="C436" s="174">
        <f ca="1">_xll.meDateFromTenor(C435,"1D","FOLLOWING",D$13,"NORMAL")</f>
        <v>43012</v>
      </c>
      <c r="D436" s="20">
        <f ca="1">_xll.meDateFromTenor(C436,D$14,"Following",D$13,"Normal")</f>
        <v>43013</v>
      </c>
      <c r="E436" s="175">
        <f ca="1"/>
        <v>-3.8505131159949496E-3</v>
      </c>
      <c r="F436" s="99"/>
      <c r="G436" s="174">
        <f t="shared" ca="1" si="24"/>
        <v>43012</v>
      </c>
      <c r="H436" s="20">
        <f ca="1">_xll.meDateFromTenor(G436,H$14,"Following",H$13,"Normal")</f>
        <v>43104</v>
      </c>
      <c r="I436" s="175">
        <f ca="1"/>
        <v>-2.4822259877932597E-3</v>
      </c>
      <c r="J436" s="7" t="s">
        <v>4</v>
      </c>
      <c r="K436" s="174">
        <f t="shared" ca="1" si="25"/>
        <v>43012</v>
      </c>
      <c r="L436" s="20">
        <f ca="1">_xll.meDateFromTenor(K436,L$14,"Following",L$13,"Normal")</f>
        <v>43194</v>
      </c>
      <c r="M436" s="175">
        <f ca="1"/>
        <v>-9.6601889855242129E-4</v>
      </c>
      <c r="N436" s="7" t="s">
        <v>4</v>
      </c>
      <c r="O436" s="174">
        <f t="shared" ca="1" si="26"/>
        <v>43012</v>
      </c>
      <c r="P436" s="20">
        <f ca="1">_xll.meDateFromTenor(O436,P$14,"Following",P$13,"Normal")</f>
        <v>43013</v>
      </c>
      <c r="Q436" s="175">
        <f ca="1"/>
        <v>-3.0475188738411365E-3</v>
      </c>
      <c r="R436" s="7" t="s">
        <v>4</v>
      </c>
      <c r="S436" s="174">
        <f t="shared" ca="1" si="27"/>
        <v>43012</v>
      </c>
      <c r="T436" s="20">
        <f ca="1">_xll.meDateFromTenor(S436,"1D","Following",T$13,"Normal")</f>
        <v>43013</v>
      </c>
      <c r="U436" s="175">
        <f ca="1"/>
        <v>-5.4702488497327031E-3</v>
      </c>
      <c r="V436" s="136" t="s">
        <v>4</v>
      </c>
    </row>
    <row r="437" spans="1:22" x14ac:dyDescent="0.25">
      <c r="A437" s="142">
        <v>419</v>
      </c>
      <c r="B437" s="134"/>
      <c r="C437" s="174">
        <f ca="1">_xll.meDateFromTenor(C436,"1D","FOLLOWING",D$13,"NORMAL")</f>
        <v>43013</v>
      </c>
      <c r="D437" s="20">
        <f ca="1">_xll.meDateFromTenor(C437,D$14,"Following",D$13,"Normal")</f>
        <v>43014</v>
      </c>
      <c r="E437" s="175">
        <f ca="1"/>
        <v>-3.8489089897231349E-3</v>
      </c>
      <c r="F437" s="99"/>
      <c r="G437" s="174">
        <f t="shared" ca="1" si="24"/>
        <v>43013</v>
      </c>
      <c r="H437" s="20">
        <f ca="1">_xll.meDateFromTenor(G437,H$14,"Following",H$13,"Normal")</f>
        <v>43105</v>
      </c>
      <c r="I437" s="175">
        <f ca="1"/>
        <v>-2.479644014471997E-3</v>
      </c>
      <c r="J437" s="7" t="s">
        <v>4</v>
      </c>
      <c r="K437" s="174">
        <f t="shared" ca="1" si="25"/>
        <v>43013</v>
      </c>
      <c r="L437" s="20">
        <f ca="1">_xll.meDateFromTenor(K437,L$14,"Following",L$13,"Normal")</f>
        <v>43195</v>
      </c>
      <c r="M437" s="175">
        <f ca="1"/>
        <v>-9.6290818713295036E-4</v>
      </c>
      <c r="N437" s="7" t="s">
        <v>4</v>
      </c>
      <c r="O437" s="174">
        <f t="shared" ca="1" si="26"/>
        <v>43013</v>
      </c>
      <c r="P437" s="20">
        <f ca="1">_xll.meDateFromTenor(O437,P$14,"Following",P$13,"Normal")</f>
        <v>43014</v>
      </c>
      <c r="Q437" s="175">
        <f ca="1"/>
        <v>-3.0471389316113085E-3</v>
      </c>
      <c r="R437" s="7" t="s">
        <v>4</v>
      </c>
      <c r="S437" s="174">
        <f t="shared" ca="1" si="27"/>
        <v>43013</v>
      </c>
      <c r="T437" s="20">
        <f ca="1">_xll.meDateFromTenor(S437,"1D","Following",T$13,"Normal")</f>
        <v>43014</v>
      </c>
      <c r="U437" s="175">
        <f ca="1"/>
        <v>-5.4653015488037773E-3</v>
      </c>
      <c r="V437" s="136" t="s">
        <v>4</v>
      </c>
    </row>
    <row r="438" spans="1:22" x14ac:dyDescent="0.25">
      <c r="A438" s="142">
        <v>420</v>
      </c>
      <c r="B438" s="134"/>
      <c r="C438" s="174">
        <f ca="1">_xll.meDateFromTenor(C437,"1D","FOLLOWING",D$13,"NORMAL")</f>
        <v>43014</v>
      </c>
      <c r="D438" s="20">
        <f ca="1">_xll.meDateFromTenor(C438,D$14,"Following",D$13,"Normal")</f>
        <v>43017</v>
      </c>
      <c r="E438" s="175">
        <f ca="1"/>
        <v>-3.8455206953845965E-3</v>
      </c>
      <c r="F438" s="99"/>
      <c r="G438" s="174">
        <f t="shared" ca="1" si="24"/>
        <v>43014</v>
      </c>
      <c r="H438" s="20">
        <f ca="1">_xll.meDateFromTenor(G438,H$14,"Following",H$13,"Normal")</f>
        <v>43108</v>
      </c>
      <c r="I438" s="175">
        <f ca="1"/>
        <v>-2.4770336688870087E-3</v>
      </c>
      <c r="J438" s="7" t="s">
        <v>4</v>
      </c>
      <c r="K438" s="174">
        <f t="shared" ca="1" si="25"/>
        <v>43014</v>
      </c>
      <c r="L438" s="20">
        <f ca="1">_xll.meDateFromTenor(K438,L$14,"Following",L$13,"Normal")</f>
        <v>43196</v>
      </c>
      <c r="M438" s="175">
        <f ca="1"/>
        <v>-9.5978739131646158E-4</v>
      </c>
      <c r="N438" s="7" t="s">
        <v>4</v>
      </c>
      <c r="O438" s="174">
        <f t="shared" ca="1" si="26"/>
        <v>43014</v>
      </c>
      <c r="P438" s="20">
        <f ca="1">_xll.meDateFromTenor(O438,P$14,"Following",P$13,"Normal")</f>
        <v>43017</v>
      </c>
      <c r="Q438" s="175">
        <f ca="1"/>
        <v>-3.0467667703969084E-3</v>
      </c>
      <c r="R438" s="7" t="s">
        <v>4</v>
      </c>
      <c r="S438" s="174">
        <f t="shared" ca="1" si="27"/>
        <v>43014</v>
      </c>
      <c r="T438" s="20">
        <f ca="1">_xll.meDateFromTenor(S438,"1D","Following",T$13,"Normal")</f>
        <v>43017</v>
      </c>
      <c r="U438" s="175">
        <f ca="1"/>
        <v>-5.4552673908724167E-3</v>
      </c>
      <c r="V438" s="136" t="s">
        <v>4</v>
      </c>
    </row>
    <row r="439" spans="1:22" x14ac:dyDescent="0.25">
      <c r="A439" s="142">
        <v>421</v>
      </c>
      <c r="B439" s="134"/>
      <c r="C439" s="174">
        <f ca="1">_xll.meDateFromTenor(C438,"1D","FOLLOWING",D$13,"NORMAL")</f>
        <v>43017</v>
      </c>
      <c r="D439" s="20">
        <f ca="1">_xll.meDateFromTenor(C439,D$14,"Following",D$13,"Normal")</f>
        <v>43018</v>
      </c>
      <c r="E439" s="175">
        <f ca="1"/>
        <v>-3.842075603865971E-3</v>
      </c>
      <c r="F439" s="99"/>
      <c r="G439" s="174">
        <f t="shared" ca="1" si="24"/>
        <v>43017</v>
      </c>
      <c r="H439" s="20">
        <f ca="1">_xll.meDateFromTenor(G439,H$14,"Following",H$13,"Normal")</f>
        <v>43109</v>
      </c>
      <c r="I439" s="175">
        <f ca="1"/>
        <v>-2.4690328547177344E-3</v>
      </c>
      <c r="J439" s="7" t="s">
        <v>4</v>
      </c>
      <c r="K439" s="174">
        <f t="shared" ca="1" si="25"/>
        <v>43017</v>
      </c>
      <c r="L439" s="20">
        <f ca="1">_xll.meDateFromTenor(K439,L$14,"Following",L$13,"Normal")</f>
        <v>43199</v>
      </c>
      <c r="M439" s="175">
        <f ca="1"/>
        <v>-9.5036467787398121E-4</v>
      </c>
      <c r="N439" s="7" t="s">
        <v>4</v>
      </c>
      <c r="O439" s="174">
        <f t="shared" ca="1" si="26"/>
        <v>43017</v>
      </c>
      <c r="P439" s="20">
        <f ca="1">_xll.meDateFromTenor(O439,P$14,"Following",P$13,"Normal")</f>
        <v>43018</v>
      </c>
      <c r="Q439" s="175">
        <f ca="1"/>
        <v>-3.045695139220143E-3</v>
      </c>
      <c r="R439" s="7" t="s">
        <v>4</v>
      </c>
      <c r="S439" s="174">
        <f t="shared" ca="1" si="27"/>
        <v>43017</v>
      </c>
      <c r="T439" s="20">
        <f ca="1">_xll.meDateFromTenor(S439,"1D","Following",T$13,"Normal")</f>
        <v>43018</v>
      </c>
      <c r="U439" s="175">
        <f ca="1"/>
        <v>-5.4453416865207962E-3</v>
      </c>
      <c r="V439" s="136" t="s">
        <v>4</v>
      </c>
    </row>
    <row r="440" spans="1:22" x14ac:dyDescent="0.25">
      <c r="A440" s="142">
        <v>422</v>
      </c>
      <c r="B440" s="134"/>
      <c r="C440" s="174">
        <f ca="1">_xll.meDateFromTenor(C439,"1D","FOLLOWING",D$13,"NORMAL")</f>
        <v>43018</v>
      </c>
      <c r="D440" s="20">
        <f ca="1">_xll.meDateFromTenor(C440,D$14,"Following",D$13,"Normal")</f>
        <v>43019</v>
      </c>
      <c r="E440" s="175">
        <f ca="1"/>
        <v>-3.8402630462020105E-3</v>
      </c>
      <c r="F440" s="99"/>
      <c r="G440" s="174">
        <f t="shared" ca="1" si="24"/>
        <v>43018</v>
      </c>
      <c r="H440" s="20">
        <f ca="1">_xll.meDateFromTenor(G440,H$14,"Following",H$13,"Normal")</f>
        <v>43110</v>
      </c>
      <c r="I440" s="175">
        <f ca="1"/>
        <v>-2.4663094762458907E-3</v>
      </c>
      <c r="J440" s="7" t="s">
        <v>4</v>
      </c>
      <c r="K440" s="174">
        <f t="shared" ca="1" si="25"/>
        <v>43018</v>
      </c>
      <c r="L440" s="20">
        <f ca="1">_xll.meDateFromTenor(K440,L$14,"Following",L$13,"Normal")</f>
        <v>43200</v>
      </c>
      <c r="M440" s="175">
        <f ca="1"/>
        <v>-9.4720372485851466E-4</v>
      </c>
      <c r="N440" s="7" t="s">
        <v>4</v>
      </c>
      <c r="O440" s="174">
        <f t="shared" ca="1" si="26"/>
        <v>43018</v>
      </c>
      <c r="P440" s="20">
        <f ca="1">_xll.meDateFromTenor(O440,P$14,"Following",P$13,"Normal")</f>
        <v>43019</v>
      </c>
      <c r="Q440" s="175">
        <f ca="1"/>
        <v>-3.0453522684413233E-3</v>
      </c>
      <c r="R440" s="7" t="s">
        <v>4</v>
      </c>
      <c r="S440" s="174">
        <f t="shared" ca="1" si="27"/>
        <v>43018</v>
      </c>
      <c r="T440" s="20">
        <f ca="1">_xll.meDateFromTenor(S440,"1D","Following",T$13,"Normal")</f>
        <v>43019</v>
      </c>
      <c r="U440" s="175">
        <f ca="1"/>
        <v>-5.4403090605648265E-3</v>
      </c>
      <c r="V440" s="136" t="s">
        <v>4</v>
      </c>
    </row>
    <row r="441" spans="1:22" x14ac:dyDescent="0.25">
      <c r="A441" s="142">
        <v>423</v>
      </c>
      <c r="B441" s="134"/>
      <c r="C441" s="174">
        <f ca="1">_xll.meDateFromTenor(C440,"1D","FOLLOWING",D$13,"NORMAL")</f>
        <v>43019</v>
      </c>
      <c r="D441" s="20">
        <f ca="1">_xll.meDateFromTenor(C441,D$14,"Following",D$13,"Normal")</f>
        <v>43020</v>
      </c>
      <c r="E441" s="175">
        <f ca="1"/>
        <v>-3.8384088073595414E-3</v>
      </c>
      <c r="F441" s="99"/>
      <c r="G441" s="174">
        <f t="shared" ca="1" si="24"/>
        <v>43019</v>
      </c>
      <c r="H441" s="20">
        <f ca="1">_xll.meDateFromTenor(G441,H$14,"Following",H$13,"Normal")</f>
        <v>43111</v>
      </c>
      <c r="I441" s="175">
        <f ca="1"/>
        <v>-2.4635579535943453E-3</v>
      </c>
      <c r="J441" s="7" t="s">
        <v>4</v>
      </c>
      <c r="K441" s="174">
        <f t="shared" ca="1" si="25"/>
        <v>43019</v>
      </c>
      <c r="L441" s="20">
        <f ca="1">_xll.meDateFromTenor(K441,L$14,"Following",L$13,"Normal")</f>
        <v>43201</v>
      </c>
      <c r="M441" s="175">
        <f ca="1"/>
        <v>-9.4403277764057751E-4</v>
      </c>
      <c r="N441" s="7" t="s">
        <v>4</v>
      </c>
      <c r="O441" s="174">
        <f t="shared" ca="1" si="26"/>
        <v>43019</v>
      </c>
      <c r="P441" s="20">
        <f ca="1">_xll.meDateFromTenor(O441,P$14,"Following",P$13,"Normal")</f>
        <v>43020</v>
      </c>
      <c r="Q441" s="175">
        <f ca="1"/>
        <v>-3.0450162618648651E-3</v>
      </c>
      <c r="R441" s="7" t="s">
        <v>4</v>
      </c>
      <c r="S441" s="174">
        <f t="shared" ca="1" si="27"/>
        <v>43019</v>
      </c>
      <c r="T441" s="20">
        <f ca="1">_xll.meDateFromTenor(S441,"1D","Following",T$13,"Normal")</f>
        <v>43020</v>
      </c>
      <c r="U441" s="175">
        <f ca="1"/>
        <v>-5.4352593717777089E-3</v>
      </c>
      <c r="V441" s="136" t="s">
        <v>4</v>
      </c>
    </row>
    <row r="442" spans="1:22" x14ac:dyDescent="0.25">
      <c r="A442" s="142">
        <v>424</v>
      </c>
      <c r="B442" s="134"/>
      <c r="C442" s="174">
        <f ca="1">_xll.meDateFromTenor(C441,"1D","FOLLOWING",D$13,"NORMAL")</f>
        <v>43020</v>
      </c>
      <c r="D442" s="20">
        <f ca="1">_xll.meDateFromTenor(C442,D$14,"Following",D$13,"Normal")</f>
        <v>43021</v>
      </c>
      <c r="E442" s="175">
        <f ca="1"/>
        <v>-3.8365128892570289E-3</v>
      </c>
      <c r="F442" s="99"/>
      <c r="G442" s="174">
        <f t="shared" ca="1" si="24"/>
        <v>43020</v>
      </c>
      <c r="H442" s="20">
        <f ca="1">_xll.meDateFromTenor(G442,H$14,"Following",H$13,"Normal")</f>
        <v>43112</v>
      </c>
      <c r="I442" s="175">
        <f ca="1"/>
        <v>-2.460778332379903E-3</v>
      </c>
      <c r="J442" s="7" t="s">
        <v>4</v>
      </c>
      <c r="K442" s="174">
        <f t="shared" ca="1" si="25"/>
        <v>43020</v>
      </c>
      <c r="L442" s="20">
        <f ca="1">_xll.meDateFromTenor(K442,L$14,"Following",L$13,"Normal")</f>
        <v>43202</v>
      </c>
      <c r="M442" s="175">
        <f ca="1"/>
        <v>-9.4085185425907877E-4</v>
      </c>
      <c r="N442" s="7" t="s">
        <v>4</v>
      </c>
      <c r="O442" s="174">
        <f t="shared" ca="1" si="26"/>
        <v>43020</v>
      </c>
      <c r="P442" s="20">
        <f ca="1">_xll.meDateFromTenor(O442,P$14,"Following",P$13,"Normal")</f>
        <v>43021</v>
      </c>
      <c r="Q442" s="175">
        <f ca="1"/>
        <v>-3.0446869361281572E-3</v>
      </c>
      <c r="R442" s="7" t="s">
        <v>4</v>
      </c>
      <c r="S442" s="174">
        <f t="shared" ca="1" si="27"/>
        <v>43020</v>
      </c>
      <c r="T442" s="20">
        <f ca="1">_xll.meDateFromTenor(S442,"1D","Following",T$13,"Normal")</f>
        <v>43021</v>
      </c>
      <c r="U442" s="175">
        <f ca="1"/>
        <v>-5.4301926214783882E-3</v>
      </c>
      <c r="V442" s="136" t="s">
        <v>4</v>
      </c>
    </row>
    <row r="443" spans="1:22" x14ac:dyDescent="0.25">
      <c r="A443" s="142">
        <v>425</v>
      </c>
      <c r="B443" s="134"/>
      <c r="C443" s="174">
        <f ca="1">_xll.meDateFromTenor(C442,"1D","FOLLOWING",D$13,"NORMAL")</f>
        <v>43021</v>
      </c>
      <c r="D443" s="20">
        <f ca="1">_xll.meDateFromTenor(C443,D$14,"Following",D$13,"Normal")</f>
        <v>43024</v>
      </c>
      <c r="E443" s="175">
        <f ca="1"/>
        <v>-3.8325413292028677E-3</v>
      </c>
      <c r="F443" s="99"/>
      <c r="G443" s="174">
        <f t="shared" ca="1" si="24"/>
        <v>43021</v>
      </c>
      <c r="H443" s="20">
        <f ca="1">_xll.meDateFromTenor(G443,H$14,"Following",H$13,"Normal")</f>
        <v>43115</v>
      </c>
      <c r="I443" s="175">
        <f ca="1"/>
        <v>-2.4579706582193699E-3</v>
      </c>
      <c r="J443" s="7" t="s">
        <v>4</v>
      </c>
      <c r="K443" s="174">
        <f t="shared" ca="1" si="25"/>
        <v>43021</v>
      </c>
      <c r="L443" s="20">
        <f ca="1">_xll.meDateFromTenor(K443,L$14,"Following",L$13,"Normal")</f>
        <v>43203</v>
      </c>
      <c r="M443" s="175">
        <f ca="1"/>
        <v>-9.3766097275292855E-4</v>
      </c>
      <c r="N443" s="7" t="s">
        <v>4</v>
      </c>
      <c r="O443" s="174">
        <f t="shared" ca="1" si="26"/>
        <v>43021</v>
      </c>
      <c r="P443" s="20">
        <f ca="1">_xll.meDateFromTenor(O443,P$14,"Following",P$13,"Normal")</f>
        <v>43024</v>
      </c>
      <c r="Q443" s="175">
        <f ca="1"/>
        <v>-3.0443641078685851E-3</v>
      </c>
      <c r="R443" s="7" t="s">
        <v>4</v>
      </c>
      <c r="S443" s="174">
        <f t="shared" ca="1" si="27"/>
        <v>43021</v>
      </c>
      <c r="T443" s="20">
        <f ca="1">_xll.meDateFromTenor(S443,"1D","Following",T$13,"Normal")</f>
        <v>43024</v>
      </c>
      <c r="U443" s="175">
        <f ca="1"/>
        <v>-5.4199206516969602E-3</v>
      </c>
      <c r="V443" s="136" t="s">
        <v>4</v>
      </c>
    </row>
    <row r="444" spans="1:22" x14ac:dyDescent="0.25">
      <c r="A444" s="142">
        <v>426</v>
      </c>
      <c r="B444" s="134"/>
      <c r="C444" s="174">
        <f ca="1">_xll.meDateFromTenor(C443,"1D","FOLLOWING",D$13,"NORMAL")</f>
        <v>43024</v>
      </c>
      <c r="D444" s="20">
        <f ca="1">_xll.meDateFromTenor(C444,D$14,"Following",D$13,"Normal")</f>
        <v>43025</v>
      </c>
      <c r="E444" s="175">
        <f ca="1"/>
        <v>-3.8285124591386356E-3</v>
      </c>
      <c r="F444" s="99"/>
      <c r="G444" s="174">
        <f t="shared" ca="1" si="24"/>
        <v>43024</v>
      </c>
      <c r="H444" s="20">
        <f ca="1">_xll.meDateFromTenor(G444,H$14,"Following",H$13,"Normal")</f>
        <v>43116</v>
      </c>
      <c r="I444" s="175">
        <f ca="1"/>
        <v>-2.4493797742292721E-3</v>
      </c>
      <c r="J444" s="7" t="s">
        <v>4</v>
      </c>
      <c r="K444" s="174">
        <f t="shared" ca="1" si="25"/>
        <v>43024</v>
      </c>
      <c r="L444" s="20">
        <f ca="1">_xll.meDateFromTenor(K444,L$14,"Following",L$13,"Normal")</f>
        <v>43206</v>
      </c>
      <c r="M444" s="175">
        <f ca="1"/>
        <v>-9.2802875987565991E-4</v>
      </c>
      <c r="N444" s="7" t="s">
        <v>4</v>
      </c>
      <c r="O444" s="174">
        <f t="shared" ca="1" si="26"/>
        <v>43024</v>
      </c>
      <c r="P444" s="20">
        <f ca="1">_xll.meDateFromTenor(O444,P$14,"Following",P$13,"Normal")</f>
        <v>43025</v>
      </c>
      <c r="Q444" s="175">
        <f ca="1"/>
        <v>-3.0434327743265547E-3</v>
      </c>
      <c r="R444" s="7" t="s">
        <v>4</v>
      </c>
      <c r="S444" s="174">
        <f t="shared" ca="1" si="27"/>
        <v>43024</v>
      </c>
      <c r="T444" s="20">
        <f ca="1">_xll.meDateFromTenor(S444,"1D","Following",T$13,"Normal")</f>
        <v>43025</v>
      </c>
      <c r="U444" s="175">
        <f ca="1"/>
        <v>-5.4097550191878532E-3</v>
      </c>
      <c r="V444" s="136" t="s">
        <v>4</v>
      </c>
    </row>
    <row r="445" spans="1:22" x14ac:dyDescent="0.25">
      <c r="A445" s="142">
        <v>427</v>
      </c>
      <c r="B445" s="134"/>
      <c r="C445" s="174">
        <f ca="1">_xll.meDateFromTenor(C444,"1D","FOLLOWING",D$13,"NORMAL")</f>
        <v>43025</v>
      </c>
      <c r="D445" s="20">
        <f ca="1">_xll.meDateFromTenor(C445,D$14,"Following",D$13,"Normal")</f>
        <v>43026</v>
      </c>
      <c r="E445" s="175">
        <f ca="1"/>
        <v>-3.8264081709549337E-3</v>
      </c>
      <c r="F445" s="99"/>
      <c r="G445" s="174">
        <f t="shared" ca="1" si="24"/>
        <v>43025</v>
      </c>
      <c r="H445" s="20">
        <f ca="1">_xll.meDateFromTenor(G445,H$14,"Following",H$13,"Normal")</f>
        <v>43117</v>
      </c>
      <c r="I445" s="175">
        <f ca="1"/>
        <v>-2.4464603444524233E-3</v>
      </c>
      <c r="J445" s="7" t="s">
        <v>4</v>
      </c>
      <c r="K445" s="174">
        <f t="shared" ca="1" si="25"/>
        <v>43025</v>
      </c>
      <c r="L445" s="20">
        <f ca="1">_xll.meDateFromTenor(K445,L$14,"Following",L$13,"Normal")</f>
        <v>43207</v>
      </c>
      <c r="M445" s="175">
        <f ca="1"/>
        <v>-9.2479822625999631E-4</v>
      </c>
      <c r="N445" s="7" t="s">
        <v>4</v>
      </c>
      <c r="O445" s="174">
        <f t="shared" ca="1" si="26"/>
        <v>43025</v>
      </c>
      <c r="P445" s="20">
        <f ca="1">_xll.meDateFromTenor(O445,P$14,"Following",P$13,"Normal")</f>
        <v>43026</v>
      </c>
      <c r="Q445" s="175">
        <f ca="1"/>
        <v>-3.0431341023493962E-3</v>
      </c>
      <c r="R445" s="7" t="s">
        <v>4</v>
      </c>
      <c r="S445" s="174">
        <f t="shared" ca="1" si="27"/>
        <v>43025</v>
      </c>
      <c r="T445" s="20">
        <f ca="1">_xll.meDateFromTenor(S445,"1D","Following",T$13,"Normal")</f>
        <v>43026</v>
      </c>
      <c r="U445" s="175">
        <f ca="1"/>
        <v>-5.4046029724785973E-3</v>
      </c>
      <c r="V445" s="136" t="s">
        <v>4</v>
      </c>
    </row>
    <row r="446" spans="1:22" x14ac:dyDescent="0.25">
      <c r="A446" s="142">
        <v>428</v>
      </c>
      <c r="B446" s="134"/>
      <c r="C446" s="174">
        <f ca="1">_xll.meDateFromTenor(C445,"1D","FOLLOWING",D$13,"NORMAL")</f>
        <v>43026</v>
      </c>
      <c r="D446" s="20">
        <f ca="1">_xll.meDateFromTenor(C446,D$14,"Following",D$13,"Normal")</f>
        <v>43027</v>
      </c>
      <c r="E446" s="175">
        <f ca="1"/>
        <v>-3.824262213862908E-3</v>
      </c>
      <c r="F446" s="99"/>
      <c r="G446" s="174">
        <f t="shared" ca="1" si="24"/>
        <v>43026</v>
      </c>
      <c r="H446" s="20">
        <f ca="1">_xll.meDateFromTenor(G446,H$14,"Following",H$13,"Normal")</f>
        <v>43118</v>
      </c>
      <c r="I446" s="175">
        <f ca="1"/>
        <v>-2.4435130898135086E-3</v>
      </c>
      <c r="J446" s="7" t="s">
        <v>4</v>
      </c>
      <c r="K446" s="174">
        <f t="shared" ca="1" si="25"/>
        <v>43026</v>
      </c>
      <c r="L446" s="20">
        <f ca="1">_xll.meDateFromTenor(K446,L$14,"Following",L$13,"Normal")</f>
        <v>43208</v>
      </c>
      <c r="M446" s="175">
        <f ca="1"/>
        <v>-9.2155782471422794E-4</v>
      </c>
      <c r="N446" s="7" t="s">
        <v>4</v>
      </c>
      <c r="O446" s="174">
        <f t="shared" ca="1" si="26"/>
        <v>43026</v>
      </c>
      <c r="P446" s="20">
        <f ca="1">_xll.meDateFromTenor(O446,P$14,"Following",P$13,"Normal")</f>
        <v>43027</v>
      </c>
      <c r="Q446" s="175">
        <f ca="1"/>
        <v>-3.0428410110363091E-3</v>
      </c>
      <c r="R446" s="7" t="s">
        <v>4</v>
      </c>
      <c r="S446" s="174">
        <f t="shared" ca="1" si="27"/>
        <v>43026</v>
      </c>
      <c r="T446" s="20">
        <f ca="1">_xll.meDateFromTenor(S446,"1D","Following",T$13,"Normal")</f>
        <v>43027</v>
      </c>
      <c r="U446" s="175">
        <f ca="1"/>
        <v>-5.3994338690133339E-3</v>
      </c>
      <c r="V446" s="136" t="s">
        <v>4</v>
      </c>
    </row>
    <row r="447" spans="1:22" x14ac:dyDescent="0.25">
      <c r="A447" s="142">
        <v>429</v>
      </c>
      <c r="B447" s="134"/>
      <c r="C447" s="174">
        <f ca="1">_xll.meDateFromTenor(C446,"1D","FOLLOWING",D$13,"NORMAL")</f>
        <v>43027</v>
      </c>
      <c r="D447" s="20">
        <f ca="1">_xll.meDateFromTenor(C447,D$14,"Following",D$13,"Normal")</f>
        <v>43028</v>
      </c>
      <c r="E447" s="175">
        <f ca="1"/>
        <v>-3.8220745896611198E-3</v>
      </c>
      <c r="F447" s="99"/>
      <c r="G447" s="174">
        <f t="shared" ca="1" si="24"/>
        <v>43027</v>
      </c>
      <c r="H447" s="20">
        <f ca="1">_xll.meDateFromTenor(G447,H$14,"Following",H$13,"Normal")</f>
        <v>43119</v>
      </c>
      <c r="I447" s="175">
        <f ca="1"/>
        <v>-2.4405380559293323E-3</v>
      </c>
      <c r="J447" s="7" t="s">
        <v>4</v>
      </c>
      <c r="K447" s="174">
        <f t="shared" ca="1" si="25"/>
        <v>43027</v>
      </c>
      <c r="L447" s="20">
        <f ca="1">_xll.meDateFromTenor(K447,L$14,"Following",L$13,"Normal")</f>
        <v>43209</v>
      </c>
      <c r="M447" s="175">
        <f ca="1"/>
        <v>-9.1830757327726435E-4</v>
      </c>
      <c r="N447" s="7" t="s">
        <v>4</v>
      </c>
      <c r="O447" s="174">
        <f t="shared" ca="1" si="26"/>
        <v>43027</v>
      </c>
      <c r="P447" s="20">
        <f ca="1">_xll.meDateFromTenor(O447,P$14,"Following",P$13,"Normal")</f>
        <v>43028</v>
      </c>
      <c r="Q447" s="175">
        <f ca="1"/>
        <v>-3.0425533170246794E-3</v>
      </c>
      <c r="R447" s="7" t="s">
        <v>4</v>
      </c>
      <c r="S447" s="174">
        <f t="shared" ca="1" si="27"/>
        <v>43027</v>
      </c>
      <c r="T447" s="20">
        <f ca="1">_xll.meDateFromTenor(S447,"1D","Following",T$13,"Normal")</f>
        <v>43028</v>
      </c>
      <c r="U447" s="175">
        <f ca="1"/>
        <v>-5.3942477093915833E-3</v>
      </c>
      <c r="V447" s="136" t="s">
        <v>4</v>
      </c>
    </row>
    <row r="448" spans="1:22" x14ac:dyDescent="0.25">
      <c r="A448" s="142">
        <v>430</v>
      </c>
      <c r="B448" s="134"/>
      <c r="C448" s="174">
        <f ca="1">_xll.meDateFromTenor(C447,"1D","FOLLOWING",D$13,"NORMAL")</f>
        <v>43028</v>
      </c>
      <c r="D448" s="20">
        <f ca="1">_xll.meDateFromTenor(C448,D$14,"Following",D$13,"Normal")</f>
        <v>43031</v>
      </c>
      <c r="E448" s="175">
        <f ca="1"/>
        <v>-3.8175199771473124E-3</v>
      </c>
      <c r="F448" s="99"/>
      <c r="G448" s="174">
        <f t="shared" ca="1" si="24"/>
        <v>43028</v>
      </c>
      <c r="H448" s="20">
        <f ca="1">_xll.meDateFromTenor(G448,H$14,"Following",H$13,"Normal")</f>
        <v>43122</v>
      </c>
      <c r="I448" s="175">
        <f ca="1"/>
        <v>-2.4375352884166992E-3</v>
      </c>
      <c r="J448" s="7" t="s">
        <v>4</v>
      </c>
      <c r="K448" s="174">
        <f t="shared" ca="1" si="25"/>
        <v>43028</v>
      </c>
      <c r="L448" s="20">
        <f ca="1">_xll.meDateFromTenor(K448,L$14,"Following",L$13,"Normal")</f>
        <v>43210</v>
      </c>
      <c r="M448" s="175">
        <f ca="1"/>
        <v>-9.1504748998801478E-4</v>
      </c>
      <c r="N448" s="7" t="s">
        <v>4</v>
      </c>
      <c r="O448" s="174">
        <f t="shared" ca="1" si="26"/>
        <v>43028</v>
      </c>
      <c r="P448" s="20">
        <f ca="1">_xll.meDateFromTenor(O448,P$14,"Following",P$13,"Normal")</f>
        <v>43031</v>
      </c>
      <c r="Q448" s="175">
        <f ca="1"/>
        <v>-3.0422708369518942E-3</v>
      </c>
      <c r="R448" s="7" t="s">
        <v>4</v>
      </c>
      <c r="S448" s="174">
        <f t="shared" ca="1" si="27"/>
        <v>43028</v>
      </c>
      <c r="T448" s="20">
        <f ca="1">_xll.meDateFromTenor(S448,"1D","Following",T$13,"Normal")</f>
        <v>43031</v>
      </c>
      <c r="U448" s="175">
        <f ca="1"/>
        <v>-5.3837380260946168E-3</v>
      </c>
      <c r="V448" s="136" t="s">
        <v>4</v>
      </c>
    </row>
    <row r="449" spans="1:22" x14ac:dyDescent="0.25">
      <c r="A449" s="142">
        <v>431</v>
      </c>
      <c r="B449" s="134"/>
      <c r="C449" s="174">
        <f ca="1">_xll.meDateFromTenor(C448,"1D","FOLLOWING",D$13,"NORMAL")</f>
        <v>43031</v>
      </c>
      <c r="D449" s="20">
        <f ca="1">_xll.meDateFromTenor(C449,D$14,"Following",D$13,"Normal")</f>
        <v>43032</v>
      </c>
      <c r="E449" s="175">
        <f ca="1"/>
        <v>-3.8129074566883993E-3</v>
      </c>
      <c r="F449" s="99"/>
      <c r="G449" s="174">
        <f t="shared" ca="1" si="24"/>
        <v>43031</v>
      </c>
      <c r="H449" s="20">
        <f ca="1">_xll.meDateFromTenor(G449,H$14,"Following",H$13,"Normal")</f>
        <v>43123</v>
      </c>
      <c r="I449" s="175">
        <f ca="1"/>
        <v>-2.4283610402761131E-3</v>
      </c>
      <c r="J449" s="7" t="s">
        <v>4</v>
      </c>
      <c r="K449" s="174">
        <f t="shared" ca="1" si="25"/>
        <v>43031</v>
      </c>
      <c r="L449" s="20">
        <f ca="1">_xll.meDateFromTenor(K449,L$14,"Following",L$13,"Normal")</f>
        <v>43213</v>
      </c>
      <c r="M449" s="175">
        <f ca="1"/>
        <v>-9.0520842939564622E-4</v>
      </c>
      <c r="N449" s="7" t="s">
        <v>4</v>
      </c>
      <c r="O449" s="174">
        <f t="shared" ca="1" si="26"/>
        <v>43031</v>
      </c>
      <c r="P449" s="20">
        <f ca="1">_xll.meDateFromTenor(O449,P$14,"Following",P$13,"Normal")</f>
        <v>43032</v>
      </c>
      <c r="Q449" s="175">
        <f ca="1"/>
        <v>-3.0414528467404755E-3</v>
      </c>
      <c r="R449" s="7" t="s">
        <v>4</v>
      </c>
      <c r="S449" s="174">
        <f t="shared" ca="1" si="27"/>
        <v>43031</v>
      </c>
      <c r="T449" s="20">
        <f ca="1">_xll.meDateFromTenor(S449,"1D","Following",T$13,"Normal")</f>
        <v>43032</v>
      </c>
      <c r="U449" s="175">
        <f ca="1"/>
        <v>-5.3733325271654499E-3</v>
      </c>
      <c r="V449" s="136" t="s">
        <v>4</v>
      </c>
    </row>
    <row r="450" spans="1:22" x14ac:dyDescent="0.25">
      <c r="A450" s="142">
        <v>432</v>
      </c>
      <c r="B450" s="134"/>
      <c r="C450" s="174">
        <f ca="1">_xll.meDateFromTenor(C449,"1D","FOLLOWING",D$13,"NORMAL")</f>
        <v>43032</v>
      </c>
      <c r="D450" s="20">
        <f ca="1">_xll.meDateFromTenor(C450,D$14,"Following",D$13,"Normal")</f>
        <v>43033</v>
      </c>
      <c r="E450" s="175">
        <f ca="1"/>
        <v>-3.8105115229569854E-3</v>
      </c>
      <c r="F450" s="99"/>
      <c r="G450" s="174">
        <f t="shared" ca="1" si="24"/>
        <v>43032</v>
      </c>
      <c r="H450" s="20">
        <f ca="1">_xll.meDateFromTenor(G450,H$14,"Following",H$13,"Normal")</f>
        <v>43124</v>
      </c>
      <c r="I450" s="175">
        <f ca="1"/>
        <v>-2.425247794417705E-3</v>
      </c>
      <c r="J450" s="7" t="s">
        <v>4</v>
      </c>
      <c r="K450" s="174">
        <f t="shared" ca="1" si="25"/>
        <v>43032</v>
      </c>
      <c r="L450" s="20">
        <f ca="1">_xll.meDateFromTenor(K450,L$14,"Following",L$13,"Normal")</f>
        <v>43214</v>
      </c>
      <c r="M450" s="175">
        <f ca="1"/>
        <v>-9.019091990863481E-4</v>
      </c>
      <c r="N450" s="7" t="s">
        <v>4</v>
      </c>
      <c r="O450" s="174">
        <f t="shared" ca="1" si="26"/>
        <v>43032</v>
      </c>
      <c r="P450" s="20">
        <f ca="1">_xll.meDateFromTenor(O450,P$14,"Following",P$13,"Normal")</f>
        <v>43033</v>
      </c>
      <c r="Q450" s="175">
        <f ca="1"/>
        <v>-3.0411893887969375E-3</v>
      </c>
      <c r="R450" s="7" t="s">
        <v>4</v>
      </c>
      <c r="S450" s="174">
        <f t="shared" ca="1" si="27"/>
        <v>43032</v>
      </c>
      <c r="T450" s="20">
        <f ca="1">_xll.meDateFromTenor(S450,"1D","Following",T$13,"Normal")</f>
        <v>43033</v>
      </c>
      <c r="U450" s="175">
        <f ca="1"/>
        <v>-5.3680610995110647E-3</v>
      </c>
      <c r="V450" s="136" t="s">
        <v>4</v>
      </c>
    </row>
    <row r="451" spans="1:22" x14ac:dyDescent="0.25">
      <c r="A451" s="142">
        <v>433</v>
      </c>
      <c r="B451" s="134"/>
      <c r="C451" s="174">
        <f ca="1">_xll.meDateFromTenor(C450,"1D","FOLLOWING",D$13,"NORMAL")</f>
        <v>43033</v>
      </c>
      <c r="D451" s="20">
        <f ca="1">_xll.meDateFromTenor(C451,D$14,"Following",D$13,"Normal")</f>
        <v>43034</v>
      </c>
      <c r="E451" s="175">
        <f ca="1"/>
        <v>-3.8080739325874326E-3</v>
      </c>
      <c r="F451" s="99"/>
      <c r="G451" s="174">
        <f t="shared" ca="1" si="24"/>
        <v>43033</v>
      </c>
      <c r="H451" s="20">
        <f ca="1">_xll.meDateFromTenor(G451,H$14,"Following",H$13,"Normal")</f>
        <v>43125</v>
      </c>
      <c r="I451" s="175">
        <f ca="1"/>
        <v>-2.4221070430148657E-3</v>
      </c>
      <c r="J451" s="7" t="s">
        <v>4</v>
      </c>
      <c r="K451" s="174">
        <f t="shared" ca="1" si="25"/>
        <v>43033</v>
      </c>
      <c r="L451" s="20">
        <f ca="1">_xll.meDateFromTenor(K451,L$14,"Following",L$13,"Normal")</f>
        <v>43215</v>
      </c>
      <c r="M451" s="175">
        <f ca="1"/>
        <v>-8.9860022711931115E-4</v>
      </c>
      <c r="N451" s="7" t="s">
        <v>4</v>
      </c>
      <c r="O451" s="174">
        <f t="shared" ca="1" si="26"/>
        <v>43033</v>
      </c>
      <c r="P451" s="20">
        <f ca="1">_xll.meDateFromTenor(O451,P$14,"Following",P$13,"Normal")</f>
        <v>43034</v>
      </c>
      <c r="Q451" s="175">
        <f ca="1"/>
        <v>-3.0409302279791788E-3</v>
      </c>
      <c r="R451" s="7" t="s">
        <v>4</v>
      </c>
      <c r="S451" s="174">
        <f t="shared" ca="1" si="27"/>
        <v>43033</v>
      </c>
      <c r="T451" s="20">
        <f ca="1">_xll.meDateFromTenor(S451,"1D","Following",T$13,"Normal")</f>
        <v>43034</v>
      </c>
      <c r="U451" s="175">
        <f ca="1"/>
        <v>-5.3627726206562278E-3</v>
      </c>
      <c r="V451" s="136" t="s">
        <v>4</v>
      </c>
    </row>
    <row r="452" spans="1:22" x14ac:dyDescent="0.25">
      <c r="A452" s="142">
        <v>434</v>
      </c>
      <c r="B452" s="134"/>
      <c r="C452" s="174">
        <f ca="1">_xll.meDateFromTenor(C451,"1D","FOLLOWING",D$13,"NORMAL")</f>
        <v>43034</v>
      </c>
      <c r="D452" s="20">
        <f ca="1">_xll.meDateFromTenor(C452,D$14,"Following",D$13,"Normal")</f>
        <v>43035</v>
      </c>
      <c r="E452" s="175">
        <f ca="1"/>
        <v>-3.8055946870185898E-3</v>
      </c>
      <c r="F452" s="99"/>
      <c r="G452" s="174">
        <f t="shared" ca="1" si="24"/>
        <v>43034</v>
      </c>
      <c r="H452" s="20">
        <f ca="1">_xll.meDateFromTenor(G452,H$14,"Following",H$13,"Normal")</f>
        <v>43126</v>
      </c>
      <c r="I452" s="175">
        <f ca="1"/>
        <v>-2.4189388316844004E-3</v>
      </c>
      <c r="J452" s="7" t="s">
        <v>4</v>
      </c>
      <c r="K452" s="174">
        <f t="shared" ca="1" si="25"/>
        <v>43034</v>
      </c>
      <c r="L452" s="20">
        <f ca="1">_xll.meDateFromTenor(K452,L$14,"Following",L$13,"Normal")</f>
        <v>43216</v>
      </c>
      <c r="M452" s="175">
        <f ca="1"/>
        <v>-8.9528153153344535E-4</v>
      </c>
      <c r="N452" s="7" t="s">
        <v>4</v>
      </c>
      <c r="O452" s="174">
        <f t="shared" ca="1" si="26"/>
        <v>43034</v>
      </c>
      <c r="P452" s="20">
        <f ca="1">_xll.meDateFromTenor(O452,P$14,"Following",P$13,"Normal")</f>
        <v>43035</v>
      </c>
      <c r="Q452" s="175">
        <f ca="1"/>
        <v>-3.0406751809245866E-3</v>
      </c>
      <c r="R452" s="7" t="s">
        <v>4</v>
      </c>
      <c r="S452" s="174">
        <f t="shared" ca="1" si="27"/>
        <v>43034</v>
      </c>
      <c r="T452" s="20">
        <f ca="1">_xll.meDateFromTenor(S452,"1D","Following",T$13,"Normal")</f>
        <v>43035</v>
      </c>
      <c r="U452" s="175">
        <f ca="1"/>
        <v>-5.3574670914003E-3</v>
      </c>
      <c r="V452" s="136" t="s">
        <v>4</v>
      </c>
    </row>
    <row r="453" spans="1:22" x14ac:dyDescent="0.25">
      <c r="A453" s="142">
        <v>435</v>
      </c>
      <c r="B453" s="134"/>
      <c r="C453" s="174">
        <f ca="1">_xll.meDateFromTenor(C452,"1D","FOLLOWING",D$13,"NORMAL")</f>
        <v>43035</v>
      </c>
      <c r="D453" s="20">
        <f ca="1">_xll.meDateFromTenor(C453,D$14,"Following",D$13,"Normal")</f>
        <v>43038</v>
      </c>
      <c r="E453" s="175">
        <f ca="1"/>
        <v>-3.8004572331295184E-3</v>
      </c>
      <c r="F453" s="99"/>
      <c r="G453" s="174">
        <f t="shared" ca="1" si="24"/>
        <v>43035</v>
      </c>
      <c r="H453" s="20">
        <f ca="1">_xll.meDateFromTenor(G453,H$14,"Following",H$13,"Normal")</f>
        <v>43129</v>
      </c>
      <c r="I453" s="175">
        <f ca="1"/>
        <v>-2.4157432060431133E-3</v>
      </c>
      <c r="J453" s="7" t="s">
        <v>4</v>
      </c>
      <c r="K453" s="174">
        <f t="shared" ca="1" si="25"/>
        <v>43035</v>
      </c>
      <c r="L453" s="20">
        <f ca="1">_xll.meDateFromTenor(K453,L$14,"Following",L$13,"Normal")</f>
        <v>43217</v>
      </c>
      <c r="M453" s="175">
        <f ca="1"/>
        <v>-8.9195313036765972E-4</v>
      </c>
      <c r="N453" s="7" t="s">
        <v>4</v>
      </c>
      <c r="O453" s="174">
        <f t="shared" ca="1" si="26"/>
        <v>43035</v>
      </c>
      <c r="P453" s="20">
        <f ca="1">_xll.meDateFromTenor(O453,P$14,"Following",P$13,"Normal")</f>
        <v>43038</v>
      </c>
      <c r="Q453" s="175">
        <f ca="1"/>
        <v>-3.0404240642705467E-3</v>
      </c>
      <c r="R453" s="7" t="s">
        <v>4</v>
      </c>
      <c r="S453" s="174">
        <f t="shared" ca="1" si="27"/>
        <v>43035</v>
      </c>
      <c r="T453" s="20">
        <f ca="1">_xll.meDateFromTenor(S453,"1D","Following",T$13,"Normal")</f>
        <v>43038</v>
      </c>
      <c r="U453" s="175">
        <f ca="1"/>
        <v>-5.3467197904842768E-3</v>
      </c>
      <c r="V453" s="136" t="s">
        <v>4</v>
      </c>
    </row>
    <row r="454" spans="1:22" x14ac:dyDescent="0.25">
      <c r="A454" s="142">
        <v>436</v>
      </c>
      <c r="B454" s="134"/>
      <c r="C454" s="174">
        <f ca="1">_xll.meDateFromTenor(C453,"1D","FOLLOWING",D$13,"NORMAL")</f>
        <v>43038</v>
      </c>
      <c r="D454" s="20">
        <f ca="1">_xll.meDateFromTenor(C454,D$14,"Following",D$13,"Normal")</f>
        <v>43039</v>
      </c>
      <c r="E454" s="175">
        <f ca="1"/>
        <v>-3.7952611891212264E-3</v>
      </c>
      <c r="F454" s="99"/>
      <c r="G454" s="174">
        <f t="shared" ca="1" si="24"/>
        <v>43038</v>
      </c>
      <c r="H454" s="20">
        <f ca="1">_xll.meDateFromTenor(G454,H$14,"Following",H$13,"Normal")</f>
        <v>43130</v>
      </c>
      <c r="I454" s="175">
        <f ca="1"/>
        <v>-2.4059922994223745E-3</v>
      </c>
      <c r="J454" s="7" t="s">
        <v>4</v>
      </c>
      <c r="K454" s="174">
        <f t="shared" ca="1" si="25"/>
        <v>43038</v>
      </c>
      <c r="L454" s="20">
        <f ca="1">_xll.meDateFromTenor(K454,L$14,"Following",L$13,"Normal")</f>
        <v>43220</v>
      </c>
      <c r="M454" s="175">
        <f ca="1"/>
        <v>-8.8190987377987891E-4</v>
      </c>
      <c r="N454" s="7" t="s">
        <v>4</v>
      </c>
      <c r="O454" s="174">
        <f t="shared" ca="1" si="26"/>
        <v>43038</v>
      </c>
      <c r="P454" s="20">
        <f ca="1">_xll.meDateFromTenor(O454,P$14,"Following",P$13,"Normal")</f>
        <v>43039</v>
      </c>
      <c r="Q454" s="175">
        <f ca="1"/>
        <v>-3.0396924630856155E-3</v>
      </c>
      <c r="R454" s="7" t="s">
        <v>4</v>
      </c>
      <c r="S454" s="174">
        <f t="shared" ca="1" si="27"/>
        <v>43038</v>
      </c>
      <c r="T454" s="20">
        <f ca="1">_xll.meDateFromTenor(S454,"1D","Following",T$13,"Normal")</f>
        <v>43039</v>
      </c>
      <c r="U454" s="175">
        <f ca="1"/>
        <v>-5.3360744856334654E-3</v>
      </c>
      <c r="V454" s="136" t="s">
        <v>4</v>
      </c>
    </row>
    <row r="455" spans="1:22" x14ac:dyDescent="0.25">
      <c r="A455" s="142">
        <v>437</v>
      </c>
      <c r="B455" s="134"/>
      <c r="C455" s="174">
        <f ca="1">_xll.meDateFromTenor(C454,"1D","FOLLOWING",D$13,"NORMAL")</f>
        <v>43039</v>
      </c>
      <c r="D455" s="20">
        <f ca="1">_xll.meDateFromTenor(C455,D$14,"Following",D$13,"Normal")</f>
        <v>43040</v>
      </c>
      <c r="E455" s="175">
        <f ca="1"/>
        <v>-3.7925736940547373E-3</v>
      </c>
      <c r="F455" s="99"/>
      <c r="G455" s="174">
        <f t="shared" ca="1" si="24"/>
        <v>43039</v>
      </c>
      <c r="H455" s="20">
        <f ca="1">_xll.meDateFromTenor(G455,H$14,"Following",H$13,"Normal")</f>
        <v>43131</v>
      </c>
      <c r="I455" s="175">
        <f ca="1"/>
        <v>-2.4026874727058525E-3</v>
      </c>
      <c r="J455" s="7" t="s">
        <v>4</v>
      </c>
      <c r="K455" s="174">
        <f t="shared" ca="1" si="25"/>
        <v>43039</v>
      </c>
      <c r="L455" s="20">
        <f ca="1">_xll.meDateFromTenor(K455,L$14,"Following",L$13,"Normal")</f>
        <v>43220</v>
      </c>
      <c r="M455" s="175">
        <f ca="1"/>
        <v>-8.7854283068350902E-4</v>
      </c>
      <c r="N455" s="7" t="s">
        <v>4</v>
      </c>
      <c r="O455" s="174">
        <f t="shared" ca="1" si="26"/>
        <v>43039</v>
      </c>
      <c r="P455" s="20">
        <f ca="1">_xll.meDateFromTenor(O455,P$14,"Following",P$13,"Normal")</f>
        <v>43040</v>
      </c>
      <c r="Q455" s="175">
        <f ca="1"/>
        <v>-3.0394552344076568E-3</v>
      </c>
      <c r="R455" s="7" t="s">
        <v>4</v>
      </c>
      <c r="S455" s="174">
        <f t="shared" ca="1" si="27"/>
        <v>43039</v>
      </c>
      <c r="T455" s="20">
        <f ca="1">_xll.meDateFromTenor(S455,"1D","Following",T$13,"Normal")</f>
        <v>43040</v>
      </c>
      <c r="U455" s="175">
        <f ca="1"/>
        <v>-5.3306837158029387E-3</v>
      </c>
      <c r="V455" s="136" t="s">
        <v>4</v>
      </c>
    </row>
    <row r="456" spans="1:22" x14ac:dyDescent="0.25">
      <c r="A456" s="142">
        <v>438</v>
      </c>
      <c r="B456" s="134"/>
      <c r="C456" s="174">
        <f ca="1">_xll.meDateFromTenor(C455,"1D","FOLLOWING",D$13,"NORMAL")</f>
        <v>43040</v>
      </c>
      <c r="D456" s="20">
        <f ca="1">_xll.meDateFromTenor(C456,D$14,"Following",D$13,"Normal")</f>
        <v>43041</v>
      </c>
      <c r="E456" s="175">
        <f ca="1"/>
        <v>-3.789844554260582E-3</v>
      </c>
      <c r="F456" s="99"/>
      <c r="G456" s="174">
        <f t="shared" ca="1" si="24"/>
        <v>43040</v>
      </c>
      <c r="H456" s="20">
        <f ca="1">_xll.meDateFromTenor(G456,H$14,"Following",H$13,"Normal")</f>
        <v>43132</v>
      </c>
      <c r="I456" s="175">
        <f ca="1"/>
        <v>-2.3993554597625338E-3</v>
      </c>
      <c r="J456" s="7" t="s">
        <v>4</v>
      </c>
      <c r="K456" s="174">
        <f t="shared" ca="1" si="25"/>
        <v>43040</v>
      </c>
      <c r="L456" s="20">
        <f ca="1">_xll.meDateFromTenor(K456,L$14,"Following",L$13,"Normal")</f>
        <v>43222</v>
      </c>
      <c r="M456" s="175">
        <f ca="1"/>
        <v>-8.7516617220176644E-4</v>
      </c>
      <c r="N456" s="7" t="s">
        <v>4</v>
      </c>
      <c r="O456" s="174">
        <f t="shared" ca="1" si="26"/>
        <v>43040</v>
      </c>
      <c r="P456" s="20">
        <f ca="1">_xll.meDateFromTenor(O456,P$14,"Following",P$13,"Normal")</f>
        <v>43041</v>
      </c>
      <c r="Q456" s="175">
        <f ca="1"/>
        <v>-3.0392210193171862E-3</v>
      </c>
      <c r="R456" s="7" t="s">
        <v>4</v>
      </c>
      <c r="S456" s="174">
        <f t="shared" ca="1" si="27"/>
        <v>43040</v>
      </c>
      <c r="T456" s="20">
        <f ca="1">_xll.meDateFromTenor(S456,"1D","Following",T$13,"Normal")</f>
        <v>43041</v>
      </c>
      <c r="U456" s="175">
        <f ca="1"/>
        <v>-5.3252759003275165E-3</v>
      </c>
      <c r="V456" s="136" t="s">
        <v>4</v>
      </c>
    </row>
    <row r="457" spans="1:22" x14ac:dyDescent="0.25">
      <c r="A457" s="142">
        <v>439</v>
      </c>
      <c r="B457" s="134"/>
      <c r="C457" s="174">
        <f ca="1">_xll.meDateFromTenor(C456,"1D","FOLLOWING",D$13,"NORMAL")</f>
        <v>43041</v>
      </c>
      <c r="D457" s="20">
        <f ca="1">_xll.meDateFromTenor(C457,D$14,"Following",D$13,"Normal")</f>
        <v>43042</v>
      </c>
      <c r="E457" s="175">
        <f ca="1"/>
        <v>-3.7870737713374815E-3</v>
      </c>
      <c r="F457" s="99"/>
      <c r="G457" s="174">
        <f t="shared" ca="1" si="24"/>
        <v>43041</v>
      </c>
      <c r="H457" s="20">
        <f ca="1">_xll.meDateFromTenor(G457,H$14,"Following",H$13,"Normal")</f>
        <v>43133</v>
      </c>
      <c r="I457" s="175">
        <f ca="1"/>
        <v>-2.3959963062092243E-3</v>
      </c>
      <c r="J457" s="7" t="s">
        <v>4</v>
      </c>
      <c r="K457" s="174">
        <f t="shared" ca="1" si="25"/>
        <v>43041</v>
      </c>
      <c r="L457" s="20">
        <f ca="1">_xll.meDateFromTenor(K457,L$14,"Following",L$13,"Normal")</f>
        <v>43222</v>
      </c>
      <c r="M457" s="175">
        <f ca="1"/>
        <v>-8.7177991637356106E-4</v>
      </c>
      <c r="N457" s="7" t="s">
        <v>4</v>
      </c>
      <c r="O457" s="174">
        <f t="shared" ca="1" si="26"/>
        <v>43041</v>
      </c>
      <c r="P457" s="20">
        <f ca="1">_xll.meDateFromTenor(O457,P$14,"Following",P$13,"Normal")</f>
        <v>43042</v>
      </c>
      <c r="Q457" s="175">
        <f ca="1"/>
        <v>-3.03898963445159E-3</v>
      </c>
      <c r="R457" s="7" t="s">
        <v>4</v>
      </c>
      <c r="S457" s="174">
        <f t="shared" ca="1" si="27"/>
        <v>43041</v>
      </c>
      <c r="T457" s="20">
        <f ca="1">_xll.meDateFromTenor(S457,"1D","Following",T$13,"Normal")</f>
        <v>43042</v>
      </c>
      <c r="U457" s="175">
        <f ca="1"/>
        <v>-5.3198510399266232E-3</v>
      </c>
      <c r="V457" s="136" t="s">
        <v>4</v>
      </c>
    </row>
    <row r="458" spans="1:22" x14ac:dyDescent="0.25">
      <c r="A458" s="142">
        <v>440</v>
      </c>
      <c r="B458" s="134"/>
      <c r="C458" s="174">
        <f ca="1">_xll.meDateFromTenor(C457,"1D","FOLLOWING",D$13,"NORMAL")</f>
        <v>43042</v>
      </c>
      <c r="D458" s="20">
        <f ca="1">_xll.meDateFromTenor(C458,D$14,"Following",D$13,"Normal")</f>
        <v>43045</v>
      </c>
      <c r="E458" s="175">
        <f ca="1"/>
        <v>-3.7813536844533281E-3</v>
      </c>
      <c r="F458" s="99"/>
      <c r="G458" s="174">
        <f t="shared" ca="1" si="24"/>
        <v>43042</v>
      </c>
      <c r="H458" s="20">
        <f ca="1">_xll.meDateFromTenor(G458,H$14,"Following",H$13,"Normal")</f>
        <v>43136</v>
      </c>
      <c r="I458" s="175">
        <f ca="1"/>
        <v>-2.3926100576627282E-3</v>
      </c>
      <c r="J458" s="7" t="s">
        <v>4</v>
      </c>
      <c r="K458" s="174">
        <f t="shared" ca="1" si="25"/>
        <v>43042</v>
      </c>
      <c r="L458" s="20">
        <f ca="1">_xll.meDateFromTenor(K458,L$14,"Following",L$13,"Normal")</f>
        <v>43223</v>
      </c>
      <c r="M458" s="175">
        <f ca="1"/>
        <v>-8.6838408123780179E-4</v>
      </c>
      <c r="N458" s="7" t="s">
        <v>4</v>
      </c>
      <c r="O458" s="174">
        <f t="shared" ca="1" si="26"/>
        <v>43042</v>
      </c>
      <c r="P458" s="20">
        <f ca="1">_xll.meDateFromTenor(O458,P$14,"Following",P$13,"Normal")</f>
        <v>43045</v>
      </c>
      <c r="Q458" s="175">
        <f ca="1"/>
        <v>-3.0387608964482548E-3</v>
      </c>
      <c r="R458" s="7" t="s">
        <v>4</v>
      </c>
      <c r="S458" s="174">
        <f t="shared" ca="1" si="27"/>
        <v>43042</v>
      </c>
      <c r="T458" s="20">
        <f ca="1">_xll.meDateFromTenor(S458,"1D","Following",T$13,"Normal")</f>
        <v>43045</v>
      </c>
      <c r="U458" s="175">
        <f ca="1"/>
        <v>-5.3088662152367596E-3</v>
      </c>
      <c r="V458" s="136" t="s">
        <v>4</v>
      </c>
    </row>
    <row r="459" spans="1:22" x14ac:dyDescent="0.25">
      <c r="A459" s="142">
        <v>441</v>
      </c>
      <c r="B459" s="134"/>
      <c r="C459" s="174">
        <f ca="1">_xll.meDateFromTenor(C458,"1D","FOLLOWING",D$13,"NORMAL")</f>
        <v>43045</v>
      </c>
      <c r="D459" s="20">
        <f ca="1">_xll.meDateFromTenor(C459,D$14,"Following",D$13,"Normal")</f>
        <v>43046</v>
      </c>
      <c r="E459" s="175">
        <f ca="1"/>
        <v>-3.7755742422485162E-3</v>
      </c>
      <c r="F459" s="99"/>
      <c r="G459" s="174">
        <f t="shared" ca="1" si="24"/>
        <v>43045</v>
      </c>
      <c r="H459" s="20">
        <f ca="1">_xll.meDateFromTenor(G459,H$14,"Following",H$13,"Normal")</f>
        <v>43137</v>
      </c>
      <c r="I459" s="175">
        <f ca="1"/>
        <v>-2.3822891982321725E-3</v>
      </c>
      <c r="J459" s="7" t="s">
        <v>4</v>
      </c>
      <c r="K459" s="174">
        <f t="shared" ca="1" si="25"/>
        <v>43045</v>
      </c>
      <c r="L459" s="20">
        <f ca="1">_xll.meDateFromTenor(K459,L$14,"Following",L$13,"Normal")</f>
        <v>43227</v>
      </c>
      <c r="M459" s="175">
        <f ca="1"/>
        <v>-8.5813928037429751E-4</v>
      </c>
      <c r="N459" s="7" t="s">
        <v>4</v>
      </c>
      <c r="O459" s="174">
        <f t="shared" ca="1" si="26"/>
        <v>43045</v>
      </c>
      <c r="P459" s="20">
        <f ca="1">_xll.meDateFromTenor(O459,P$14,"Following",P$13,"Normal")</f>
        <v>43046</v>
      </c>
      <c r="Q459" s="175">
        <f ca="1"/>
        <v>-3.0380887299856869E-3</v>
      </c>
      <c r="R459" s="7" t="s">
        <v>4</v>
      </c>
      <c r="S459" s="174">
        <f t="shared" ca="1" si="27"/>
        <v>43045</v>
      </c>
      <c r="T459" s="20">
        <f ca="1">_xll.meDateFromTenor(S459,"1D","Following",T$13,"Normal")</f>
        <v>43046</v>
      </c>
      <c r="U459" s="175">
        <f ca="1"/>
        <v>-5.2979811634967979E-3</v>
      </c>
      <c r="V459" s="136" t="s">
        <v>4</v>
      </c>
    </row>
    <row r="460" spans="1:22" x14ac:dyDescent="0.25">
      <c r="A460" s="142">
        <v>442</v>
      </c>
      <c r="B460" s="134"/>
      <c r="C460" s="174">
        <f ca="1">_xll.meDateFromTenor(C459,"1D","FOLLOWING",D$13,"NORMAL")</f>
        <v>43046</v>
      </c>
      <c r="D460" s="20">
        <f ca="1">_xll.meDateFromTenor(C460,D$14,"Following",D$13,"Normal")</f>
        <v>43047</v>
      </c>
      <c r="E460" s="175">
        <f ca="1"/>
        <v>-3.7725952691802923E-3</v>
      </c>
      <c r="F460" s="99"/>
      <c r="G460" s="174">
        <f t="shared" ca="1" si="24"/>
        <v>43046</v>
      </c>
      <c r="H460" s="20">
        <f ca="1">_xll.meDateFromTenor(G460,H$14,"Following",H$13,"Normal")</f>
        <v>43138</v>
      </c>
      <c r="I460" s="175">
        <f ca="1"/>
        <v>-2.3787950258809813E-3</v>
      </c>
      <c r="J460" s="7" t="s">
        <v>4</v>
      </c>
      <c r="K460" s="174">
        <f t="shared" ca="1" si="25"/>
        <v>43046</v>
      </c>
      <c r="L460" s="20">
        <f ca="1">_xll.meDateFromTenor(K460,L$14,"Following",L$13,"Normal")</f>
        <v>43227</v>
      </c>
      <c r="M460" s="175">
        <f ca="1"/>
        <v>-8.5470530839741826E-4</v>
      </c>
      <c r="N460" s="7" t="s">
        <v>4</v>
      </c>
      <c r="O460" s="174">
        <f t="shared" ca="1" si="26"/>
        <v>43046</v>
      </c>
      <c r="P460" s="20">
        <f ca="1">_xll.meDateFromTenor(O460,P$14,"Following",P$13,"Normal")</f>
        <v>43047</v>
      </c>
      <c r="Q460" s="175">
        <f ca="1"/>
        <v>-3.0378687458052665E-3</v>
      </c>
      <c r="R460" s="7" t="s">
        <v>4</v>
      </c>
      <c r="S460" s="174">
        <f t="shared" ca="1" si="27"/>
        <v>43046</v>
      </c>
      <c r="T460" s="20">
        <f ca="1">_xll.meDateFromTenor(S460,"1D","Following",T$13,"Normal")</f>
        <v>43047</v>
      </c>
      <c r="U460" s="175">
        <f ca="1"/>
        <v>-5.2924710896196294E-3</v>
      </c>
      <c r="V460" s="136" t="s">
        <v>4</v>
      </c>
    </row>
    <row r="461" spans="1:22" x14ac:dyDescent="0.25">
      <c r="A461" s="142">
        <v>443</v>
      </c>
      <c r="B461" s="134"/>
      <c r="C461" s="174">
        <f ca="1">_xll.meDateFromTenor(C460,"1D","FOLLOWING",D$13,"NORMAL")</f>
        <v>43047</v>
      </c>
      <c r="D461" s="20">
        <f ca="1">_xll.meDateFromTenor(C461,D$14,"Following",D$13,"Normal")</f>
        <v>43048</v>
      </c>
      <c r="E461" s="175">
        <f ca="1"/>
        <v>-3.7695746628152583E-3</v>
      </c>
      <c r="F461" s="99"/>
      <c r="G461" s="174">
        <f t="shared" ca="1" si="24"/>
        <v>43047</v>
      </c>
      <c r="H461" s="20">
        <f ca="1">_xll.meDateFromTenor(G461,H$14,"Following",H$13,"Normal")</f>
        <v>43139</v>
      </c>
      <c r="I461" s="175">
        <f ca="1"/>
        <v>-2.3752739866206292E-3</v>
      </c>
      <c r="J461" s="7" t="s">
        <v>4</v>
      </c>
      <c r="K461" s="174">
        <f t="shared" ca="1" si="25"/>
        <v>43047</v>
      </c>
      <c r="L461" s="20">
        <f ca="1">_xll.meDateFromTenor(K461,L$14,"Following",L$13,"Normal")</f>
        <v>43228</v>
      </c>
      <c r="M461" s="175">
        <f ca="1"/>
        <v>-8.5126184730753291E-4</v>
      </c>
      <c r="N461" s="7" t="s">
        <v>4</v>
      </c>
      <c r="O461" s="174">
        <f t="shared" ca="1" si="26"/>
        <v>43047</v>
      </c>
      <c r="P461" s="20">
        <f ca="1">_xll.meDateFromTenor(O461,P$14,"Following",P$13,"Normal")</f>
        <v>43048</v>
      </c>
      <c r="Q461" s="175">
        <f ca="1"/>
        <v>-3.0376504916740424E-3</v>
      </c>
      <c r="R461" s="7" t="s">
        <v>4</v>
      </c>
      <c r="S461" s="174">
        <f t="shared" ca="1" si="27"/>
        <v>43047</v>
      </c>
      <c r="T461" s="20">
        <f ca="1">_xll.meDateFromTenor(S461,"1D","Following",T$13,"Normal")</f>
        <v>43048</v>
      </c>
      <c r="U461" s="175">
        <f ca="1"/>
        <v>-5.2869439752934091E-3</v>
      </c>
      <c r="V461" s="136" t="s">
        <v>4</v>
      </c>
    </row>
    <row r="462" spans="1:22" x14ac:dyDescent="0.25">
      <c r="A462" s="142">
        <v>444</v>
      </c>
      <c r="B462" s="134"/>
      <c r="C462" s="174">
        <f ca="1">_xll.meDateFromTenor(C461,"1D","FOLLOWING",D$13,"NORMAL")</f>
        <v>43048</v>
      </c>
      <c r="D462" s="20">
        <f ca="1">_xll.meDateFromTenor(C462,D$14,"Following",D$13,"Normal")</f>
        <v>43049</v>
      </c>
      <c r="E462" s="175">
        <f ca="1"/>
        <v>-3.7665124253516559E-3</v>
      </c>
      <c r="F462" s="99"/>
      <c r="G462" s="174">
        <f t="shared" ca="1" si="24"/>
        <v>43048</v>
      </c>
      <c r="H462" s="20">
        <f ca="1">_xll.meDateFromTenor(G462,H$14,"Following",H$13,"Normal")</f>
        <v>43140</v>
      </c>
      <c r="I462" s="175">
        <f ca="1"/>
        <v>-2.3717261260679206E-3</v>
      </c>
      <c r="J462" s="7" t="s">
        <v>4</v>
      </c>
      <c r="K462" s="174">
        <f t="shared" ca="1" si="25"/>
        <v>43048</v>
      </c>
      <c r="L462" s="20">
        <f ca="1">_xll.meDateFromTenor(K462,L$14,"Following",L$13,"Normal")</f>
        <v>43229</v>
      </c>
      <c r="M462" s="175">
        <f ca="1"/>
        <v>-8.4780891514355037E-4</v>
      </c>
      <c r="N462" s="7" t="s">
        <v>4</v>
      </c>
      <c r="O462" s="174">
        <f t="shared" ca="1" si="26"/>
        <v>43048</v>
      </c>
      <c r="P462" s="20">
        <f ca="1">_xll.meDateFromTenor(O462,P$14,"Following",P$13,"Normal")</f>
        <v>43049</v>
      </c>
      <c r="Q462" s="175">
        <f ca="1"/>
        <v>-3.0374337842294006E-3</v>
      </c>
      <c r="R462" s="7" t="s">
        <v>4</v>
      </c>
      <c r="S462" s="174">
        <f t="shared" ca="1" si="27"/>
        <v>43048</v>
      </c>
      <c r="T462" s="20">
        <f ca="1">_xll.meDateFromTenor(S462,"1D","Following",T$13,"Normal")</f>
        <v>43049</v>
      </c>
      <c r="U462" s="175">
        <f ca="1"/>
        <v>-5.2813998214374016E-3</v>
      </c>
      <c r="V462" s="136" t="s">
        <v>4</v>
      </c>
    </row>
    <row r="463" spans="1:22" x14ac:dyDescent="0.25">
      <c r="A463" s="142">
        <v>445</v>
      </c>
      <c r="B463" s="134"/>
      <c r="C463" s="174">
        <f ca="1">_xll.meDateFromTenor(C462,"1D","FOLLOWING",D$13,"NORMAL")</f>
        <v>43049</v>
      </c>
      <c r="D463" s="20">
        <f ca="1">_xll.meDateFromTenor(C463,D$14,"Following",D$13,"Normal")</f>
        <v>43052</v>
      </c>
      <c r="E463" s="175">
        <f ca="1"/>
        <v>-3.7602099110678601E-3</v>
      </c>
      <c r="F463" s="99"/>
      <c r="G463" s="174">
        <f t="shared" ca="1" si="24"/>
        <v>43049</v>
      </c>
      <c r="H463" s="20">
        <f ca="1">_xll.meDateFromTenor(G463,H$14,"Following",H$13,"Normal")</f>
        <v>43143</v>
      </c>
      <c r="I463" s="175">
        <f ca="1"/>
        <v>-2.3681514898396604E-3</v>
      </c>
      <c r="J463" s="7" t="s">
        <v>4</v>
      </c>
      <c r="K463" s="174">
        <f t="shared" ca="1" si="25"/>
        <v>43049</v>
      </c>
      <c r="L463" s="20">
        <f ca="1">_xll.meDateFromTenor(K463,L$14,"Following",L$13,"Normal")</f>
        <v>43230</v>
      </c>
      <c r="M463" s="175">
        <f ca="1"/>
        <v>-8.4434652994438031E-4</v>
      </c>
      <c r="N463" s="7" t="s">
        <v>4</v>
      </c>
      <c r="O463" s="174">
        <f t="shared" ca="1" si="26"/>
        <v>43049</v>
      </c>
      <c r="P463" s="20">
        <f ca="1">_xll.meDateFromTenor(O463,P$14,"Following",P$13,"Normal")</f>
        <v>43052</v>
      </c>
      <c r="Q463" s="175">
        <f ca="1"/>
        <v>-3.0372184401087285E-3</v>
      </c>
      <c r="R463" s="7" t="s">
        <v>4</v>
      </c>
      <c r="S463" s="174">
        <f t="shared" ca="1" si="27"/>
        <v>43049</v>
      </c>
      <c r="T463" s="20">
        <f ca="1">_xll.meDateFromTenor(S463,"1D","Following",T$13,"Normal")</f>
        <v>43052</v>
      </c>
      <c r="U463" s="175">
        <f ca="1"/>
        <v>-5.2701775643804374E-3</v>
      </c>
      <c r="V463" s="136" t="s">
        <v>4</v>
      </c>
    </row>
    <row r="464" spans="1:22" x14ac:dyDescent="0.25">
      <c r="A464" s="142">
        <v>446</v>
      </c>
      <c r="B464" s="134"/>
      <c r="C464" s="174">
        <f ca="1">_xll.meDateFromTenor(C463,"1D","FOLLOWING",D$13,"NORMAL")</f>
        <v>43052</v>
      </c>
      <c r="D464" s="20">
        <f ca="1">_xll.meDateFromTenor(C464,D$14,"Following",D$13,"Normal")</f>
        <v>43053</v>
      </c>
      <c r="E464" s="175">
        <f ca="1"/>
        <v>-3.7538471946874231E-3</v>
      </c>
      <c r="F464" s="99"/>
      <c r="G464" s="174">
        <f t="shared" ca="1" si="24"/>
        <v>43052</v>
      </c>
      <c r="H464" s="20">
        <f ca="1">_xll.meDateFromTenor(G464,H$14,"Following",H$13,"Normal")</f>
        <v>43144</v>
      </c>
      <c r="I464" s="175">
        <f ca="1"/>
        <v>-2.3572673832696241E-3</v>
      </c>
      <c r="J464" s="7" t="s">
        <v>4</v>
      </c>
      <c r="K464" s="174">
        <f t="shared" ca="1" si="25"/>
        <v>43052</v>
      </c>
      <c r="L464" s="20">
        <f ca="1">_xll.meDateFromTenor(K464,L$14,"Following",L$13,"Normal")</f>
        <v>43234</v>
      </c>
      <c r="M464" s="175">
        <f ca="1"/>
        <v>-8.3390283652484015E-4</v>
      </c>
      <c r="N464" s="7" t="s">
        <v>4</v>
      </c>
      <c r="O464" s="174">
        <f t="shared" ca="1" si="26"/>
        <v>43052</v>
      </c>
      <c r="P464" s="20">
        <f ca="1">_xll.meDateFromTenor(O464,P$14,"Following",P$13,"Normal")</f>
        <v>43053</v>
      </c>
      <c r="Q464" s="175">
        <f ca="1"/>
        <v>-3.036578754064401E-3</v>
      </c>
      <c r="R464" s="7" t="s">
        <v>4</v>
      </c>
      <c r="S464" s="174">
        <f t="shared" ca="1" si="27"/>
        <v>43052</v>
      </c>
      <c r="T464" s="20">
        <f ca="1">_xll.meDateFromTenor(S464,"1D","Following",T$13,"Normal")</f>
        <v>43053</v>
      </c>
      <c r="U464" s="175">
        <f ca="1"/>
        <v>-5.2590528239848857E-3</v>
      </c>
      <c r="V464" s="136" t="s">
        <v>4</v>
      </c>
    </row>
    <row r="465" spans="1:22" x14ac:dyDescent="0.25">
      <c r="A465" s="142">
        <v>447</v>
      </c>
      <c r="B465" s="134"/>
      <c r="C465" s="174">
        <f ca="1">_xll.meDateFromTenor(C464,"1D","FOLLOWING",D$13,"NORMAL")</f>
        <v>43053</v>
      </c>
      <c r="D465" s="20">
        <f ca="1">_xll.meDateFromTenor(C465,D$14,"Following",D$13,"Normal")</f>
        <v>43054</v>
      </c>
      <c r="E465" s="175">
        <f ca="1"/>
        <v>-3.7505768252321793E-3</v>
      </c>
      <c r="F465" s="99"/>
      <c r="G465" s="174">
        <f t="shared" ca="1" si="24"/>
        <v>43053</v>
      </c>
      <c r="H465" s="20">
        <f ca="1">_xll.meDateFromTenor(G465,H$14,"Following",H$13,"Normal")</f>
        <v>43145</v>
      </c>
      <c r="I465" s="175">
        <f ca="1"/>
        <v>-2.3535861005072089E-3</v>
      </c>
      <c r="J465" s="7" t="s">
        <v>4</v>
      </c>
      <c r="K465" s="174">
        <f t="shared" ca="1" si="25"/>
        <v>43053</v>
      </c>
      <c r="L465" s="20">
        <f ca="1">_xll.meDateFromTenor(K465,L$14,"Following",L$13,"Normal")</f>
        <v>43234</v>
      </c>
      <c r="M465" s="175">
        <f ca="1"/>
        <v>-8.3040281957401461E-4</v>
      </c>
      <c r="N465" s="7" t="s">
        <v>4</v>
      </c>
      <c r="O465" s="174">
        <f t="shared" ca="1" si="26"/>
        <v>43053</v>
      </c>
      <c r="P465" s="20">
        <f ca="1">_xll.meDateFromTenor(O465,P$14,"Following",P$13,"Normal")</f>
        <v>43054</v>
      </c>
      <c r="Q465" s="175">
        <f ca="1"/>
        <v>-3.0363670296134774E-3</v>
      </c>
      <c r="R465" s="7" t="s">
        <v>4</v>
      </c>
      <c r="S465" s="174">
        <f t="shared" ca="1" si="27"/>
        <v>43053</v>
      </c>
      <c r="T465" s="20">
        <f ca="1">_xll.meDateFromTenor(S465,"1D","Following",T$13,"Normal")</f>
        <v>43054</v>
      </c>
      <c r="U465" s="175">
        <f ca="1"/>
        <v>-5.253423482951566E-3</v>
      </c>
      <c r="V465" s="136" t="s">
        <v>4</v>
      </c>
    </row>
    <row r="466" spans="1:22" x14ac:dyDescent="0.25">
      <c r="A466" s="142">
        <v>448</v>
      </c>
      <c r="B466" s="134"/>
      <c r="C466" s="174">
        <f ca="1">_xll.meDateFromTenor(C465,"1D","FOLLOWING",D$13,"NORMAL")</f>
        <v>43054</v>
      </c>
      <c r="D466" s="20">
        <f ca="1">_xll.meDateFromTenor(C466,D$14,"Following",D$13,"Normal")</f>
        <v>43055</v>
      </c>
      <c r="E466" s="175">
        <f ca="1"/>
        <v>-3.74726483435063E-3</v>
      </c>
      <c r="F466" s="99"/>
      <c r="G466" s="174">
        <f t="shared" ca="1" si="24"/>
        <v>43054</v>
      </c>
      <c r="H466" s="20">
        <f ca="1">_xll.meDateFromTenor(G466,H$14,"Following",H$13,"Normal")</f>
        <v>43146</v>
      </c>
      <c r="I466" s="175">
        <f ca="1"/>
        <v>-2.3498782701532679E-3</v>
      </c>
      <c r="J466" s="7" t="s">
        <v>4</v>
      </c>
      <c r="K466" s="174">
        <f t="shared" ca="1" si="25"/>
        <v>43054</v>
      </c>
      <c r="L466" s="20">
        <f ca="1">_xll.meDateFromTenor(K466,L$14,"Following",L$13,"Normal")</f>
        <v>43235</v>
      </c>
      <c r="M466" s="175">
        <f ca="1"/>
        <v>-8.2689343978254891E-4</v>
      </c>
      <c r="N466" s="7" t="s">
        <v>4</v>
      </c>
      <c r="O466" s="174">
        <f t="shared" ca="1" si="26"/>
        <v>43054</v>
      </c>
      <c r="P466" s="20">
        <f ca="1">_xll.meDateFromTenor(O466,P$14,"Following",P$13,"Normal")</f>
        <v>43055</v>
      </c>
      <c r="Q466" s="175">
        <f ca="1"/>
        <v>-3.0361557516734583E-3</v>
      </c>
      <c r="R466" s="7" t="s">
        <v>4</v>
      </c>
      <c r="S466" s="174">
        <f t="shared" ca="1" si="27"/>
        <v>43054</v>
      </c>
      <c r="T466" s="20">
        <f ca="1">_xll.meDateFromTenor(S466,"1D","Following",T$13,"Normal")</f>
        <v>43055</v>
      </c>
      <c r="U466" s="175">
        <f ca="1"/>
        <v>-5.2477771068648775E-3</v>
      </c>
      <c r="V466" s="136" t="s">
        <v>4</v>
      </c>
    </row>
    <row r="467" spans="1:22" x14ac:dyDescent="0.25">
      <c r="A467" s="142">
        <v>449</v>
      </c>
      <c r="B467" s="134"/>
      <c r="C467" s="174">
        <f ca="1">_xll.meDateFromTenor(C466,"1D","FOLLOWING",D$13,"NORMAL")</f>
        <v>43055</v>
      </c>
      <c r="D467" s="20">
        <f ca="1">_xll.meDateFromTenor(C467,D$14,"Following",D$13,"Normal")</f>
        <v>43056</v>
      </c>
      <c r="E467" s="175">
        <f ca="1"/>
        <v>-3.7439112237214324E-3</v>
      </c>
      <c r="F467" s="99"/>
      <c r="G467" s="174">
        <f t="shared" ca="1" si="24"/>
        <v>43055</v>
      </c>
      <c r="H467" s="20">
        <f ca="1">_xll.meDateFromTenor(G467,H$14,"Following",H$13,"Normal")</f>
        <v>43147</v>
      </c>
      <c r="I467" s="175">
        <f ca="1"/>
        <v>-2.3461439378246059E-3</v>
      </c>
      <c r="J467" s="7" t="s">
        <v>4</v>
      </c>
      <c r="K467" s="174">
        <f t="shared" ca="1" si="25"/>
        <v>43055</v>
      </c>
      <c r="L467" s="20">
        <f ca="1">_xll.meDateFromTenor(K467,L$14,"Following",L$13,"Normal")</f>
        <v>43236</v>
      </c>
      <c r="M467" s="175">
        <f ca="1"/>
        <v>-8.2337471518935217E-4</v>
      </c>
      <c r="N467" s="7" t="s">
        <v>4</v>
      </c>
      <c r="O467" s="174">
        <f t="shared" ca="1" si="26"/>
        <v>43055</v>
      </c>
      <c r="P467" s="20">
        <f ca="1">_xll.meDateFromTenor(O467,P$14,"Following",P$13,"Normal")</f>
        <v>43056</v>
      </c>
      <c r="Q467" s="175">
        <f ca="1"/>
        <v>-3.0359447368817297E-3</v>
      </c>
      <c r="R467" s="7" t="s">
        <v>4</v>
      </c>
      <c r="S467" s="174">
        <f t="shared" ca="1" si="27"/>
        <v>43055</v>
      </c>
      <c r="T467" s="20">
        <f ca="1">_xll.meDateFromTenor(S467,"1D","Following",T$13,"Normal")</f>
        <v>43056</v>
      </c>
      <c r="U467" s="175">
        <f ca="1"/>
        <v>-5.2421136960445662E-3</v>
      </c>
      <c r="V467" s="136" t="s">
        <v>4</v>
      </c>
    </row>
    <row r="468" spans="1:22" x14ac:dyDescent="0.25">
      <c r="A468" s="142">
        <v>450</v>
      </c>
      <c r="B468" s="134"/>
      <c r="C468" s="174">
        <f ca="1">_xll.meDateFromTenor(C467,"1D","FOLLOWING",D$13,"NORMAL")</f>
        <v>43056</v>
      </c>
      <c r="D468" s="20">
        <f ca="1">_xll.meDateFromTenor(C468,D$14,"Following",D$13,"Normal")</f>
        <v>43059</v>
      </c>
      <c r="E468" s="175">
        <f ca="1"/>
        <v>-3.7370264847691593E-3</v>
      </c>
      <c r="F468" s="99"/>
      <c r="G468" s="174">
        <f t="shared" ca="1" si="24"/>
        <v>43056</v>
      </c>
      <c r="H468" s="20">
        <f ca="1">_xll.meDateFromTenor(G468,H$14,"Following",H$13,"Normal")</f>
        <v>43150</v>
      </c>
      <c r="I468" s="175">
        <f ca="1"/>
        <v>-2.3423831491380274E-3</v>
      </c>
      <c r="J468" s="7" t="s">
        <v>4</v>
      </c>
      <c r="K468" s="174">
        <f t="shared" ca="1" si="25"/>
        <v>43056</v>
      </c>
      <c r="L468" s="20">
        <f ca="1">_xll.meDateFromTenor(K468,L$14,"Following",L$13,"Normal")</f>
        <v>43237</v>
      </c>
      <c r="M468" s="175">
        <f ca="1"/>
        <v>-8.1984666383333417E-4</v>
      </c>
      <c r="N468" s="7" t="s">
        <v>4</v>
      </c>
      <c r="O468" s="174">
        <f t="shared" ca="1" si="26"/>
        <v>43056</v>
      </c>
      <c r="P468" s="20">
        <f ca="1">_xll.meDateFromTenor(O468,P$14,"Following",P$13,"Normal")</f>
        <v>43059</v>
      </c>
      <c r="Q468" s="175">
        <f ca="1"/>
        <v>-3.0357338073839645E-3</v>
      </c>
      <c r="R468" s="7" t="s">
        <v>4</v>
      </c>
      <c r="S468" s="174">
        <f t="shared" ca="1" si="27"/>
        <v>43056</v>
      </c>
      <c r="T468" s="20">
        <f ca="1">_xll.meDateFromTenor(S468,"1D","Following",T$13,"Normal")</f>
        <v>43059</v>
      </c>
      <c r="U468" s="175">
        <f ca="1"/>
        <v>-5.2306540958424646E-3</v>
      </c>
      <c r="V468" s="136" t="s">
        <v>4</v>
      </c>
    </row>
    <row r="469" spans="1:22" x14ac:dyDescent="0.25">
      <c r="A469" s="142">
        <v>451</v>
      </c>
      <c r="B469" s="134"/>
      <c r="C469" s="174">
        <f ca="1">_xll.meDateFromTenor(C468,"1D","FOLLOWING",D$13,"NORMAL")</f>
        <v>43059</v>
      </c>
      <c r="D469" s="20">
        <f ca="1">_xll.meDateFromTenor(C469,D$14,"Following",D$13,"Normal")</f>
        <v>43060</v>
      </c>
      <c r="E469" s="175">
        <f ca="1"/>
        <v>-3.7300806163021029E-3</v>
      </c>
      <c r="F469" s="99"/>
      <c r="G469" s="174">
        <f t="shared" ref="G469:G532" ca="1" si="28">$C469</f>
        <v>43059</v>
      </c>
      <c r="H469" s="20">
        <f ca="1">_xll.meDateFromTenor(G469,H$14,"Following",H$13,"Normal")</f>
        <v>43151</v>
      </c>
      <c r="I469" s="175">
        <f ca="1"/>
        <v>-2.3309425010988446E-3</v>
      </c>
      <c r="J469" s="7" t="s">
        <v>4</v>
      </c>
      <c r="K469" s="174">
        <f t="shared" ref="K469:K532" ca="1" si="29">$C469</f>
        <v>43059</v>
      </c>
      <c r="L469" s="20">
        <f ca="1">_xll.meDateFromTenor(K469,L$14,"Following",L$13,"Normal")</f>
        <v>43241</v>
      </c>
      <c r="M469" s="175">
        <f ca="1"/>
        <v>-8.0920672957744601E-4</v>
      </c>
      <c r="N469" s="7" t="s">
        <v>4</v>
      </c>
      <c r="O469" s="174">
        <f t="shared" ref="O469:O532" ca="1" si="30">$C469</f>
        <v>43059</v>
      </c>
      <c r="P469" s="20">
        <f ca="1">_xll.meDateFromTenor(O469,P$14,"Following",P$13,"Normal")</f>
        <v>43060</v>
      </c>
      <c r="Q469" s="175">
        <f ca="1"/>
        <v>-3.0351010264437323E-3</v>
      </c>
      <c r="R469" s="7" t="s">
        <v>4</v>
      </c>
      <c r="S469" s="174">
        <f t="shared" ref="S469:S532" ca="1" si="31">$C469</f>
        <v>43059</v>
      </c>
      <c r="T469" s="20">
        <f ca="1">_xll.meDateFromTenor(S469,"1D","Following",T$13,"Normal")</f>
        <v>43060</v>
      </c>
      <c r="U469" s="175">
        <f ca="1"/>
        <v>-5.2192897234526652E-3</v>
      </c>
      <c r="V469" s="136" t="s">
        <v>4</v>
      </c>
    </row>
    <row r="470" spans="1:22" x14ac:dyDescent="0.25">
      <c r="A470" s="142">
        <v>452</v>
      </c>
      <c r="B470" s="134"/>
      <c r="C470" s="174">
        <f ca="1">_xll.meDateFromTenor(C469,"1D","FOLLOWING",D$13,"NORMAL")</f>
        <v>43060</v>
      </c>
      <c r="D470" s="20">
        <f ca="1">_xll.meDateFromTenor(C470,D$14,"Following",D$13,"Normal")</f>
        <v>43061</v>
      </c>
      <c r="E470" s="175">
        <f ca="1"/>
        <v>-3.7265189311949595E-3</v>
      </c>
      <c r="F470" s="99"/>
      <c r="G470" s="174">
        <f t="shared" ca="1" si="28"/>
        <v>43060</v>
      </c>
      <c r="H470" s="20">
        <f ca="1">_xll.meDateFromTenor(G470,H$14,"Following",H$13,"Normal")</f>
        <v>43152</v>
      </c>
      <c r="I470" s="175">
        <f ca="1"/>
        <v>-2.327076343148651E-3</v>
      </c>
      <c r="J470" s="7" t="s">
        <v>4</v>
      </c>
      <c r="K470" s="174">
        <f t="shared" ca="1" si="29"/>
        <v>43060</v>
      </c>
      <c r="L470" s="20">
        <f ca="1">_xll.meDateFromTenor(K470,L$14,"Following",L$13,"Normal")</f>
        <v>43241</v>
      </c>
      <c r="M470" s="175">
        <f ca="1"/>
        <v>-8.0564155155923682E-4</v>
      </c>
      <c r="N470" s="7" t="s">
        <v>4</v>
      </c>
      <c r="O470" s="174">
        <f t="shared" ca="1" si="30"/>
        <v>43060</v>
      </c>
      <c r="P470" s="20">
        <f ca="1">_xll.meDateFromTenor(O470,P$14,"Following",P$13,"Normal")</f>
        <v>43061</v>
      </c>
      <c r="Q470" s="175">
        <f ca="1"/>
        <v>-3.0348900994636554E-3</v>
      </c>
      <c r="R470" s="7" t="s">
        <v>4</v>
      </c>
      <c r="S470" s="174">
        <f t="shared" ca="1" si="31"/>
        <v>43060</v>
      </c>
      <c r="T470" s="20">
        <f ca="1">_xll.meDateFromTenor(S470,"1D","Following",T$13,"Normal")</f>
        <v>43061</v>
      </c>
      <c r="U470" s="175">
        <f ca="1"/>
        <v>-5.2135411513938761E-3</v>
      </c>
      <c r="V470" s="136" t="s">
        <v>4</v>
      </c>
    </row>
    <row r="471" spans="1:22" x14ac:dyDescent="0.25">
      <c r="A471" s="142">
        <v>453</v>
      </c>
      <c r="B471" s="134"/>
      <c r="C471" s="174">
        <f ca="1">_xll.meDateFromTenor(C470,"1D","FOLLOWING",D$13,"NORMAL")</f>
        <v>43061</v>
      </c>
      <c r="D471" s="20">
        <f ca="1">_xll.meDateFromTenor(C471,D$14,"Following",D$13,"Normal")</f>
        <v>43062</v>
      </c>
      <c r="E471" s="175">
        <f ca="1"/>
        <v>-3.7229156363327706E-3</v>
      </c>
      <c r="F471" s="99"/>
      <c r="G471" s="174">
        <f t="shared" ca="1" si="28"/>
        <v>43061</v>
      </c>
      <c r="H471" s="20">
        <f ca="1">_xll.meDateFromTenor(G471,H$14,"Following",H$13,"Normal")</f>
        <v>43153</v>
      </c>
      <c r="I471" s="175">
        <f ca="1"/>
        <v>-2.3231839569245673E-3</v>
      </c>
      <c r="J471" s="7" t="s">
        <v>4</v>
      </c>
      <c r="K471" s="174">
        <f t="shared" ca="1" si="29"/>
        <v>43061</v>
      </c>
      <c r="L471" s="20">
        <f ca="1">_xll.meDateFromTenor(K471,L$14,"Following",L$13,"Normal")</f>
        <v>43242</v>
      </c>
      <c r="M471" s="175">
        <f ca="1"/>
        <v>-8.0206713697275351E-4</v>
      </c>
      <c r="N471" s="7" t="s">
        <v>4</v>
      </c>
      <c r="O471" s="174">
        <f t="shared" ca="1" si="30"/>
        <v>43061</v>
      </c>
      <c r="P471" s="20">
        <f ca="1">_xll.meDateFromTenor(O471,P$14,"Following",P$13,"Normal")</f>
        <v>43062</v>
      </c>
      <c r="Q471" s="175">
        <f ca="1"/>
        <v>-3.0346791724835784E-3</v>
      </c>
      <c r="R471" s="7" t="s">
        <v>4</v>
      </c>
      <c r="S471" s="174">
        <f t="shared" ca="1" si="31"/>
        <v>43061</v>
      </c>
      <c r="T471" s="20">
        <f ca="1">_xll.meDateFromTenor(S471,"1D","Following",T$13,"Normal")</f>
        <v>43062</v>
      </c>
      <c r="U471" s="175">
        <f ca="1"/>
        <v>-5.2077755493984594E-3</v>
      </c>
      <c r="V471" s="136" t="s">
        <v>4</v>
      </c>
    </row>
    <row r="472" spans="1:22" x14ac:dyDescent="0.25">
      <c r="A472" s="142">
        <v>454</v>
      </c>
      <c r="B472" s="134"/>
      <c r="C472" s="174">
        <f ca="1">_xll.meDateFromTenor(C471,"1D","FOLLOWING",D$13,"NORMAL")</f>
        <v>43062</v>
      </c>
      <c r="D472" s="20">
        <f ca="1">_xll.meDateFromTenor(C472,D$14,"Following",D$13,"Normal")</f>
        <v>43063</v>
      </c>
      <c r="E472" s="175">
        <f ca="1"/>
        <v>-3.7205217433689116E-3</v>
      </c>
      <c r="F472" s="99"/>
      <c r="G472" s="174">
        <f t="shared" ca="1" si="28"/>
        <v>43062</v>
      </c>
      <c r="H472" s="20">
        <f ca="1">_xll.meDateFromTenor(G472,H$14,"Following",H$13,"Normal")</f>
        <v>43154</v>
      </c>
      <c r="I472" s="175">
        <f ca="1"/>
        <v>-2.3192653880433961E-3</v>
      </c>
      <c r="J472" s="7" t="s">
        <v>4</v>
      </c>
      <c r="K472" s="174">
        <f t="shared" ca="1" si="29"/>
        <v>43062</v>
      </c>
      <c r="L472" s="20">
        <f ca="1">_xll.meDateFromTenor(K472,L$14,"Following",L$13,"Normal")</f>
        <v>43243</v>
      </c>
      <c r="M472" s="175">
        <f ca="1"/>
        <v>-7.9848350385690531E-4</v>
      </c>
      <c r="N472" s="7" t="s">
        <v>4</v>
      </c>
      <c r="O472" s="174">
        <f t="shared" ca="1" si="30"/>
        <v>43062</v>
      </c>
      <c r="P472" s="20">
        <f ca="1">_xll.meDateFromTenor(O472,P$14,"Following",P$13,"Normal")</f>
        <v>43063</v>
      </c>
      <c r="Q472" s="175">
        <f ca="1"/>
        <v>-3.0344682455035006E-3</v>
      </c>
      <c r="R472" s="7" t="s">
        <v>4</v>
      </c>
      <c r="S472" s="174">
        <f t="shared" ca="1" si="31"/>
        <v>43062</v>
      </c>
      <c r="T472" s="20">
        <f ca="1">_xll.meDateFromTenor(S472,"1D","Following",T$13,"Normal")</f>
        <v>43063</v>
      </c>
      <c r="U472" s="175">
        <f ca="1"/>
        <v>-5.2019929177849105E-3</v>
      </c>
      <c r="V472" s="136" t="s">
        <v>4</v>
      </c>
    </row>
    <row r="473" spans="1:22" x14ac:dyDescent="0.25">
      <c r="A473" s="142">
        <v>455</v>
      </c>
      <c r="B473" s="134"/>
      <c r="C473" s="174">
        <f ca="1">_xll.meDateFromTenor(C472,"1D","FOLLOWING",D$13,"NORMAL")</f>
        <v>43063</v>
      </c>
      <c r="D473" s="20">
        <f ca="1">_xll.meDateFromTenor(C473,D$14,"Following",D$13,"Normal")</f>
        <v>43066</v>
      </c>
      <c r="E473" s="175">
        <f ca="1"/>
        <v>-3.7180636523848195E-3</v>
      </c>
      <c r="F473" s="99"/>
      <c r="G473" s="174">
        <f t="shared" ca="1" si="28"/>
        <v>43063</v>
      </c>
      <c r="H473" s="20">
        <f ca="1">_xll.meDateFromTenor(G473,H$14,"Following",H$13,"Normal")</f>
        <v>43157</v>
      </c>
      <c r="I473" s="175">
        <f ca="1"/>
        <v>-2.3152929070594385E-3</v>
      </c>
      <c r="J473" s="7" t="s">
        <v>4</v>
      </c>
      <c r="K473" s="174">
        <f t="shared" ca="1" si="29"/>
        <v>43063</v>
      </c>
      <c r="L473" s="20">
        <f ca="1">_xll.meDateFromTenor(K473,L$14,"Following",L$13,"Normal")</f>
        <v>43244</v>
      </c>
      <c r="M473" s="175">
        <f ca="1"/>
        <v>-7.9489067025060201E-4</v>
      </c>
      <c r="N473" s="7" t="s">
        <v>4</v>
      </c>
      <c r="O473" s="174">
        <f t="shared" ca="1" si="30"/>
        <v>43063</v>
      </c>
      <c r="P473" s="20">
        <f ca="1">_xll.meDateFromTenor(O473,P$14,"Following",P$13,"Normal")</f>
        <v>43066</v>
      </c>
      <c r="Q473" s="175">
        <f ca="1"/>
        <v>-3.0342573185234236E-3</v>
      </c>
      <c r="R473" s="7" t="s">
        <v>4</v>
      </c>
      <c r="S473" s="174">
        <f t="shared" ca="1" si="31"/>
        <v>43063</v>
      </c>
      <c r="T473" s="20">
        <f ca="1">_xll.meDateFromTenor(S473,"1D","Following",T$13,"Normal")</f>
        <v>43066</v>
      </c>
      <c r="U473" s="175">
        <f ca="1"/>
        <v>-5.1910381340381133E-3</v>
      </c>
      <c r="V473" s="136" t="s">
        <v>4</v>
      </c>
    </row>
    <row r="474" spans="1:22" x14ac:dyDescent="0.25">
      <c r="A474" s="142">
        <v>456</v>
      </c>
      <c r="B474" s="134"/>
      <c r="C474" s="174">
        <f ca="1">_xll.meDateFromTenor(C473,"1D","FOLLOWING",D$13,"NORMAL")</f>
        <v>43066</v>
      </c>
      <c r="D474" s="20">
        <f ca="1">_xll.meDateFromTenor(C474,D$14,"Following",D$13,"Normal")</f>
        <v>43067</v>
      </c>
      <c r="E474" s="175">
        <f ca="1"/>
        <v>-3.7155496356034009E-3</v>
      </c>
      <c r="F474" s="99"/>
      <c r="G474" s="174">
        <f t="shared" ca="1" si="28"/>
        <v>43066</v>
      </c>
      <c r="H474" s="20">
        <f ca="1">_xll.meDateFromTenor(G474,H$14,"Following",H$13,"Normal")</f>
        <v>43158</v>
      </c>
      <c r="I474" s="175">
        <f ca="1"/>
        <v>-2.3028996499567639E-3</v>
      </c>
      <c r="J474" s="7" t="s">
        <v>4</v>
      </c>
      <c r="K474" s="174">
        <f t="shared" ca="1" si="29"/>
        <v>43066</v>
      </c>
      <c r="L474" s="20">
        <f ca="1">_xll.meDateFromTenor(K474,L$14,"Following",L$13,"Normal")</f>
        <v>43248</v>
      </c>
      <c r="M474" s="175">
        <f ca="1"/>
        <v>-7.8405714687805432E-4</v>
      </c>
      <c r="N474" s="7" t="s">
        <v>4</v>
      </c>
      <c r="O474" s="174">
        <f t="shared" ca="1" si="30"/>
        <v>43066</v>
      </c>
      <c r="P474" s="20">
        <f ca="1">_xll.meDateFromTenor(O474,P$14,"Following",P$13,"Normal")</f>
        <v>43067</v>
      </c>
      <c r="Q474" s="175">
        <f ca="1"/>
        <v>-3.0338593857573881E-3</v>
      </c>
      <c r="R474" s="7" t="s">
        <v>4</v>
      </c>
      <c r="S474" s="174">
        <f t="shared" ca="1" si="31"/>
        <v>43066</v>
      </c>
      <c r="T474" s="20">
        <f ca="1">_xll.meDateFromTenor(S474,"1D","Following",T$13,"Normal")</f>
        <v>43067</v>
      </c>
      <c r="U474" s="175">
        <f ca="1"/>
        <v>-5.1804749691619816E-3</v>
      </c>
      <c r="V474" s="136" t="s">
        <v>4</v>
      </c>
    </row>
    <row r="475" spans="1:22" x14ac:dyDescent="0.25">
      <c r="A475" s="142">
        <v>457</v>
      </c>
      <c r="B475" s="134"/>
      <c r="C475" s="174">
        <f ca="1">_xll.meDateFromTenor(C474,"1D","FOLLOWING",D$13,"NORMAL")</f>
        <v>43067</v>
      </c>
      <c r="D475" s="20">
        <f ca="1">_xll.meDateFromTenor(C475,D$14,"Following",D$13,"Normal")</f>
        <v>43068</v>
      </c>
      <c r="E475" s="175">
        <f ca="1"/>
        <v>-3.7142070673868008E-3</v>
      </c>
      <c r="F475" s="99"/>
      <c r="G475" s="174">
        <f t="shared" ca="1" si="28"/>
        <v>43067</v>
      </c>
      <c r="H475" s="20">
        <f ca="1">_xll.meDateFromTenor(G475,H$14,"Following",H$13,"Normal")</f>
        <v>43159</v>
      </c>
      <c r="I475" s="175">
        <f ca="1"/>
        <v>-2.2986158835419991E-3</v>
      </c>
      <c r="J475" s="7" t="s">
        <v>4</v>
      </c>
      <c r="K475" s="174">
        <f t="shared" ca="1" si="29"/>
        <v>43067</v>
      </c>
      <c r="L475" s="20">
        <f ca="1">_xll.meDateFromTenor(K475,L$14,"Following",L$13,"Normal")</f>
        <v>43248</v>
      </c>
      <c r="M475" s="175">
        <f ca="1"/>
        <v>-7.80427691699024E-4</v>
      </c>
      <c r="N475" s="7" t="s">
        <v>4</v>
      </c>
      <c r="O475" s="174">
        <f t="shared" ca="1" si="30"/>
        <v>43067</v>
      </c>
      <c r="P475" s="20">
        <f ca="1">_xll.meDateFromTenor(O475,P$14,"Following",P$13,"Normal")</f>
        <v>43068</v>
      </c>
      <c r="Q475" s="175">
        <f ca="1"/>
        <v>-3.0338067124287549E-3</v>
      </c>
      <c r="R475" s="7" t="s">
        <v>4</v>
      </c>
      <c r="S475" s="174">
        <f t="shared" ca="1" si="31"/>
        <v>43067</v>
      </c>
      <c r="T475" s="20">
        <f ca="1">_xll.meDateFromTenor(S475,"1D","Following",T$13,"Normal")</f>
        <v>43068</v>
      </c>
      <c r="U475" s="175">
        <f ca="1"/>
        <v>-5.1751596447413744E-3</v>
      </c>
      <c r="V475" s="136" t="s">
        <v>4</v>
      </c>
    </row>
    <row r="476" spans="1:22" x14ac:dyDescent="0.25">
      <c r="A476" s="142">
        <v>458</v>
      </c>
      <c r="B476" s="134"/>
      <c r="C476" s="174">
        <f ca="1">_xll.meDateFromTenor(C475,"1D","FOLLOWING",D$13,"NORMAL")</f>
        <v>43068</v>
      </c>
      <c r="D476" s="20">
        <f ca="1">_xll.meDateFromTenor(C476,D$14,"Following",D$13,"Normal")</f>
        <v>43069</v>
      </c>
      <c r="E476" s="175">
        <f ca="1"/>
        <v>-3.7128246860973621E-3</v>
      </c>
      <c r="F476" s="99"/>
      <c r="G476" s="174">
        <f t="shared" ca="1" si="28"/>
        <v>43068</v>
      </c>
      <c r="H476" s="20">
        <f ca="1">_xll.meDateFromTenor(G476,H$14,"Following",H$13,"Normal")</f>
        <v>43159</v>
      </c>
      <c r="I476" s="175">
        <f ca="1"/>
        <v>-2.2942587387718284E-3</v>
      </c>
      <c r="J476" s="7" t="s">
        <v>4</v>
      </c>
      <c r="K476" s="174">
        <f t="shared" ca="1" si="29"/>
        <v>43068</v>
      </c>
      <c r="L476" s="20">
        <f ca="1">_xll.meDateFromTenor(K476,L$14,"Following",L$13,"Normal")</f>
        <v>43249</v>
      </c>
      <c r="M476" s="175">
        <f ca="1"/>
        <v>-7.7678912622408593E-4</v>
      </c>
      <c r="N476" s="7" t="s">
        <v>4</v>
      </c>
      <c r="O476" s="174">
        <f t="shared" ca="1" si="30"/>
        <v>43068</v>
      </c>
      <c r="P476" s="20">
        <f ca="1">_xll.meDateFromTenor(O476,P$14,"Following",P$13,"Normal")</f>
        <v>43069</v>
      </c>
      <c r="Q476" s="175">
        <f ca="1"/>
        <v>-3.0337787707887288E-3</v>
      </c>
      <c r="R476" s="7" t="s">
        <v>4</v>
      </c>
      <c r="S476" s="174">
        <f t="shared" ca="1" si="31"/>
        <v>43068</v>
      </c>
      <c r="T476" s="20">
        <f ca="1">_xll.meDateFromTenor(S476,"1D","Following",T$13,"Normal")</f>
        <v>43069</v>
      </c>
      <c r="U476" s="175">
        <f ca="1"/>
        <v>-5.1698465308325408E-3</v>
      </c>
      <c r="V476" s="136" t="s">
        <v>4</v>
      </c>
    </row>
    <row r="477" spans="1:22" x14ac:dyDescent="0.25">
      <c r="A477" s="142">
        <v>459</v>
      </c>
      <c r="B477" s="134"/>
      <c r="C477" s="174">
        <f ca="1">_xll.meDateFromTenor(C476,"1D","FOLLOWING",D$13,"NORMAL")</f>
        <v>43069</v>
      </c>
      <c r="D477" s="20">
        <f ca="1">_xll.meDateFromTenor(C477,D$14,"Following",D$13,"Normal")</f>
        <v>43070</v>
      </c>
      <c r="E477" s="175">
        <f ca="1"/>
        <v>-3.7114024930939979E-3</v>
      </c>
      <c r="F477" s="99"/>
      <c r="G477" s="174">
        <f t="shared" ca="1" si="28"/>
        <v>43069</v>
      </c>
      <c r="H477" s="20">
        <f ca="1">_xll.meDateFromTenor(G477,H$14,"Following",H$13,"Normal")</f>
        <v>43159</v>
      </c>
      <c r="I477" s="175">
        <f ca="1"/>
        <v>-2.2898299928471688E-3</v>
      </c>
      <c r="J477" s="7" t="s">
        <v>4</v>
      </c>
      <c r="K477" s="174">
        <f t="shared" ca="1" si="29"/>
        <v>43069</v>
      </c>
      <c r="L477" s="20">
        <f ca="1">_xll.meDateFromTenor(K477,L$14,"Following",L$13,"Normal")</f>
        <v>43250</v>
      </c>
      <c r="M477" s="175">
        <f ca="1"/>
        <v>-7.7314146849214881E-4</v>
      </c>
      <c r="N477" s="7" t="s">
        <v>4</v>
      </c>
      <c r="O477" s="174">
        <f t="shared" ca="1" si="30"/>
        <v>43069</v>
      </c>
      <c r="P477" s="20">
        <f ca="1">_xll.meDateFromTenor(O477,P$14,"Following",P$13,"Normal")</f>
        <v>43070</v>
      </c>
      <c r="Q477" s="175">
        <f ca="1"/>
        <v>-3.0337664085724613E-3</v>
      </c>
      <c r="R477" s="7" t="s">
        <v>4</v>
      </c>
      <c r="S477" s="174">
        <f t="shared" ca="1" si="31"/>
        <v>43069</v>
      </c>
      <c r="T477" s="20">
        <f ca="1">_xll.meDateFromTenor(S477,"1D","Following",T$13,"Normal")</f>
        <v>43070</v>
      </c>
      <c r="U477" s="175">
        <f ca="1"/>
        <v>-5.1645356273155767E-3</v>
      </c>
      <c r="V477" s="136" t="s">
        <v>4</v>
      </c>
    </row>
    <row r="478" spans="1:22" x14ac:dyDescent="0.25">
      <c r="A478" s="142">
        <v>460</v>
      </c>
      <c r="B478" s="134"/>
      <c r="C478" s="174">
        <f ca="1">_xll.meDateFromTenor(C477,"1D","FOLLOWING",D$13,"NORMAL")</f>
        <v>43070</v>
      </c>
      <c r="D478" s="20">
        <f ca="1">_xll.meDateFromTenor(C478,D$14,"Following",D$13,"Normal")</f>
        <v>43073</v>
      </c>
      <c r="E478" s="175">
        <f ca="1"/>
        <v>-3.7083872088850131E-3</v>
      </c>
      <c r="F478" s="99"/>
      <c r="G478" s="174">
        <f t="shared" ca="1" si="28"/>
        <v>43070</v>
      </c>
      <c r="H478" s="20">
        <f ca="1">_xll.meDateFromTenor(G478,H$14,"Following",H$13,"Normal")</f>
        <v>43160</v>
      </c>
      <c r="I478" s="175">
        <f ca="1"/>
        <v>-2.2853314229689392E-3</v>
      </c>
      <c r="J478" s="7" t="s">
        <v>4</v>
      </c>
      <c r="K478" s="174">
        <f t="shared" ca="1" si="29"/>
        <v>43070</v>
      </c>
      <c r="L478" s="20">
        <f ca="1">_xll.meDateFromTenor(K478,L$14,"Following",L$13,"Normal")</f>
        <v>43252</v>
      </c>
      <c r="M478" s="175">
        <f ca="1"/>
        <v>-7.6948473654212294E-4</v>
      </c>
      <c r="N478" s="7" t="s">
        <v>4</v>
      </c>
      <c r="O478" s="174">
        <f t="shared" ca="1" si="30"/>
        <v>43070</v>
      </c>
      <c r="P478" s="20">
        <f ca="1">_xll.meDateFromTenor(O478,P$14,"Following",P$13,"Normal")</f>
        <v>43073</v>
      </c>
      <c r="Q478" s="175">
        <f ca="1"/>
        <v>-3.0337605137814062E-3</v>
      </c>
      <c r="R478" s="7" t="s">
        <v>4</v>
      </c>
      <c r="S478" s="174">
        <f t="shared" ca="1" si="31"/>
        <v>43070</v>
      </c>
      <c r="T478" s="20">
        <f ca="1">_xll.meDateFromTenor(S478,"1D","Following",T$13,"Normal")</f>
        <v>43073</v>
      </c>
      <c r="U478" s="175">
        <f ca="1"/>
        <v>-5.1538474003054629E-3</v>
      </c>
      <c r="V478" s="136" t="s">
        <v>4</v>
      </c>
    </row>
    <row r="479" spans="1:22" x14ac:dyDescent="0.25">
      <c r="A479" s="142">
        <v>461</v>
      </c>
      <c r="B479" s="134"/>
      <c r="C479" s="174">
        <f ca="1">_xll.meDateFromTenor(C478,"1D","FOLLOWING",D$13,"NORMAL")</f>
        <v>43073</v>
      </c>
      <c r="D479" s="20">
        <f ca="1">_xll.meDateFromTenor(C479,D$14,"Following",D$13,"Normal")</f>
        <v>43074</v>
      </c>
      <c r="E479" s="175">
        <f ca="1"/>
        <v>-3.7053156377542381E-3</v>
      </c>
      <c r="F479" s="99"/>
      <c r="G479" s="174">
        <f t="shared" ca="1" si="28"/>
        <v>43073</v>
      </c>
      <c r="H479" s="20">
        <f ca="1">_xll.meDateFromTenor(G479,H$14,"Following",H$13,"Normal")</f>
        <v>43164</v>
      </c>
      <c r="I479" s="175">
        <f ca="1"/>
        <v>-2.2714345416220121E-3</v>
      </c>
      <c r="J479" s="7" t="s">
        <v>4</v>
      </c>
      <c r="K479" s="174">
        <f t="shared" ca="1" si="29"/>
        <v>43073</v>
      </c>
      <c r="L479" s="20">
        <f ca="1">_xll.meDateFromTenor(K479,L$14,"Following",L$13,"Normal")</f>
        <v>43255</v>
      </c>
      <c r="M479" s="175">
        <f ca="1"/>
        <v>-7.5846027577260373E-4</v>
      </c>
      <c r="N479" s="7" t="s">
        <v>4</v>
      </c>
      <c r="O479" s="174">
        <f t="shared" ca="1" si="30"/>
        <v>43073</v>
      </c>
      <c r="P479" s="20">
        <f ca="1">_xll.meDateFromTenor(O479,P$14,"Following",P$13,"Normal")</f>
        <v>43074</v>
      </c>
      <c r="Q479" s="175">
        <f ca="1"/>
        <v>-3.0337444141918073E-3</v>
      </c>
      <c r="R479" s="7" t="s">
        <v>4</v>
      </c>
      <c r="S479" s="174">
        <f t="shared" ca="1" si="31"/>
        <v>43073</v>
      </c>
      <c r="T479" s="20">
        <f ca="1">_xll.meDateFromTenor(S479,"1D","Following",T$13,"Normal")</f>
        <v>43074</v>
      </c>
      <c r="U479" s="175">
        <f ca="1"/>
        <v>-5.1433141080936733E-3</v>
      </c>
      <c r="V479" s="136" t="s">
        <v>4</v>
      </c>
    </row>
    <row r="480" spans="1:22" x14ac:dyDescent="0.25">
      <c r="A480" s="142">
        <v>462</v>
      </c>
      <c r="B480" s="134"/>
      <c r="C480" s="174">
        <f ca="1">_xll.meDateFromTenor(C479,"1D","FOLLOWING",D$13,"NORMAL")</f>
        <v>43074</v>
      </c>
      <c r="D480" s="20">
        <f ca="1">_xll.meDateFromTenor(C480,D$14,"Following",D$13,"Normal")</f>
        <v>43075</v>
      </c>
      <c r="E480" s="175">
        <f ca="1"/>
        <v>-3.7036944110413602E-3</v>
      </c>
      <c r="F480" s="99"/>
      <c r="G480" s="174">
        <f t="shared" ca="1" si="28"/>
        <v>43074</v>
      </c>
      <c r="H480" s="20">
        <f ca="1">_xll.meDateFromTenor(G480,H$14,"Following",H$13,"Normal")</f>
        <v>43164</v>
      </c>
      <c r="I480" s="175">
        <f ca="1"/>
        <v>-2.2666744479386846E-3</v>
      </c>
      <c r="J480" s="7" t="s">
        <v>4</v>
      </c>
      <c r="K480" s="174">
        <f t="shared" ca="1" si="29"/>
        <v>43074</v>
      </c>
      <c r="L480" s="20">
        <f ca="1">_xll.meDateFromTenor(K480,L$14,"Following",L$13,"Normal")</f>
        <v>43256</v>
      </c>
      <c r="M480" s="175">
        <f ca="1"/>
        <v>-7.5476742733931535E-4</v>
      </c>
      <c r="N480" s="7" t="s">
        <v>4</v>
      </c>
      <c r="O480" s="174">
        <f t="shared" ca="1" si="30"/>
        <v>43074</v>
      </c>
      <c r="P480" s="20">
        <f ca="1">_xll.meDateFromTenor(O480,P$14,"Following",P$13,"Normal")</f>
        <v>43075</v>
      </c>
      <c r="Q480" s="175">
        <f ca="1"/>
        <v>-3.0337390476619409E-3</v>
      </c>
      <c r="R480" s="7" t="s">
        <v>4</v>
      </c>
      <c r="S480" s="174">
        <f t="shared" ca="1" si="31"/>
        <v>43074</v>
      </c>
      <c r="T480" s="20">
        <f ca="1">_xll.meDateFromTenor(S480,"1D","Following",T$13,"Normal")</f>
        <v>43075</v>
      </c>
      <c r="U480" s="175">
        <f ca="1"/>
        <v>-5.1380142503410125E-3</v>
      </c>
      <c r="V480" s="136" t="s">
        <v>4</v>
      </c>
    </row>
    <row r="481" spans="1:22" x14ac:dyDescent="0.25">
      <c r="A481" s="142">
        <v>463</v>
      </c>
      <c r="B481" s="134"/>
      <c r="C481" s="174">
        <f ca="1">_xll.meDateFromTenor(C480,"1D","FOLLOWING",D$13,"NORMAL")</f>
        <v>43075</v>
      </c>
      <c r="D481" s="20">
        <f ca="1">_xll.meDateFromTenor(C481,D$14,"Following",D$13,"Normal")</f>
        <v>43076</v>
      </c>
      <c r="E481" s="175">
        <f ca="1"/>
        <v>-3.702033382606564E-3</v>
      </c>
      <c r="F481" s="99"/>
      <c r="G481" s="174">
        <f t="shared" ca="1" si="28"/>
        <v>43075</v>
      </c>
      <c r="H481" s="20">
        <f ca="1">_xll.meDateFromTenor(G481,H$14,"Following",H$13,"Normal")</f>
        <v>43165</v>
      </c>
      <c r="I481" s="175">
        <f ca="1"/>
        <v>-2.2618534163063773E-3</v>
      </c>
      <c r="J481" s="7" t="s">
        <v>4</v>
      </c>
      <c r="K481" s="174">
        <f t="shared" ca="1" si="29"/>
        <v>43075</v>
      </c>
      <c r="L481" s="20">
        <f ca="1">_xll.meDateFromTenor(K481,L$14,"Following",L$13,"Normal")</f>
        <v>43257</v>
      </c>
      <c r="M481" s="175">
        <f ca="1"/>
        <v>-7.5106559488248483E-4</v>
      </c>
      <c r="N481" s="7" t="s">
        <v>4</v>
      </c>
      <c r="O481" s="174">
        <f t="shared" ca="1" si="30"/>
        <v>43075</v>
      </c>
      <c r="P481" s="20">
        <f ca="1">_xll.meDateFromTenor(O481,P$14,"Following",P$13,"Normal")</f>
        <v>43076</v>
      </c>
      <c r="Q481" s="175">
        <f ca="1"/>
        <v>-3.0337336811320746E-3</v>
      </c>
      <c r="R481" s="7" t="s">
        <v>4</v>
      </c>
      <c r="S481" s="174">
        <f t="shared" ca="1" si="31"/>
        <v>43075</v>
      </c>
      <c r="T481" s="20">
        <f ca="1">_xll.meDateFromTenor(S481,"1D","Following",T$13,"Normal")</f>
        <v>43076</v>
      </c>
      <c r="U481" s="175">
        <f ca="1"/>
        <v>-5.1327166006221074E-3</v>
      </c>
      <c r="V481" s="136" t="s">
        <v>4</v>
      </c>
    </row>
    <row r="482" spans="1:22" x14ac:dyDescent="0.25">
      <c r="A482" s="142">
        <v>464</v>
      </c>
      <c r="B482" s="134"/>
      <c r="C482" s="174">
        <f ca="1">_xll.meDateFromTenor(C481,"1D","FOLLOWING",D$13,"NORMAL")</f>
        <v>43076</v>
      </c>
      <c r="D482" s="20">
        <f ca="1">_xll.meDateFromTenor(C482,D$14,"Following",D$13,"Normal")</f>
        <v>43077</v>
      </c>
      <c r="E482" s="175">
        <f ca="1"/>
        <v>-3.7003325538487305E-3</v>
      </c>
      <c r="F482" s="99"/>
      <c r="G482" s="174">
        <f t="shared" ca="1" si="28"/>
        <v>43076</v>
      </c>
      <c r="H482" s="20">
        <f ca="1">_xll.meDateFromTenor(G482,H$14,"Following",H$13,"Normal")</f>
        <v>43166</v>
      </c>
      <c r="I482" s="175">
        <f ca="1"/>
        <v>-2.2569732239260095E-3</v>
      </c>
      <c r="J482" s="7" t="s">
        <v>4</v>
      </c>
      <c r="K482" s="174">
        <f t="shared" ca="1" si="29"/>
        <v>43076</v>
      </c>
      <c r="L482" s="20">
        <f ca="1">_xll.meDateFromTenor(K482,L$14,"Following",L$13,"Normal")</f>
        <v>43258</v>
      </c>
      <c r="M482" s="175">
        <f ca="1"/>
        <v>-7.4735479644102195E-4</v>
      </c>
      <c r="N482" s="7" t="s">
        <v>4</v>
      </c>
      <c r="O482" s="174">
        <f t="shared" ca="1" si="30"/>
        <v>43076</v>
      </c>
      <c r="P482" s="20">
        <f ca="1">_xll.meDateFromTenor(O482,P$14,"Following",P$13,"Normal")</f>
        <v>43077</v>
      </c>
      <c r="Q482" s="175">
        <f ca="1"/>
        <v>-3.0337283146022083E-3</v>
      </c>
      <c r="R482" s="7" t="s">
        <v>4</v>
      </c>
      <c r="S482" s="174">
        <f t="shared" ca="1" si="31"/>
        <v>43076</v>
      </c>
      <c r="T482" s="20">
        <f ca="1">_xll.meDateFromTenor(S482,"1D","Following",T$13,"Normal")</f>
        <v>43077</v>
      </c>
      <c r="U482" s="175">
        <f ca="1"/>
        <v>-5.1274211586571821E-3</v>
      </c>
      <c r="V482" s="136" t="s">
        <v>4</v>
      </c>
    </row>
    <row r="483" spans="1:22" x14ac:dyDescent="0.25">
      <c r="A483" s="142">
        <v>465</v>
      </c>
      <c r="B483" s="134"/>
      <c r="C483" s="174">
        <f ca="1">_xll.meDateFromTenor(C482,"1D","FOLLOWING",D$13,"NORMAL")</f>
        <v>43077</v>
      </c>
      <c r="D483" s="20">
        <f ca="1">_xll.meDateFromTenor(C483,D$14,"Following",D$13,"Normal")</f>
        <v>43080</v>
      </c>
      <c r="E483" s="175">
        <f ca="1"/>
        <v>-3.696760275162538E-3</v>
      </c>
      <c r="F483" s="99"/>
      <c r="G483" s="174">
        <f t="shared" ca="1" si="28"/>
        <v>43077</v>
      </c>
      <c r="H483" s="20">
        <f ca="1">_xll.meDateFromTenor(G483,H$14,"Following",H$13,"Normal")</f>
        <v>43167</v>
      </c>
      <c r="I483" s="175">
        <f ca="1"/>
        <v>-2.2520356479984985E-3</v>
      </c>
      <c r="J483" s="7" t="s">
        <v>4</v>
      </c>
      <c r="K483" s="174">
        <f t="shared" ca="1" si="29"/>
        <v>43077</v>
      </c>
      <c r="L483" s="20">
        <f ca="1">_xll.meDateFromTenor(K483,L$14,"Following",L$13,"Normal")</f>
        <v>43259</v>
      </c>
      <c r="M483" s="175">
        <f ca="1"/>
        <v>-7.4363505005383573E-4</v>
      </c>
      <c r="N483" s="7" t="s">
        <v>4</v>
      </c>
      <c r="O483" s="174">
        <f t="shared" ca="1" si="30"/>
        <v>43077</v>
      </c>
      <c r="P483" s="20">
        <f ca="1">_xll.meDateFromTenor(O483,P$14,"Following",P$13,"Normal")</f>
        <v>43080</v>
      </c>
      <c r="Q483" s="175">
        <f ca="1"/>
        <v>-3.033722948072342E-3</v>
      </c>
      <c r="R483" s="7" t="s">
        <v>4</v>
      </c>
      <c r="S483" s="174">
        <f t="shared" ca="1" si="31"/>
        <v>43077</v>
      </c>
      <c r="T483" s="20">
        <f ca="1">_xll.meDateFromTenor(S483,"1D","Following",T$13,"Normal")</f>
        <v>43080</v>
      </c>
      <c r="U483" s="175">
        <f ca="1"/>
        <v>-5.1167649047112644E-3</v>
      </c>
      <c r="V483" s="136" t="s">
        <v>4</v>
      </c>
    </row>
    <row r="484" spans="1:22" x14ac:dyDescent="0.25">
      <c r="A484" s="142">
        <v>466</v>
      </c>
      <c r="B484" s="134"/>
      <c r="C484" s="174">
        <f ca="1">_xll.meDateFromTenor(C483,"1D","FOLLOWING",D$13,"NORMAL")</f>
        <v>43080</v>
      </c>
      <c r="D484" s="20">
        <f ca="1">_xll.meDateFromTenor(C484,D$14,"Following",D$13,"Normal")</f>
        <v>43081</v>
      </c>
      <c r="E484" s="175">
        <f ca="1"/>
        <v>-3.6931312687205195E-3</v>
      </c>
      <c r="F484" s="99"/>
      <c r="G484" s="174">
        <f t="shared" ca="1" si="28"/>
        <v>43080</v>
      </c>
      <c r="H484" s="20">
        <f ca="1">_xll.meDateFromTenor(G484,H$14,"Following",H$13,"Normal")</f>
        <v>43171</v>
      </c>
      <c r="I484" s="175">
        <f ca="1"/>
        <v>-2.2368963909422889E-3</v>
      </c>
      <c r="J484" s="7" t="s">
        <v>4</v>
      </c>
      <c r="K484" s="174">
        <f t="shared" ca="1" si="29"/>
        <v>43080</v>
      </c>
      <c r="L484" s="20">
        <f ca="1">_xll.meDateFromTenor(K484,L$14,"Following",L$13,"Normal")</f>
        <v>43262</v>
      </c>
      <c r="M484" s="175">
        <f ca="1"/>
        <v>-7.3242230360703322E-4</v>
      </c>
      <c r="N484" s="7" t="s">
        <v>4</v>
      </c>
      <c r="O484" s="174">
        <f t="shared" ca="1" si="30"/>
        <v>43080</v>
      </c>
      <c r="P484" s="20">
        <f ca="1">_xll.meDateFromTenor(O484,P$14,"Following",P$13,"Normal")</f>
        <v>43081</v>
      </c>
      <c r="Q484" s="175">
        <f ca="1"/>
        <v>-3.033706848482743E-3</v>
      </c>
      <c r="R484" s="7" t="s">
        <v>4</v>
      </c>
      <c r="S484" s="174">
        <f t="shared" ca="1" si="31"/>
        <v>43080</v>
      </c>
      <c r="T484" s="20">
        <f ca="1">_xll.meDateFromTenor(S484,"1D","Following",T$13,"Normal")</f>
        <v>43081</v>
      </c>
      <c r="U484" s="175">
        <f ca="1"/>
        <v>-5.1062614612229678E-3</v>
      </c>
      <c r="V484" s="136" t="s">
        <v>4</v>
      </c>
    </row>
    <row r="485" spans="1:22" x14ac:dyDescent="0.25">
      <c r="A485" s="142">
        <v>467</v>
      </c>
      <c r="B485" s="134"/>
      <c r="C485" s="174">
        <f ca="1">_xll.meDateFromTenor(C484,"1D","FOLLOWING",D$13,"NORMAL")</f>
        <v>43081</v>
      </c>
      <c r="D485" s="20">
        <f ca="1">_xll.meDateFromTenor(C485,D$14,"Following",D$13,"Normal")</f>
        <v>43082</v>
      </c>
      <c r="E485" s="175">
        <f ca="1"/>
        <v>-3.6912314628479012E-3</v>
      </c>
      <c r="F485" s="99"/>
      <c r="G485" s="174">
        <f t="shared" ca="1" si="28"/>
        <v>43081</v>
      </c>
      <c r="H485" s="20">
        <f ca="1">_xll.meDateFromTenor(G485,H$14,"Following",H$13,"Normal")</f>
        <v>43171</v>
      </c>
      <c r="I485" s="175">
        <f ca="1"/>
        <v>-2.231747052835388E-3</v>
      </c>
      <c r="J485" s="7" t="s">
        <v>4</v>
      </c>
      <c r="K485" s="174">
        <f t="shared" ca="1" si="29"/>
        <v>43081</v>
      </c>
      <c r="L485" s="20">
        <f ca="1">_xll.meDateFromTenor(K485,L$14,"Following",L$13,"Normal")</f>
        <v>43263</v>
      </c>
      <c r="M485" s="175">
        <f ca="1"/>
        <v>-7.286669458260492E-4</v>
      </c>
      <c r="N485" s="7" t="s">
        <v>4</v>
      </c>
      <c r="O485" s="174">
        <f t="shared" ca="1" si="30"/>
        <v>43081</v>
      </c>
      <c r="P485" s="20">
        <f ca="1">_xll.meDateFromTenor(O485,P$14,"Following",P$13,"Normal")</f>
        <v>43082</v>
      </c>
      <c r="Q485" s="175">
        <f ca="1"/>
        <v>-3.0337014819528767E-3</v>
      </c>
      <c r="R485" s="7" t="s">
        <v>4</v>
      </c>
      <c r="S485" s="174">
        <f t="shared" ca="1" si="31"/>
        <v>43081</v>
      </c>
      <c r="T485" s="20">
        <f ca="1">_xll.meDateFromTenor(S485,"1D","Following",T$13,"Normal")</f>
        <v>43082</v>
      </c>
      <c r="U485" s="175">
        <f ca="1"/>
        <v>-5.1009770527921288E-3</v>
      </c>
      <c r="V485" s="136" t="s">
        <v>4</v>
      </c>
    </row>
    <row r="486" spans="1:22" x14ac:dyDescent="0.25">
      <c r="A486" s="142">
        <v>468</v>
      </c>
      <c r="B486" s="134"/>
      <c r="C486" s="174">
        <f ca="1">_xll.meDateFromTenor(C485,"1D","FOLLOWING",D$13,"NORMAL")</f>
        <v>43082</v>
      </c>
      <c r="D486" s="20">
        <f ca="1">_xll.meDateFromTenor(C486,D$14,"Following",D$13,"Normal")</f>
        <v>43083</v>
      </c>
      <c r="E486" s="175">
        <f ca="1"/>
        <v>-3.6892918665240538E-3</v>
      </c>
      <c r="F486" s="99"/>
      <c r="G486" s="174">
        <f t="shared" ca="1" si="28"/>
        <v>43082</v>
      </c>
      <c r="H486" s="20">
        <f ca="1">_xll.meDateFromTenor(G486,H$14,"Following",H$13,"Normal")</f>
        <v>43172</v>
      </c>
      <c r="I486" s="175">
        <f ca="1"/>
        <v>-2.226549217185935E-3</v>
      </c>
      <c r="J486" s="7" t="s">
        <v>4</v>
      </c>
      <c r="K486" s="174">
        <f t="shared" ca="1" si="29"/>
        <v>43082</v>
      </c>
      <c r="L486" s="20">
        <f ca="1">_xll.meDateFromTenor(K486,L$14,"Following",L$13,"Normal")</f>
        <v>43264</v>
      </c>
      <c r="M486" s="175">
        <f ca="1"/>
        <v>-7.2490273029388909E-4</v>
      </c>
      <c r="N486" s="7" t="s">
        <v>4</v>
      </c>
      <c r="O486" s="174">
        <f t="shared" ca="1" si="30"/>
        <v>43082</v>
      </c>
      <c r="P486" s="20">
        <f ca="1">_xll.meDateFromTenor(O486,P$14,"Following",P$13,"Normal")</f>
        <v>43083</v>
      </c>
      <c r="Q486" s="175">
        <f ca="1"/>
        <v>-3.0336961154230103E-3</v>
      </c>
      <c r="R486" s="7" t="s">
        <v>4</v>
      </c>
      <c r="S486" s="174">
        <f t="shared" ca="1" si="31"/>
        <v>43082</v>
      </c>
      <c r="T486" s="20">
        <f ca="1">_xll.meDateFromTenor(S486,"1D","Following",T$13,"Normal")</f>
        <v>43083</v>
      </c>
      <c r="U486" s="175">
        <f ca="1"/>
        <v>-5.0956948498766521E-3</v>
      </c>
      <c r="V486" s="136" t="s">
        <v>4</v>
      </c>
    </row>
    <row r="487" spans="1:22" x14ac:dyDescent="0.25">
      <c r="A487" s="142">
        <v>469</v>
      </c>
      <c r="B487" s="134"/>
      <c r="C487" s="174">
        <f ca="1">_xll.meDateFromTenor(C486,"1D","FOLLOWING",D$13,"NORMAL")</f>
        <v>43083</v>
      </c>
      <c r="D487" s="20">
        <f ca="1">_xll.meDateFromTenor(C487,D$14,"Following",D$13,"Normal")</f>
        <v>43084</v>
      </c>
      <c r="E487" s="175">
        <f ca="1"/>
        <v>-3.687312481028839E-3</v>
      </c>
      <c r="F487" s="99"/>
      <c r="G487" s="174">
        <f t="shared" ca="1" si="28"/>
        <v>43083</v>
      </c>
      <c r="H487" s="20">
        <f ca="1">_xll.meDateFromTenor(G487,H$14,"Following",H$13,"Normal")</f>
        <v>43173</v>
      </c>
      <c r="I487" s="175">
        <f ca="1"/>
        <v>-2.2213046611948479E-3</v>
      </c>
      <c r="J487" s="7" t="s">
        <v>4</v>
      </c>
      <c r="K487" s="174">
        <f t="shared" ca="1" si="29"/>
        <v>43083</v>
      </c>
      <c r="L487" s="20">
        <f ca="1">_xll.meDateFromTenor(K487,L$14,"Following",L$13,"Normal")</f>
        <v>43265</v>
      </c>
      <c r="M487" s="175">
        <f ca="1"/>
        <v>-7.2112967504946288E-4</v>
      </c>
      <c r="N487" s="7" t="s">
        <v>4</v>
      </c>
      <c r="O487" s="174">
        <f t="shared" ca="1" si="30"/>
        <v>43083</v>
      </c>
      <c r="P487" s="20">
        <f ca="1">_xll.meDateFromTenor(O487,P$14,"Following",P$13,"Normal")</f>
        <v>43084</v>
      </c>
      <c r="Q487" s="175">
        <f ca="1"/>
        <v>-3.0336907488931445E-3</v>
      </c>
      <c r="R487" s="7" t="s">
        <v>4</v>
      </c>
      <c r="S487" s="174">
        <f t="shared" ca="1" si="31"/>
        <v>43083</v>
      </c>
      <c r="T487" s="20">
        <f ca="1">_xll.meDateFromTenor(S487,"1D","Following",T$13,"Normal")</f>
        <v>43084</v>
      </c>
      <c r="U487" s="175">
        <f ca="1"/>
        <v>-5.0904148523178887E-3</v>
      </c>
      <c r="V487" s="136" t="s">
        <v>4</v>
      </c>
    </row>
    <row r="488" spans="1:22" x14ac:dyDescent="0.25">
      <c r="A488" s="142">
        <v>470</v>
      </c>
      <c r="B488" s="134"/>
      <c r="C488" s="174">
        <f ca="1">_xll.meDateFromTenor(C487,"1D","FOLLOWING",D$13,"NORMAL")</f>
        <v>43084</v>
      </c>
      <c r="D488" s="20">
        <f ca="1">_xll.meDateFromTenor(C488,D$14,"Following",D$13,"Normal")</f>
        <v>43087</v>
      </c>
      <c r="E488" s="175">
        <f ca="1"/>
        <v>-3.683183404548109E-3</v>
      </c>
      <c r="F488" s="99"/>
      <c r="G488" s="174">
        <f t="shared" ca="1" si="28"/>
        <v>43084</v>
      </c>
      <c r="H488" s="20">
        <f ca="1">_xll.meDateFromTenor(G488,H$14,"Following",H$13,"Normal")</f>
        <v>43174</v>
      </c>
      <c r="I488" s="175">
        <f ca="1"/>
        <v>-2.2160151620630448E-3</v>
      </c>
      <c r="J488" s="7" t="s">
        <v>4</v>
      </c>
      <c r="K488" s="174">
        <f t="shared" ca="1" si="29"/>
        <v>43084</v>
      </c>
      <c r="L488" s="20">
        <f ca="1">_xll.meDateFromTenor(K488,L$14,"Following",L$13,"Normal")</f>
        <v>43266</v>
      </c>
      <c r="M488" s="175">
        <f ca="1"/>
        <v>-7.1734779813167936E-4</v>
      </c>
      <c r="N488" s="7" t="s">
        <v>4</v>
      </c>
      <c r="O488" s="174">
        <f t="shared" ca="1" si="30"/>
        <v>43084</v>
      </c>
      <c r="P488" s="20">
        <f ca="1">_xll.meDateFromTenor(O488,P$14,"Following",P$13,"Normal")</f>
        <v>43087</v>
      </c>
      <c r="Q488" s="175">
        <f ca="1"/>
        <v>-3.0336853823632781E-3</v>
      </c>
      <c r="R488" s="7" t="s">
        <v>4</v>
      </c>
      <c r="S488" s="174">
        <f t="shared" ca="1" si="31"/>
        <v>43084</v>
      </c>
      <c r="T488" s="20">
        <f ca="1">_xll.meDateFromTenor(S488,"1D","Following",T$13,"Normal")</f>
        <v>43087</v>
      </c>
      <c r="U488" s="175">
        <f ca="1"/>
        <v>-5.0797905261124226E-3</v>
      </c>
      <c r="V488" s="136" t="s">
        <v>4</v>
      </c>
    </row>
    <row r="489" spans="1:22" x14ac:dyDescent="0.25">
      <c r="A489" s="142">
        <v>471</v>
      </c>
      <c r="B489" s="134"/>
      <c r="C489" s="174">
        <f ca="1">_xll.meDateFromTenor(C488,"1D","FOLLOWING",D$13,"NORMAL")</f>
        <v>43087</v>
      </c>
      <c r="D489" s="20">
        <f ca="1">_xll.meDateFromTenor(C489,D$14,"Following",D$13,"Normal")</f>
        <v>43088</v>
      </c>
      <c r="E489" s="175">
        <f ca="1"/>
        <v>-3.6789970812600844E-3</v>
      </c>
      <c r="F489" s="99"/>
      <c r="G489" s="174">
        <f t="shared" ca="1" si="28"/>
        <v>43087</v>
      </c>
      <c r="H489" s="20">
        <f ca="1">_xll.meDateFromTenor(G489,H$14,"Following",H$13,"Normal")</f>
        <v>43178</v>
      </c>
      <c r="I489" s="175">
        <f ca="1"/>
        <v>-2.1998947778325241E-3</v>
      </c>
      <c r="J489" s="7" t="s">
        <v>4</v>
      </c>
      <c r="K489" s="174">
        <f t="shared" ca="1" si="29"/>
        <v>43087</v>
      </c>
      <c r="L489" s="20">
        <f ca="1">_xll.meDateFromTenor(K489,L$14,"Following",L$13,"Normal")</f>
        <v>43269</v>
      </c>
      <c r="M489" s="175">
        <f ca="1"/>
        <v>-7.0594941772728157E-4</v>
      </c>
      <c r="N489" s="7" t="s">
        <v>4</v>
      </c>
      <c r="O489" s="174">
        <f t="shared" ca="1" si="30"/>
        <v>43087</v>
      </c>
      <c r="P489" s="20">
        <f ca="1">_xll.meDateFromTenor(O489,P$14,"Following",P$13,"Normal")</f>
        <v>43088</v>
      </c>
      <c r="Q489" s="175">
        <f ca="1"/>
        <v>-3.0336692827736792E-3</v>
      </c>
      <c r="R489" s="7" t="s">
        <v>4</v>
      </c>
      <c r="S489" s="174">
        <f t="shared" ca="1" si="31"/>
        <v>43087</v>
      </c>
      <c r="T489" s="20">
        <f ca="1">_xll.meDateFromTenor(S489,"1D","Following",T$13,"Normal")</f>
        <v>43088</v>
      </c>
      <c r="U489" s="175">
        <f ca="1"/>
        <v>-5.0693169077664817E-3</v>
      </c>
      <c r="V489" s="136" t="s">
        <v>4</v>
      </c>
    </row>
    <row r="490" spans="1:22" x14ac:dyDescent="0.25">
      <c r="A490" s="142">
        <v>472</v>
      </c>
      <c r="B490" s="134"/>
      <c r="C490" s="174">
        <f ca="1">_xll.meDateFromTenor(C489,"1D","FOLLOWING",D$13,"NORMAL")</f>
        <v>43088</v>
      </c>
      <c r="D490" s="20">
        <f ca="1">_xll.meDateFromTenor(C490,D$14,"Following",D$13,"Normal")</f>
        <v>43089</v>
      </c>
      <c r="E490" s="175">
        <f ca="1"/>
        <v>-3.6768187746449984E-3</v>
      </c>
      <c r="F490" s="99"/>
      <c r="G490" s="174">
        <f t="shared" ca="1" si="28"/>
        <v>43088</v>
      </c>
      <c r="H490" s="20">
        <f ca="1">_xll.meDateFromTenor(G490,H$14,"Following",H$13,"Normal")</f>
        <v>43178</v>
      </c>
      <c r="I490" s="175">
        <f ca="1"/>
        <v>-2.19444327814704E-3</v>
      </c>
      <c r="J490" s="7" t="s">
        <v>4</v>
      </c>
      <c r="K490" s="174">
        <f t="shared" ca="1" si="29"/>
        <v>43088</v>
      </c>
      <c r="L490" s="20">
        <f ca="1">_xll.meDateFromTenor(K490,L$14,"Following",L$13,"Normal")</f>
        <v>43270</v>
      </c>
      <c r="M490" s="175">
        <f ca="1"/>
        <v>-7.0213243450516476E-4</v>
      </c>
      <c r="N490" s="7" t="s">
        <v>4</v>
      </c>
      <c r="O490" s="174">
        <f t="shared" ca="1" si="30"/>
        <v>43088</v>
      </c>
      <c r="P490" s="20">
        <f ca="1">_xll.meDateFromTenor(O490,P$14,"Following",P$13,"Normal")</f>
        <v>43089</v>
      </c>
      <c r="Q490" s="175">
        <f ca="1"/>
        <v>-3.0336639162438128E-3</v>
      </c>
      <c r="R490" s="7" t="s">
        <v>4</v>
      </c>
      <c r="S490" s="174">
        <f t="shared" ca="1" si="31"/>
        <v>43088</v>
      </c>
      <c r="T490" s="20">
        <f ca="1">_xll.meDateFromTenor(S490,"1D","Following",T$13,"Normal")</f>
        <v>43089</v>
      </c>
      <c r="U490" s="175">
        <f ca="1"/>
        <v>-5.0640479311914359E-3</v>
      </c>
      <c r="V490" s="136" t="s">
        <v>4</v>
      </c>
    </row>
    <row r="491" spans="1:22" x14ac:dyDescent="0.25">
      <c r="A491" s="142">
        <v>473</v>
      </c>
      <c r="B491" s="134"/>
      <c r="C491" s="174">
        <f ca="1">_xll.meDateFromTenor(C490,"1D","FOLLOWING",D$13,"NORMAL")</f>
        <v>43089</v>
      </c>
      <c r="D491" s="20">
        <f ca="1">_xll.meDateFromTenor(C491,D$14,"Following",D$13,"Normal")</f>
        <v>43090</v>
      </c>
      <c r="E491" s="175">
        <f ca="1"/>
        <v>-3.6746006886101542E-3</v>
      </c>
      <c r="F491" s="99"/>
      <c r="G491" s="174">
        <f t="shared" ca="1" si="28"/>
        <v>43089</v>
      </c>
      <c r="H491" s="20">
        <f ca="1">_xll.meDateFromTenor(G491,H$14,"Following",H$13,"Normal")</f>
        <v>43179</v>
      </c>
      <c r="I491" s="175">
        <f ca="1"/>
        <v>-2.1889557213254306E-3</v>
      </c>
      <c r="J491" s="7" t="s">
        <v>4</v>
      </c>
      <c r="K491" s="174">
        <f t="shared" ca="1" si="29"/>
        <v>43089</v>
      </c>
      <c r="L491" s="20">
        <f ca="1">_xll.meDateFromTenor(K491,L$14,"Following",L$13,"Normal")</f>
        <v>43271</v>
      </c>
      <c r="M491" s="175">
        <f ca="1"/>
        <v>-6.9830671980423791E-4</v>
      </c>
      <c r="N491" s="7" t="s">
        <v>4</v>
      </c>
      <c r="O491" s="174">
        <f t="shared" ca="1" si="30"/>
        <v>43089</v>
      </c>
      <c r="P491" s="20">
        <f ca="1">_xll.meDateFromTenor(O491,P$14,"Following",P$13,"Normal")</f>
        <v>43090</v>
      </c>
      <c r="Q491" s="175">
        <f ca="1"/>
        <v>-3.0336585497139465E-3</v>
      </c>
      <c r="R491" s="7" t="s">
        <v>4</v>
      </c>
      <c r="S491" s="174">
        <f t="shared" ca="1" si="31"/>
        <v>43089</v>
      </c>
      <c r="T491" s="20">
        <f ca="1">_xll.meDateFromTenor(S491,"1D","Following",T$13,"Normal")</f>
        <v>43090</v>
      </c>
      <c r="U491" s="175">
        <f ca="1"/>
        <v>-5.0587811580138546E-3</v>
      </c>
      <c r="V491" s="136" t="s">
        <v>4</v>
      </c>
    </row>
    <row r="492" spans="1:22" x14ac:dyDescent="0.25">
      <c r="A492" s="142">
        <v>474</v>
      </c>
      <c r="B492" s="134"/>
      <c r="C492" s="174">
        <f ca="1">_xll.meDateFromTenor(C491,"1D","FOLLOWING",D$13,"NORMAL")</f>
        <v>43090</v>
      </c>
      <c r="D492" s="20">
        <f ca="1">_xll.meDateFromTenor(C492,D$14,"Following",D$13,"Normal")</f>
        <v>43091</v>
      </c>
      <c r="E492" s="175">
        <f ca="1"/>
        <v>-3.6723428248741771E-3</v>
      </c>
      <c r="F492" s="99"/>
      <c r="G492" s="174">
        <f t="shared" ca="1" si="28"/>
        <v>43090</v>
      </c>
      <c r="H492" s="20">
        <f ca="1">_xll.meDateFromTenor(G492,H$14,"Following",H$13,"Normal")</f>
        <v>43180</v>
      </c>
      <c r="I492" s="175">
        <f ca="1"/>
        <v>-2.1834338845686152E-3</v>
      </c>
      <c r="J492" s="7" t="s">
        <v>4</v>
      </c>
      <c r="K492" s="174">
        <f t="shared" ca="1" si="29"/>
        <v>43090</v>
      </c>
      <c r="L492" s="20">
        <f ca="1">_xll.meDateFromTenor(K492,L$14,"Following",L$13,"Normal")</f>
        <v>43272</v>
      </c>
      <c r="M492" s="175">
        <f ca="1"/>
        <v>-6.9447229166341099E-4</v>
      </c>
      <c r="N492" s="7" t="s">
        <v>4</v>
      </c>
      <c r="O492" s="174">
        <f t="shared" ca="1" si="30"/>
        <v>43090</v>
      </c>
      <c r="P492" s="20">
        <f ca="1">_xll.meDateFromTenor(O492,P$14,"Following",P$13,"Normal")</f>
        <v>43091</v>
      </c>
      <c r="Q492" s="175">
        <f ca="1"/>
        <v>-3.0336531831840802E-3</v>
      </c>
      <c r="R492" s="7" t="s">
        <v>4</v>
      </c>
      <c r="S492" s="174">
        <f t="shared" ca="1" si="31"/>
        <v>43090</v>
      </c>
      <c r="T492" s="20">
        <f ca="1">_xll.meDateFromTenor(S492,"1D","Following",T$13,"Normal")</f>
        <v>43091</v>
      </c>
      <c r="U492" s="175">
        <f ca="1"/>
        <v>-5.0535165875143133E-3</v>
      </c>
      <c r="V492" s="136" t="s">
        <v>4</v>
      </c>
    </row>
    <row r="493" spans="1:22" x14ac:dyDescent="0.25">
      <c r="A493" s="142">
        <v>475</v>
      </c>
      <c r="B493" s="134"/>
      <c r="C493" s="174">
        <f ca="1">_xll.meDateFromTenor(C492,"1D","FOLLOWING",D$13,"NORMAL")</f>
        <v>43091</v>
      </c>
      <c r="D493" s="20">
        <f ca="1">_xll.meDateFromTenor(C493,D$14,"Following",D$13,"Normal")</f>
        <v>43096</v>
      </c>
      <c r="E493" s="175">
        <f ca="1"/>
        <v>-3.6652161758672494E-3</v>
      </c>
      <c r="F493" s="99"/>
      <c r="G493" s="174">
        <f t="shared" ca="1" si="28"/>
        <v>43091</v>
      </c>
      <c r="H493" s="20">
        <f ca="1">_xll.meDateFromTenor(G493,H$14,"Following",H$13,"Normal")</f>
        <v>43181</v>
      </c>
      <c r="I493" s="175">
        <f ca="1"/>
        <v>-2.1778795450775102E-3</v>
      </c>
      <c r="J493" s="7" t="s">
        <v>4</v>
      </c>
      <c r="K493" s="174">
        <f t="shared" ca="1" si="29"/>
        <v>43091</v>
      </c>
      <c r="L493" s="20">
        <f ca="1">_xll.meDateFromTenor(K493,L$14,"Following",L$13,"Normal")</f>
        <v>43273</v>
      </c>
      <c r="M493" s="175">
        <f ca="1"/>
        <v>-6.9062916812159282E-4</v>
      </c>
      <c r="N493" s="7" t="s">
        <v>4</v>
      </c>
      <c r="O493" s="174">
        <f t="shared" ca="1" si="30"/>
        <v>43091</v>
      </c>
      <c r="P493" s="20">
        <f ca="1">_xll.meDateFromTenor(O493,P$14,"Following",P$13,"Normal")</f>
        <v>43096</v>
      </c>
      <c r="Q493" s="175">
        <f ca="1"/>
        <v>-3.0336478166542139E-3</v>
      </c>
      <c r="R493" s="7" t="s">
        <v>4</v>
      </c>
      <c r="S493" s="174">
        <f t="shared" ca="1" si="31"/>
        <v>43091</v>
      </c>
      <c r="T493" s="20">
        <f ca="1">_xll.meDateFromTenor(S493,"1D","Following",T$13,"Normal")</f>
        <v>43096</v>
      </c>
      <c r="U493" s="175">
        <f ca="1"/>
        <v>-5.0375972999061784E-3</v>
      </c>
      <c r="V493" s="136" t="s">
        <v>4</v>
      </c>
    </row>
    <row r="494" spans="1:22" x14ac:dyDescent="0.25">
      <c r="A494" s="142">
        <v>476</v>
      </c>
      <c r="B494" s="134"/>
      <c r="C494" s="174">
        <f ca="1">_xll.meDateFromTenor(C493,"1D","FOLLOWING",D$13,"NORMAL")</f>
        <v>43096</v>
      </c>
      <c r="D494" s="20">
        <f ca="1">_xll.meDateFromTenor(C494,D$14,"Following",D$13,"Normal")</f>
        <v>43097</v>
      </c>
      <c r="E494" s="175">
        <f ca="1"/>
        <v>-3.6579603952269354E-3</v>
      </c>
      <c r="F494" s="99"/>
      <c r="G494" s="174">
        <f t="shared" ca="1" si="28"/>
        <v>43096</v>
      </c>
      <c r="H494" s="20">
        <f ca="1">_xll.meDateFromTenor(G494,H$14,"Following",H$13,"Normal")</f>
        <v>43186</v>
      </c>
      <c r="I494" s="175">
        <f ca="1"/>
        <v>-2.1496825086397956E-3</v>
      </c>
      <c r="J494" s="7" t="s">
        <v>4</v>
      </c>
      <c r="K494" s="174">
        <f t="shared" ca="1" si="29"/>
        <v>43096</v>
      </c>
      <c r="L494" s="20">
        <f ca="1">_xll.meDateFromTenor(K494,L$14,"Following",L$13,"Normal")</f>
        <v>43278</v>
      </c>
      <c r="M494" s="175">
        <f ca="1"/>
        <v>-6.7128375075947027E-4</v>
      </c>
      <c r="N494" s="7" t="s">
        <v>4</v>
      </c>
      <c r="O494" s="174">
        <f t="shared" ca="1" si="30"/>
        <v>43096</v>
      </c>
      <c r="P494" s="20">
        <f ca="1">_xll.meDateFromTenor(O494,P$14,"Following",P$13,"Normal")</f>
        <v>43097</v>
      </c>
      <c r="Q494" s="175">
        <f ca="1"/>
        <v>-3.0336209840048827E-3</v>
      </c>
      <c r="R494" s="7" t="s">
        <v>4</v>
      </c>
      <c r="S494" s="174">
        <f t="shared" ca="1" si="31"/>
        <v>43096</v>
      </c>
      <c r="T494" s="20">
        <f ca="1">_xll.meDateFromTenor(S494,"1D","Following",T$13,"Normal")</f>
        <v>43097</v>
      </c>
      <c r="U494" s="175">
        <f ca="1"/>
        <v>-5.0219754049685332E-3</v>
      </c>
      <c r="V494" s="136" t="s">
        <v>4</v>
      </c>
    </row>
    <row r="495" spans="1:22" x14ac:dyDescent="0.25">
      <c r="A495" s="142">
        <v>477</v>
      </c>
      <c r="B495" s="134"/>
      <c r="C495" s="174">
        <f ca="1">_xll.meDateFromTenor(C494,"1D","FOLLOWING",D$13,"NORMAL")</f>
        <v>43097</v>
      </c>
      <c r="D495" s="20">
        <f ca="1">_xll.meDateFromTenor(C495,D$14,"Following",D$13,"Normal")</f>
        <v>43098</v>
      </c>
      <c r="E495" s="175">
        <f ca="1"/>
        <v>-3.6554241303488185E-3</v>
      </c>
      <c r="F495" s="99"/>
      <c r="G495" s="174">
        <f t="shared" ca="1" si="28"/>
        <v>43097</v>
      </c>
      <c r="H495" s="20">
        <f ca="1">_xll.meDateFromTenor(G495,H$14,"Following",H$13,"Normal")</f>
        <v>43187</v>
      </c>
      <c r="I495" s="175">
        <f ca="1"/>
        <v>-2.1439704739622408E-3</v>
      </c>
      <c r="J495" s="7" t="s">
        <v>4</v>
      </c>
      <c r="K495" s="174">
        <f t="shared" ca="1" si="29"/>
        <v>43097</v>
      </c>
      <c r="L495" s="20">
        <f ca="1">_xll.meDateFromTenor(K495,L$14,"Following",L$13,"Normal")</f>
        <v>43279</v>
      </c>
      <c r="M495" s="175">
        <f ca="1"/>
        <v>-6.6738883362880519E-4</v>
      </c>
      <c r="N495" s="7" t="s">
        <v>4</v>
      </c>
      <c r="O495" s="174">
        <f t="shared" ca="1" si="30"/>
        <v>43097</v>
      </c>
      <c r="P495" s="20">
        <f ca="1">_xll.meDateFromTenor(O495,P$14,"Following",P$13,"Normal")</f>
        <v>43098</v>
      </c>
      <c r="Q495" s="175">
        <f ca="1"/>
        <v>-3.0336156174750164E-3</v>
      </c>
      <c r="R495" s="7" t="s">
        <v>4</v>
      </c>
      <c r="S495" s="174">
        <f t="shared" ca="1" si="31"/>
        <v>43097</v>
      </c>
      <c r="T495" s="20">
        <f ca="1">_xll.meDateFromTenor(S495,"1D","Following",T$13,"Normal")</f>
        <v>43098</v>
      </c>
      <c r="U495" s="175">
        <f ca="1"/>
        <v>-5.0167262446221455E-3</v>
      </c>
      <c r="V495" s="136" t="s">
        <v>4</v>
      </c>
    </row>
    <row r="496" spans="1:22" x14ac:dyDescent="0.25">
      <c r="A496" s="142">
        <v>478</v>
      </c>
      <c r="B496" s="134"/>
      <c r="C496" s="174">
        <f ca="1">_xll.meDateFromTenor(C495,"1D","FOLLOWING",D$13,"NORMAL")</f>
        <v>43098</v>
      </c>
      <c r="D496" s="20">
        <f ca="1">_xll.meDateFromTenor(C496,D$14,"Following",D$13,"Normal")</f>
        <v>43102</v>
      </c>
      <c r="E496" s="175">
        <f ca="1"/>
        <v>-3.6488291718894802E-3</v>
      </c>
      <c r="F496" s="99"/>
      <c r="G496" s="174">
        <f t="shared" ca="1" si="28"/>
        <v>43098</v>
      </c>
      <c r="H496" s="20">
        <f ca="1">_xll.meDateFromTenor(G496,H$14,"Following",H$13,"Normal")</f>
        <v>43188</v>
      </c>
      <c r="I496" s="175">
        <f ca="1"/>
        <v>-2.1382383769568245E-3</v>
      </c>
      <c r="J496" s="7" t="s">
        <v>4</v>
      </c>
      <c r="K496" s="174">
        <f t="shared" ca="1" si="29"/>
        <v>43098</v>
      </c>
      <c r="L496" s="20">
        <f ca="1">_xll.meDateFromTenor(K496,L$14,"Following",L$13,"Normal")</f>
        <v>43280</v>
      </c>
      <c r="M496" s="175">
        <f ca="1"/>
        <v>-6.634853473695151E-4</v>
      </c>
      <c r="N496" s="7" t="s">
        <v>4</v>
      </c>
      <c r="O496" s="174">
        <f t="shared" ca="1" si="30"/>
        <v>43098</v>
      </c>
      <c r="P496" s="20">
        <f ca="1">_xll.meDateFromTenor(O496,P$14,"Following",P$13,"Normal")</f>
        <v>43102</v>
      </c>
      <c r="Q496" s="175">
        <f ca="1"/>
        <v>-3.03361025094515E-3</v>
      </c>
      <c r="R496" s="7" t="s">
        <v>4</v>
      </c>
      <c r="S496" s="174">
        <f t="shared" ca="1" si="31"/>
        <v>43098</v>
      </c>
      <c r="T496" s="20">
        <f ca="1">_xll.meDateFromTenor(S496,"1D","Following",T$13,"Normal")</f>
        <v>43102</v>
      </c>
      <c r="U496" s="175">
        <f ca="1"/>
        <v>-5.003510026462283E-3</v>
      </c>
      <c r="V496" s="136" t="s">
        <v>4</v>
      </c>
    </row>
    <row r="497" spans="1:22" x14ac:dyDescent="0.25">
      <c r="A497" s="142">
        <v>479</v>
      </c>
      <c r="B497" s="134"/>
      <c r="C497" s="174">
        <f ca="1">_xll.meDateFromTenor(C496,"1D","FOLLOWING",D$13,"NORMAL")</f>
        <v>43102</v>
      </c>
      <c r="D497" s="20">
        <f ca="1">_xll.meDateFromTenor(C497,D$14,"Following",D$13,"Normal")</f>
        <v>43103</v>
      </c>
      <c r="E497" s="175">
        <f ca="1"/>
        <v>-3.6421463586267097E-3</v>
      </c>
      <c r="F497" s="99"/>
      <c r="G497" s="174">
        <f t="shared" ca="1" si="28"/>
        <v>43102</v>
      </c>
      <c r="H497" s="20">
        <f ca="1">_xll.meDateFromTenor(G497,H$14,"Following",H$13,"Normal")</f>
        <v>43193</v>
      </c>
      <c r="I497" s="175">
        <f ca="1"/>
        <v>-2.115144909674909E-3</v>
      </c>
      <c r="J497" s="7" t="s">
        <v>4</v>
      </c>
      <c r="K497" s="174">
        <f t="shared" ca="1" si="29"/>
        <v>43102</v>
      </c>
      <c r="L497" s="20">
        <f ca="1">_xll.meDateFromTenor(K497,L$14,"Following",L$13,"Normal")</f>
        <v>43283</v>
      </c>
      <c r="M497" s="175">
        <f ca="1"/>
        <v>-6.4778607182429675E-4</v>
      </c>
      <c r="N497" s="7" t="s">
        <v>4</v>
      </c>
      <c r="O497" s="174">
        <f t="shared" ca="1" si="30"/>
        <v>43102</v>
      </c>
      <c r="P497" s="20">
        <f ca="1">_xll.meDateFromTenor(O497,P$14,"Following",P$13,"Normal")</f>
        <v>43103</v>
      </c>
      <c r="Q497" s="175">
        <f ca="1"/>
        <v>-3.0335887848256847E-3</v>
      </c>
      <c r="R497" s="7" t="s">
        <v>4</v>
      </c>
      <c r="S497" s="174">
        <f t="shared" ca="1" si="31"/>
        <v>43102</v>
      </c>
      <c r="T497" s="20">
        <f ca="1">_xll.meDateFromTenor(S497,"1D","Following",T$13,"Normal")</f>
        <v>43103</v>
      </c>
      <c r="U497" s="175">
        <f ca="1"/>
        <v>-4.9905134368177957E-3</v>
      </c>
      <c r="V497" s="136" t="s">
        <v>4</v>
      </c>
    </row>
    <row r="498" spans="1:22" x14ac:dyDescent="0.25">
      <c r="A498" s="142">
        <v>480</v>
      </c>
      <c r="B498" s="134"/>
      <c r="C498" s="174">
        <f ca="1">_xll.meDateFromTenor(C497,"1D","FOLLOWING",D$13,"NORMAL")</f>
        <v>43103</v>
      </c>
      <c r="D498" s="20">
        <f ca="1">_xll.meDateFromTenor(C498,D$14,"Following",D$13,"Normal")</f>
        <v>43104</v>
      </c>
      <c r="E498" s="175">
        <f ca="1"/>
        <v>-3.639371525543402E-3</v>
      </c>
      <c r="F498" s="99"/>
      <c r="G498" s="174">
        <f t="shared" ca="1" si="28"/>
        <v>43103</v>
      </c>
      <c r="H498" s="20">
        <f ca="1">_xll.meDateFromTenor(G498,H$14,"Following",H$13,"Normal")</f>
        <v>43193</v>
      </c>
      <c r="I498" s="175">
        <f ca="1"/>
        <v>-2.1093391590439581E-3</v>
      </c>
      <c r="J498" s="7" t="s">
        <v>4</v>
      </c>
      <c r="K498" s="174">
        <f t="shared" ca="1" si="29"/>
        <v>43103</v>
      </c>
      <c r="L498" s="20">
        <f ca="1">_xll.meDateFromTenor(K498,L$14,"Following",L$13,"Normal")</f>
        <v>43284</v>
      </c>
      <c r="M498" s="175">
        <f ca="1"/>
        <v>-6.4384001050552453E-4</v>
      </c>
      <c r="N498" s="7" t="s">
        <v>4</v>
      </c>
      <c r="O498" s="174">
        <f t="shared" ca="1" si="30"/>
        <v>43103</v>
      </c>
      <c r="P498" s="20">
        <f ca="1">_xll.meDateFromTenor(O498,P$14,"Following",P$13,"Normal")</f>
        <v>43104</v>
      </c>
      <c r="Q498" s="175">
        <f ca="1"/>
        <v>-3.0335834182958184E-3</v>
      </c>
      <c r="R498" s="7" t="s">
        <v>4</v>
      </c>
      <c r="S498" s="174">
        <f t="shared" ca="1" si="31"/>
        <v>43103</v>
      </c>
      <c r="T498" s="20">
        <f ca="1">_xll.meDateFromTenor(S498,"1D","Following",T$13,"Normal")</f>
        <v>43104</v>
      </c>
      <c r="U498" s="175">
        <f ca="1"/>
        <v>-4.9852774715964006E-3</v>
      </c>
      <c r="V498" s="136" t="s">
        <v>4</v>
      </c>
    </row>
    <row r="499" spans="1:22" x14ac:dyDescent="0.25">
      <c r="A499" s="142">
        <v>481</v>
      </c>
      <c r="B499" s="134"/>
      <c r="C499" s="174">
        <f ca="1">_xll.meDateFromTenor(C498,"1D","FOLLOWING",D$13,"NORMAL")</f>
        <v>43104</v>
      </c>
      <c r="D499" s="20">
        <f ca="1">_xll.meDateFromTenor(C499,D$14,"Following",D$13,"Normal")</f>
        <v>43105</v>
      </c>
      <c r="E499" s="175">
        <f ca="1"/>
        <v>-3.636556936461601E-3</v>
      </c>
      <c r="F499" s="99"/>
      <c r="G499" s="174">
        <f t="shared" ca="1" si="28"/>
        <v>43104</v>
      </c>
      <c r="H499" s="20">
        <f ca="1">_xll.meDateFromTenor(G499,H$14,"Following",H$13,"Normal")</f>
        <v>43194</v>
      </c>
      <c r="I499" s="175">
        <f ca="1"/>
        <v>-2.1035240092906549E-3</v>
      </c>
      <c r="J499" s="7" t="s">
        <v>4</v>
      </c>
      <c r="K499" s="174">
        <f t="shared" ca="1" si="29"/>
        <v>43104</v>
      </c>
      <c r="L499" s="20">
        <f ca="1">_xll.meDateFromTenor(K499,L$14,"Following",L$13,"Normal")</f>
        <v>43285</v>
      </c>
      <c r="M499" s="175">
        <f ca="1"/>
        <v>-6.3988548829158423E-4</v>
      </c>
      <c r="N499" s="7" t="s">
        <v>4</v>
      </c>
      <c r="O499" s="174">
        <f t="shared" ca="1" si="30"/>
        <v>43104</v>
      </c>
      <c r="P499" s="20">
        <f ca="1">_xll.meDateFromTenor(O499,P$14,"Following",P$13,"Normal")</f>
        <v>43105</v>
      </c>
      <c r="Q499" s="175">
        <f ca="1"/>
        <v>-3.0335780517659521E-3</v>
      </c>
      <c r="R499" s="7" t="s">
        <v>4</v>
      </c>
      <c r="S499" s="174">
        <f t="shared" ca="1" si="31"/>
        <v>43104</v>
      </c>
      <c r="T499" s="20">
        <f ca="1">_xll.meDateFromTenor(S499,"1D","Following",T$13,"Normal")</f>
        <v>43105</v>
      </c>
      <c r="U499" s="175">
        <f ca="1"/>
        <v>-4.9800437044167541E-3</v>
      </c>
      <c r="V499" s="136" t="s">
        <v>4</v>
      </c>
    </row>
    <row r="500" spans="1:22" x14ac:dyDescent="0.25">
      <c r="A500" s="142">
        <v>482</v>
      </c>
      <c r="B500" s="134"/>
      <c r="C500" s="174">
        <f ca="1">_xll.meDateFromTenor(C499,"1D","FOLLOWING",D$13,"NORMAL")</f>
        <v>43105</v>
      </c>
      <c r="D500" s="20">
        <f ca="1">_xll.meDateFromTenor(C500,D$14,"Following",D$13,"Normal")</f>
        <v>43108</v>
      </c>
      <c r="E500" s="175">
        <f ca="1"/>
        <v>-3.6307586277749822E-3</v>
      </c>
      <c r="F500" s="99"/>
      <c r="G500" s="174">
        <f t="shared" ca="1" si="28"/>
        <v>43105</v>
      </c>
      <c r="H500" s="20">
        <f ca="1">_xll.meDateFromTenor(G500,H$14,"Following",H$13,"Normal")</f>
        <v>43195</v>
      </c>
      <c r="I500" s="175">
        <f ca="1"/>
        <v>-2.0977012376159165E-3</v>
      </c>
      <c r="J500" s="7" t="s">
        <v>4</v>
      </c>
      <c r="K500" s="174">
        <f t="shared" ca="1" si="29"/>
        <v>43105</v>
      </c>
      <c r="L500" s="20">
        <f ca="1">_xll.meDateFromTenor(K500,L$14,"Following",L$13,"Normal")</f>
        <v>43286</v>
      </c>
      <c r="M500" s="175">
        <f ca="1"/>
        <v>-6.3592252322138497E-4</v>
      </c>
      <c r="N500" s="7" t="s">
        <v>4</v>
      </c>
      <c r="O500" s="174">
        <f t="shared" ca="1" si="30"/>
        <v>43105</v>
      </c>
      <c r="P500" s="20">
        <f ca="1">_xll.meDateFromTenor(O500,P$14,"Following",P$13,"Normal")</f>
        <v>43108</v>
      </c>
      <c r="Q500" s="175">
        <f ca="1"/>
        <v>-3.0335726852360858E-3</v>
      </c>
      <c r="R500" s="7" t="s">
        <v>4</v>
      </c>
      <c r="S500" s="174">
        <f t="shared" ca="1" si="31"/>
        <v>43105</v>
      </c>
      <c r="T500" s="20">
        <f ca="1">_xll.meDateFromTenor(S500,"1D","Following",T$13,"Normal")</f>
        <v>43108</v>
      </c>
      <c r="U500" s="175">
        <f ca="1"/>
        <v>-4.9695148931271325E-3</v>
      </c>
      <c r="V500" s="136" t="s">
        <v>4</v>
      </c>
    </row>
    <row r="501" spans="1:22" x14ac:dyDescent="0.25">
      <c r="A501" s="142">
        <v>483</v>
      </c>
      <c r="B501" s="134"/>
      <c r="C501" s="174">
        <f ca="1">_xll.meDateFromTenor(C500,"1D","FOLLOWING",D$13,"NORMAL")</f>
        <v>43108</v>
      </c>
      <c r="D501" s="20">
        <f ca="1">_xll.meDateFromTenor(C501,D$14,"Following",D$13,"Normal")</f>
        <v>43109</v>
      </c>
      <c r="E501" s="175">
        <f ca="1"/>
        <v>-3.6249010512845589E-3</v>
      </c>
      <c r="F501" s="99"/>
      <c r="G501" s="174">
        <f t="shared" ca="1" si="28"/>
        <v>43108</v>
      </c>
      <c r="H501" s="20">
        <f ca="1">_xll.meDateFromTenor(G501,H$14,"Following",H$13,"Normal")</f>
        <v>43199</v>
      </c>
      <c r="I501" s="175">
        <f ca="1"/>
        <v>-2.0802049630722795E-3</v>
      </c>
      <c r="J501" s="7" t="s">
        <v>4</v>
      </c>
      <c r="K501" s="174">
        <f t="shared" ca="1" si="29"/>
        <v>43108</v>
      </c>
      <c r="L501" s="20">
        <f ca="1">_xll.meDateFromTenor(K501,L$14,"Following",L$13,"Normal")</f>
        <v>43290</v>
      </c>
      <c r="M501" s="175">
        <f ca="1"/>
        <v>-6.239831512623304E-4</v>
      </c>
      <c r="N501" s="7" t="s">
        <v>4</v>
      </c>
      <c r="O501" s="174">
        <f t="shared" ca="1" si="30"/>
        <v>43108</v>
      </c>
      <c r="P501" s="20">
        <f ca="1">_xll.meDateFromTenor(O501,P$14,"Following",P$13,"Normal")</f>
        <v>43109</v>
      </c>
      <c r="Q501" s="175">
        <f ca="1"/>
        <v>-3.0335565856464872E-3</v>
      </c>
      <c r="R501" s="7" t="s">
        <v>4</v>
      </c>
      <c r="S501" s="174">
        <f t="shared" ca="1" si="31"/>
        <v>43108</v>
      </c>
      <c r="T501" s="20">
        <f ca="1">_xll.meDateFromTenor(S501,"1D","Following",T$13,"Normal")</f>
        <v>43109</v>
      </c>
      <c r="U501" s="175">
        <f ca="1"/>
        <v>-4.9591306085616967E-3</v>
      </c>
      <c r="V501" s="136" t="s">
        <v>4</v>
      </c>
    </row>
    <row r="502" spans="1:22" x14ac:dyDescent="0.25">
      <c r="A502" s="142">
        <v>484</v>
      </c>
      <c r="B502" s="134"/>
      <c r="C502" s="174">
        <f ca="1">_xll.meDateFromTenor(C501,"1D","FOLLOWING",D$13,"NORMAL")</f>
        <v>43109</v>
      </c>
      <c r="D502" s="20">
        <f ca="1">_xll.meDateFromTenor(C502,D$14,"Following",D$13,"Normal")</f>
        <v>43110</v>
      </c>
      <c r="E502" s="175">
        <f ca="1"/>
        <v>-3.6218877055516204E-3</v>
      </c>
      <c r="F502" s="99"/>
      <c r="G502" s="174">
        <f t="shared" ca="1" si="28"/>
        <v>43109</v>
      </c>
      <c r="H502" s="20">
        <f ca="1">_xll.meDateFromTenor(G502,H$14,"Following",H$13,"Normal")</f>
        <v>43199</v>
      </c>
      <c r="I502" s="175">
        <f ca="1"/>
        <v>-2.0743694793494247E-3</v>
      </c>
      <c r="J502" s="7" t="s">
        <v>4</v>
      </c>
      <c r="K502" s="174">
        <f t="shared" ca="1" si="29"/>
        <v>43109</v>
      </c>
      <c r="L502" s="20">
        <f ca="1">_xll.meDateFromTenor(K502,L$14,"Following",L$13,"Normal")</f>
        <v>43290</v>
      </c>
      <c r="M502" s="175">
        <f ca="1"/>
        <v>-6.1998659515619082E-4</v>
      </c>
      <c r="N502" s="7" t="s">
        <v>4</v>
      </c>
      <c r="O502" s="174">
        <f t="shared" ca="1" si="30"/>
        <v>43109</v>
      </c>
      <c r="P502" s="20">
        <f ca="1">_xll.meDateFromTenor(O502,P$14,"Following",P$13,"Normal")</f>
        <v>43110</v>
      </c>
      <c r="Q502" s="175">
        <f ca="1"/>
        <v>-3.0335512191166213E-3</v>
      </c>
      <c r="R502" s="7" t="s">
        <v>4</v>
      </c>
      <c r="S502" s="174">
        <f t="shared" ca="1" si="31"/>
        <v>43109</v>
      </c>
      <c r="T502" s="20">
        <f ca="1">_xll.meDateFromTenor(S502,"1D","Following",T$13,"Normal")</f>
        <v>43110</v>
      </c>
      <c r="U502" s="175">
        <f ca="1"/>
        <v>-4.9539078261151732E-3</v>
      </c>
      <c r="V502" s="136" t="s">
        <v>4</v>
      </c>
    </row>
    <row r="503" spans="1:22" x14ac:dyDescent="0.25">
      <c r="A503" s="142">
        <v>485</v>
      </c>
      <c r="B503" s="134"/>
      <c r="C503" s="174">
        <f ca="1">_xll.meDateFromTenor(C502,"1D","FOLLOWING",D$13,"NORMAL")</f>
        <v>43110</v>
      </c>
      <c r="D503" s="20">
        <f ca="1">_xll.meDateFromTenor(C503,D$14,"Following",D$13,"Normal")</f>
        <v>43111</v>
      </c>
      <c r="E503" s="175">
        <f ca="1"/>
        <v>-3.6188346129328993E-3</v>
      </c>
      <c r="F503" s="99"/>
      <c r="G503" s="174">
        <f t="shared" ca="1" si="28"/>
        <v>43110</v>
      </c>
      <c r="H503" s="20">
        <f ca="1">_xll.meDateFromTenor(G503,H$14,"Following",H$13,"Normal")</f>
        <v>43200</v>
      </c>
      <c r="I503" s="175">
        <f ca="1"/>
        <v>-2.0685353029845383E-3</v>
      </c>
      <c r="J503" s="7" t="s">
        <v>4</v>
      </c>
      <c r="K503" s="174">
        <f t="shared" ca="1" si="29"/>
        <v>43110</v>
      </c>
      <c r="L503" s="20">
        <f ca="1">_xll.meDateFromTenor(K503,L$14,"Following",L$13,"Normal")</f>
        <v>43291</v>
      </c>
      <c r="M503" s="175">
        <f ca="1"/>
        <v>-6.1598168638834008E-4</v>
      </c>
      <c r="N503" s="7" t="s">
        <v>4</v>
      </c>
      <c r="O503" s="174">
        <f t="shared" ca="1" si="30"/>
        <v>43110</v>
      </c>
      <c r="P503" s="20">
        <f ca="1">_xll.meDateFromTenor(O503,P$14,"Following",P$13,"Normal")</f>
        <v>43111</v>
      </c>
      <c r="Q503" s="175">
        <f ca="1"/>
        <v>-3.033545852586755E-3</v>
      </c>
      <c r="R503" s="7" t="s">
        <v>4</v>
      </c>
      <c r="S503" s="174">
        <f t="shared" ca="1" si="31"/>
        <v>43110</v>
      </c>
      <c r="T503" s="20">
        <f ca="1">_xll.meDateFromTenor(S503,"1D","Following",T$13,"Normal")</f>
        <v>43111</v>
      </c>
      <c r="U503" s="175">
        <f ca="1"/>
        <v>-4.9486872395920929E-3</v>
      </c>
      <c r="V503" s="136" t="s">
        <v>4</v>
      </c>
    </row>
    <row r="504" spans="1:22" x14ac:dyDescent="0.25">
      <c r="A504" s="142">
        <v>486</v>
      </c>
      <c r="B504" s="134"/>
      <c r="C504" s="174">
        <f ca="1">_xll.meDateFromTenor(C503,"1D","FOLLOWING",D$13,"NORMAL")</f>
        <v>43111</v>
      </c>
      <c r="D504" s="20">
        <f ca="1">_xll.meDateFromTenor(C504,D$14,"Following",D$13,"Normal")</f>
        <v>43112</v>
      </c>
      <c r="E504" s="175">
        <f ca="1"/>
        <v>-3.6157417751070528E-3</v>
      </c>
      <c r="F504" s="99"/>
      <c r="G504" s="174">
        <f t="shared" ca="1" si="28"/>
        <v>43111</v>
      </c>
      <c r="H504" s="20">
        <f ca="1">_xll.meDateFromTenor(G504,H$14,"Following",H$13,"Normal")</f>
        <v>43201</v>
      </c>
      <c r="I504" s="175">
        <f ca="1"/>
        <v>-2.062704271435616E-3</v>
      </c>
      <c r="J504" s="7" t="s">
        <v>4</v>
      </c>
      <c r="K504" s="174">
        <f t="shared" ca="1" si="29"/>
        <v>43111</v>
      </c>
      <c r="L504" s="20">
        <f ca="1">_xll.meDateFromTenor(K504,L$14,"Following",L$13,"Normal")</f>
        <v>43292</v>
      </c>
      <c r="M504" s="175">
        <f ca="1"/>
        <v>-6.1196844299768742E-4</v>
      </c>
      <c r="N504" s="7" t="s">
        <v>4</v>
      </c>
      <c r="O504" s="174">
        <f t="shared" ca="1" si="30"/>
        <v>43111</v>
      </c>
      <c r="P504" s="20">
        <f ca="1">_xll.meDateFromTenor(O504,P$14,"Following",P$13,"Normal")</f>
        <v>43112</v>
      </c>
      <c r="Q504" s="175">
        <f ca="1"/>
        <v>-3.0335404860568887E-3</v>
      </c>
      <c r="R504" s="7" t="s">
        <v>4</v>
      </c>
      <c r="S504" s="174">
        <f t="shared" ca="1" si="31"/>
        <v>43111</v>
      </c>
      <c r="T504" s="20">
        <f ca="1">_xll.meDateFromTenor(S504,"1D","Following",T$13,"Normal")</f>
        <v>43112</v>
      </c>
      <c r="U504" s="175">
        <f ca="1"/>
        <v>-4.9434688487126795E-3</v>
      </c>
      <c r="V504" s="136" t="s">
        <v>4</v>
      </c>
    </row>
    <row r="505" spans="1:22" x14ac:dyDescent="0.25">
      <c r="A505" s="142">
        <v>487</v>
      </c>
      <c r="B505" s="134"/>
      <c r="C505" s="174">
        <f ca="1">_xll.meDateFromTenor(C504,"1D","FOLLOWING",D$13,"NORMAL")</f>
        <v>43112</v>
      </c>
      <c r="D505" s="20">
        <f ca="1">_xll.meDateFromTenor(C505,D$14,"Following",D$13,"Normal")</f>
        <v>43115</v>
      </c>
      <c r="E505" s="175">
        <f ca="1"/>
        <v>-3.6093874342002638E-3</v>
      </c>
      <c r="F505" s="99"/>
      <c r="G505" s="174">
        <f t="shared" ca="1" si="28"/>
        <v>43112</v>
      </c>
      <c r="H505" s="20">
        <f ca="1">_xll.meDateFromTenor(G505,H$14,"Following",H$13,"Normal")</f>
        <v>43202</v>
      </c>
      <c r="I505" s="175">
        <f ca="1"/>
        <v>-2.0568782224033404E-3</v>
      </c>
      <c r="J505" s="7" t="s">
        <v>4</v>
      </c>
      <c r="K505" s="174">
        <f t="shared" ca="1" si="29"/>
        <v>43112</v>
      </c>
      <c r="L505" s="20">
        <f ca="1">_xll.meDateFromTenor(K505,L$14,"Following",L$13,"Normal")</f>
        <v>43293</v>
      </c>
      <c r="M505" s="175">
        <f ca="1"/>
        <v>-6.0794688302314175E-4</v>
      </c>
      <c r="N505" s="7" t="s">
        <v>4</v>
      </c>
      <c r="O505" s="174">
        <f t="shared" ca="1" si="30"/>
        <v>43112</v>
      </c>
      <c r="P505" s="20">
        <f ca="1">_xll.meDateFromTenor(O505,P$14,"Following",P$13,"Normal")</f>
        <v>43115</v>
      </c>
      <c r="Q505" s="175">
        <f ca="1"/>
        <v>-3.0335351195270224E-3</v>
      </c>
      <c r="R505" s="7" t="s">
        <v>4</v>
      </c>
      <c r="S505" s="174">
        <f t="shared" ca="1" si="31"/>
        <v>43112</v>
      </c>
      <c r="T505" s="20">
        <f ca="1">_xll.meDateFromTenor(S505,"1D","Following",T$13,"Normal")</f>
        <v>43115</v>
      </c>
      <c r="U505" s="175">
        <f ca="1"/>
        <v>-4.9329717871593633E-3</v>
      </c>
      <c r="V505" s="136" t="s">
        <v>4</v>
      </c>
    </row>
    <row r="506" spans="1:22" x14ac:dyDescent="0.25">
      <c r="A506" s="142">
        <v>488</v>
      </c>
      <c r="B506" s="134"/>
      <c r="C506" s="174">
        <f ca="1">_xll.meDateFromTenor(C505,"1D","FOLLOWING",D$13,"NORMAL")</f>
        <v>43115</v>
      </c>
      <c r="D506" s="20">
        <f ca="1">_xll.meDateFromTenor(C506,D$14,"Following",D$13,"Normal")</f>
        <v>43116</v>
      </c>
      <c r="E506" s="175">
        <f ca="1"/>
        <v>-3.6029730015485614E-3</v>
      </c>
      <c r="F506" s="99"/>
      <c r="G506" s="174">
        <f t="shared" ca="1" si="28"/>
        <v>43115</v>
      </c>
      <c r="H506" s="20">
        <f ca="1">_xll.meDateFromTenor(G506,H$14,"Following",H$13,"Normal")</f>
        <v>43206</v>
      </c>
      <c r="I506" s="175">
        <f ca="1"/>
        <v>-2.0394483474132216E-3</v>
      </c>
      <c r="J506" s="7" t="s">
        <v>4</v>
      </c>
      <c r="K506" s="174">
        <f t="shared" ca="1" si="29"/>
        <v>43115</v>
      </c>
      <c r="L506" s="20">
        <f ca="1">_xll.meDateFromTenor(K506,L$14,"Following",L$13,"Normal")</f>
        <v>43297</v>
      </c>
      <c r="M506" s="175">
        <f ca="1"/>
        <v>-5.9583248398524394E-4</v>
      </c>
      <c r="N506" s="7" t="s">
        <v>4</v>
      </c>
      <c r="O506" s="174">
        <f t="shared" ca="1" si="30"/>
        <v>43115</v>
      </c>
      <c r="P506" s="20">
        <f ca="1">_xll.meDateFromTenor(O506,P$14,"Following",P$13,"Normal")</f>
        <v>43116</v>
      </c>
      <c r="Q506" s="175">
        <f ca="1"/>
        <v>-3.0335190199374234E-3</v>
      </c>
      <c r="R506" s="7" t="s">
        <v>4</v>
      </c>
      <c r="S506" s="174">
        <f t="shared" ca="1" si="31"/>
        <v>43115</v>
      </c>
      <c r="T506" s="20">
        <f ca="1">_xll.meDateFromTenor(S506,"1D","Following",T$13,"Normal")</f>
        <v>43116</v>
      </c>
      <c r="U506" s="175">
        <f ca="1"/>
        <v>-4.922617233997801E-3</v>
      </c>
      <c r="V506" s="136" t="s">
        <v>4</v>
      </c>
    </row>
    <row r="507" spans="1:22" x14ac:dyDescent="0.25">
      <c r="A507" s="142">
        <v>489</v>
      </c>
      <c r="B507" s="134"/>
      <c r="C507" s="174">
        <f ca="1">_xll.meDateFromTenor(C506,"1D","FOLLOWING",D$13,"NORMAL")</f>
        <v>43116</v>
      </c>
      <c r="D507" s="20">
        <f ca="1">_xll.meDateFromTenor(C507,D$14,"Following",D$13,"Normal")</f>
        <v>43117</v>
      </c>
      <c r="E507" s="175">
        <f ca="1"/>
        <v>-3.5996814601091513E-3</v>
      </c>
      <c r="F507" s="99"/>
      <c r="G507" s="174">
        <f t="shared" ca="1" si="28"/>
        <v>43116</v>
      </c>
      <c r="H507" s="20">
        <f ca="1">_xll.meDateFromTenor(G507,H$14,"Following",H$13,"Normal")</f>
        <v>43206</v>
      </c>
      <c r="I507" s="175">
        <f ca="1"/>
        <v>-2.0336606054543599E-3</v>
      </c>
      <c r="J507" s="7" t="s">
        <v>4</v>
      </c>
      <c r="K507" s="174">
        <f t="shared" ca="1" si="29"/>
        <v>43116</v>
      </c>
      <c r="L507" s="20">
        <f ca="1">_xll.meDateFromTenor(K507,L$14,"Following",L$13,"Normal")</f>
        <v>43297</v>
      </c>
      <c r="M507" s="175">
        <f ca="1"/>
        <v>-5.9177783806422266E-4</v>
      </c>
      <c r="N507" s="7" t="s">
        <v>4</v>
      </c>
      <c r="O507" s="174">
        <f t="shared" ca="1" si="30"/>
        <v>43116</v>
      </c>
      <c r="P507" s="20">
        <f ca="1">_xll.meDateFromTenor(O507,P$14,"Following",P$13,"Normal")</f>
        <v>43117</v>
      </c>
      <c r="Q507" s="175">
        <f ca="1"/>
        <v>-3.0335136534075571E-3</v>
      </c>
      <c r="R507" s="7" t="s">
        <v>4</v>
      </c>
      <c r="S507" s="174">
        <f t="shared" ca="1" si="31"/>
        <v>43116</v>
      </c>
      <c r="T507" s="20">
        <f ca="1">_xll.meDateFromTenor(S507,"1D","Following",T$13,"Normal")</f>
        <v>43117</v>
      </c>
      <c r="U507" s="175">
        <f ca="1"/>
        <v>-4.9174098158211339E-3</v>
      </c>
      <c r="V507" s="136" t="s">
        <v>4</v>
      </c>
    </row>
    <row r="508" spans="1:22" x14ac:dyDescent="0.25">
      <c r="A508" s="142">
        <v>490</v>
      </c>
      <c r="B508" s="134"/>
      <c r="C508" s="174">
        <f ca="1">_xll.meDateFromTenor(C507,"1D","FOLLOWING",D$13,"NORMAL")</f>
        <v>43117</v>
      </c>
      <c r="D508" s="20">
        <f ca="1">_xll.meDateFromTenor(C508,D$14,"Following",D$13,"Normal")</f>
        <v>43118</v>
      </c>
      <c r="E508" s="175">
        <f ca="1"/>
        <v>-3.5963501825753267E-3</v>
      </c>
      <c r="F508" s="99"/>
      <c r="G508" s="174">
        <f t="shared" ca="1" si="28"/>
        <v>43117</v>
      </c>
      <c r="H508" s="20">
        <f ca="1">_xll.meDateFromTenor(G508,H$14,"Following",H$13,"Normal")</f>
        <v>43207</v>
      </c>
      <c r="I508" s="175">
        <f ca="1"/>
        <v>-2.0278870345155574E-3</v>
      </c>
      <c r="J508" s="7" t="s">
        <v>4</v>
      </c>
      <c r="K508" s="174">
        <f t="shared" ca="1" si="29"/>
        <v>43117</v>
      </c>
      <c r="L508" s="20">
        <f ca="1">_xll.meDateFromTenor(K508,L$14,"Following",L$13,"Normal")</f>
        <v>43298</v>
      </c>
      <c r="M508" s="175">
        <f ca="1"/>
        <v>-5.8771496575385572E-4</v>
      </c>
      <c r="N508" s="7" t="s">
        <v>4</v>
      </c>
      <c r="O508" s="174">
        <f t="shared" ca="1" si="30"/>
        <v>43117</v>
      </c>
      <c r="P508" s="20">
        <f ca="1">_xll.meDateFromTenor(O508,P$14,"Following",P$13,"Normal")</f>
        <v>43118</v>
      </c>
      <c r="Q508" s="175">
        <f ca="1"/>
        <v>-3.0335082868776907E-3</v>
      </c>
      <c r="R508" s="7" t="s">
        <v>4</v>
      </c>
      <c r="S508" s="174">
        <f t="shared" ca="1" si="31"/>
        <v>43117</v>
      </c>
      <c r="T508" s="20">
        <f ca="1">_xll.meDateFromTenor(S508,"1D","Following",T$13,"Normal")</f>
        <v>43118</v>
      </c>
      <c r="U508" s="175">
        <f ca="1"/>
        <v>-4.9122045912497643E-3</v>
      </c>
      <c r="V508" s="136" t="s">
        <v>4</v>
      </c>
    </row>
    <row r="509" spans="1:22" x14ac:dyDescent="0.25">
      <c r="A509" s="142">
        <v>491</v>
      </c>
      <c r="B509" s="134"/>
      <c r="C509" s="174">
        <f ca="1">_xll.meDateFromTenor(C508,"1D","FOLLOWING",D$13,"NORMAL")</f>
        <v>43118</v>
      </c>
      <c r="D509" s="20">
        <f ca="1">_xll.meDateFromTenor(C509,D$14,"Following",D$13,"Normal")</f>
        <v>43119</v>
      </c>
      <c r="E509" s="175">
        <f ca="1"/>
        <v>-3.5929791703459683E-3</v>
      </c>
      <c r="F509" s="99"/>
      <c r="G509" s="174">
        <f t="shared" ca="1" si="28"/>
        <v>43118</v>
      </c>
      <c r="H509" s="20">
        <f ca="1">_xll.meDateFromTenor(G509,H$14,"Following",H$13,"Normal")</f>
        <v>43208</v>
      </c>
      <c r="I509" s="175">
        <f ca="1"/>
        <v>-2.0221294722974972E-3</v>
      </c>
      <c r="J509" s="7" t="s">
        <v>4</v>
      </c>
      <c r="K509" s="174">
        <f t="shared" ca="1" si="29"/>
        <v>43118</v>
      </c>
      <c r="L509" s="20">
        <f ca="1">_xll.meDateFromTenor(K509,L$14,"Following",L$13,"Normal")</f>
        <v>43299</v>
      </c>
      <c r="M509" s="175">
        <f ca="1"/>
        <v>-5.8364388509305289E-4</v>
      </c>
      <c r="N509" s="7" t="s">
        <v>4</v>
      </c>
      <c r="O509" s="174">
        <f t="shared" ca="1" si="30"/>
        <v>43118</v>
      </c>
      <c r="P509" s="20">
        <f ca="1">_xll.meDateFromTenor(O509,P$14,"Following",P$13,"Normal")</f>
        <v>43119</v>
      </c>
      <c r="Q509" s="175">
        <f ca="1"/>
        <v>-3.0335029203478244E-3</v>
      </c>
      <c r="R509" s="7" t="s">
        <v>4</v>
      </c>
      <c r="S509" s="174">
        <f t="shared" ca="1" si="31"/>
        <v>43118</v>
      </c>
      <c r="T509" s="20">
        <f ca="1">_xll.meDateFromTenor(S509,"1D","Following",T$13,"Normal")</f>
        <v>43119</v>
      </c>
      <c r="U509" s="175">
        <f ca="1"/>
        <v>-4.9070015599639479E-3</v>
      </c>
      <c r="V509" s="136" t="s">
        <v>4</v>
      </c>
    </row>
    <row r="510" spans="1:22" x14ac:dyDescent="0.25">
      <c r="A510" s="142">
        <v>492</v>
      </c>
      <c r="B510" s="134"/>
      <c r="C510" s="174">
        <f ca="1">_xll.meDateFromTenor(C509,"1D","FOLLOWING",D$13,"NORMAL")</f>
        <v>43119</v>
      </c>
      <c r="D510" s="20">
        <f ca="1">_xll.meDateFromTenor(C510,D$14,"Following",D$13,"Normal")</f>
        <v>43122</v>
      </c>
      <c r="E510" s="175">
        <f ca="1"/>
        <v>-3.5860689818578832E-3</v>
      </c>
      <c r="F510" s="99"/>
      <c r="G510" s="174">
        <f t="shared" ca="1" si="28"/>
        <v>43119</v>
      </c>
      <c r="H510" s="20">
        <f ca="1">_xll.meDateFromTenor(G510,H$14,"Following",H$13,"Normal")</f>
        <v>43209</v>
      </c>
      <c r="I510" s="175">
        <f ca="1"/>
        <v>-2.0163897565008623E-3</v>
      </c>
      <c r="J510" s="7" t="s">
        <v>4</v>
      </c>
      <c r="K510" s="174">
        <f t="shared" ca="1" si="29"/>
        <v>43119</v>
      </c>
      <c r="L510" s="20">
        <f ca="1">_xll.meDateFromTenor(K510,L$14,"Following",L$13,"Normal")</f>
        <v>43300</v>
      </c>
      <c r="M510" s="175">
        <f ca="1"/>
        <v>-5.7956461412072375E-4</v>
      </c>
      <c r="N510" s="7" t="s">
        <v>4</v>
      </c>
      <c r="O510" s="174">
        <f t="shared" ca="1" si="30"/>
        <v>43119</v>
      </c>
      <c r="P510" s="20">
        <f ca="1">_xll.meDateFromTenor(O510,P$14,"Following",P$13,"Normal")</f>
        <v>43122</v>
      </c>
      <c r="Q510" s="175">
        <f ca="1"/>
        <v>-3.0334975538179581E-3</v>
      </c>
      <c r="R510" s="7" t="s">
        <v>4</v>
      </c>
      <c r="S510" s="174">
        <f t="shared" ca="1" si="31"/>
        <v>43119</v>
      </c>
      <c r="T510" s="20">
        <f ca="1">_xll.meDateFromTenor(S510,"1D","Following",T$13,"Normal")</f>
        <v>43122</v>
      </c>
      <c r="U510" s="175">
        <f ca="1"/>
        <v>-4.8965362043951362E-3</v>
      </c>
      <c r="V510" s="136" t="s">
        <v>4</v>
      </c>
    </row>
    <row r="511" spans="1:22" x14ac:dyDescent="0.25">
      <c r="A511" s="142">
        <v>493</v>
      </c>
      <c r="B511" s="134"/>
      <c r="C511" s="174">
        <f ca="1">_xll.meDateFromTenor(C510,"1D","FOLLOWING",D$13,"NORMAL")</f>
        <v>43122</v>
      </c>
      <c r="D511" s="20">
        <f ca="1">_xll.meDateFromTenor(C511,D$14,"Following",D$13,"Normal")</f>
        <v>43123</v>
      </c>
      <c r="E511" s="175">
        <f ca="1"/>
        <v>-3.5790978042893455E-3</v>
      </c>
      <c r="F511" s="99"/>
      <c r="G511" s="174">
        <f t="shared" ca="1" si="28"/>
        <v>43122</v>
      </c>
      <c r="H511" s="20">
        <f ca="1">_xll.meDateFromTenor(G511,H$14,"Following",H$13,"Normal")</f>
        <v>43213</v>
      </c>
      <c r="I511" s="175">
        <f ca="1"/>
        <v>-1.9992960646463285E-3</v>
      </c>
      <c r="J511" s="7" t="s">
        <v>4</v>
      </c>
      <c r="K511" s="174">
        <f t="shared" ca="1" si="29"/>
        <v>43122</v>
      </c>
      <c r="L511" s="20">
        <f ca="1">_xll.meDateFromTenor(K511,L$14,"Following",L$13,"Normal")</f>
        <v>43304</v>
      </c>
      <c r="M511" s="175">
        <f ca="1"/>
        <v>-5.6727783972367128E-4</v>
      </c>
      <c r="N511" s="7" t="s">
        <v>4</v>
      </c>
      <c r="O511" s="174">
        <f t="shared" ca="1" si="30"/>
        <v>43122</v>
      </c>
      <c r="P511" s="20">
        <f ca="1">_xll.meDateFromTenor(O511,P$14,"Following",P$13,"Normal")</f>
        <v>43123</v>
      </c>
      <c r="Q511" s="175">
        <f ca="1"/>
        <v>-3.0334814542283596E-3</v>
      </c>
      <c r="R511" s="7" t="s">
        <v>4</v>
      </c>
      <c r="S511" s="174">
        <f t="shared" ca="1" si="31"/>
        <v>43122</v>
      </c>
      <c r="T511" s="20">
        <f ca="1">_xll.meDateFromTenor(S511,"1D","Following",T$13,"Normal")</f>
        <v>43123</v>
      </c>
      <c r="U511" s="175">
        <f ca="1"/>
        <v>-4.8862113595227359E-3</v>
      </c>
      <c r="V511" s="136" t="s">
        <v>4</v>
      </c>
    </row>
    <row r="512" spans="1:22" x14ac:dyDescent="0.25">
      <c r="A512" s="142">
        <v>494</v>
      </c>
      <c r="B512" s="134"/>
      <c r="C512" s="174">
        <f ca="1">_xll.meDateFromTenor(C511,"1D","FOLLOWING",D$13,"NORMAL")</f>
        <v>43123</v>
      </c>
      <c r="D512" s="20">
        <f ca="1">_xll.meDateFromTenor(C512,D$14,"Following",D$13,"Normal")</f>
        <v>43124</v>
      </c>
      <c r="E512" s="175">
        <f ca="1"/>
        <v>-3.5755281408844778E-3</v>
      </c>
      <c r="F512" s="99"/>
      <c r="G512" s="174">
        <f t="shared" ca="1" si="28"/>
        <v>43123</v>
      </c>
      <c r="H512" s="20">
        <f ca="1">_xll.meDateFromTenor(G512,H$14,"Following",H$13,"Normal")</f>
        <v>43213</v>
      </c>
      <c r="I512" s="175">
        <f ca="1"/>
        <v>-1.9936461115422164E-3</v>
      </c>
      <c r="J512" s="7" t="s">
        <v>4</v>
      </c>
      <c r="K512" s="174">
        <f t="shared" ca="1" si="29"/>
        <v>43123</v>
      </c>
      <c r="L512" s="20">
        <f ca="1">_xll.meDateFromTenor(K512,L$14,"Following",L$13,"Normal")</f>
        <v>43304</v>
      </c>
      <c r="M512" s="175">
        <f ca="1"/>
        <v>-5.6316598789433027E-4</v>
      </c>
      <c r="N512" s="7" t="s">
        <v>4</v>
      </c>
      <c r="O512" s="174">
        <f t="shared" ca="1" si="30"/>
        <v>43123</v>
      </c>
      <c r="P512" s="20">
        <f ca="1">_xll.meDateFromTenor(O512,P$14,"Following",P$13,"Normal")</f>
        <v>43124</v>
      </c>
      <c r="Q512" s="175">
        <f ca="1"/>
        <v>-3.0334760876984932E-3</v>
      </c>
      <c r="R512" s="7" t="s">
        <v>4</v>
      </c>
      <c r="S512" s="174">
        <f t="shared" ca="1" si="31"/>
        <v>43123</v>
      </c>
      <c r="T512" s="20">
        <f ca="1">_xll.meDateFromTenor(S512,"1D","Following",T$13,"Normal")</f>
        <v>43124</v>
      </c>
      <c r="U512" s="175">
        <f ca="1"/>
        <v>-4.8810192890691613E-3</v>
      </c>
      <c r="V512" s="136" t="s">
        <v>4</v>
      </c>
    </row>
    <row r="513" spans="1:22" x14ac:dyDescent="0.25">
      <c r="A513" s="142">
        <v>495</v>
      </c>
      <c r="B513" s="134"/>
      <c r="C513" s="174">
        <f ca="1">_xll.meDateFromTenor(C512,"1D","FOLLOWING",D$13,"NORMAL")</f>
        <v>43124</v>
      </c>
      <c r="D513" s="20">
        <f ca="1">_xll.meDateFromTenor(C513,D$14,"Following",D$13,"Normal")</f>
        <v>43125</v>
      </c>
      <c r="E513" s="175">
        <f ca="1"/>
        <v>-3.5719187518568189E-3</v>
      </c>
      <c r="F513" s="99"/>
      <c r="G513" s="174">
        <f t="shared" ca="1" si="28"/>
        <v>43124</v>
      </c>
      <c r="H513" s="20">
        <f ca="1">_xll.meDateFromTenor(G513,H$14,"Following",H$13,"Normal")</f>
        <v>43214</v>
      </c>
      <c r="I513" s="175">
        <f ca="1"/>
        <v>-1.9880231933629418E-3</v>
      </c>
      <c r="J513" s="7" t="s">
        <v>4</v>
      </c>
      <c r="K513" s="174">
        <f t="shared" ca="1" si="29"/>
        <v>43124</v>
      </c>
      <c r="L513" s="20">
        <f ca="1">_xll.meDateFromTenor(K513,L$14,"Following",L$13,"Normal")</f>
        <v>43305</v>
      </c>
      <c r="M513" s="175">
        <f ca="1"/>
        <v>-5.5904603594801041E-4</v>
      </c>
      <c r="N513" s="7" t="s">
        <v>4</v>
      </c>
      <c r="O513" s="174">
        <f t="shared" ca="1" si="30"/>
        <v>43124</v>
      </c>
      <c r="P513" s="20">
        <f ca="1">_xll.meDateFromTenor(O513,P$14,"Following",P$13,"Normal")</f>
        <v>43125</v>
      </c>
      <c r="Q513" s="175">
        <f ca="1"/>
        <v>-3.0334707211686269E-3</v>
      </c>
      <c r="R513" s="7" t="s">
        <v>4</v>
      </c>
      <c r="S513" s="174">
        <f t="shared" ca="1" si="31"/>
        <v>43124</v>
      </c>
      <c r="T513" s="20">
        <f ca="1">_xll.meDateFromTenor(S513,"1D","Following",T$13,"Normal")</f>
        <v>43125</v>
      </c>
      <c r="U513" s="175">
        <f ca="1"/>
        <v>-4.8758294099027384E-3</v>
      </c>
      <c r="V513" s="136" t="s">
        <v>4</v>
      </c>
    </row>
    <row r="514" spans="1:22" x14ac:dyDescent="0.25">
      <c r="A514" s="142">
        <v>496</v>
      </c>
      <c r="B514" s="134"/>
      <c r="C514" s="174">
        <f ca="1">_xll.meDateFromTenor(C513,"1D","FOLLOWING",D$13,"NORMAL")</f>
        <v>43125</v>
      </c>
      <c r="D514" s="20">
        <f ca="1">_xll.meDateFromTenor(C514,D$14,"Following",D$13,"Normal")</f>
        <v>43126</v>
      </c>
      <c r="E514" s="175">
        <f ca="1"/>
        <v>-3.5682696382055693E-3</v>
      </c>
      <c r="F514" s="99"/>
      <c r="G514" s="174">
        <f t="shared" ca="1" si="28"/>
        <v>43125</v>
      </c>
      <c r="H514" s="20">
        <f ca="1">_xll.meDateFromTenor(G514,H$14,"Following",H$13,"Normal")</f>
        <v>43215</v>
      </c>
      <c r="I514" s="175">
        <f ca="1"/>
        <v>-1.9824291478091872E-3</v>
      </c>
      <c r="J514" s="7" t="s">
        <v>4</v>
      </c>
      <c r="K514" s="174">
        <f t="shared" ca="1" si="29"/>
        <v>43125</v>
      </c>
      <c r="L514" s="20">
        <f ca="1">_xll.meDateFromTenor(K514,L$14,"Following",L$13,"Normal")</f>
        <v>43306</v>
      </c>
      <c r="M514" s="175">
        <f ca="1"/>
        <v>-5.5491800192362061E-4</v>
      </c>
      <c r="N514" s="7" t="s">
        <v>4</v>
      </c>
      <c r="O514" s="174">
        <f t="shared" ca="1" si="30"/>
        <v>43125</v>
      </c>
      <c r="P514" s="20">
        <f ca="1">_xll.meDateFromTenor(O514,P$14,"Following",P$13,"Normal")</f>
        <v>43126</v>
      </c>
      <c r="Q514" s="175">
        <f ca="1"/>
        <v>-3.0334653546387606E-3</v>
      </c>
      <c r="R514" s="7" t="s">
        <v>4</v>
      </c>
      <c r="S514" s="174">
        <f t="shared" ca="1" si="31"/>
        <v>43125</v>
      </c>
      <c r="T514" s="20">
        <f ca="1">_xll.meDateFromTenor(S514,"1D","Following",T$13,"Normal")</f>
        <v>43126</v>
      </c>
      <c r="U514" s="175">
        <f ca="1"/>
        <v>-4.8706417213440108E-3</v>
      </c>
      <c r="V514" s="136" t="s">
        <v>4</v>
      </c>
    </row>
    <row r="515" spans="1:22" x14ac:dyDescent="0.25">
      <c r="A515" s="142">
        <v>497</v>
      </c>
      <c r="B515" s="134"/>
      <c r="C515" s="174">
        <f ca="1">_xll.meDateFromTenor(C514,"1D","FOLLOWING",D$13,"NORMAL")</f>
        <v>43126</v>
      </c>
      <c r="D515" s="20">
        <f ca="1">_xll.meDateFromTenor(C515,D$14,"Following",D$13,"Normal")</f>
        <v>43129</v>
      </c>
      <c r="E515" s="175">
        <f ca="1"/>
        <v>-3.5608037833644588E-3</v>
      </c>
      <c r="F515" s="99"/>
      <c r="G515" s="174">
        <f t="shared" ca="1" si="28"/>
        <v>43126</v>
      </c>
      <c r="H515" s="20">
        <f ca="1">_xll.meDateFromTenor(G515,H$14,"Following",H$13,"Normal")</f>
        <v>43216</v>
      </c>
      <c r="I515" s="175">
        <f ca="1"/>
        <v>-1.9768658125816339E-3</v>
      </c>
      <c r="J515" s="7" t="s">
        <v>4</v>
      </c>
      <c r="K515" s="174">
        <f t="shared" ca="1" si="29"/>
        <v>43126</v>
      </c>
      <c r="L515" s="20">
        <f ca="1">_xll.meDateFromTenor(K515,L$14,"Following",L$13,"Normal")</f>
        <v>43307</v>
      </c>
      <c r="M515" s="175">
        <f ca="1"/>
        <v>-5.5078190386007009E-4</v>
      </c>
      <c r="N515" s="7" t="s">
        <v>4</v>
      </c>
      <c r="O515" s="174">
        <f t="shared" ca="1" si="30"/>
        <v>43126</v>
      </c>
      <c r="P515" s="20">
        <f ca="1">_xll.meDateFromTenor(O515,P$14,"Following",P$13,"Normal")</f>
        <v>43129</v>
      </c>
      <c r="Q515" s="175">
        <f ca="1"/>
        <v>-3.0334599881088943E-3</v>
      </c>
      <c r="R515" s="7" t="s">
        <v>4</v>
      </c>
      <c r="S515" s="174">
        <f t="shared" ca="1" si="31"/>
        <v>43126</v>
      </c>
      <c r="T515" s="20">
        <f ca="1">_xll.meDateFromTenor(S515,"1D","Following",T$13,"Normal")</f>
        <v>43129</v>
      </c>
      <c r="U515" s="175">
        <f ca="1"/>
        <v>-4.860208028394263E-3</v>
      </c>
      <c r="V515" s="136" t="s">
        <v>4</v>
      </c>
    </row>
    <row r="516" spans="1:22" x14ac:dyDescent="0.25">
      <c r="A516" s="142">
        <v>498</v>
      </c>
      <c r="B516" s="134"/>
      <c r="C516" s="174">
        <f ca="1">_xll.meDateFromTenor(C515,"1D","FOLLOWING",D$13,"NORMAL")</f>
        <v>43129</v>
      </c>
      <c r="D516" s="20">
        <f ca="1">_xll.meDateFromTenor(C516,D$14,"Following",D$13,"Normal")</f>
        <v>43130</v>
      </c>
      <c r="E516" s="175">
        <f ca="1"/>
        <v>-3.5532759704581932E-3</v>
      </c>
      <c r="F516" s="99"/>
      <c r="G516" s="174">
        <f t="shared" ca="1" si="28"/>
        <v>43129</v>
      </c>
      <c r="H516" s="20">
        <f ca="1">_xll.meDateFromTenor(G516,H$14,"Following",H$13,"Normal")</f>
        <v>43220</v>
      </c>
      <c r="I516" s="175">
        <f ca="1"/>
        <v>-1.9603784458630145E-3</v>
      </c>
      <c r="J516" s="7" t="s">
        <v>4</v>
      </c>
      <c r="K516" s="174">
        <f t="shared" ca="1" si="29"/>
        <v>43129</v>
      </c>
      <c r="L516" s="20">
        <f ca="1">_xll.meDateFromTenor(K516,L$14,"Following",L$13,"Normal")</f>
        <v>43311</v>
      </c>
      <c r="M516" s="175">
        <f ca="1"/>
        <v>-5.3832540582355128E-4</v>
      </c>
      <c r="N516" s="7" t="s">
        <v>4</v>
      </c>
      <c r="O516" s="174">
        <f t="shared" ca="1" si="30"/>
        <v>43129</v>
      </c>
      <c r="P516" s="20">
        <f ca="1">_xll.meDateFromTenor(O516,P$14,"Following",P$13,"Normal")</f>
        <v>43130</v>
      </c>
      <c r="Q516" s="175">
        <f ca="1"/>
        <v>-3.0334438885192953E-3</v>
      </c>
      <c r="R516" s="7" t="s">
        <v>4</v>
      </c>
      <c r="S516" s="174">
        <f t="shared" ca="1" si="31"/>
        <v>43129</v>
      </c>
      <c r="T516" s="20">
        <f ca="1">_xll.meDateFromTenor(S516,"1D","Following",T$13,"Normal")</f>
        <v>43130</v>
      </c>
      <c r="U516" s="175">
        <f ca="1"/>
        <v>-4.8499128689894096E-3</v>
      </c>
      <c r="V516" s="136" t="s">
        <v>4</v>
      </c>
    </row>
    <row r="517" spans="1:22" x14ac:dyDescent="0.25">
      <c r="A517" s="142">
        <v>499</v>
      </c>
      <c r="B517" s="134"/>
      <c r="C517" s="174">
        <f ca="1">_xll.meDateFromTenor(C516,"1D","FOLLOWING",D$13,"NORMAL")</f>
        <v>43130</v>
      </c>
      <c r="D517" s="20">
        <f ca="1">_xll.meDateFromTenor(C517,D$14,"Following",D$13,"Normal")</f>
        <v>43131</v>
      </c>
      <c r="E517" s="175">
        <f ca="1"/>
        <v>-3.5494282572701278E-3</v>
      </c>
      <c r="F517" s="99"/>
      <c r="G517" s="174">
        <f t="shared" ca="1" si="28"/>
        <v>43130</v>
      </c>
      <c r="H517" s="20">
        <f ca="1">_xll.meDateFromTenor(G517,H$14,"Following",H$13,"Normal")</f>
        <v>43220</v>
      </c>
      <c r="I517" s="175">
        <f ca="1"/>
        <v>-1.9549563289470951E-3</v>
      </c>
      <c r="J517" s="7" t="s">
        <v>4</v>
      </c>
      <c r="K517" s="174">
        <f t="shared" ca="1" si="29"/>
        <v>43130</v>
      </c>
      <c r="L517" s="20">
        <f ca="1">_xll.meDateFromTenor(K517,L$14,"Following",L$13,"Normal")</f>
        <v>43311</v>
      </c>
      <c r="M517" s="175">
        <f ca="1"/>
        <v>-5.3415723199245373E-4</v>
      </c>
      <c r="N517" s="7" t="s">
        <v>4</v>
      </c>
      <c r="O517" s="174">
        <f t="shared" ca="1" si="30"/>
        <v>43130</v>
      </c>
      <c r="P517" s="20">
        <f ca="1">_xll.meDateFromTenor(O517,P$14,"Following",P$13,"Normal")</f>
        <v>43131</v>
      </c>
      <c r="Q517" s="175">
        <f ca="1"/>
        <v>-3.033438521989429E-3</v>
      </c>
      <c r="R517" s="7" t="s">
        <v>4</v>
      </c>
      <c r="S517" s="174">
        <f t="shared" ca="1" si="31"/>
        <v>43130</v>
      </c>
      <c r="T517" s="20">
        <f ca="1">_xll.meDateFromTenor(S517,"1D","Following",T$13,"Normal")</f>
        <v>43131</v>
      </c>
      <c r="U517" s="175">
        <f ca="1"/>
        <v>-4.8447361296322274E-3</v>
      </c>
      <c r="V517" s="136" t="s">
        <v>4</v>
      </c>
    </row>
    <row r="518" spans="1:22" x14ac:dyDescent="0.25">
      <c r="A518" s="142">
        <v>500</v>
      </c>
      <c r="B518" s="134"/>
      <c r="C518" s="174">
        <f ca="1">_xll.meDateFromTenor(C517,"1D","FOLLOWING",D$13,"NORMAL")</f>
        <v>43131</v>
      </c>
      <c r="D518" s="20">
        <f ca="1">_xll.meDateFromTenor(C518,D$14,"Following",D$13,"Normal")</f>
        <v>43132</v>
      </c>
      <c r="E518" s="175">
        <f ca="1"/>
        <v>-3.5455408284512783E-3</v>
      </c>
      <c r="F518" s="99"/>
      <c r="G518" s="174">
        <f t="shared" ca="1" si="28"/>
        <v>43131</v>
      </c>
      <c r="H518" s="20">
        <f ca="1">_xll.meDateFromTenor(G518,H$14,"Following",H$13,"Normal")</f>
        <v>43220</v>
      </c>
      <c r="I518" s="175">
        <f ca="1"/>
        <v>-1.9495741108607907E-3</v>
      </c>
      <c r="J518" s="7" t="s">
        <v>4</v>
      </c>
      <c r="K518" s="174">
        <f t="shared" ca="1" si="29"/>
        <v>43131</v>
      </c>
      <c r="L518" s="20">
        <f ca="1">_xll.meDateFromTenor(K518,L$14,"Following",L$13,"Normal")</f>
        <v>43312</v>
      </c>
      <c r="M518" s="175">
        <f ca="1"/>
        <v>-5.2998108431674283E-4</v>
      </c>
      <c r="N518" s="7" t="s">
        <v>4</v>
      </c>
      <c r="O518" s="174">
        <f t="shared" ca="1" si="30"/>
        <v>43131</v>
      </c>
      <c r="P518" s="20">
        <f ca="1">_xll.meDateFromTenor(O518,P$14,"Following",P$13,"Normal")</f>
        <v>43132</v>
      </c>
      <c r="Q518" s="175">
        <f ca="1"/>
        <v>-3.0334331554595626E-3</v>
      </c>
      <c r="R518" s="7" t="s">
        <v>4</v>
      </c>
      <c r="S518" s="174">
        <f t="shared" ca="1" si="31"/>
        <v>43131</v>
      </c>
      <c r="T518" s="20">
        <f ca="1">_xll.meDateFromTenor(S518,"1D","Following",T$13,"Normal")</f>
        <v>43132</v>
      </c>
      <c r="U518" s="175">
        <f ca="1"/>
        <v>-4.8395615791641151E-3</v>
      </c>
      <c r="V518" s="136" t="s">
        <v>4</v>
      </c>
    </row>
    <row r="519" spans="1:22" x14ac:dyDescent="0.25">
      <c r="A519" s="142">
        <v>501</v>
      </c>
      <c r="B519" s="134"/>
      <c r="C519" s="174">
        <f ca="1">_xll.meDateFromTenor(C518,"1D","FOLLOWING",D$13,"NORMAL")</f>
        <v>43132</v>
      </c>
      <c r="D519" s="20">
        <f ca="1">_xll.meDateFromTenor(C519,D$14,"Following",D$13,"Normal")</f>
        <v>43133</v>
      </c>
      <c r="E519" s="175">
        <f ca="1"/>
        <v>-3.5416136856803019E-3</v>
      </c>
      <c r="F519" s="99"/>
      <c r="G519" s="174">
        <f t="shared" ca="1" si="28"/>
        <v>43132</v>
      </c>
      <c r="H519" s="20">
        <f ca="1">_xll.meDateFromTenor(G519,H$14,"Following",H$13,"Normal")</f>
        <v>43222</v>
      </c>
      <c r="I519" s="175">
        <f ca="1"/>
        <v>-1.9442336293047835E-3</v>
      </c>
      <c r="J519" s="7" t="s">
        <v>4</v>
      </c>
      <c r="K519" s="174">
        <f t="shared" ca="1" si="29"/>
        <v>43132</v>
      </c>
      <c r="L519" s="20">
        <f ca="1">_xll.meDateFromTenor(K519,L$14,"Following",L$13,"Normal")</f>
        <v>43313</v>
      </c>
      <c r="M519" s="175">
        <f ca="1"/>
        <v>-5.2579698083532835E-4</v>
      </c>
      <c r="N519" s="7" t="s">
        <v>4</v>
      </c>
      <c r="O519" s="174">
        <f t="shared" ca="1" si="30"/>
        <v>43132</v>
      </c>
      <c r="P519" s="20">
        <f ca="1">_xll.meDateFromTenor(O519,P$14,"Following",P$13,"Normal")</f>
        <v>43133</v>
      </c>
      <c r="Q519" s="175">
        <f ca="1"/>
        <v>-3.0334277889296963E-3</v>
      </c>
      <c r="R519" s="7" t="s">
        <v>4</v>
      </c>
      <c r="S519" s="174">
        <f t="shared" ca="1" si="31"/>
        <v>43132</v>
      </c>
      <c r="T519" s="20">
        <f ca="1">_xll.meDateFromTenor(S519,"1D","Following",T$13,"Normal")</f>
        <v>43133</v>
      </c>
      <c r="U519" s="175">
        <f ca="1"/>
        <v>-4.8343892170654885E-3</v>
      </c>
      <c r="V519" s="136" t="s">
        <v>4</v>
      </c>
    </row>
    <row r="520" spans="1:22" x14ac:dyDescent="0.25">
      <c r="A520" s="142">
        <v>502</v>
      </c>
      <c r="B520" s="134"/>
      <c r="C520" s="174">
        <f ca="1">_xll.meDateFromTenor(C519,"1D","FOLLOWING",D$13,"NORMAL")</f>
        <v>43133</v>
      </c>
      <c r="D520" s="20">
        <f ca="1">_xll.meDateFromTenor(C520,D$14,"Following",D$13,"Normal")</f>
        <v>43136</v>
      </c>
      <c r="E520" s="175">
        <f ca="1"/>
        <v>-3.5335923418777907E-3</v>
      </c>
      <c r="F520" s="99"/>
      <c r="G520" s="174">
        <f t="shared" ca="1" si="28"/>
        <v>43133</v>
      </c>
      <c r="H520" s="20">
        <f ca="1">_xll.meDateFromTenor(G520,H$14,"Following",H$13,"Normal")</f>
        <v>43222</v>
      </c>
      <c r="I520" s="175">
        <f ca="1"/>
        <v>-1.9389367219797564E-3</v>
      </c>
      <c r="J520" s="7" t="s">
        <v>4</v>
      </c>
      <c r="K520" s="174">
        <f t="shared" ca="1" si="29"/>
        <v>43133</v>
      </c>
      <c r="L520" s="20">
        <f ca="1">_xll.meDateFromTenor(K520,L$14,"Following",L$13,"Normal")</f>
        <v>43314</v>
      </c>
      <c r="M520" s="175">
        <f ca="1"/>
        <v>-5.2160493958711975E-4</v>
      </c>
      <c r="N520" s="7" t="s">
        <v>4</v>
      </c>
      <c r="O520" s="174">
        <f t="shared" ca="1" si="30"/>
        <v>43133</v>
      </c>
      <c r="P520" s="20">
        <f ca="1">_xll.meDateFromTenor(O520,P$14,"Following",P$13,"Normal")</f>
        <v>43136</v>
      </c>
      <c r="Q520" s="175">
        <f ca="1"/>
        <v>-3.03342242239983E-3</v>
      </c>
      <c r="R520" s="7" t="s">
        <v>4</v>
      </c>
      <c r="S520" s="174">
        <f t="shared" ca="1" si="31"/>
        <v>43133</v>
      </c>
      <c r="T520" s="20">
        <f ca="1">_xll.meDateFromTenor(S520,"1D","Following",T$13,"Normal")</f>
        <v>43136</v>
      </c>
      <c r="U520" s="175">
        <f ca="1"/>
        <v>-4.823987143449688E-3</v>
      </c>
      <c r="V520" s="136" t="s">
        <v>4</v>
      </c>
    </row>
    <row r="521" spans="1:22" x14ac:dyDescent="0.25">
      <c r="A521" s="142">
        <v>503</v>
      </c>
      <c r="B521" s="134"/>
      <c r="C521" s="174">
        <f ca="1">_xll.meDateFromTenor(C520,"1D","FOLLOWING",D$13,"NORMAL")</f>
        <v>43136</v>
      </c>
      <c r="D521" s="20">
        <f ca="1">_xll.meDateFromTenor(C521,D$14,"Following",D$13,"Normal")</f>
        <v>43137</v>
      </c>
      <c r="E521" s="175">
        <f ca="1"/>
        <v>-3.5255080012142185E-3</v>
      </c>
      <c r="F521" s="99"/>
      <c r="G521" s="174">
        <f t="shared" ca="1" si="28"/>
        <v>43136</v>
      </c>
      <c r="H521" s="20">
        <f ca="1">_xll.meDateFromTenor(G521,H$14,"Following",H$13,"Normal")</f>
        <v>43227</v>
      </c>
      <c r="I521" s="175">
        <f ca="1"/>
        <v>-1.9233258223973781E-3</v>
      </c>
      <c r="J521" s="7" t="s">
        <v>4</v>
      </c>
      <c r="K521" s="174">
        <f t="shared" ca="1" si="29"/>
        <v>43136</v>
      </c>
      <c r="L521" s="20">
        <f ca="1">_xll.meDateFromTenor(K521,L$14,"Following",L$13,"Normal")</f>
        <v>43318</v>
      </c>
      <c r="M521" s="175">
        <f ca="1"/>
        <v>-5.0898136963082219E-4</v>
      </c>
      <c r="N521" s="7" t="s">
        <v>4</v>
      </c>
      <c r="O521" s="174">
        <f t="shared" ca="1" si="30"/>
        <v>43136</v>
      </c>
      <c r="P521" s="20">
        <f ca="1">_xll.meDateFromTenor(O521,P$14,"Following",P$13,"Normal")</f>
        <v>43137</v>
      </c>
      <c r="Q521" s="175">
        <f ca="1"/>
        <v>-3.0334063228102314E-3</v>
      </c>
      <c r="R521" s="7" t="s">
        <v>4</v>
      </c>
      <c r="S521" s="174">
        <f t="shared" ca="1" si="31"/>
        <v>43136</v>
      </c>
      <c r="T521" s="20">
        <f ca="1">_xll.meDateFromTenor(S521,"1D","Following",T$13,"Normal")</f>
        <v>43137</v>
      </c>
      <c r="U521" s="175">
        <f ca="1"/>
        <v>-4.8137216469301865E-3</v>
      </c>
      <c r="V521" s="136" t="s">
        <v>4</v>
      </c>
    </row>
    <row r="522" spans="1:22" x14ac:dyDescent="0.25">
      <c r="A522" s="142">
        <v>504</v>
      </c>
      <c r="B522" s="134"/>
      <c r="C522" s="174">
        <f ca="1">_xll.meDateFromTenor(C521,"1D","FOLLOWING",D$13,"NORMAL")</f>
        <v>43137</v>
      </c>
      <c r="D522" s="20">
        <f ca="1">_xll.meDateFromTenor(C522,D$14,"Following",D$13,"Normal")</f>
        <v>43138</v>
      </c>
      <c r="E522" s="175">
        <f ca="1"/>
        <v>-3.5213823090663025E-3</v>
      </c>
      <c r="F522" s="99"/>
      <c r="G522" s="174">
        <f t="shared" ca="1" si="28"/>
        <v>43137</v>
      </c>
      <c r="H522" s="20">
        <f ca="1">_xll.meDateFromTenor(G522,H$14,"Following",H$13,"Normal")</f>
        <v>43227</v>
      </c>
      <c r="I522" s="175">
        <f ca="1"/>
        <v>-1.9182215890030951E-3</v>
      </c>
      <c r="J522" s="7" t="s">
        <v>4</v>
      </c>
      <c r="K522" s="174">
        <f t="shared" ca="1" si="29"/>
        <v>43137</v>
      </c>
      <c r="L522" s="20">
        <f ca="1">_xll.meDateFromTenor(K522,L$14,"Following",L$13,"Normal")</f>
        <v>43318</v>
      </c>
      <c r="M522" s="175">
        <f ca="1"/>
        <v>-5.0475775770453084E-4</v>
      </c>
      <c r="N522" s="7" t="s">
        <v>4</v>
      </c>
      <c r="O522" s="174">
        <f t="shared" ca="1" si="30"/>
        <v>43137</v>
      </c>
      <c r="P522" s="20">
        <f ca="1">_xll.meDateFromTenor(O522,P$14,"Following",P$13,"Normal")</f>
        <v>43138</v>
      </c>
      <c r="Q522" s="175">
        <f ca="1"/>
        <v>-3.0334009562803651E-3</v>
      </c>
      <c r="R522" s="7" t="s">
        <v>4</v>
      </c>
      <c r="S522" s="174">
        <f t="shared" ca="1" si="31"/>
        <v>43137</v>
      </c>
      <c r="T522" s="20">
        <f ca="1">_xll.meDateFromTenor(S522,"1D","Following",T$13,"Normal")</f>
        <v>43138</v>
      </c>
      <c r="U522" s="175">
        <f ca="1"/>
        <v>-4.8085602222025688E-3</v>
      </c>
      <c r="V522" s="136" t="s">
        <v>4</v>
      </c>
    </row>
    <row r="523" spans="1:22" x14ac:dyDescent="0.25">
      <c r="A523" s="142">
        <v>505</v>
      </c>
      <c r="B523" s="134"/>
      <c r="C523" s="174">
        <f ca="1">_xll.meDateFromTenor(C522,"1D","FOLLOWING",D$13,"NORMAL")</f>
        <v>43138</v>
      </c>
      <c r="D523" s="20">
        <f ca="1">_xll.meDateFromTenor(C523,D$14,"Following",D$13,"Normal")</f>
        <v>43139</v>
      </c>
      <c r="E523" s="175">
        <f ca="1"/>
        <v>-3.5172169112796096E-3</v>
      </c>
      <c r="F523" s="99"/>
      <c r="G523" s="174">
        <f t="shared" ca="1" si="28"/>
        <v>43138</v>
      </c>
      <c r="H523" s="20">
        <f ca="1">_xll.meDateFromTenor(G523,H$14,"Following",H$13,"Normal")</f>
        <v>43227</v>
      </c>
      <c r="I523" s="175">
        <f ca="1"/>
        <v>-1.9131701183432042E-3</v>
      </c>
      <c r="J523" s="7" t="s">
        <v>4</v>
      </c>
      <c r="K523" s="174">
        <f t="shared" ca="1" si="29"/>
        <v>43138</v>
      </c>
      <c r="L523" s="20">
        <f ca="1">_xll.meDateFromTenor(K523,L$14,"Following",L$13,"Normal")</f>
        <v>43319</v>
      </c>
      <c r="M523" s="175">
        <f ca="1"/>
        <v>-5.0052629820599261E-4</v>
      </c>
      <c r="N523" s="7" t="s">
        <v>4</v>
      </c>
      <c r="O523" s="174">
        <f t="shared" ca="1" si="30"/>
        <v>43138</v>
      </c>
      <c r="P523" s="20">
        <f ca="1">_xll.meDateFromTenor(O523,P$14,"Following",P$13,"Normal")</f>
        <v>43139</v>
      </c>
      <c r="Q523" s="175">
        <f ca="1"/>
        <v>-3.0333955897504988E-3</v>
      </c>
      <c r="R523" s="7" t="s">
        <v>4</v>
      </c>
      <c r="S523" s="174">
        <f t="shared" ca="1" si="31"/>
        <v>43138</v>
      </c>
      <c r="T523" s="20">
        <f ca="1">_xll.meDateFromTenor(S523,"1D","Following",T$13,"Normal")</f>
        <v>43139</v>
      </c>
      <c r="U523" s="175">
        <f ca="1"/>
        <v>-4.8034009839659393E-3</v>
      </c>
      <c r="V523" s="136" t="s">
        <v>4</v>
      </c>
    </row>
    <row r="524" spans="1:22" x14ac:dyDescent="0.25">
      <c r="A524" s="142">
        <v>506</v>
      </c>
      <c r="B524" s="134"/>
      <c r="C524" s="174">
        <f ca="1">_xll.meDateFromTenor(C523,"1D","FOLLOWING",D$13,"NORMAL")</f>
        <v>43139</v>
      </c>
      <c r="D524" s="20">
        <f ca="1">_xll.meDateFromTenor(C524,D$14,"Following",D$13,"Normal")</f>
        <v>43140</v>
      </c>
      <c r="E524" s="175">
        <f ca="1"/>
        <v>-3.5130118092929889E-3</v>
      </c>
      <c r="F524" s="99"/>
      <c r="G524" s="174">
        <f t="shared" ca="1" si="28"/>
        <v>43139</v>
      </c>
      <c r="H524" s="20">
        <f ca="1">_xll.meDateFromTenor(G524,H$14,"Following",H$13,"Normal")</f>
        <v>43228</v>
      </c>
      <c r="I524" s="175">
        <f ca="1"/>
        <v>-1.908173248118388E-3</v>
      </c>
      <c r="J524" s="7" t="s">
        <v>4</v>
      </c>
      <c r="K524" s="174">
        <f t="shared" ca="1" si="29"/>
        <v>43139</v>
      </c>
      <c r="L524" s="20">
        <f ca="1">_xll.meDateFromTenor(K524,L$14,"Following",L$13,"Normal")</f>
        <v>43320</v>
      </c>
      <c r="M524" s="175">
        <f ca="1"/>
        <v>-4.9628700917411621E-4</v>
      </c>
      <c r="N524" s="7" t="s">
        <v>4</v>
      </c>
      <c r="O524" s="174">
        <f t="shared" ca="1" si="30"/>
        <v>43139</v>
      </c>
      <c r="P524" s="20">
        <f ca="1">_xll.meDateFromTenor(O524,P$14,"Following",P$13,"Normal")</f>
        <v>43140</v>
      </c>
      <c r="Q524" s="175">
        <f ca="1"/>
        <v>-3.0333902232206325E-3</v>
      </c>
      <c r="R524" s="7" t="s">
        <v>4</v>
      </c>
      <c r="S524" s="174">
        <f t="shared" ca="1" si="31"/>
        <v>43139</v>
      </c>
      <c r="T524" s="20">
        <f ca="1">_xll.meDateFromTenor(S524,"1D","Following",T$13,"Normal")</f>
        <v>43140</v>
      </c>
      <c r="U524" s="175">
        <f ca="1"/>
        <v>-4.7982439318206178E-3</v>
      </c>
      <c r="V524" s="136" t="s">
        <v>4</v>
      </c>
    </row>
    <row r="525" spans="1:22" x14ac:dyDescent="0.25">
      <c r="A525" s="142">
        <v>507</v>
      </c>
      <c r="B525" s="134"/>
      <c r="C525" s="174">
        <f ca="1">_xll.meDateFromTenor(C524,"1D","FOLLOWING",D$13,"NORMAL")</f>
        <v>43140</v>
      </c>
      <c r="D525" s="20">
        <f ca="1">_xll.meDateFromTenor(C525,D$14,"Following",D$13,"Normal")</f>
        <v>43143</v>
      </c>
      <c r="E525" s="175">
        <f ca="1"/>
        <v>-3.5044351505231345E-3</v>
      </c>
      <c r="F525" s="99"/>
      <c r="G525" s="174">
        <f t="shared" ca="1" si="28"/>
        <v>43140</v>
      </c>
      <c r="H525" s="20">
        <f ca="1">_xll.meDateFromTenor(G525,H$14,"Following",H$13,"Normal")</f>
        <v>43229</v>
      </c>
      <c r="I525" s="175">
        <f ca="1"/>
        <v>-1.9032328160293289E-3</v>
      </c>
      <c r="J525" s="7" t="s">
        <v>4</v>
      </c>
      <c r="K525" s="174">
        <f t="shared" ca="1" si="29"/>
        <v>43140</v>
      </c>
      <c r="L525" s="20">
        <f ca="1">_xll.meDateFromTenor(K525,L$14,"Following",L$13,"Normal")</f>
        <v>43321</v>
      </c>
      <c r="M525" s="175">
        <f ca="1"/>
        <v>-4.9203990864781172E-4</v>
      </c>
      <c r="N525" s="7" t="s">
        <v>4</v>
      </c>
      <c r="O525" s="174">
        <f t="shared" ca="1" si="30"/>
        <v>43140</v>
      </c>
      <c r="P525" s="20">
        <f ca="1">_xll.meDateFromTenor(O525,P$14,"Following",P$13,"Normal")</f>
        <v>43143</v>
      </c>
      <c r="Q525" s="175">
        <f ca="1"/>
        <v>-3.0333848566907662E-3</v>
      </c>
      <c r="R525" s="7" t="s">
        <v>4</v>
      </c>
      <c r="S525" s="174">
        <f t="shared" ca="1" si="31"/>
        <v>43140</v>
      </c>
      <c r="T525" s="20">
        <f ca="1">_xll.meDateFromTenor(S525,"1D","Following",T$13,"Normal")</f>
        <v>43143</v>
      </c>
      <c r="U525" s="175">
        <f ca="1"/>
        <v>-4.7878734347461989E-3</v>
      </c>
      <c r="V525" s="136" t="s">
        <v>4</v>
      </c>
    </row>
    <row r="526" spans="1:22" x14ac:dyDescent="0.25">
      <c r="A526" s="142">
        <v>508</v>
      </c>
      <c r="B526" s="134"/>
      <c r="C526" s="174">
        <f ca="1">_xll.meDateFromTenor(C525,"1D","FOLLOWING",D$13,"NORMAL")</f>
        <v>43143</v>
      </c>
      <c r="D526" s="20">
        <f ca="1">_xll.meDateFromTenor(C526,D$14,"Following",D$13,"Normal")</f>
        <v>43144</v>
      </c>
      <c r="E526" s="175">
        <f ca="1"/>
        <v>-3.4957943875646561E-3</v>
      </c>
      <c r="F526" s="99"/>
      <c r="G526" s="174">
        <f t="shared" ca="1" si="28"/>
        <v>43143</v>
      </c>
      <c r="H526" s="20">
        <f ca="1">_xll.meDateFromTenor(G526,H$14,"Following",H$13,"Normal")</f>
        <v>43234</v>
      </c>
      <c r="I526" s="175">
        <f ca="1"/>
        <v>-1.8887685255835212E-3</v>
      </c>
      <c r="J526" s="7" t="s">
        <v>4</v>
      </c>
      <c r="K526" s="174">
        <f t="shared" ca="1" si="29"/>
        <v>43143</v>
      </c>
      <c r="L526" s="20">
        <f ca="1">_xll.meDateFromTenor(K526,L$14,"Following",L$13,"Normal")</f>
        <v>43325</v>
      </c>
      <c r="M526" s="175">
        <f ca="1"/>
        <v>-4.7925191849142407E-4</v>
      </c>
      <c r="N526" s="7" t="s">
        <v>4</v>
      </c>
      <c r="O526" s="174">
        <f t="shared" ca="1" si="30"/>
        <v>43143</v>
      </c>
      <c r="P526" s="20">
        <f ca="1">_xll.meDateFromTenor(O526,P$14,"Following",P$13,"Normal")</f>
        <v>43144</v>
      </c>
      <c r="Q526" s="175">
        <f ca="1"/>
        <v>-3.0333687571011672E-3</v>
      </c>
      <c r="R526" s="7" t="s">
        <v>4</v>
      </c>
      <c r="S526" s="174">
        <f t="shared" ca="1" si="31"/>
        <v>43143</v>
      </c>
      <c r="T526" s="20">
        <f ca="1">_xll.meDateFromTenor(S526,"1D","Following",T$13,"Normal")</f>
        <v>43144</v>
      </c>
      <c r="U526" s="175">
        <f ca="1"/>
        <v>-4.7776375782771115E-3</v>
      </c>
      <c r="V526" s="136" t="s">
        <v>4</v>
      </c>
    </row>
    <row r="527" spans="1:22" x14ac:dyDescent="0.25">
      <c r="A527" s="142">
        <v>509</v>
      </c>
      <c r="B527" s="134"/>
      <c r="C527" s="174">
        <f ca="1">_xll.meDateFromTenor(C526,"1D","FOLLOWING",D$13,"NORMAL")</f>
        <v>43144</v>
      </c>
      <c r="D527" s="20">
        <f ca="1">_xll.meDateFromTenor(C527,D$14,"Following",D$13,"Normal")</f>
        <v>43145</v>
      </c>
      <c r="E527" s="175">
        <f ca="1"/>
        <v>-3.4913907857214836E-3</v>
      </c>
      <c r="F527" s="99"/>
      <c r="G527" s="174">
        <f t="shared" ca="1" si="28"/>
        <v>43144</v>
      </c>
      <c r="H527" s="20">
        <f ca="1">_xll.meDateFromTenor(G527,H$14,"Following",H$13,"Normal")</f>
        <v>43234</v>
      </c>
      <c r="I527" s="175">
        <f ca="1"/>
        <v>-1.8840722230443166E-3</v>
      </c>
      <c r="J527" s="7" t="s">
        <v>4</v>
      </c>
      <c r="K527" s="174">
        <f t="shared" ca="1" si="29"/>
        <v>43144</v>
      </c>
      <c r="L527" s="20">
        <f ca="1">_xll.meDateFromTenor(K527,L$14,"Following",L$13,"Normal")</f>
        <v>43325</v>
      </c>
      <c r="M527" s="175">
        <f ca="1"/>
        <v>-4.7497375237650122E-4</v>
      </c>
      <c r="N527" s="7" t="s">
        <v>4</v>
      </c>
      <c r="O527" s="174">
        <f t="shared" ca="1" si="30"/>
        <v>43144</v>
      </c>
      <c r="P527" s="20">
        <f ca="1">_xll.meDateFromTenor(O527,P$14,"Following",P$13,"Normal")</f>
        <v>43145</v>
      </c>
      <c r="Q527" s="175">
        <f ca="1"/>
        <v>-3.0333633905713009E-3</v>
      </c>
      <c r="R527" s="7" t="s">
        <v>4</v>
      </c>
      <c r="S527" s="174">
        <f t="shared" ca="1" si="31"/>
        <v>43144</v>
      </c>
      <c r="T527" s="20">
        <f ca="1">_xll.meDateFromTenor(S527,"1D","Following",T$13,"Normal")</f>
        <v>43145</v>
      </c>
      <c r="U527" s="175">
        <f ca="1"/>
        <v>-4.7724914519520385E-3</v>
      </c>
      <c r="V527" s="136" t="s">
        <v>4</v>
      </c>
    </row>
    <row r="528" spans="1:22" x14ac:dyDescent="0.25">
      <c r="A528" s="142">
        <v>510</v>
      </c>
      <c r="B528" s="134"/>
      <c r="C528" s="174">
        <f ca="1">_xll.meDateFromTenor(C527,"1D","FOLLOWING",D$13,"NORMAL")</f>
        <v>43145</v>
      </c>
      <c r="D528" s="20">
        <f ca="1">_xll.meDateFromTenor(C528,D$14,"Following",D$13,"Normal")</f>
        <v>43146</v>
      </c>
      <c r="E528" s="175">
        <f ca="1"/>
        <v>-3.4869474878718291E-3</v>
      </c>
      <c r="F528" s="99"/>
      <c r="G528" s="174">
        <f t="shared" ca="1" si="28"/>
        <v>43145</v>
      </c>
      <c r="H528" s="20">
        <f ca="1">_xll.meDateFromTenor(G528,H$14,"Following",H$13,"Normal")</f>
        <v>43234</v>
      </c>
      <c r="I528" s="175">
        <f ca="1"/>
        <v>-1.8794415471442814E-3</v>
      </c>
      <c r="J528" s="7" t="s">
        <v>4</v>
      </c>
      <c r="K528" s="174">
        <f t="shared" ca="1" si="29"/>
        <v>43145</v>
      </c>
      <c r="L528" s="20">
        <f ca="1">_xll.meDateFromTenor(K528,L$14,"Following",L$13,"Normal")</f>
        <v>43326</v>
      </c>
      <c r="M528" s="175">
        <f ca="1"/>
        <v>-4.7068786496169733E-4</v>
      </c>
      <c r="N528" s="7" t="s">
        <v>4</v>
      </c>
      <c r="O528" s="174">
        <f t="shared" ca="1" si="30"/>
        <v>43145</v>
      </c>
      <c r="P528" s="20">
        <f ca="1">_xll.meDateFromTenor(O528,P$14,"Following",P$13,"Normal")</f>
        <v>43146</v>
      </c>
      <c r="Q528" s="175">
        <f ca="1"/>
        <v>-3.0333580240414345E-3</v>
      </c>
      <c r="R528" s="7" t="s">
        <v>4</v>
      </c>
      <c r="S528" s="174">
        <f t="shared" ca="1" si="31"/>
        <v>43145</v>
      </c>
      <c r="T528" s="20">
        <f ca="1">_xll.meDateFromTenor(S528,"1D","Following",T$13,"Normal")</f>
        <v>43146</v>
      </c>
      <c r="U528" s="175">
        <f ca="1"/>
        <v>-4.7673475097198721E-3</v>
      </c>
      <c r="V528" s="136" t="s">
        <v>4</v>
      </c>
    </row>
    <row r="529" spans="1:22" x14ac:dyDescent="0.25">
      <c r="A529" s="142">
        <v>511</v>
      </c>
      <c r="B529" s="134"/>
      <c r="C529" s="174">
        <f ca="1">_xll.meDateFromTenor(C528,"1D","FOLLOWING",D$13,"NORMAL")</f>
        <v>43146</v>
      </c>
      <c r="D529" s="20">
        <f ca="1">_xll.meDateFromTenor(C529,D$14,"Following",D$13,"Normal")</f>
        <v>43147</v>
      </c>
      <c r="E529" s="175">
        <f ca="1"/>
        <v>-3.482464495734318E-3</v>
      </c>
      <c r="F529" s="99"/>
      <c r="G529" s="174">
        <f t="shared" ca="1" si="28"/>
        <v>43146</v>
      </c>
      <c r="H529" s="20">
        <f ca="1">_xll.meDateFromTenor(G529,H$14,"Following",H$13,"Normal")</f>
        <v>43235</v>
      </c>
      <c r="I529" s="175">
        <f ca="1"/>
        <v>-1.8748783355840991E-3</v>
      </c>
      <c r="J529" s="7" t="s">
        <v>4</v>
      </c>
      <c r="K529" s="174">
        <f t="shared" ca="1" si="29"/>
        <v>43146</v>
      </c>
      <c r="L529" s="20">
        <f ca="1">_xll.meDateFromTenor(K529,L$14,"Following",L$13,"Normal")</f>
        <v>43327</v>
      </c>
      <c r="M529" s="175">
        <f ca="1"/>
        <v>-4.6639427428592239E-4</v>
      </c>
      <c r="N529" s="7" t="s">
        <v>4</v>
      </c>
      <c r="O529" s="174">
        <f t="shared" ca="1" si="30"/>
        <v>43146</v>
      </c>
      <c r="P529" s="20">
        <f ca="1">_xll.meDateFromTenor(O529,P$14,"Following",P$13,"Normal")</f>
        <v>43147</v>
      </c>
      <c r="Q529" s="175">
        <f ca="1"/>
        <v>-3.0333526575115682E-3</v>
      </c>
      <c r="R529" s="7" t="s">
        <v>4</v>
      </c>
      <c r="S529" s="174">
        <f t="shared" ca="1" si="31"/>
        <v>43146</v>
      </c>
      <c r="T529" s="20">
        <f ca="1">_xll.meDateFromTenor(S529,"1D","Following",T$13,"Normal")</f>
        <v>43147</v>
      </c>
      <c r="U529" s="175">
        <f ca="1"/>
        <v>-4.762205751300836E-3</v>
      </c>
      <c r="V529" s="136" t="s">
        <v>4</v>
      </c>
    </row>
    <row r="530" spans="1:22" x14ac:dyDescent="0.25">
      <c r="A530" s="142">
        <v>512</v>
      </c>
      <c r="B530" s="134"/>
      <c r="C530" s="174">
        <f ca="1">_xll.meDateFromTenor(C529,"1D","FOLLOWING",D$13,"NORMAL")</f>
        <v>43147</v>
      </c>
      <c r="D530" s="20">
        <f ca="1">_xll.meDateFromTenor(C530,D$14,"Following",D$13,"Normal")</f>
        <v>43150</v>
      </c>
      <c r="E530" s="175">
        <f ca="1"/>
        <v>-3.4733326915414985E-3</v>
      </c>
      <c r="F530" s="99"/>
      <c r="G530" s="174">
        <f t="shared" ca="1" si="28"/>
        <v>43147</v>
      </c>
      <c r="H530" s="20">
        <f ca="1">_xll.meDateFromTenor(G530,H$14,"Following",H$13,"Normal")</f>
        <v>43236</v>
      </c>
      <c r="I530" s="175">
        <f ca="1"/>
        <v>-1.8703844260644516E-3</v>
      </c>
      <c r="J530" s="7" t="s">
        <v>4</v>
      </c>
      <c r="K530" s="174">
        <f t="shared" ca="1" si="29"/>
        <v>43147</v>
      </c>
      <c r="L530" s="20">
        <f ca="1">_xll.meDateFromTenor(K530,L$14,"Following",L$13,"Normal")</f>
        <v>43328</v>
      </c>
      <c r="M530" s="175">
        <f ca="1"/>
        <v>-4.620929983880852E-4</v>
      </c>
      <c r="N530" s="7" t="s">
        <v>4</v>
      </c>
      <c r="O530" s="174">
        <f t="shared" ca="1" si="30"/>
        <v>43147</v>
      </c>
      <c r="P530" s="20">
        <f ca="1">_xll.meDateFromTenor(O530,P$14,"Following",P$13,"Normal")</f>
        <v>43150</v>
      </c>
      <c r="Q530" s="175">
        <f ca="1"/>
        <v>-3.0333472909817019E-3</v>
      </c>
      <c r="R530" s="7" t="s">
        <v>4</v>
      </c>
      <c r="S530" s="174">
        <f t="shared" ca="1" si="31"/>
        <v>43147</v>
      </c>
      <c r="T530" s="20">
        <f ca="1">_xll.meDateFromTenor(S530,"1D","Following",T$13,"Normal")</f>
        <v>43150</v>
      </c>
      <c r="U530" s="175">
        <f ca="1"/>
        <v>-4.751866788041975E-3</v>
      </c>
      <c r="V530" s="136" t="s">
        <v>4</v>
      </c>
    </row>
    <row r="531" spans="1:22" x14ac:dyDescent="0.25">
      <c r="A531" s="142">
        <v>513</v>
      </c>
      <c r="B531" s="134"/>
      <c r="C531" s="174">
        <f ca="1">_xll.meDateFromTenor(C530,"1D","FOLLOWING",D$13,"NORMAL")</f>
        <v>43150</v>
      </c>
      <c r="D531" s="20">
        <f ca="1">_xll.meDateFromTenor(C531,D$14,"Following",D$13,"Normal")</f>
        <v>43151</v>
      </c>
      <c r="E531" s="175">
        <f ca="1"/>
        <v>-3.4641356096054687E-3</v>
      </c>
      <c r="F531" s="99"/>
      <c r="G531" s="174">
        <f t="shared" ca="1" si="28"/>
        <v>43150</v>
      </c>
      <c r="H531" s="20">
        <f ca="1">_xll.meDateFromTenor(G531,H$14,"Following",H$13,"Normal")</f>
        <v>43241</v>
      </c>
      <c r="I531" s="175">
        <f ca="1"/>
        <v>-1.8573368867555423E-3</v>
      </c>
      <c r="J531" s="7" t="s">
        <v>4</v>
      </c>
      <c r="K531" s="174">
        <f t="shared" ca="1" si="29"/>
        <v>43150</v>
      </c>
      <c r="L531" s="20">
        <f ca="1">_xll.meDateFromTenor(K531,L$14,"Following",L$13,"Normal")</f>
        <v>43332</v>
      </c>
      <c r="M531" s="175">
        <f ca="1"/>
        <v>-4.4914323975129455E-4</v>
      </c>
      <c r="N531" s="7" t="s">
        <v>4</v>
      </c>
      <c r="O531" s="174">
        <f t="shared" ca="1" si="30"/>
        <v>43150</v>
      </c>
      <c r="P531" s="20">
        <f ca="1">_xll.meDateFromTenor(O531,P$14,"Following",P$13,"Normal")</f>
        <v>43151</v>
      </c>
      <c r="Q531" s="175">
        <f ca="1"/>
        <v>-3.0333311913921033E-3</v>
      </c>
      <c r="R531" s="7" t="s">
        <v>4</v>
      </c>
      <c r="S531" s="174">
        <f t="shared" ca="1" si="31"/>
        <v>43150</v>
      </c>
      <c r="T531" s="20">
        <f ca="1">_xll.meDateFromTenor(S531,"1D","Following",T$13,"Normal")</f>
        <v>43151</v>
      </c>
      <c r="U531" s="175">
        <f ca="1"/>
        <v>-4.7416605494010776E-3</v>
      </c>
      <c r="V531" s="136" t="s">
        <v>4</v>
      </c>
    </row>
    <row r="532" spans="1:22" x14ac:dyDescent="0.25">
      <c r="A532" s="142">
        <v>514</v>
      </c>
      <c r="B532" s="134"/>
      <c r="C532" s="174">
        <f ca="1">_xll.meDateFromTenor(C531,"1D","FOLLOWING",D$13,"NORMAL")</f>
        <v>43151</v>
      </c>
      <c r="D532" s="20">
        <f ca="1">_xll.meDateFromTenor(C532,D$14,"Following",D$13,"Normal")</f>
        <v>43152</v>
      </c>
      <c r="E532" s="175">
        <f ca="1"/>
        <v>-3.4594541656529764E-3</v>
      </c>
      <c r="F532" s="99"/>
      <c r="G532" s="174">
        <f t="shared" ca="1" si="28"/>
        <v>43151</v>
      </c>
      <c r="H532" s="20">
        <f ca="1">_xll.meDateFromTenor(G532,H$14,"Following",H$13,"Normal")</f>
        <v>43241</v>
      </c>
      <c r="I532" s="175">
        <f ca="1"/>
        <v>-1.8531385624048588E-3</v>
      </c>
      <c r="J532" s="7" t="s">
        <v>4</v>
      </c>
      <c r="K532" s="174">
        <f t="shared" ca="1" si="29"/>
        <v>43151</v>
      </c>
      <c r="L532" s="20">
        <f ca="1">_xll.meDateFromTenor(K532,L$14,"Following",L$13,"Normal")</f>
        <v>43332</v>
      </c>
      <c r="M532" s="175">
        <f ca="1"/>
        <v>-4.4481140335430317E-4</v>
      </c>
      <c r="N532" s="7" t="s">
        <v>4</v>
      </c>
      <c r="O532" s="174">
        <f t="shared" ca="1" si="30"/>
        <v>43151</v>
      </c>
      <c r="P532" s="20">
        <f ca="1">_xll.meDateFromTenor(O532,P$14,"Following",P$13,"Normal")</f>
        <v>43152</v>
      </c>
      <c r="Q532" s="175">
        <f ca="1"/>
        <v>-3.033325824862237E-3</v>
      </c>
      <c r="R532" s="7" t="s">
        <v>4</v>
      </c>
      <c r="S532" s="174">
        <f t="shared" ca="1" si="31"/>
        <v>43151</v>
      </c>
      <c r="T532" s="20">
        <f ca="1">_xll.meDateFromTenor(S532,"1D","Following",T$13,"Normal")</f>
        <v>43152</v>
      </c>
      <c r="U532" s="175">
        <f ca="1"/>
        <v>-4.7365297050916575E-3</v>
      </c>
      <c r="V532" s="136" t="s">
        <v>4</v>
      </c>
    </row>
    <row r="533" spans="1:22" x14ac:dyDescent="0.25">
      <c r="A533" s="142">
        <v>515</v>
      </c>
      <c r="B533" s="134"/>
      <c r="C533" s="174">
        <f ca="1">_xll.meDateFromTenor(C532,"1D","FOLLOWING",D$13,"NORMAL")</f>
        <v>43152</v>
      </c>
      <c r="D533" s="20">
        <f ca="1">_xll.meDateFromTenor(C533,D$14,"Following",D$13,"Normal")</f>
        <v>43153</v>
      </c>
      <c r="E533" s="175">
        <f ca="1"/>
        <v>-3.4547330351664251E-3</v>
      </c>
      <c r="F533" s="99"/>
      <c r="G533" s="174">
        <f t="shared" ref="G533:G596" ca="1" si="32">$C533</f>
        <v>43152</v>
      </c>
      <c r="H533" s="20">
        <f ca="1">_xll.meDateFromTenor(G533,H$14,"Following",H$13,"Normal")</f>
        <v>43241</v>
      </c>
      <c r="I533" s="175">
        <f ca="1"/>
        <v>-1.8490187285981235E-3</v>
      </c>
      <c r="J533" s="7" t="s">
        <v>4</v>
      </c>
      <c r="K533" s="174">
        <f t="shared" ref="K533:K596" ca="1" si="33">$C533</f>
        <v>43152</v>
      </c>
      <c r="L533" s="20">
        <f ca="1">_xll.meDateFromTenor(K533,L$14,"Following",L$13,"Normal")</f>
        <v>43333</v>
      </c>
      <c r="M533" s="175">
        <f ca="1"/>
        <v>-4.4047197192979761E-4</v>
      </c>
      <c r="N533" s="7" t="s">
        <v>4</v>
      </c>
      <c r="O533" s="174">
        <f t="shared" ref="O533:O596" ca="1" si="34">$C533</f>
        <v>43152</v>
      </c>
      <c r="P533" s="20">
        <f ca="1">_xll.meDateFromTenor(O533,P$14,"Following",P$13,"Normal")</f>
        <v>43153</v>
      </c>
      <c r="Q533" s="175">
        <f ca="1"/>
        <v>-3.0333204583323707E-3</v>
      </c>
      <c r="R533" s="7" t="s">
        <v>4</v>
      </c>
      <c r="S533" s="174">
        <f t="shared" ref="S533:S596" ca="1" si="35">$C533</f>
        <v>43152</v>
      </c>
      <c r="T533" s="20">
        <f ca="1">_xll.meDateFromTenor(S533,"1D","Following",T$13,"Normal")</f>
        <v>43153</v>
      </c>
      <c r="U533" s="175">
        <f ca="1"/>
        <v>-4.7314010426369344E-3</v>
      </c>
      <c r="V533" s="136" t="s">
        <v>4</v>
      </c>
    </row>
    <row r="534" spans="1:22" x14ac:dyDescent="0.25">
      <c r="A534" s="142">
        <v>516</v>
      </c>
      <c r="B534" s="134"/>
      <c r="C534" s="174">
        <f ca="1">_xll.meDateFromTenor(C533,"1D","FOLLOWING",D$13,"NORMAL")</f>
        <v>43153</v>
      </c>
      <c r="D534" s="20">
        <f ca="1">_xll.meDateFromTenor(C534,D$14,"Following",D$13,"Normal")</f>
        <v>43154</v>
      </c>
      <c r="E534" s="175">
        <f ca="1"/>
        <v>-3.44997221986444E-3</v>
      </c>
      <c r="F534" s="99"/>
      <c r="G534" s="174">
        <f t="shared" ca="1" si="32"/>
        <v>43153</v>
      </c>
      <c r="H534" s="20">
        <f ca="1">_xll.meDateFromTenor(G534,H$14,"Following",H$13,"Normal")</f>
        <v>43242</v>
      </c>
      <c r="I534" s="175">
        <f ca="1"/>
        <v>-1.8449792230360177E-3</v>
      </c>
      <c r="J534" s="7" t="s">
        <v>4</v>
      </c>
      <c r="K534" s="174">
        <f t="shared" ca="1" si="33"/>
        <v>43153</v>
      </c>
      <c r="L534" s="20">
        <f ca="1">_xll.meDateFromTenor(K534,L$14,"Following",L$13,"Normal")</f>
        <v>43334</v>
      </c>
      <c r="M534" s="175">
        <f ca="1"/>
        <v>-4.3612496351668579E-4</v>
      </c>
      <c r="N534" s="7" t="s">
        <v>4</v>
      </c>
      <c r="O534" s="174">
        <f t="shared" ca="1" si="34"/>
        <v>43153</v>
      </c>
      <c r="P534" s="20">
        <f ca="1">_xll.meDateFromTenor(O534,P$14,"Following",P$13,"Normal")</f>
        <v>43154</v>
      </c>
      <c r="Q534" s="175">
        <f ca="1"/>
        <v>-3.0333150918025044E-3</v>
      </c>
      <c r="R534" s="7" t="s">
        <v>4</v>
      </c>
      <c r="S534" s="174">
        <f t="shared" ca="1" si="35"/>
        <v>43153</v>
      </c>
      <c r="T534" s="20">
        <f ca="1">_xll.meDateFromTenor(S534,"1D","Following",T$13,"Normal")</f>
        <v>43154</v>
      </c>
      <c r="U534" s="175">
        <f ca="1"/>
        <v>-4.7262745617971001E-3</v>
      </c>
      <c r="V534" s="136" t="s">
        <v>4</v>
      </c>
    </row>
    <row r="535" spans="1:22" x14ac:dyDescent="0.25">
      <c r="A535" s="142">
        <v>517</v>
      </c>
      <c r="B535" s="134"/>
      <c r="C535" s="174">
        <f ca="1">_xll.meDateFromTenor(C534,"1D","FOLLOWING",D$13,"NORMAL")</f>
        <v>43154</v>
      </c>
      <c r="D535" s="20">
        <f ca="1">_xll.meDateFromTenor(C535,D$14,"Following",D$13,"Normal")</f>
        <v>43157</v>
      </c>
      <c r="E535" s="175">
        <f ca="1"/>
        <v>-3.4435407833344322E-3</v>
      </c>
      <c r="F535" s="99"/>
      <c r="G535" s="174">
        <f t="shared" ca="1" si="32"/>
        <v>43154</v>
      </c>
      <c r="H535" s="20">
        <f ca="1">_xll.meDateFromTenor(G535,H$14,"Following",H$13,"Normal")</f>
        <v>43243</v>
      </c>
      <c r="I535" s="175">
        <f ca="1"/>
        <v>-1.8410218834192245E-3</v>
      </c>
      <c r="J535" s="7" t="s">
        <v>4</v>
      </c>
      <c r="K535" s="174">
        <f t="shared" ca="1" si="33"/>
        <v>43154</v>
      </c>
      <c r="L535" s="20">
        <f ca="1">_xll.meDateFromTenor(K535,L$14,"Following",L$13,"Normal")</f>
        <v>43335</v>
      </c>
      <c r="M535" s="175">
        <f ca="1"/>
        <v>-4.3177039615387874E-4</v>
      </c>
      <c r="N535" s="7" t="s">
        <v>4</v>
      </c>
      <c r="O535" s="174">
        <f t="shared" ca="1" si="34"/>
        <v>43154</v>
      </c>
      <c r="P535" s="20">
        <f ca="1">_xll.meDateFromTenor(O535,P$14,"Following",P$13,"Normal")</f>
        <v>43157</v>
      </c>
      <c r="Q535" s="175">
        <f ca="1"/>
        <v>-3.033309725272638E-3</v>
      </c>
      <c r="R535" s="7" t="s">
        <v>4</v>
      </c>
      <c r="S535" s="174">
        <f t="shared" ca="1" si="35"/>
        <v>43154</v>
      </c>
      <c r="T535" s="20">
        <f ca="1">_xll.meDateFromTenor(S535,"1D","Following",T$13,"Normal")</f>
        <v>43157</v>
      </c>
      <c r="U535" s="175">
        <f ca="1"/>
        <v>-4.7148523370577232E-3</v>
      </c>
      <c r="V535" s="136" t="s">
        <v>4</v>
      </c>
    </row>
    <row r="536" spans="1:22" x14ac:dyDescent="0.25">
      <c r="A536" s="142">
        <v>518</v>
      </c>
      <c r="B536" s="134"/>
      <c r="C536" s="174">
        <f ca="1">_xll.meDateFromTenor(C535,"1D","FOLLOWING",D$13,"NORMAL")</f>
        <v>43157</v>
      </c>
      <c r="D536" s="20">
        <f ca="1">_xll.meDateFromTenor(C536,D$14,"Following",D$13,"Normal")</f>
        <v>43158</v>
      </c>
      <c r="E536" s="175">
        <f ca="1"/>
        <v>-3.4381495229229963E-3</v>
      </c>
      <c r="F536" s="99"/>
      <c r="G536" s="174">
        <f t="shared" ca="1" si="32"/>
        <v>43157</v>
      </c>
      <c r="H536" s="20">
        <f ca="1">_xll.meDateFromTenor(G536,H$14,"Following",H$13,"Normal")</f>
        <v>43248</v>
      </c>
      <c r="I536" s="175">
        <f ca="1"/>
        <v>-1.8296913475885569E-3</v>
      </c>
      <c r="J536" s="7" t="s">
        <v>4</v>
      </c>
      <c r="K536" s="174">
        <f t="shared" ca="1" si="33"/>
        <v>43157</v>
      </c>
      <c r="L536" s="20">
        <f ca="1">_xll.meDateFromTenor(K536,L$14,"Following",L$13,"Normal")</f>
        <v>43339</v>
      </c>
      <c r="M536" s="175">
        <f ca="1"/>
        <v>-4.1864291965150555E-4</v>
      </c>
      <c r="N536" s="7" t="s">
        <v>4</v>
      </c>
      <c r="O536" s="174">
        <f t="shared" ca="1" si="34"/>
        <v>43157</v>
      </c>
      <c r="P536" s="20">
        <f ca="1">_xll.meDateFromTenor(O536,P$14,"Following",P$13,"Normal")</f>
        <v>43158</v>
      </c>
      <c r="Q536" s="175">
        <f ca="1"/>
        <v>-3.0332946234640479E-3</v>
      </c>
      <c r="R536" s="7" t="s">
        <v>4</v>
      </c>
      <c r="S536" s="174">
        <f t="shared" ca="1" si="35"/>
        <v>43157</v>
      </c>
      <c r="T536" s="20">
        <f ca="1">_xll.meDateFromTenor(S536,"1D","Following",T$13,"Normal")</f>
        <v>43158</v>
      </c>
      <c r="U536" s="175">
        <f ca="1"/>
        <v>-4.7032474473418682E-3</v>
      </c>
      <c r="V536" s="136" t="s">
        <v>4</v>
      </c>
    </row>
    <row r="537" spans="1:22" x14ac:dyDescent="0.25">
      <c r="A537" s="142">
        <v>519</v>
      </c>
      <c r="B537" s="134"/>
      <c r="C537" s="174">
        <f ca="1">_xll.meDateFromTenor(C536,"1D","FOLLOWING",D$13,"NORMAL")</f>
        <v>43158</v>
      </c>
      <c r="D537" s="20">
        <f ca="1">_xll.meDateFromTenor(C537,D$14,"Following",D$13,"Normal")</f>
        <v>43159</v>
      </c>
      <c r="E537" s="175">
        <f ca="1"/>
        <v>-3.4353846851642566E-3</v>
      </c>
      <c r="F537" s="99"/>
      <c r="G537" s="174">
        <f t="shared" ca="1" si="32"/>
        <v>43158</v>
      </c>
      <c r="H537" s="20">
        <f ca="1">_xll.meDateFromTenor(G537,H$14,"Following",H$13,"Normal")</f>
        <v>43248</v>
      </c>
      <c r="I537" s="175">
        <f ca="1"/>
        <v>-1.8260926970179335E-3</v>
      </c>
      <c r="J537" s="7" t="s">
        <v>4</v>
      </c>
      <c r="K537" s="174">
        <f t="shared" ca="1" si="33"/>
        <v>43158</v>
      </c>
      <c r="L537" s="20">
        <f ca="1">_xll.meDateFromTenor(K537,L$14,"Following",L$13,"Normal")</f>
        <v>43339</v>
      </c>
      <c r="M537" s="175">
        <f ca="1"/>
        <v>-4.1424391649209501E-4</v>
      </c>
      <c r="N537" s="7" t="s">
        <v>4</v>
      </c>
      <c r="O537" s="174">
        <f t="shared" ca="1" si="34"/>
        <v>43158</v>
      </c>
      <c r="P537" s="20">
        <f ca="1">_xll.meDateFromTenor(O537,P$14,"Following",P$13,"Normal")</f>
        <v>43159</v>
      </c>
      <c r="Q537" s="175">
        <f ca="1"/>
        <v>-3.0332900261151609E-3</v>
      </c>
      <c r="R537" s="7" t="s">
        <v>4</v>
      </c>
      <c r="S537" s="174">
        <f t="shared" ca="1" si="35"/>
        <v>43158</v>
      </c>
      <c r="T537" s="20">
        <f ca="1">_xll.meDateFromTenor(S537,"1D","Following",T$13,"Normal")</f>
        <v>43159</v>
      </c>
      <c r="U537" s="175">
        <f ca="1"/>
        <v>-4.6974541070943397E-3</v>
      </c>
      <c r="V537" s="136" t="s">
        <v>4</v>
      </c>
    </row>
    <row r="538" spans="1:22" x14ac:dyDescent="0.25">
      <c r="A538" s="142">
        <v>520</v>
      </c>
      <c r="B538" s="134"/>
      <c r="C538" s="174">
        <f ca="1">_xll.meDateFromTenor(C537,"1D","FOLLOWING",D$13,"NORMAL")</f>
        <v>43159</v>
      </c>
      <c r="D538" s="20">
        <f ca="1">_xll.meDateFromTenor(C538,D$14,"Following",D$13,"Normal")</f>
        <v>43160</v>
      </c>
      <c r="E538" s="175">
        <f ca="1"/>
        <v>-3.4325882065555768E-3</v>
      </c>
      <c r="F538" s="99"/>
      <c r="G538" s="174">
        <f t="shared" ca="1" si="32"/>
        <v>43159</v>
      </c>
      <c r="H538" s="20">
        <f ca="1">_xll.meDateFromTenor(G538,H$14,"Following",H$13,"Normal")</f>
        <v>43248</v>
      </c>
      <c r="I538" s="175">
        <f ca="1"/>
        <v>-1.8225788498248976E-3</v>
      </c>
      <c r="J538" s="7" t="s">
        <v>4</v>
      </c>
      <c r="K538" s="174">
        <f t="shared" ca="1" si="33"/>
        <v>43159</v>
      </c>
      <c r="L538" s="20">
        <f ca="1">_xll.meDateFromTenor(K538,L$14,"Following",L$13,"Normal")</f>
        <v>43340</v>
      </c>
      <c r="M538" s="175">
        <f ca="1"/>
        <v>-4.0983340903015856E-4</v>
      </c>
      <c r="N538" s="7" t="s">
        <v>4</v>
      </c>
      <c r="O538" s="174">
        <f t="shared" ca="1" si="34"/>
        <v>43159</v>
      </c>
      <c r="P538" s="20">
        <f ca="1">_xll.meDateFromTenor(O538,P$14,"Following",P$13,"Normal")</f>
        <v>43160</v>
      </c>
      <c r="Q538" s="175">
        <f ca="1"/>
        <v>-3.0332856427656048E-3</v>
      </c>
      <c r="R538" s="7" t="s">
        <v>4</v>
      </c>
      <c r="S538" s="174">
        <f t="shared" ca="1" si="35"/>
        <v>43159</v>
      </c>
      <c r="T538" s="20">
        <f ca="1">_xll.meDateFromTenor(S538,"1D","Following",T$13,"Normal")</f>
        <v>43160</v>
      </c>
      <c r="U538" s="175">
        <f ca="1"/>
        <v>-4.6916847528999548E-3</v>
      </c>
      <c r="V538" s="136" t="s">
        <v>4</v>
      </c>
    </row>
    <row r="539" spans="1:22" x14ac:dyDescent="0.25">
      <c r="A539" s="142">
        <v>521</v>
      </c>
      <c r="B539" s="134"/>
      <c r="C539" s="174">
        <f ca="1">_xll.meDateFromTenor(C538,"1D","FOLLOWING",D$13,"NORMAL")</f>
        <v>43160</v>
      </c>
      <c r="D539" s="20">
        <f ca="1">_xll.meDateFromTenor(C539,D$14,"Following",D$13,"Normal")</f>
        <v>43161</v>
      </c>
      <c r="E539" s="175">
        <f ca="1"/>
        <v>-3.4297600880162215E-3</v>
      </c>
      <c r="F539" s="99"/>
      <c r="G539" s="174">
        <f t="shared" ca="1" si="32"/>
        <v>43160</v>
      </c>
      <c r="H539" s="20">
        <f ca="1">_xll.meDateFromTenor(G539,H$14,"Following",H$13,"Normal")</f>
        <v>43252</v>
      </c>
      <c r="I539" s="175">
        <f ca="1"/>
        <v>-1.8191472296241217E-3</v>
      </c>
      <c r="J539" s="7" t="s">
        <v>4</v>
      </c>
      <c r="K539" s="174">
        <f t="shared" ca="1" si="33"/>
        <v>43160</v>
      </c>
      <c r="L539" s="20">
        <f ca="1">_xll.meDateFromTenor(K539,L$14,"Following",L$13,"Normal")</f>
        <v>43346</v>
      </c>
      <c r="M539" s="175">
        <f ca="1"/>
        <v>-4.0541144798176659E-4</v>
      </c>
      <c r="N539" s="7" t="s">
        <v>4</v>
      </c>
      <c r="O539" s="174">
        <f t="shared" ca="1" si="34"/>
        <v>43160</v>
      </c>
      <c r="P539" s="20">
        <f ca="1">_xll.meDateFromTenor(O539,P$14,"Following",P$13,"Normal")</f>
        <v>43161</v>
      </c>
      <c r="Q539" s="175">
        <f ca="1"/>
        <v>-3.0332814708387873E-3</v>
      </c>
      <c r="R539" s="7" t="s">
        <v>4</v>
      </c>
      <c r="S539" s="174">
        <f t="shared" ca="1" si="35"/>
        <v>43160</v>
      </c>
      <c r="T539" s="20">
        <f ca="1">_xll.meDateFromTenor(S539,"1D","Following",T$13,"Normal")</f>
        <v>43161</v>
      </c>
      <c r="U539" s="175">
        <f ca="1"/>
        <v>-4.6859393827603122E-3</v>
      </c>
      <c r="V539" s="136" t="s">
        <v>4</v>
      </c>
    </row>
    <row r="540" spans="1:22" x14ac:dyDescent="0.25">
      <c r="A540" s="142">
        <v>522</v>
      </c>
      <c r="B540" s="134"/>
      <c r="C540" s="174">
        <f ca="1">_xll.meDateFromTenor(C539,"1D","FOLLOWING",D$13,"NORMAL")</f>
        <v>43161</v>
      </c>
      <c r="D540" s="20">
        <f ca="1">_xll.meDateFromTenor(C540,D$14,"Following",D$13,"Normal")</f>
        <v>43164</v>
      </c>
      <c r="E540" s="175">
        <f ca="1"/>
        <v>-3.4239658246535925E-3</v>
      </c>
      <c r="F540" s="99"/>
      <c r="G540" s="174">
        <f t="shared" ca="1" si="32"/>
        <v>43161</v>
      </c>
      <c r="H540" s="20">
        <f ca="1">_xll.meDateFromTenor(G540,H$14,"Following",H$13,"Normal")</f>
        <v>43255</v>
      </c>
      <c r="I540" s="175">
        <f ca="1"/>
        <v>-1.8157952600302788E-3</v>
      </c>
      <c r="J540" s="7" t="s">
        <v>4</v>
      </c>
      <c r="K540" s="174">
        <f t="shared" ca="1" si="33"/>
        <v>43161</v>
      </c>
      <c r="L540" s="20">
        <f ca="1">_xll.meDateFromTenor(K540,L$14,"Following",L$13,"Normal")</f>
        <v>43346</v>
      </c>
      <c r="M540" s="175">
        <f ca="1"/>
        <v>-4.0097808406298999E-4</v>
      </c>
      <c r="N540" s="7" t="s">
        <v>4</v>
      </c>
      <c r="O540" s="174">
        <f t="shared" ca="1" si="34"/>
        <v>43161</v>
      </c>
      <c r="P540" s="20">
        <f ca="1">_xll.meDateFromTenor(O540,P$14,"Following",P$13,"Normal")</f>
        <v>43164</v>
      </c>
      <c r="Q540" s="175">
        <f ca="1"/>
        <v>-3.0332775077581129E-3</v>
      </c>
      <c r="R540" s="7" t="s">
        <v>4</v>
      </c>
      <c r="S540" s="174">
        <f t="shared" ca="1" si="35"/>
        <v>43161</v>
      </c>
      <c r="T540" s="20">
        <f ca="1">_xll.meDateFromTenor(S540,"1D","Following",T$13,"Normal")</f>
        <v>43164</v>
      </c>
      <c r="U540" s="175">
        <f ca="1"/>
        <v>-4.6744678853014483E-3</v>
      </c>
      <c r="V540" s="136" t="s">
        <v>4</v>
      </c>
    </row>
    <row r="541" spans="1:22" x14ac:dyDescent="0.25">
      <c r="A541" s="142">
        <v>523</v>
      </c>
      <c r="B541" s="134"/>
      <c r="C541" s="174">
        <f ca="1">_xll.meDateFromTenor(C540,"1D","FOLLOWING",D$13,"NORMAL")</f>
        <v>43164</v>
      </c>
      <c r="D541" s="20">
        <f ca="1">_xll.meDateFromTenor(C541,D$14,"Following",D$13,"Normal")</f>
        <v>43165</v>
      </c>
      <c r="E541" s="175">
        <f ca="1"/>
        <v>-3.4181312384129591E-3</v>
      </c>
      <c r="F541" s="99"/>
      <c r="G541" s="174">
        <f t="shared" ca="1" si="32"/>
        <v>43164</v>
      </c>
      <c r="H541" s="20">
        <f ca="1">_xll.meDateFromTenor(G541,H$14,"Following",H$13,"Normal")</f>
        <v>43256</v>
      </c>
      <c r="I541" s="175">
        <f ca="1"/>
        <v>-1.806191491037071E-3</v>
      </c>
      <c r="J541" s="7" t="s">
        <v>4</v>
      </c>
      <c r="K541" s="174">
        <f t="shared" ca="1" si="33"/>
        <v>43164</v>
      </c>
      <c r="L541" s="20">
        <f ca="1">_xll.meDateFromTenor(K541,L$14,"Following",L$13,"Normal")</f>
        <v>43348</v>
      </c>
      <c r="M541" s="175">
        <f ca="1"/>
        <v>-3.8761008224505006E-4</v>
      </c>
      <c r="N541" s="7" t="s">
        <v>4</v>
      </c>
      <c r="O541" s="174">
        <f t="shared" ca="1" si="34"/>
        <v>43164</v>
      </c>
      <c r="P541" s="20">
        <f ca="1">_xll.meDateFromTenor(O541,P$14,"Following",P$13,"Normal")</f>
        <v>43165</v>
      </c>
      <c r="Q541" s="175">
        <f ca="1"/>
        <v>-3.0332668458270171E-3</v>
      </c>
      <c r="R541" s="7" t="s">
        <v>4</v>
      </c>
      <c r="S541" s="174">
        <f t="shared" ca="1" si="35"/>
        <v>43164</v>
      </c>
      <c r="T541" s="20">
        <f ca="1">_xll.meDateFromTenor(S541,"1D","Following",T$13,"Normal")</f>
        <v>43165</v>
      </c>
      <c r="U541" s="175">
        <f ca="1"/>
        <v>-4.6631977152911284E-3</v>
      </c>
      <c r="V541" s="136" t="s">
        <v>4</v>
      </c>
    </row>
    <row r="542" spans="1:22" x14ac:dyDescent="0.25">
      <c r="A542" s="142">
        <v>524</v>
      </c>
      <c r="B542" s="134"/>
      <c r="C542" s="174">
        <f ca="1">_xll.meDateFromTenor(C541,"1D","FOLLOWING",D$13,"NORMAL")</f>
        <v>43165</v>
      </c>
      <c r="D542" s="20">
        <f ca="1">_xll.meDateFromTenor(C542,D$14,"Following",D$13,"Normal")</f>
        <v>43166</v>
      </c>
      <c r="E542" s="175">
        <f ca="1"/>
        <v>-3.4151449378061593E-3</v>
      </c>
      <c r="F542" s="99"/>
      <c r="G542" s="174">
        <f t="shared" ca="1" si="32"/>
        <v>43165</v>
      </c>
      <c r="H542" s="20">
        <f ca="1">_xll.meDateFromTenor(G542,H$14,"Following",H$13,"Normal")</f>
        <v>43257</v>
      </c>
      <c r="I542" s="175">
        <f ca="1"/>
        <v>-1.8031323600176839E-3</v>
      </c>
      <c r="J542" s="7" t="s">
        <v>4</v>
      </c>
      <c r="K542" s="174">
        <f t="shared" ca="1" si="33"/>
        <v>43165</v>
      </c>
      <c r="L542" s="20">
        <f ca="1">_xll.meDateFromTenor(K542,L$14,"Following",L$13,"Normal")</f>
        <v>43349</v>
      </c>
      <c r="M542" s="175">
        <f ca="1"/>
        <v>-3.8313161400543454E-4</v>
      </c>
      <c r="N542" s="7" t="s">
        <v>4</v>
      </c>
      <c r="O542" s="174">
        <f t="shared" ca="1" si="34"/>
        <v>43165</v>
      </c>
      <c r="P542" s="20">
        <f ca="1">_xll.meDateFromTenor(O542,P$14,"Following",P$13,"Normal")</f>
        <v>43166</v>
      </c>
      <c r="Q542" s="175">
        <f ca="1"/>
        <v>-3.0332636923649813E-3</v>
      </c>
      <c r="R542" s="7" t="s">
        <v>4</v>
      </c>
      <c r="S542" s="174">
        <f t="shared" ca="1" si="35"/>
        <v>43165</v>
      </c>
      <c r="T542" s="20">
        <f ca="1">_xll.meDateFromTenor(S542,"1D","Following",T$13,"Normal")</f>
        <v>43166</v>
      </c>
      <c r="U542" s="175">
        <f ca="1"/>
        <v>-4.6575722441622057E-3</v>
      </c>
      <c r="V542" s="136" t="s">
        <v>4</v>
      </c>
    </row>
    <row r="543" spans="1:22" x14ac:dyDescent="0.25">
      <c r="A543" s="142">
        <v>525</v>
      </c>
      <c r="B543" s="134"/>
      <c r="C543" s="174">
        <f ca="1">_xll.meDateFromTenor(C542,"1D","FOLLOWING",D$13,"NORMAL")</f>
        <v>43166</v>
      </c>
      <c r="D543" s="20">
        <f ca="1">_xll.meDateFromTenor(C543,D$14,"Following",D$13,"Normal")</f>
        <v>43167</v>
      </c>
      <c r="E543" s="175">
        <f ca="1"/>
        <v>-3.412127004143185E-3</v>
      </c>
      <c r="F543" s="99"/>
      <c r="G543" s="174">
        <f t="shared" ca="1" si="32"/>
        <v>43166</v>
      </c>
      <c r="H543" s="20">
        <f ca="1">_xll.meDateFromTenor(G543,H$14,"Following",H$13,"Normal")</f>
        <v>43258</v>
      </c>
      <c r="I543" s="175">
        <f ca="1"/>
        <v>-1.8001399976785928E-3</v>
      </c>
      <c r="J543" s="7" t="s">
        <v>4</v>
      </c>
      <c r="K543" s="174">
        <f t="shared" ca="1" si="33"/>
        <v>43166</v>
      </c>
      <c r="L543" s="20">
        <f ca="1">_xll.meDateFromTenor(K543,L$14,"Following",L$13,"Normal")</f>
        <v>43350</v>
      </c>
      <c r="M543" s="175">
        <f ca="1"/>
        <v>-3.7864199647578533E-4</v>
      </c>
      <c r="N543" s="7" t="s">
        <v>4</v>
      </c>
      <c r="O543" s="174">
        <f t="shared" ca="1" si="34"/>
        <v>43166</v>
      </c>
      <c r="P543" s="20">
        <f ca="1">_xll.meDateFromTenor(O543,P$14,"Following",P$13,"Normal")</f>
        <v>43167</v>
      </c>
      <c r="Q543" s="175">
        <f ca="1"/>
        <v>-3.0332607348661201E-3</v>
      </c>
      <c r="R543" s="7" t="s">
        <v>4</v>
      </c>
      <c r="S543" s="174">
        <f t="shared" ca="1" si="35"/>
        <v>43166</v>
      </c>
      <c r="T543" s="20">
        <f ca="1">_xll.meDateFromTenor(S543,"1D","Following",T$13,"Normal")</f>
        <v>43167</v>
      </c>
      <c r="U543" s="175">
        <f ca="1"/>
        <v>-4.6519707480952186E-3</v>
      </c>
      <c r="V543" s="136" t="s">
        <v>4</v>
      </c>
    </row>
    <row r="544" spans="1:22" x14ac:dyDescent="0.25">
      <c r="A544" s="142">
        <v>526</v>
      </c>
      <c r="B544" s="134"/>
      <c r="C544" s="174">
        <f ca="1">_xll.meDateFromTenor(C543,"1D","FOLLOWING",D$13,"NORMAL")</f>
        <v>43167</v>
      </c>
      <c r="D544" s="20">
        <f ca="1">_xll.meDateFromTenor(C544,D$14,"Following",D$13,"Normal")</f>
        <v>43168</v>
      </c>
      <c r="E544" s="175">
        <f ca="1"/>
        <v>-3.409077438583109E-3</v>
      </c>
      <c r="F544" s="99"/>
      <c r="G544" s="174">
        <f t="shared" ca="1" si="32"/>
        <v>43167</v>
      </c>
      <c r="H544" s="20">
        <f ca="1">_xll.meDateFromTenor(G544,H$14,"Following",H$13,"Normal")</f>
        <v>43259</v>
      </c>
      <c r="I544" s="175">
        <f ca="1"/>
        <v>-1.79721182763447E-3</v>
      </c>
      <c r="J544" s="7" t="s">
        <v>4</v>
      </c>
      <c r="K544" s="174">
        <f t="shared" ca="1" si="33"/>
        <v>43167</v>
      </c>
      <c r="L544" s="20">
        <f ca="1">_xll.meDateFromTenor(K544,L$14,"Following",L$13,"Normal")</f>
        <v>43353</v>
      </c>
      <c r="M544" s="175">
        <f ca="1"/>
        <v>-3.7414128037217251E-4</v>
      </c>
      <c r="N544" s="7" t="s">
        <v>4</v>
      </c>
      <c r="O544" s="174">
        <f t="shared" ca="1" si="34"/>
        <v>43167</v>
      </c>
      <c r="P544" s="20">
        <f ca="1">_xll.meDateFromTenor(O544,P$14,"Following",P$13,"Normal")</f>
        <v>43168</v>
      </c>
      <c r="Q544" s="175">
        <f ca="1"/>
        <v>-3.0332579707538403E-3</v>
      </c>
      <c r="R544" s="7" t="s">
        <v>4</v>
      </c>
      <c r="S544" s="174">
        <f t="shared" ca="1" si="35"/>
        <v>43167</v>
      </c>
      <c r="T544" s="20">
        <f ca="1">_xll.meDateFromTenor(S544,"1D","Following",T$13,"Normal")</f>
        <v>43168</v>
      </c>
      <c r="U544" s="175">
        <f ca="1"/>
        <v>-4.6463932258911265E-3</v>
      </c>
      <c r="V544" s="136" t="s">
        <v>4</v>
      </c>
    </row>
    <row r="545" spans="1:22" x14ac:dyDescent="0.25">
      <c r="A545" s="142">
        <v>527</v>
      </c>
      <c r="B545" s="134"/>
      <c r="C545" s="174">
        <f ca="1">_xll.meDateFromTenor(C544,"1D","FOLLOWING",D$13,"NORMAL")</f>
        <v>43168</v>
      </c>
      <c r="D545" s="20">
        <f ca="1">_xll.meDateFromTenor(C545,D$14,"Following",D$13,"Normal")</f>
        <v>43171</v>
      </c>
      <c r="E545" s="175">
        <f ca="1"/>
        <v>-3.4028407082242872E-3</v>
      </c>
      <c r="F545" s="99"/>
      <c r="G545" s="174">
        <f t="shared" ca="1" si="32"/>
        <v>43168</v>
      </c>
      <c r="H545" s="20">
        <f ca="1">_xll.meDateFromTenor(G545,H$14,"Following",H$13,"Normal")</f>
        <v>43262</v>
      </c>
      <c r="I545" s="175">
        <f ca="1"/>
        <v>-1.794345273499988E-3</v>
      </c>
      <c r="J545" s="7" t="s">
        <v>4</v>
      </c>
      <c r="K545" s="174">
        <f t="shared" ca="1" si="33"/>
        <v>43168</v>
      </c>
      <c r="L545" s="20">
        <f ca="1">_xll.meDateFromTenor(K545,L$14,"Following",L$13,"Normal")</f>
        <v>43353</v>
      </c>
      <c r="M545" s="175">
        <f ca="1"/>
        <v>-3.6962951641066657E-4</v>
      </c>
      <c r="N545" s="7" t="s">
        <v>4</v>
      </c>
      <c r="O545" s="174">
        <f t="shared" ca="1" si="34"/>
        <v>43168</v>
      </c>
      <c r="P545" s="20">
        <f ca="1">_xll.meDateFromTenor(O545,P$14,"Following",P$13,"Normal")</f>
        <v>43171</v>
      </c>
      <c r="Q545" s="175">
        <f ca="1"/>
        <v>-3.0332553974515473E-3</v>
      </c>
      <c r="R545" s="7" t="s">
        <v>4</v>
      </c>
      <c r="S545" s="174">
        <f t="shared" ca="1" si="35"/>
        <v>43168</v>
      </c>
      <c r="T545" s="20">
        <f ca="1">_xll.meDateFromTenor(S545,"1D","Following",T$13,"Normal")</f>
        <v>43171</v>
      </c>
      <c r="U545" s="175">
        <f ca="1"/>
        <v>-4.6352584028675091E-3</v>
      </c>
      <c r="V545" s="136" t="s">
        <v>4</v>
      </c>
    </row>
    <row r="546" spans="1:22" x14ac:dyDescent="0.25">
      <c r="A546" s="142">
        <v>528</v>
      </c>
      <c r="B546" s="134"/>
      <c r="C546" s="174">
        <f ca="1">_xll.meDateFromTenor(C545,"1D","FOLLOWING",D$13,"NORMAL")</f>
        <v>43171</v>
      </c>
      <c r="D546" s="20">
        <f ca="1">_xll.meDateFromTenor(C546,D$14,"Following",D$13,"Normal")</f>
        <v>43172</v>
      </c>
      <c r="E546" s="175">
        <f ca="1"/>
        <v>-3.3965628797538849E-3</v>
      </c>
      <c r="F546" s="99"/>
      <c r="G546" s="174">
        <f t="shared" ca="1" si="32"/>
        <v>43171</v>
      </c>
      <c r="H546" s="20">
        <f ca="1">_xll.meDateFromTenor(G546,H$14,"Following",H$13,"Normal")</f>
        <v>43263</v>
      </c>
      <c r="I546" s="175">
        <f ca="1"/>
        <v>-1.7860895427011143E-3</v>
      </c>
      <c r="J546" s="7" t="s">
        <v>4</v>
      </c>
      <c r="K546" s="174">
        <f t="shared" ca="1" si="33"/>
        <v>43171</v>
      </c>
      <c r="L546" s="20">
        <f ca="1">_xll.meDateFromTenor(K546,L$14,"Following",L$13,"Normal")</f>
        <v>43355</v>
      </c>
      <c r="M546" s="175">
        <f ca="1"/>
        <v>-3.560284445394932E-4</v>
      </c>
      <c r="N546" s="7" t="s">
        <v>4</v>
      </c>
      <c r="O546" s="174">
        <f t="shared" ca="1" si="34"/>
        <v>43171</v>
      </c>
      <c r="P546" s="20">
        <f ca="1">_xll.meDateFromTenor(O546,P$14,"Following",P$13,"Normal")</f>
        <v>43172</v>
      </c>
      <c r="Q546" s="175">
        <f ca="1"/>
        <v>-3.0332487966386549E-3</v>
      </c>
      <c r="R546" s="7" t="s">
        <v>4</v>
      </c>
      <c r="S546" s="174">
        <f t="shared" ca="1" si="35"/>
        <v>43171</v>
      </c>
      <c r="T546" s="20">
        <f ca="1">_xll.meDateFromTenor(S546,"1D","Following",T$13,"Normal")</f>
        <v>43172</v>
      </c>
      <c r="U546" s="175">
        <f ca="1"/>
        <v>-4.6243228445686122E-3</v>
      </c>
      <c r="V546" s="136" t="s">
        <v>4</v>
      </c>
    </row>
    <row r="547" spans="1:22" x14ac:dyDescent="0.25">
      <c r="A547" s="142">
        <v>529</v>
      </c>
      <c r="B547" s="134"/>
      <c r="C547" s="174">
        <f ca="1">_xll.meDateFromTenor(C546,"1D","FOLLOWING",D$13,"NORMAL")</f>
        <v>43172</v>
      </c>
      <c r="D547" s="20">
        <f ca="1">_xll.meDateFromTenor(C547,D$14,"Following",D$13,"Normal")</f>
        <v>43173</v>
      </c>
      <c r="E547" s="175">
        <f ca="1"/>
        <v>-3.3933551715748089E-3</v>
      </c>
      <c r="F547" s="99"/>
      <c r="G547" s="174">
        <f t="shared" ca="1" si="32"/>
        <v>43172</v>
      </c>
      <c r="H547" s="20">
        <f ca="1">_xll.meDateFromTenor(G547,H$14,"Following",H$13,"Normal")</f>
        <v>43264</v>
      </c>
      <c r="I547" s="175">
        <f ca="1"/>
        <v>-1.783443688351923E-3</v>
      </c>
      <c r="J547" s="7" t="s">
        <v>4</v>
      </c>
      <c r="K547" s="174">
        <f t="shared" ca="1" si="33"/>
        <v>43172</v>
      </c>
      <c r="L547" s="20">
        <f ca="1">_xll.meDateFromTenor(K547,L$14,"Following",L$13,"Normal")</f>
        <v>43356</v>
      </c>
      <c r="M547" s="175">
        <f ca="1"/>
        <v>-3.5147299630711821E-4</v>
      </c>
      <c r="N547" s="7" t="s">
        <v>4</v>
      </c>
      <c r="O547" s="174">
        <f t="shared" ca="1" si="34"/>
        <v>43172</v>
      </c>
      <c r="P547" s="20">
        <f ca="1">_xll.meDateFromTenor(O547,P$14,"Following",P$13,"Normal")</f>
        <v>43173</v>
      </c>
      <c r="Q547" s="175">
        <f ca="1"/>
        <v>-3.0332469608103734E-3</v>
      </c>
      <c r="R547" s="7" t="s">
        <v>4</v>
      </c>
      <c r="S547" s="174">
        <f t="shared" ca="1" si="35"/>
        <v>43172</v>
      </c>
      <c r="T547" s="20">
        <f ca="1">_xll.meDateFromTenor(S547,"1D","Following",T$13,"Normal")</f>
        <v>43173</v>
      </c>
      <c r="U547" s="175">
        <f ca="1"/>
        <v>-4.61886516885725E-3</v>
      </c>
      <c r="V547" s="136" t="s">
        <v>4</v>
      </c>
    </row>
    <row r="548" spans="1:22" x14ac:dyDescent="0.25">
      <c r="A548" s="142">
        <v>530</v>
      </c>
      <c r="B548" s="134"/>
      <c r="C548" s="174">
        <f ca="1">_xll.meDateFromTenor(C547,"1D","FOLLOWING",D$13,"NORMAL")</f>
        <v>43173</v>
      </c>
      <c r="D548" s="20">
        <f ca="1">_xll.meDateFromTenor(C548,D$14,"Following",D$13,"Normal")</f>
        <v>43174</v>
      </c>
      <c r="E548" s="175">
        <f ca="1"/>
        <v>-3.3901158380134199E-3</v>
      </c>
      <c r="F548" s="99"/>
      <c r="G548" s="174">
        <f t="shared" ca="1" si="32"/>
        <v>43173</v>
      </c>
      <c r="H548" s="20">
        <f ca="1">_xll.meDateFromTenor(G548,H$14,"Following",H$13,"Normal")</f>
        <v>43265</v>
      </c>
      <c r="I548" s="175">
        <f ca="1"/>
        <v>-1.780846567985735E-3</v>
      </c>
      <c r="J548" s="7" t="s">
        <v>4</v>
      </c>
      <c r="K548" s="174">
        <f t="shared" ca="1" si="33"/>
        <v>43173</v>
      </c>
      <c r="L548" s="20">
        <f ca="1">_xll.meDateFromTenor(K548,L$14,"Following",L$13,"Normal")</f>
        <v>43357</v>
      </c>
      <c r="M548" s="175">
        <f ca="1"/>
        <v>-3.4690675379720078E-4</v>
      </c>
      <c r="N548" s="7" t="s">
        <v>4</v>
      </c>
      <c r="O548" s="174">
        <f t="shared" ca="1" si="34"/>
        <v>43173</v>
      </c>
      <c r="P548" s="20">
        <f ca="1">_xll.meDateFromTenor(O548,P$14,"Following",P$13,"Normal")</f>
        <v>43174</v>
      </c>
      <c r="Q548" s="175">
        <f ca="1"/>
        <v>-3.0332453029091101E-3</v>
      </c>
      <c r="R548" s="7" t="s">
        <v>4</v>
      </c>
      <c r="S548" s="174">
        <f t="shared" ca="1" si="35"/>
        <v>43173</v>
      </c>
      <c r="T548" s="20">
        <f ca="1">_xll.meDateFromTenor(S548,"1D","Following",T$13,"Normal")</f>
        <v>43174</v>
      </c>
      <c r="U548" s="175">
        <f ca="1"/>
        <v>-4.613431457856104E-3</v>
      </c>
      <c r="V548" s="136" t="s">
        <v>4</v>
      </c>
    </row>
    <row r="549" spans="1:22" x14ac:dyDescent="0.25">
      <c r="A549" s="142">
        <v>531</v>
      </c>
      <c r="B549" s="134"/>
      <c r="C549" s="174">
        <f ca="1">_xll.meDateFromTenor(C548,"1D","FOLLOWING",D$13,"NORMAL")</f>
        <v>43174</v>
      </c>
      <c r="D549" s="20">
        <f ca="1">_xll.meDateFromTenor(C549,D$14,"Following",D$13,"Normal")</f>
        <v>43175</v>
      </c>
      <c r="E549" s="175">
        <f ca="1"/>
        <v>-3.3868448805485351E-3</v>
      </c>
      <c r="F549" s="99"/>
      <c r="G549" s="174">
        <f t="shared" ca="1" si="32"/>
        <v>43174</v>
      </c>
      <c r="H549" s="20">
        <f ca="1">_xll.meDateFromTenor(G549,H$14,"Following",H$13,"Normal")</f>
        <v>43266</v>
      </c>
      <c r="I549" s="175">
        <f ca="1"/>
        <v>-1.7782956052172238E-3</v>
      </c>
      <c r="J549" s="7" t="s">
        <v>4</v>
      </c>
      <c r="K549" s="174">
        <f t="shared" ca="1" si="33"/>
        <v>43174</v>
      </c>
      <c r="L549" s="20">
        <f ca="1">_xll.meDateFromTenor(K549,L$14,"Following",L$13,"Normal")</f>
        <v>43360</v>
      </c>
      <c r="M549" s="175">
        <f ca="1"/>
        <v>-3.4232976772581185E-4</v>
      </c>
      <c r="N549" s="7" t="s">
        <v>4</v>
      </c>
      <c r="O549" s="174">
        <f t="shared" ca="1" si="34"/>
        <v>43174</v>
      </c>
      <c r="P549" s="20">
        <f ca="1">_xll.meDateFromTenor(O549,P$14,"Following",P$13,"Normal")</f>
        <v>43175</v>
      </c>
      <c r="Q549" s="175">
        <f ca="1"/>
        <v>-3.033243820358271E-3</v>
      </c>
      <c r="R549" s="7" t="s">
        <v>4</v>
      </c>
      <c r="S549" s="174">
        <f t="shared" ca="1" si="35"/>
        <v>43174</v>
      </c>
      <c r="T549" s="20">
        <f ca="1">_xll.meDateFromTenor(S549,"1D","Following",T$13,"Normal")</f>
        <v>43175</v>
      </c>
      <c r="U549" s="175">
        <f ca="1"/>
        <v>-4.6080217103261654E-3</v>
      </c>
      <c r="V549" s="136" t="s">
        <v>4</v>
      </c>
    </row>
    <row r="550" spans="1:22" x14ac:dyDescent="0.25">
      <c r="A550" s="142">
        <v>532</v>
      </c>
      <c r="B550" s="134"/>
      <c r="C550" s="174">
        <f ca="1">_xll.meDateFromTenor(C549,"1D","FOLLOWING",D$13,"NORMAL")</f>
        <v>43175</v>
      </c>
      <c r="D550" s="20">
        <f ca="1">_xll.meDateFromTenor(C550,D$14,"Following",D$13,"Normal")</f>
        <v>43178</v>
      </c>
      <c r="E550" s="175">
        <f ca="1"/>
        <v>-3.3801658190313454E-3</v>
      </c>
      <c r="F550" s="99"/>
      <c r="G550" s="174">
        <f t="shared" ca="1" si="32"/>
        <v>43175</v>
      </c>
      <c r="H550" s="20">
        <f ca="1">_xll.meDateFromTenor(G550,H$14,"Following",H$13,"Normal")</f>
        <v>43269</v>
      </c>
      <c r="I550" s="175">
        <f ca="1"/>
        <v>-1.7757882236610618E-3</v>
      </c>
      <c r="J550" s="7" t="s">
        <v>4</v>
      </c>
      <c r="K550" s="174">
        <f t="shared" ca="1" si="33"/>
        <v>43175</v>
      </c>
      <c r="L550" s="20">
        <f ca="1">_xll.meDateFromTenor(K550,L$14,"Following",L$13,"Normal")</f>
        <v>43360</v>
      </c>
      <c r="M550" s="175">
        <f ca="1"/>
        <v>-3.3774208880902191E-4</v>
      </c>
      <c r="N550" s="7" t="s">
        <v>4</v>
      </c>
      <c r="O550" s="174">
        <f t="shared" ca="1" si="34"/>
        <v>43175</v>
      </c>
      <c r="P550" s="20">
        <f ca="1">_xll.meDateFromTenor(O550,P$14,"Following",P$13,"Normal")</f>
        <v>43178</v>
      </c>
      <c r="Q550" s="175">
        <f ca="1"/>
        <v>-3.0332425105812624E-3</v>
      </c>
      <c r="R550" s="7" t="s">
        <v>4</v>
      </c>
      <c r="S550" s="174">
        <f t="shared" ca="1" si="35"/>
        <v>43175</v>
      </c>
      <c r="T550" s="20">
        <f ca="1">_xll.meDateFromTenor(S550,"1D","Following",T$13,"Normal")</f>
        <v>43178</v>
      </c>
      <c r="U550" s="175">
        <f ca="1"/>
        <v>-4.5972233778846126E-3</v>
      </c>
      <c r="V550" s="136" t="s">
        <v>4</v>
      </c>
    </row>
    <row r="551" spans="1:22" x14ac:dyDescent="0.25">
      <c r="A551" s="142">
        <v>533</v>
      </c>
      <c r="B551" s="134"/>
      <c r="C551" s="174">
        <f ca="1">_xll.meDateFromTenor(C550,"1D","FOLLOWING",D$13,"NORMAL")</f>
        <v>43178</v>
      </c>
      <c r="D551" s="20">
        <f ca="1">_xll.meDateFromTenor(C551,D$14,"Following",D$13,"Normal")</f>
        <v>43179</v>
      </c>
      <c r="E551" s="175">
        <f ca="1"/>
        <v>-3.3734448310784992E-3</v>
      </c>
      <c r="F551" s="99"/>
      <c r="G551" s="174">
        <f t="shared" ca="1" si="32"/>
        <v>43178</v>
      </c>
      <c r="H551" s="20">
        <f ca="1">_xll.meDateFromTenor(G551,H$14,"Following",H$13,"Normal")</f>
        <v>43270</v>
      </c>
      <c r="I551" s="175">
        <f ca="1"/>
        <v>-1.7685018024133981E-3</v>
      </c>
      <c r="J551" s="7" t="s">
        <v>4</v>
      </c>
      <c r="K551" s="174">
        <f t="shared" ca="1" si="33"/>
        <v>43178</v>
      </c>
      <c r="L551" s="20">
        <f ca="1">_xll.meDateFromTenor(K551,L$14,"Following",L$13,"Normal")</f>
        <v>43362</v>
      </c>
      <c r="M551" s="175">
        <f ca="1"/>
        <v>-3.2391540214694837E-4</v>
      </c>
      <c r="N551" s="7" t="s">
        <v>4</v>
      </c>
      <c r="O551" s="174">
        <f t="shared" ca="1" si="34"/>
        <v>43178</v>
      </c>
      <c r="P551" s="20">
        <f ca="1">_xll.meDateFromTenor(O551,P$14,"Following",P$13,"Normal")</f>
        <v>43179</v>
      </c>
      <c r="Q551" s="175">
        <f ca="1"/>
        <v>-3.0332395921272826E-3</v>
      </c>
      <c r="R551" s="7" t="s">
        <v>4</v>
      </c>
      <c r="S551" s="174">
        <f t="shared" ca="1" si="35"/>
        <v>43178</v>
      </c>
      <c r="T551" s="20">
        <f ca="1">_xll.meDateFromTenor(S551,"1D","Following",T$13,"Normal")</f>
        <v>43179</v>
      </c>
      <c r="U551" s="175">
        <f ca="1"/>
        <v>-4.5866223248625269E-3</v>
      </c>
      <c r="V551" s="136" t="s">
        <v>4</v>
      </c>
    </row>
    <row r="552" spans="1:22" x14ac:dyDescent="0.25">
      <c r="A552" s="142">
        <v>534</v>
      </c>
      <c r="B552" s="134"/>
      <c r="C552" s="174">
        <f ca="1">_xll.meDateFromTenor(C551,"1D","FOLLOWING",D$13,"NORMAL")</f>
        <v>43179</v>
      </c>
      <c r="D552" s="20">
        <f ca="1">_xll.meDateFromTenor(C552,D$14,"Following",D$13,"Normal")</f>
        <v>43180</v>
      </c>
      <c r="E552" s="175">
        <f ca="1"/>
        <v>-3.370015769323954E-3</v>
      </c>
      <c r="F552" s="99"/>
      <c r="G552" s="174">
        <f t="shared" ca="1" si="32"/>
        <v>43179</v>
      </c>
      <c r="H552" s="20">
        <f ca="1">_xll.meDateFromTenor(G552,H$14,"Following",H$13,"Normal")</f>
        <v>43271</v>
      </c>
      <c r="I552" s="175">
        <f ca="1"/>
        <v>-1.76614298185336E-3</v>
      </c>
      <c r="J552" s="7" t="s">
        <v>4</v>
      </c>
      <c r="K552" s="174">
        <f t="shared" ca="1" si="33"/>
        <v>43179</v>
      </c>
      <c r="L552" s="20">
        <f ca="1">_xll.meDateFromTenor(K552,L$14,"Following",L$13,"Normal")</f>
        <v>43363</v>
      </c>
      <c r="M552" s="175">
        <f ca="1"/>
        <v>-3.1928545900925773E-4</v>
      </c>
      <c r="N552" s="7" t="s">
        <v>4</v>
      </c>
      <c r="O552" s="174">
        <f t="shared" ca="1" si="34"/>
        <v>43179</v>
      </c>
      <c r="P552" s="20">
        <f ca="1">_xll.meDateFromTenor(O552,P$14,"Following",P$13,"Normal")</f>
        <v>43180</v>
      </c>
      <c r="Q552" s="175">
        <f ca="1"/>
        <v>-3.0332389476796584E-3</v>
      </c>
      <c r="R552" s="7" t="s">
        <v>4</v>
      </c>
      <c r="S552" s="174">
        <f t="shared" ca="1" si="35"/>
        <v>43179</v>
      </c>
      <c r="T552" s="20">
        <f ca="1">_xll.meDateFromTenor(S552,"1D","Following",T$13,"Normal")</f>
        <v>43180</v>
      </c>
      <c r="U552" s="175">
        <f ca="1"/>
        <v>-4.581332372426433E-3</v>
      </c>
      <c r="V552" s="136" t="s">
        <v>4</v>
      </c>
    </row>
    <row r="553" spans="1:22" x14ac:dyDescent="0.25">
      <c r="A553" s="142">
        <v>535</v>
      </c>
      <c r="B553" s="134"/>
      <c r="C553" s="174">
        <f ca="1">_xll.meDateFromTenor(C552,"1D","FOLLOWING",D$13,"NORMAL")</f>
        <v>43180</v>
      </c>
      <c r="D553" s="20">
        <f ca="1">_xll.meDateFromTenor(C553,D$14,"Following",D$13,"Normal")</f>
        <v>43181</v>
      </c>
      <c r="E553" s="175">
        <f ca="1"/>
        <v>-3.3665550902206697E-3</v>
      </c>
      <c r="F553" s="99"/>
      <c r="G553" s="174">
        <f t="shared" ca="1" si="32"/>
        <v>43180</v>
      </c>
      <c r="H553" s="20">
        <f ca="1">_xll.meDateFromTenor(G553,H$14,"Following",H$13,"Normal")</f>
        <v>43272</v>
      </c>
      <c r="I553" s="175">
        <f ca="1"/>
        <v>-1.7638148605790339E-3</v>
      </c>
      <c r="J553" s="7" t="s">
        <v>4</v>
      </c>
      <c r="K553" s="174">
        <f t="shared" ca="1" si="33"/>
        <v>43180</v>
      </c>
      <c r="L553" s="20">
        <f ca="1">_xll.meDateFromTenor(K553,L$14,"Following",L$13,"Normal")</f>
        <v>43364</v>
      </c>
      <c r="M553" s="175">
        <f ca="1"/>
        <v>-3.1464507660651666E-4</v>
      </c>
      <c r="N553" s="7" t="s">
        <v>4</v>
      </c>
      <c r="O553" s="174">
        <f t="shared" ca="1" si="34"/>
        <v>43180</v>
      </c>
      <c r="P553" s="20">
        <f ca="1">_xll.meDateFromTenor(O553,P$14,"Following",P$13,"Normal")</f>
        <v>43181</v>
      </c>
      <c r="Q553" s="175">
        <f ca="1"/>
        <v>-3.0332384631228961E-3</v>
      </c>
      <c r="R553" s="7" t="s">
        <v>4</v>
      </c>
      <c r="S553" s="174">
        <f t="shared" ca="1" si="35"/>
        <v>43180</v>
      </c>
      <c r="T553" s="20">
        <f ca="1">_xll.meDateFromTenor(S553,"1D","Following",T$13,"Normal")</f>
        <v>43181</v>
      </c>
      <c r="U553" s="175">
        <f ca="1"/>
        <v>-4.5760663745486761E-3</v>
      </c>
      <c r="V553" s="136" t="s">
        <v>4</v>
      </c>
    </row>
    <row r="554" spans="1:22" x14ac:dyDescent="0.25">
      <c r="A554" s="142">
        <v>536</v>
      </c>
      <c r="B554" s="134"/>
      <c r="C554" s="174">
        <f ca="1">_xll.meDateFromTenor(C553,"1D","FOLLOWING",D$13,"NORMAL")</f>
        <v>43181</v>
      </c>
      <c r="D554" s="20">
        <f ca="1">_xll.meDateFromTenor(C554,D$14,"Following",D$13,"Normal")</f>
        <v>43182</v>
      </c>
      <c r="E554" s="175">
        <f ca="1"/>
        <v>-3.3630627944481028E-3</v>
      </c>
      <c r="F554" s="99"/>
      <c r="G554" s="174">
        <f t="shared" ca="1" si="32"/>
        <v>43181</v>
      </c>
      <c r="H554" s="20">
        <f ca="1">_xll.meDateFromTenor(G554,H$14,"Following",H$13,"Normal")</f>
        <v>43273</v>
      </c>
      <c r="I554" s="175">
        <f ca="1"/>
        <v>-1.7615148622050932E-3</v>
      </c>
      <c r="J554" s="7" t="s">
        <v>4</v>
      </c>
      <c r="K554" s="174">
        <f t="shared" ca="1" si="33"/>
        <v>43181</v>
      </c>
      <c r="L554" s="20">
        <f ca="1">_xll.meDateFromTenor(K554,L$14,"Following",L$13,"Normal")</f>
        <v>43367</v>
      </c>
      <c r="M554" s="175">
        <f ca="1"/>
        <v>-3.0999430565479711E-4</v>
      </c>
      <c r="N554" s="7" t="s">
        <v>4</v>
      </c>
      <c r="O554" s="174">
        <f t="shared" ca="1" si="34"/>
        <v>43181</v>
      </c>
      <c r="P554" s="20">
        <f ca="1">_xll.meDateFromTenor(O554,P$14,"Following",P$13,"Normal")</f>
        <v>43182</v>
      </c>
      <c r="Q554" s="175">
        <f ca="1"/>
        <v>-3.0332381358804008E-3</v>
      </c>
      <c r="R554" s="7" t="s">
        <v>4</v>
      </c>
      <c r="S554" s="174">
        <f t="shared" ca="1" si="35"/>
        <v>43181</v>
      </c>
      <c r="T554" s="20">
        <f ca="1">_xll.meDateFromTenor(S554,"1D","Following",T$13,"Normal")</f>
        <v>43182</v>
      </c>
      <c r="U554" s="175">
        <f ca="1"/>
        <v>-4.5708243299103111E-3</v>
      </c>
      <c r="V554" s="136" t="s">
        <v>4</v>
      </c>
    </row>
    <row r="555" spans="1:22" x14ac:dyDescent="0.25">
      <c r="A555" s="142">
        <v>537</v>
      </c>
      <c r="B555" s="134"/>
      <c r="C555" s="174">
        <f ca="1">_xll.meDateFromTenor(C554,"1D","FOLLOWING",D$13,"NORMAL")</f>
        <v>43182</v>
      </c>
      <c r="D555" s="20">
        <f ca="1">_xll.meDateFromTenor(C555,D$14,"Following",D$13,"Normal")</f>
        <v>43185</v>
      </c>
      <c r="E555" s="175">
        <f ca="1"/>
        <v>-3.3559415356920869E-3</v>
      </c>
      <c r="F555" s="99"/>
      <c r="G555" s="174">
        <f t="shared" ca="1" si="32"/>
        <v>43182</v>
      </c>
      <c r="H555" s="20">
        <f ca="1">_xll.meDateFromTenor(G555,H$14,"Following",H$13,"Normal")</f>
        <v>43276</v>
      </c>
      <c r="I555" s="175">
        <f ca="1"/>
        <v>-1.7592404103462099E-3</v>
      </c>
      <c r="J555" s="7" t="s">
        <v>4</v>
      </c>
      <c r="K555" s="174">
        <f t="shared" ca="1" si="33"/>
        <v>43182</v>
      </c>
      <c r="L555" s="20">
        <f ca="1">_xll.meDateFromTenor(K555,L$14,"Following",L$13,"Normal")</f>
        <v>43367</v>
      </c>
      <c r="M555" s="175">
        <f ca="1"/>
        <v>-3.0533319687016771E-4</v>
      </c>
      <c r="N555" s="7" t="s">
        <v>4</v>
      </c>
      <c r="O555" s="174">
        <f t="shared" ca="1" si="34"/>
        <v>43182</v>
      </c>
      <c r="P555" s="20">
        <f ca="1">_xll.meDateFromTenor(O555,P$14,"Following",P$13,"Normal")</f>
        <v>43185</v>
      </c>
      <c r="Q555" s="175">
        <f ca="1"/>
        <v>-3.0332379633755801E-3</v>
      </c>
      <c r="R555" s="7" t="s">
        <v>4</v>
      </c>
      <c r="S555" s="174">
        <f t="shared" ca="1" si="35"/>
        <v>43182</v>
      </c>
      <c r="T555" s="20">
        <f ca="1">_xll.meDateFromTenor(S555,"1D","Following",T$13,"Normal")</f>
        <v>43185</v>
      </c>
      <c r="U555" s="175">
        <f ca="1"/>
        <v>-4.5603623071954922E-3</v>
      </c>
      <c r="V555" s="136" t="s">
        <v>4</v>
      </c>
    </row>
    <row r="556" spans="1:22" x14ac:dyDescent="0.25">
      <c r="A556" s="142">
        <v>538</v>
      </c>
      <c r="B556" s="134"/>
      <c r="C556" s="174">
        <f ca="1">_xll.meDateFromTenor(C555,"1D","FOLLOWING",D$13,"NORMAL")</f>
        <v>43185</v>
      </c>
      <c r="D556" s="20">
        <f ca="1">_xll.meDateFromTenor(C556,D$14,"Following",D$13,"Normal")</f>
        <v>43186</v>
      </c>
      <c r="E556" s="175">
        <f ca="1"/>
        <v>-3.3487774690455058E-3</v>
      </c>
      <c r="F556" s="99"/>
      <c r="G556" s="174">
        <f t="shared" ca="1" si="32"/>
        <v>43185</v>
      </c>
      <c r="H556" s="20">
        <f ca="1">_xll.meDateFromTenor(G556,H$14,"Following",H$13,"Normal")</f>
        <v>43277</v>
      </c>
      <c r="I556" s="175">
        <f ca="1"/>
        <v>-1.7525445700066321E-3</v>
      </c>
      <c r="J556" s="7" t="s">
        <v>4</v>
      </c>
      <c r="K556" s="174">
        <f t="shared" ca="1" si="33"/>
        <v>43185</v>
      </c>
      <c r="L556" s="20">
        <f ca="1">_xll.meDateFromTenor(K556,L$14,"Following",L$13,"Normal")</f>
        <v>43369</v>
      </c>
      <c r="M556" s="175">
        <f ca="1"/>
        <v>-2.9128835067952861E-4</v>
      </c>
      <c r="N556" s="7" t="s">
        <v>4</v>
      </c>
      <c r="O556" s="174">
        <f t="shared" ca="1" si="34"/>
        <v>43185</v>
      </c>
      <c r="P556" s="20">
        <f ca="1">_xll.meDateFromTenor(O556,P$14,"Following",P$13,"Normal")</f>
        <v>43186</v>
      </c>
      <c r="Q556" s="175">
        <f ca="1"/>
        <v>-3.0332383485212225E-3</v>
      </c>
      <c r="R556" s="7" t="s">
        <v>4</v>
      </c>
      <c r="S556" s="174">
        <f t="shared" ca="1" si="35"/>
        <v>43185</v>
      </c>
      <c r="T556" s="20">
        <f ca="1">_xll.meDateFromTenor(S556,"1D","Following",T$13,"Normal")</f>
        <v>43186</v>
      </c>
      <c r="U556" s="175">
        <f ca="1"/>
        <v>-4.5500956548538861E-3</v>
      </c>
      <c r="V556" s="136" t="s">
        <v>4</v>
      </c>
    </row>
    <row r="557" spans="1:22" x14ac:dyDescent="0.25">
      <c r="A557" s="142">
        <v>539</v>
      </c>
      <c r="B557" s="134"/>
      <c r="C557" s="174">
        <f ca="1">_xll.meDateFromTenor(C556,"1D","FOLLOWING",D$13,"NORMAL")</f>
        <v>43186</v>
      </c>
      <c r="D557" s="20">
        <f ca="1">_xll.meDateFromTenor(C557,D$14,"Following",D$13,"Normal")</f>
        <v>43187</v>
      </c>
      <c r="E557" s="175">
        <f ca="1"/>
        <v>-3.3451271071927142E-3</v>
      </c>
      <c r="F557" s="99"/>
      <c r="G557" s="174">
        <f t="shared" ca="1" si="32"/>
        <v>43186</v>
      </c>
      <c r="H557" s="20">
        <f ca="1">_xll.meDateFromTenor(G557,H$14,"Following",H$13,"Normal")</f>
        <v>43278</v>
      </c>
      <c r="I557" s="175">
        <f ca="1"/>
        <v>-1.7503465403547055E-3</v>
      </c>
      <c r="J557" s="7" t="s">
        <v>4</v>
      </c>
      <c r="K557" s="174">
        <f t="shared" ca="1" si="33"/>
        <v>43186</v>
      </c>
      <c r="L557" s="20">
        <f ca="1">_xll.meDateFromTenor(K557,L$14,"Following",L$13,"Normal")</f>
        <v>43370</v>
      </c>
      <c r="M557" s="175">
        <f ca="1"/>
        <v>-2.8658639772396625E-4</v>
      </c>
      <c r="N557" s="7" t="s">
        <v>4</v>
      </c>
      <c r="O557" s="174">
        <f t="shared" ca="1" si="34"/>
        <v>43186</v>
      </c>
      <c r="P557" s="20">
        <f ca="1">_xll.meDateFromTenor(O557,P$14,"Following",P$13,"Normal")</f>
        <v>43187</v>
      </c>
      <c r="Q557" s="175">
        <f ca="1"/>
        <v>-3.0332387692011587E-3</v>
      </c>
      <c r="R557" s="7" t="s">
        <v>4</v>
      </c>
      <c r="S557" s="174">
        <f t="shared" ca="1" si="35"/>
        <v>43186</v>
      </c>
      <c r="T557" s="20">
        <f ca="1">_xll.meDateFromTenor(S557,"1D","Following",T$13,"Normal")</f>
        <v>43187</v>
      </c>
      <c r="U557" s="175">
        <f ca="1"/>
        <v>-4.5449733547897773E-3</v>
      </c>
      <c r="V557" s="136" t="s">
        <v>4</v>
      </c>
    </row>
    <row r="558" spans="1:22" x14ac:dyDescent="0.25">
      <c r="A558" s="142">
        <v>540</v>
      </c>
      <c r="B558" s="134"/>
      <c r="C558" s="174">
        <f ca="1">_xll.meDateFromTenor(C557,"1D","FOLLOWING",D$13,"NORMAL")</f>
        <v>43187</v>
      </c>
      <c r="D558" s="20">
        <f ca="1">_xll.meDateFromTenor(C558,D$14,"Following",D$13,"Normal")</f>
        <v>43188</v>
      </c>
      <c r="E558" s="175">
        <f ca="1"/>
        <v>-3.3414451355051728E-3</v>
      </c>
      <c r="F558" s="99"/>
      <c r="G558" s="174">
        <f t="shared" ca="1" si="32"/>
        <v>43187</v>
      </c>
      <c r="H558" s="20">
        <f ca="1">_xll.meDateFromTenor(G558,H$14,"Following",H$13,"Normal")</f>
        <v>43279</v>
      </c>
      <c r="I558" s="175">
        <f ca="1"/>
        <v>-1.7481611752911998E-3</v>
      </c>
      <c r="J558" s="7" t="s">
        <v>4</v>
      </c>
      <c r="K558" s="174">
        <f t="shared" ca="1" si="33"/>
        <v>43187</v>
      </c>
      <c r="L558" s="20">
        <f ca="1">_xll.meDateFromTenor(K558,L$14,"Following",L$13,"Normal")</f>
        <v>43371</v>
      </c>
      <c r="M558" s="175">
        <f ca="1"/>
        <v>-2.8187436051584633E-4</v>
      </c>
      <c r="N558" s="7" t="s">
        <v>4</v>
      </c>
      <c r="O558" s="174">
        <f t="shared" ca="1" si="34"/>
        <v>43187</v>
      </c>
      <c r="P558" s="20">
        <f ca="1">_xll.meDateFromTenor(O558,P$14,"Following",P$13,"Normal")</f>
        <v>43188</v>
      </c>
      <c r="Q558" s="175">
        <f ca="1"/>
        <v>-3.0332393317357999E-3</v>
      </c>
      <c r="R558" s="7" t="s">
        <v>4</v>
      </c>
      <c r="S558" s="174">
        <f t="shared" ca="1" si="35"/>
        <v>43187</v>
      </c>
      <c r="T558" s="20">
        <f ca="1">_xll.meDateFromTenor(S558,"1D","Following",T$13,"Normal")</f>
        <v>43188</v>
      </c>
      <c r="U558" s="175">
        <f ca="1"/>
        <v>-4.5398749993719343E-3</v>
      </c>
      <c r="V558" s="136" t="s">
        <v>4</v>
      </c>
    </row>
    <row r="559" spans="1:22" x14ac:dyDescent="0.25">
      <c r="A559" s="142">
        <v>541</v>
      </c>
      <c r="B559" s="134"/>
      <c r="C559" s="174">
        <f ca="1">_xll.meDateFromTenor(C558,"1D","FOLLOWING",D$13,"NORMAL")</f>
        <v>43188</v>
      </c>
      <c r="D559" s="20">
        <f ca="1">_xll.meDateFromTenor(C559,D$14,"Following",D$13,"Normal")</f>
        <v>43193</v>
      </c>
      <c r="E559" s="175">
        <f ca="1"/>
        <v>-3.3301163539523177E-3</v>
      </c>
      <c r="F559" s="99"/>
      <c r="G559" s="174">
        <f t="shared" ca="1" si="32"/>
        <v>43188</v>
      </c>
      <c r="H559" s="20">
        <f ca="1">_xll.meDateFromTenor(G559,H$14,"Following",H$13,"Normal")</f>
        <v>43280</v>
      </c>
      <c r="I559" s="175">
        <f ca="1"/>
        <v>-1.7459858984307879E-3</v>
      </c>
      <c r="J559" s="7" t="s">
        <v>4</v>
      </c>
      <c r="K559" s="174">
        <f t="shared" ca="1" si="33"/>
        <v>43188</v>
      </c>
      <c r="L559" s="20">
        <f ca="1">_xll.meDateFromTenor(K559,L$14,"Following",L$13,"Normal")</f>
        <v>43374</v>
      </c>
      <c r="M559" s="175">
        <f ca="1"/>
        <v>-2.7715228977124001E-4</v>
      </c>
      <c r="N559" s="7" t="s">
        <v>4</v>
      </c>
      <c r="O559" s="174">
        <f t="shared" ca="1" si="34"/>
        <v>43188</v>
      </c>
      <c r="P559" s="20">
        <f ca="1">_xll.meDateFromTenor(O559,P$14,"Following",P$13,"Normal")</f>
        <v>43193</v>
      </c>
      <c r="Q559" s="175">
        <f ca="1"/>
        <v>-3.0332400335485519E-3</v>
      </c>
      <c r="R559" s="7" t="s">
        <v>4</v>
      </c>
      <c r="S559" s="174">
        <f t="shared" ca="1" si="35"/>
        <v>43188</v>
      </c>
      <c r="T559" s="20">
        <f ca="1">_xll.meDateFromTenor(S559,"1D","Following",T$13,"Normal")</f>
        <v>43193</v>
      </c>
      <c r="U559" s="175">
        <f ca="1"/>
        <v>-4.5246337862003992E-3</v>
      </c>
      <c r="V559" s="136" t="s">
        <v>4</v>
      </c>
    </row>
    <row r="560" spans="1:22" x14ac:dyDescent="0.25">
      <c r="A560" s="142">
        <v>542</v>
      </c>
      <c r="B560" s="134"/>
      <c r="C560" s="174">
        <f ca="1">_xll.meDateFromTenor(C559,"1D","FOLLOWING",D$13,"NORMAL")</f>
        <v>43193</v>
      </c>
      <c r="D560" s="20">
        <f ca="1">_xll.meDateFromTenor(C560,D$14,"Following",D$13,"Normal")</f>
        <v>43194</v>
      </c>
      <c r="E560" s="175">
        <f ca="1"/>
        <v>-3.3186895538461886E-3</v>
      </c>
      <c r="F560" s="99"/>
      <c r="G560" s="174">
        <f t="shared" ca="1" si="32"/>
        <v>43193</v>
      </c>
      <c r="H560" s="20">
        <f ca="1">_xll.meDateFromTenor(G560,H$14,"Following",H$13,"Normal")</f>
        <v>43284</v>
      </c>
      <c r="I560" s="175">
        <f ca="1"/>
        <v>-1.7351730008763569E-3</v>
      </c>
      <c r="J560" s="7" t="s">
        <v>4</v>
      </c>
      <c r="K560" s="174">
        <f t="shared" ca="1" si="33"/>
        <v>43193</v>
      </c>
      <c r="L560" s="20">
        <f ca="1">_xll.meDateFromTenor(K560,L$14,"Following",L$13,"Normal")</f>
        <v>43376</v>
      </c>
      <c r="M560" s="175">
        <f ca="1"/>
        <v>-2.5339320806335716E-4</v>
      </c>
      <c r="N560" s="7" t="s">
        <v>4</v>
      </c>
      <c r="O560" s="174">
        <f t="shared" ca="1" si="34"/>
        <v>43193</v>
      </c>
      <c r="P560" s="20">
        <f ca="1">_xll.meDateFromTenor(O560,P$14,"Following",P$13,"Normal")</f>
        <v>43194</v>
      </c>
      <c r="Q560" s="175">
        <f ca="1"/>
        <v>-3.0332455416031954E-3</v>
      </c>
      <c r="R560" s="7" t="s">
        <v>4</v>
      </c>
      <c r="S560" s="174">
        <f t="shared" ca="1" si="35"/>
        <v>43193</v>
      </c>
      <c r="T560" s="20">
        <f ca="1">_xll.meDateFromTenor(S560,"1D","Following",T$13,"Normal")</f>
        <v>43194</v>
      </c>
      <c r="U560" s="175">
        <f ca="1"/>
        <v>-4.5097876243804947E-3</v>
      </c>
      <c r="V560" s="136" t="s">
        <v>4</v>
      </c>
    </row>
    <row r="561" spans="1:22" x14ac:dyDescent="0.25">
      <c r="A561" s="142">
        <v>543</v>
      </c>
      <c r="B561" s="134"/>
      <c r="C561" s="174">
        <f ca="1">_xll.meDateFromTenor(C560,"1D","FOLLOWING",D$13,"NORMAL")</f>
        <v>43194</v>
      </c>
      <c r="D561" s="20">
        <f ca="1">_xll.meDateFromTenor(C561,D$14,"Following",D$13,"Normal")</f>
        <v>43195</v>
      </c>
      <c r="E561" s="175">
        <f ca="1"/>
        <v>-3.3147863415328277E-3</v>
      </c>
      <c r="F561" s="99"/>
      <c r="G561" s="174">
        <f t="shared" ca="1" si="32"/>
        <v>43194</v>
      </c>
      <c r="H561" s="20">
        <f ca="1">_xll.meDateFromTenor(G561,H$14,"Following",H$13,"Normal")</f>
        <v>43285</v>
      </c>
      <c r="I561" s="175">
        <f ca="1"/>
        <v>-1.7330093850085368E-3</v>
      </c>
      <c r="J561" s="7" t="s">
        <v>4</v>
      </c>
      <c r="K561" s="174">
        <f t="shared" ca="1" si="33"/>
        <v>43194</v>
      </c>
      <c r="L561" s="20">
        <f ca="1">_xll.meDateFromTenor(K561,L$14,"Following",L$13,"Normal")</f>
        <v>43377</v>
      </c>
      <c r="M561" s="175">
        <f ca="1"/>
        <v>-2.4861200113730303E-4</v>
      </c>
      <c r="N561" s="7" t="s">
        <v>4</v>
      </c>
      <c r="O561" s="174">
        <f t="shared" ca="1" si="34"/>
        <v>43194</v>
      </c>
      <c r="P561" s="20">
        <f ca="1">_xll.meDateFromTenor(O561,P$14,"Following",P$13,"Normal")</f>
        <v>43195</v>
      </c>
      <c r="Q561" s="175">
        <f ca="1"/>
        <v>-3.0332470249761433E-3</v>
      </c>
      <c r="R561" s="7" t="s">
        <v>4</v>
      </c>
      <c r="S561" s="174">
        <f t="shared" ca="1" si="35"/>
        <v>43194</v>
      </c>
      <c r="T561" s="20">
        <f ca="1">_xll.meDateFromTenor(S561,"1D","Following",T$13,"Normal")</f>
        <v>43195</v>
      </c>
      <c r="U561" s="175">
        <f ca="1"/>
        <v>-4.5048568417582913E-3</v>
      </c>
      <c r="V561" s="136" t="s">
        <v>4</v>
      </c>
    </row>
    <row r="562" spans="1:22" x14ac:dyDescent="0.25">
      <c r="A562" s="142">
        <v>544</v>
      </c>
      <c r="B562" s="134"/>
      <c r="C562" s="174">
        <f ca="1">_xll.meDateFromTenor(C561,"1D","FOLLOWING",D$13,"NORMAL")</f>
        <v>43195</v>
      </c>
      <c r="D562" s="20">
        <f ca="1">_xll.meDateFromTenor(C562,D$14,"Following",D$13,"Normal")</f>
        <v>43196</v>
      </c>
      <c r="E562" s="175">
        <f ca="1"/>
        <v>-3.3108515277780032E-3</v>
      </c>
      <c r="F562" s="99"/>
      <c r="G562" s="174">
        <f t="shared" ca="1" si="32"/>
        <v>43195</v>
      </c>
      <c r="H562" s="20">
        <f ca="1">_xll.meDateFromTenor(G562,H$14,"Following",H$13,"Normal")</f>
        <v>43286</v>
      </c>
      <c r="I562" s="175">
        <f ca="1"/>
        <v>-1.7308425989594593E-3</v>
      </c>
      <c r="J562" s="7" t="s">
        <v>4</v>
      </c>
      <c r="K562" s="174">
        <f t="shared" ca="1" si="33"/>
        <v>43195</v>
      </c>
      <c r="L562" s="20">
        <f ca="1">_xll.meDateFromTenor(K562,L$14,"Following",L$13,"Normal")</f>
        <v>43378</v>
      </c>
      <c r="M562" s="175">
        <f ca="1"/>
        <v>-2.4382111568725369E-4</v>
      </c>
      <c r="N562" s="7" t="s">
        <v>4</v>
      </c>
      <c r="O562" s="174">
        <f t="shared" ca="1" si="34"/>
        <v>43195</v>
      </c>
      <c r="P562" s="20">
        <f ca="1">_xll.meDateFromTenor(O562,P$14,"Following",P$13,"Normal")</f>
        <v>43196</v>
      </c>
      <c r="Q562" s="175">
        <f ca="1"/>
        <v>-3.0332486295910456E-3</v>
      </c>
      <c r="R562" s="7" t="s">
        <v>4</v>
      </c>
      <c r="S562" s="174">
        <f t="shared" ca="1" si="35"/>
        <v>43195</v>
      </c>
      <c r="T562" s="20">
        <f ca="1">_xll.meDateFromTenor(S562,"1D","Following",T$13,"Normal")</f>
        <v>43196</v>
      </c>
      <c r="U562" s="175">
        <f ca="1"/>
        <v>-4.4999499924314335E-3</v>
      </c>
      <c r="V562" s="136" t="s">
        <v>4</v>
      </c>
    </row>
    <row r="563" spans="1:22" x14ac:dyDescent="0.25">
      <c r="A563" s="142">
        <v>545</v>
      </c>
      <c r="B563" s="134"/>
      <c r="C563" s="174">
        <f ca="1">_xll.meDateFromTenor(C562,"1D","FOLLOWING",D$13,"NORMAL")</f>
        <v>43196</v>
      </c>
      <c r="D563" s="20">
        <f ca="1">_xll.meDateFromTenor(C563,D$14,"Following",D$13,"Normal")</f>
        <v>43199</v>
      </c>
      <c r="E563" s="175">
        <f ca="1"/>
        <v>-3.3028462636464201E-3</v>
      </c>
      <c r="F563" s="99"/>
      <c r="G563" s="174">
        <f t="shared" ca="1" si="32"/>
        <v>43196</v>
      </c>
      <c r="H563" s="20">
        <f ca="1">_xll.meDateFromTenor(G563,H$14,"Following",H$13,"Normal")</f>
        <v>43287</v>
      </c>
      <c r="I563" s="175">
        <f ca="1"/>
        <v>-1.7286716149037369E-3</v>
      </c>
      <c r="J563" s="7" t="s">
        <v>4</v>
      </c>
      <c r="K563" s="174">
        <f t="shared" ca="1" si="33"/>
        <v>43196</v>
      </c>
      <c r="L563" s="20">
        <f ca="1">_xll.meDateFromTenor(K563,L$14,"Following",L$13,"Normal")</f>
        <v>43381</v>
      </c>
      <c r="M563" s="175">
        <f ca="1"/>
        <v>-2.3902060242927956E-4</v>
      </c>
      <c r="N563" s="7" t="s">
        <v>4</v>
      </c>
      <c r="O563" s="174">
        <f t="shared" ca="1" si="34"/>
        <v>43196</v>
      </c>
      <c r="P563" s="20">
        <f ca="1">_xll.meDateFromTenor(O563,P$14,"Following",P$13,"Normal")</f>
        <v>43199</v>
      </c>
      <c r="Q563" s="175">
        <f ca="1"/>
        <v>-3.0332503528713089E-3</v>
      </c>
      <c r="R563" s="7" t="s">
        <v>4</v>
      </c>
      <c r="S563" s="174">
        <f t="shared" ca="1" si="35"/>
        <v>43196</v>
      </c>
      <c r="T563" s="20">
        <f ca="1">_xll.meDateFromTenor(S563,"1D","Following",T$13,"Normal")</f>
        <v>43199</v>
      </c>
      <c r="U563" s="175">
        <f ca="1"/>
        <v>-4.4901600594338276E-3</v>
      </c>
      <c r="V563" s="136" t="s">
        <v>4</v>
      </c>
    </row>
    <row r="564" spans="1:22" x14ac:dyDescent="0.25">
      <c r="A564" s="142">
        <v>546</v>
      </c>
      <c r="B564" s="134"/>
      <c r="C564" s="174">
        <f ca="1">_xll.meDateFromTenor(C563,"1D","FOLLOWING",D$13,"NORMAL")</f>
        <v>43199</v>
      </c>
      <c r="D564" s="20">
        <f ca="1">_xll.meDateFromTenor(C564,D$14,"Following",D$13,"Normal")</f>
        <v>43200</v>
      </c>
      <c r="E564" s="175">
        <f ca="1"/>
        <v>-3.294796276649426E-3</v>
      </c>
      <c r="F564" s="99"/>
      <c r="G564" s="174">
        <f t="shared" ca="1" si="32"/>
        <v>43199</v>
      </c>
      <c r="H564" s="20">
        <f ca="1">_xll.meDateFromTenor(G564,H$14,"Following",H$13,"Normal")</f>
        <v>43290</v>
      </c>
      <c r="I564" s="175">
        <f ca="1"/>
        <v>-1.72212319644283E-3</v>
      </c>
      <c r="J564" s="7" t="s">
        <v>4</v>
      </c>
      <c r="K564" s="174">
        <f t="shared" ca="1" si="33"/>
        <v>43199</v>
      </c>
      <c r="L564" s="20">
        <f ca="1">_xll.meDateFromTenor(K564,L$14,"Following",L$13,"Normal")</f>
        <v>43382</v>
      </c>
      <c r="M564" s="175">
        <f ca="1"/>
        <v>-2.2456180296851275E-4</v>
      </c>
      <c r="N564" s="7" t="s">
        <v>4</v>
      </c>
      <c r="O564" s="174">
        <f t="shared" ca="1" si="34"/>
        <v>43199</v>
      </c>
      <c r="P564" s="20">
        <f ca="1">_xll.meDateFromTenor(O564,P$14,"Following",P$13,"Normal")</f>
        <v>43200</v>
      </c>
      <c r="Q564" s="175">
        <f ca="1"/>
        <v>-3.033256208938323E-3</v>
      </c>
      <c r="R564" s="7" t="s">
        <v>4</v>
      </c>
      <c r="S564" s="174">
        <f t="shared" ca="1" si="35"/>
        <v>43199</v>
      </c>
      <c r="T564" s="20">
        <f ca="1">_xll.meDateFromTenor(S564,"1D","Following",T$13,"Normal")</f>
        <v>43200</v>
      </c>
      <c r="U564" s="175">
        <f ca="1"/>
        <v>-4.4805619012189424E-3</v>
      </c>
      <c r="V564" s="136" t="s">
        <v>4</v>
      </c>
    </row>
    <row r="565" spans="1:22" x14ac:dyDescent="0.25">
      <c r="A565" s="142">
        <v>547</v>
      </c>
      <c r="B565" s="134"/>
      <c r="C565" s="174">
        <f ca="1">_xll.meDateFromTenor(C564,"1D","FOLLOWING",D$13,"NORMAL")</f>
        <v>43200</v>
      </c>
      <c r="D565" s="20">
        <f ca="1">_xll.meDateFromTenor(C565,D$14,"Following",D$13,"Normal")</f>
        <v>43201</v>
      </c>
      <c r="E565" s="175">
        <f ca="1"/>
        <v>-3.2907034701157418E-3</v>
      </c>
      <c r="F565" s="99"/>
      <c r="G565" s="174">
        <f t="shared" ca="1" si="32"/>
        <v>43200</v>
      </c>
      <c r="H565" s="20">
        <f ca="1">_xll.meDateFromTenor(G565,H$14,"Following",H$13,"Normal")</f>
        <v>43291</v>
      </c>
      <c r="I565" s="175">
        <f ca="1"/>
        <v>-1.7199251421066561E-3</v>
      </c>
      <c r="J565" s="7" t="s">
        <v>4</v>
      </c>
      <c r="K565" s="174">
        <f t="shared" ca="1" si="33"/>
        <v>43200</v>
      </c>
      <c r="L565" s="20">
        <f ca="1">_xll.meDateFromTenor(K565,L$14,"Following",L$13,"Normal")</f>
        <v>43383</v>
      </c>
      <c r="M565" s="175">
        <f ca="1"/>
        <v>-2.1972328563954228E-4</v>
      </c>
      <c r="N565" s="7" t="s">
        <v>4</v>
      </c>
      <c r="O565" s="174">
        <f t="shared" ca="1" si="34"/>
        <v>43200</v>
      </c>
      <c r="P565" s="20">
        <f ca="1">_xll.meDateFromTenor(O565,P$14,"Following",P$13,"Normal")</f>
        <v>43201</v>
      </c>
      <c r="Q565" s="175">
        <f ca="1"/>
        <v>-3.03325838111409E-3</v>
      </c>
      <c r="R565" s="7" t="s">
        <v>4</v>
      </c>
      <c r="S565" s="174">
        <f t="shared" ca="1" si="35"/>
        <v>43200</v>
      </c>
      <c r="T565" s="20">
        <f ca="1">_xll.meDateFromTenor(S565,"1D","Following",T$13,"Normal")</f>
        <v>43201</v>
      </c>
      <c r="U565" s="175">
        <f ca="1"/>
        <v>-4.4757746979051816E-3</v>
      </c>
      <c r="V565" s="136" t="s">
        <v>4</v>
      </c>
    </row>
    <row r="566" spans="1:22" x14ac:dyDescent="0.25">
      <c r="A566" s="142">
        <v>548</v>
      </c>
      <c r="B566" s="134"/>
      <c r="C566" s="174">
        <f ca="1">_xll.meDateFromTenor(C565,"1D","FOLLOWING",D$13,"NORMAL")</f>
        <v>43201</v>
      </c>
      <c r="D566" s="20">
        <f ca="1">_xll.meDateFromTenor(C566,D$14,"Following",D$13,"Normal")</f>
        <v>43202</v>
      </c>
      <c r="E566" s="175">
        <f ca="1"/>
        <v>-3.2865790682557023E-3</v>
      </c>
      <c r="F566" s="99"/>
      <c r="G566" s="174">
        <f t="shared" ca="1" si="32"/>
        <v>43201</v>
      </c>
      <c r="H566" s="20">
        <f ca="1">_xll.meDateFromTenor(G566,H$14,"Following",H$13,"Normal")</f>
        <v>43292</v>
      </c>
      <c r="I566" s="175">
        <f ca="1"/>
        <v>-1.7177177506369011E-3</v>
      </c>
      <c r="J566" s="7" t="s">
        <v>4</v>
      </c>
      <c r="K566" s="174">
        <f t="shared" ca="1" si="33"/>
        <v>43201</v>
      </c>
      <c r="L566" s="20">
        <f ca="1">_xll.meDateFromTenor(K566,L$14,"Following",L$13,"Normal")</f>
        <v>43384</v>
      </c>
      <c r="M566" s="175">
        <f ca="1"/>
        <v>-2.1487539408299847E-4</v>
      </c>
      <c r="N566" s="7" t="s">
        <v>4</v>
      </c>
      <c r="O566" s="174">
        <f t="shared" ca="1" si="34"/>
        <v>43201</v>
      </c>
      <c r="P566" s="20">
        <f ca="1">_xll.meDateFromTenor(O566,P$14,"Following",P$13,"Normal")</f>
        <v>43202</v>
      </c>
      <c r="Q566" s="175">
        <f ca="1"/>
        <v>-3.033260659072248E-3</v>
      </c>
      <c r="R566" s="7" t="s">
        <v>4</v>
      </c>
      <c r="S566" s="174">
        <f t="shared" ca="1" si="35"/>
        <v>43201</v>
      </c>
      <c r="T566" s="20">
        <f ca="1">_xll.meDateFromTenor(S566,"1D","Following",T$13,"Normal")</f>
        <v>43202</v>
      </c>
      <c r="U566" s="175">
        <f ca="1"/>
        <v>-4.4710114196533524E-3</v>
      </c>
      <c r="V566" s="136" t="s">
        <v>4</v>
      </c>
    </row>
    <row r="567" spans="1:22" x14ac:dyDescent="0.25">
      <c r="A567" s="142">
        <v>549</v>
      </c>
      <c r="B567" s="134"/>
      <c r="C567" s="174">
        <f ca="1">_xll.meDateFromTenor(C566,"1D","FOLLOWING",D$13,"NORMAL")</f>
        <v>43202</v>
      </c>
      <c r="D567" s="20">
        <f ca="1">_xll.meDateFromTenor(C567,D$14,"Following",D$13,"Normal")</f>
        <v>43203</v>
      </c>
      <c r="E567" s="175">
        <f ca="1"/>
        <v>-3.2824230717887321E-3</v>
      </c>
      <c r="F567" s="99"/>
      <c r="G567" s="174">
        <f t="shared" ca="1" si="32"/>
        <v>43202</v>
      </c>
      <c r="H567" s="20">
        <f ca="1">_xll.meDateFromTenor(G567,H$14,"Following",H$13,"Normal")</f>
        <v>43293</v>
      </c>
      <c r="I567" s="175">
        <f ca="1"/>
        <v>-1.7154999942081779E-3</v>
      </c>
      <c r="J567" s="7" t="s">
        <v>4</v>
      </c>
      <c r="K567" s="174">
        <f t="shared" ca="1" si="33"/>
        <v>43202</v>
      </c>
      <c r="L567" s="20">
        <f ca="1">_xll.meDateFromTenor(K567,L$14,"Following",L$13,"Normal")</f>
        <v>43385</v>
      </c>
      <c r="M567" s="175">
        <f ca="1"/>
        <v>-2.1001817901495165E-4</v>
      </c>
      <c r="N567" s="7" t="s">
        <v>4</v>
      </c>
      <c r="O567" s="174">
        <f t="shared" ca="1" si="34"/>
        <v>43202</v>
      </c>
      <c r="P567" s="20">
        <f ca="1">_xll.meDateFromTenor(O567,P$14,"Following",P$13,"Normal")</f>
        <v>43203</v>
      </c>
      <c r="Q567" s="175">
        <f ca="1"/>
        <v>-3.0332630402362041E-3</v>
      </c>
      <c r="R567" s="7" t="s">
        <v>4</v>
      </c>
      <c r="S567" s="174">
        <f t="shared" ca="1" si="35"/>
        <v>43202</v>
      </c>
      <c r="T567" s="20">
        <f ca="1">_xll.meDateFromTenor(S567,"1D","Following",T$13,"Normal")</f>
        <v>43203</v>
      </c>
      <c r="U567" s="175">
        <f ca="1"/>
        <v>-4.4662720651844779E-3</v>
      </c>
      <c r="V567" s="136" t="s">
        <v>4</v>
      </c>
    </row>
    <row r="568" spans="1:22" x14ac:dyDescent="0.25">
      <c r="A568" s="142">
        <v>550</v>
      </c>
      <c r="B568" s="134"/>
      <c r="C568" s="174">
        <f ca="1">_xll.meDateFromTenor(C567,"1D","FOLLOWING",D$13,"NORMAL")</f>
        <v>43203</v>
      </c>
      <c r="D568" s="20">
        <f ca="1">_xll.meDateFromTenor(C568,D$14,"Following",D$13,"Normal")</f>
        <v>43206</v>
      </c>
      <c r="E568" s="175">
        <f ca="1"/>
        <v>-3.2739759940847552E-3</v>
      </c>
      <c r="F568" s="99"/>
      <c r="G568" s="174">
        <f t="shared" ca="1" si="32"/>
        <v>43203</v>
      </c>
      <c r="H568" s="20">
        <f ca="1">_xll.meDateFromTenor(G568,H$14,"Following",H$13,"Normal")</f>
        <v>43294</v>
      </c>
      <c r="I568" s="175">
        <f ca="1"/>
        <v>-1.7132708449950989E-3</v>
      </c>
      <c r="J568" s="7" t="s">
        <v>4</v>
      </c>
      <c r="K568" s="174">
        <f t="shared" ca="1" si="33"/>
        <v>43203</v>
      </c>
      <c r="L568" s="20">
        <f ca="1">_xll.meDateFromTenor(K568,L$14,"Following",L$13,"Normal")</f>
        <v>43388</v>
      </c>
      <c r="M568" s="175">
        <f ca="1"/>
        <v>-2.0515169115147206E-4</v>
      </c>
      <c r="N568" s="7" t="s">
        <v>4</v>
      </c>
      <c r="O568" s="174">
        <f t="shared" ca="1" si="34"/>
        <v>43203</v>
      </c>
      <c r="P568" s="20">
        <f ca="1">_xll.meDateFromTenor(O568,P$14,"Following",P$13,"Normal")</f>
        <v>43206</v>
      </c>
      <c r="Q568" s="175">
        <f ca="1"/>
        <v>-3.0332655220293636E-3</v>
      </c>
      <c r="R568" s="7" t="s">
        <v>4</v>
      </c>
      <c r="S568" s="174">
        <f t="shared" ca="1" si="35"/>
        <v>43203</v>
      </c>
      <c r="T568" s="20">
        <f ca="1">_xll.meDateFromTenor(S568,"1D","Following",T$13,"Normal")</f>
        <v>43206</v>
      </c>
      <c r="U568" s="175">
        <f ca="1"/>
        <v>-4.4568179181459101E-3</v>
      </c>
      <c r="V568" s="136" t="s">
        <v>4</v>
      </c>
    </row>
    <row r="569" spans="1:22" x14ac:dyDescent="0.25">
      <c r="A569" s="142">
        <v>551</v>
      </c>
      <c r="B569" s="134"/>
      <c r="C569" s="174">
        <f ca="1">_xll.meDateFromTenor(C568,"1D","FOLLOWING",D$13,"NORMAL")</f>
        <v>43206</v>
      </c>
      <c r="D569" s="20">
        <f ca="1">_xll.meDateFromTenor(C569,D$14,"Following",D$13,"Normal")</f>
        <v>43207</v>
      </c>
      <c r="E569" s="175">
        <f ca="1"/>
        <v>-3.2654831620732463E-3</v>
      </c>
      <c r="F569" s="99"/>
      <c r="G569" s="174">
        <f t="shared" ca="1" si="32"/>
        <v>43206</v>
      </c>
      <c r="H569" s="20">
        <f ca="1">_xll.meDateFromTenor(G569,H$14,"Following",H$13,"Normal")</f>
        <v>43297</v>
      </c>
      <c r="I569" s="175">
        <f ca="1"/>
        <v>-1.7065047623958558E-3</v>
      </c>
      <c r="J569" s="7" t="s">
        <v>4</v>
      </c>
      <c r="K569" s="174">
        <f t="shared" ca="1" si="33"/>
        <v>43206</v>
      </c>
      <c r="L569" s="20">
        <f ca="1">_xll.meDateFromTenor(K569,L$14,"Following",L$13,"Normal")</f>
        <v>43389</v>
      </c>
      <c r="M569" s="175">
        <f ca="1"/>
        <v>-1.9049709794914072E-4</v>
      </c>
      <c r="N569" s="7" t="s">
        <v>4</v>
      </c>
      <c r="O569" s="174">
        <f t="shared" ca="1" si="34"/>
        <v>43206</v>
      </c>
      <c r="P569" s="20">
        <f ca="1">_xll.meDateFromTenor(O569,P$14,"Following",P$13,"Normal")</f>
        <v>43207</v>
      </c>
      <c r="Q569" s="175">
        <f ca="1"/>
        <v>-3.0332735454181273E-3</v>
      </c>
      <c r="R569" s="7" t="s">
        <v>4</v>
      </c>
      <c r="S569" s="174">
        <f t="shared" ca="1" si="35"/>
        <v>43206</v>
      </c>
      <c r="T569" s="20">
        <f ca="1">_xll.meDateFromTenor(S569,"1D","Following",T$13,"Normal")</f>
        <v>43207</v>
      </c>
      <c r="U569" s="175">
        <f ca="1"/>
        <v>-4.4475538566006428E-3</v>
      </c>
      <c r="V569" s="136" t="s">
        <v>4</v>
      </c>
    </row>
    <row r="570" spans="1:22" x14ac:dyDescent="0.25">
      <c r="A570" s="142">
        <v>552</v>
      </c>
      <c r="B570" s="134"/>
      <c r="C570" s="174">
        <f ca="1">_xll.meDateFromTenor(C569,"1D","FOLLOWING",D$13,"NORMAL")</f>
        <v>43207</v>
      </c>
      <c r="D570" s="20">
        <f ca="1">_xll.meDateFromTenor(C570,D$14,"Following",D$13,"Normal")</f>
        <v>43208</v>
      </c>
      <c r="E570" s="175">
        <f ca="1"/>
        <v>-3.2611692085993244E-3</v>
      </c>
      <c r="F570" s="99"/>
      <c r="G570" s="174">
        <f t="shared" ca="1" si="32"/>
        <v>43207</v>
      </c>
      <c r="H570" s="20">
        <f ca="1">_xll.meDateFromTenor(G570,H$14,"Following",H$13,"Normal")</f>
        <v>43298</v>
      </c>
      <c r="I570" s="175">
        <f ca="1"/>
        <v>-1.7042197637914815E-3</v>
      </c>
      <c r="J570" s="7" t="s">
        <v>4</v>
      </c>
      <c r="K570" s="174">
        <f t="shared" ca="1" si="33"/>
        <v>43207</v>
      </c>
      <c r="L570" s="20">
        <f ca="1">_xll.meDateFromTenor(K570,L$14,"Following",L$13,"Normal")</f>
        <v>43390</v>
      </c>
      <c r="M570" s="175">
        <f ca="1"/>
        <v>-1.8559402606463323E-4</v>
      </c>
      <c r="N570" s="7" t="s">
        <v>4</v>
      </c>
      <c r="O570" s="174">
        <f t="shared" ca="1" si="34"/>
        <v>43207</v>
      </c>
      <c r="P570" s="20">
        <f ca="1">_xll.meDateFromTenor(O570,P$14,"Following",P$13,"Normal")</f>
        <v>43208</v>
      </c>
      <c r="Q570" s="175">
        <f ca="1"/>
        <v>-3.0332764039621642E-3</v>
      </c>
      <c r="R570" s="7" t="s">
        <v>4</v>
      </c>
      <c r="S570" s="174">
        <f t="shared" ca="1" si="35"/>
        <v>43207</v>
      </c>
      <c r="T570" s="20">
        <f ca="1">_xll.meDateFromTenor(S570,"1D","Following",T$13,"Normal")</f>
        <v>43208</v>
      </c>
      <c r="U570" s="175">
        <f ca="1"/>
        <v>-4.4429340999441336E-3</v>
      </c>
      <c r="V570" s="136" t="s">
        <v>4</v>
      </c>
    </row>
    <row r="571" spans="1:22" x14ac:dyDescent="0.25">
      <c r="A571" s="142">
        <v>553</v>
      </c>
      <c r="B571" s="134"/>
      <c r="C571" s="174">
        <f ca="1">_xll.meDateFromTenor(C570,"1D","FOLLOWING",D$13,"NORMAL")</f>
        <v>43208</v>
      </c>
      <c r="D571" s="20">
        <f ca="1">_xll.meDateFromTenor(C571,D$14,"Following",D$13,"Normal")</f>
        <v>43209</v>
      </c>
      <c r="E571" s="175">
        <f ca="1"/>
        <v>-3.2568236666730261E-3</v>
      </c>
      <c r="F571" s="99"/>
      <c r="G571" s="174">
        <f t="shared" ca="1" si="32"/>
        <v>43208</v>
      </c>
      <c r="H571" s="20">
        <f ca="1">_xll.meDateFromTenor(G571,H$14,"Following",H$13,"Normal")</f>
        <v>43299</v>
      </c>
      <c r="I571" s="175">
        <f ca="1"/>
        <v>-1.7019182332758157E-3</v>
      </c>
      <c r="J571" s="7" t="s">
        <v>4</v>
      </c>
      <c r="K571" s="174">
        <f t="shared" ca="1" si="33"/>
        <v>43208</v>
      </c>
      <c r="L571" s="20">
        <f ca="1">_xll.meDateFromTenor(K571,L$14,"Following",L$13,"Normal")</f>
        <v>43391</v>
      </c>
      <c r="M571" s="175">
        <f ca="1"/>
        <v>-1.8068193496504525E-4</v>
      </c>
      <c r="N571" s="7" t="s">
        <v>4</v>
      </c>
      <c r="O571" s="174">
        <f t="shared" ca="1" si="34"/>
        <v>43208</v>
      </c>
      <c r="P571" s="20">
        <f ca="1">_xll.meDateFromTenor(O571,P$14,"Following",P$13,"Normal")</f>
        <v>43209</v>
      </c>
      <c r="Q571" s="175">
        <f ca="1"/>
        <v>-3.0332793502524354E-3</v>
      </c>
      <c r="R571" s="7" t="s">
        <v>4</v>
      </c>
      <c r="S571" s="174">
        <f t="shared" ca="1" si="35"/>
        <v>43208</v>
      </c>
      <c r="T571" s="20">
        <f ca="1">_xll.meDateFromTenor(S571,"1D","Following",T$13,"Normal")</f>
        <v>43209</v>
      </c>
      <c r="U571" s="175">
        <f ca="1"/>
        <v>-4.4383382589563581E-3</v>
      </c>
      <c r="V571" s="136" t="s">
        <v>4</v>
      </c>
    </row>
    <row r="572" spans="1:22" x14ac:dyDescent="0.25">
      <c r="A572" s="142">
        <v>554</v>
      </c>
      <c r="B572" s="134"/>
      <c r="C572" s="174">
        <f ca="1">_xll.meDateFromTenor(C571,"1D","FOLLOWING",D$13,"NORMAL")</f>
        <v>43209</v>
      </c>
      <c r="D572" s="20">
        <f ca="1">_xll.meDateFromTenor(C572,D$14,"Following",D$13,"Normal")</f>
        <v>43210</v>
      </c>
      <c r="E572" s="175">
        <f ca="1"/>
        <v>-3.2524465373340423E-3</v>
      </c>
      <c r="F572" s="99"/>
      <c r="G572" s="174">
        <f t="shared" ca="1" si="32"/>
        <v>43209</v>
      </c>
      <c r="H572" s="20">
        <f ca="1">_xll.meDateFromTenor(G572,H$14,"Following",H$13,"Normal")</f>
        <v>43300</v>
      </c>
      <c r="I572" s="175">
        <f ca="1"/>
        <v>-1.6995991430234702E-3</v>
      </c>
      <c r="J572" s="7" t="s">
        <v>4</v>
      </c>
      <c r="K572" s="174">
        <f t="shared" ca="1" si="33"/>
        <v>43209</v>
      </c>
      <c r="L572" s="20">
        <f ca="1">_xll.meDateFromTenor(K572,L$14,"Following",L$13,"Normal")</f>
        <v>43392</v>
      </c>
      <c r="M572" s="175">
        <f ca="1"/>
        <v>-1.7576087536644552E-4</v>
      </c>
      <c r="N572" s="7" t="s">
        <v>4</v>
      </c>
      <c r="O572" s="174">
        <f t="shared" ca="1" si="34"/>
        <v>43209</v>
      </c>
      <c r="P572" s="20">
        <f ca="1">_xll.meDateFromTenor(O572,P$14,"Following",P$13,"Normal")</f>
        <v>43210</v>
      </c>
      <c r="Q572" s="175">
        <f ca="1"/>
        <v>-3.0332823817123484E-3</v>
      </c>
      <c r="R572" s="7" t="s">
        <v>4</v>
      </c>
      <c r="S572" s="174">
        <f t="shared" ca="1" si="35"/>
        <v>43209</v>
      </c>
      <c r="T572" s="20">
        <f ca="1">_xll.meDateFromTenor(S572,"1D","Following",T$13,"Normal")</f>
        <v>43210</v>
      </c>
      <c r="U572" s="175">
        <f ca="1"/>
        <v>-4.4337663320792742E-3</v>
      </c>
      <c r="V572" s="136" t="s">
        <v>4</v>
      </c>
    </row>
    <row r="573" spans="1:22" x14ac:dyDescent="0.25">
      <c r="A573" s="142">
        <v>555</v>
      </c>
      <c r="B573" s="134"/>
      <c r="C573" s="174">
        <f ca="1">_xll.meDateFromTenor(C572,"1D","FOLLOWING",D$13,"NORMAL")</f>
        <v>43210</v>
      </c>
      <c r="D573" s="20">
        <f ca="1">_xll.meDateFromTenor(C573,D$14,"Following",D$13,"Normal")</f>
        <v>43213</v>
      </c>
      <c r="E573" s="175">
        <f ca="1"/>
        <v>-3.2435577674805433E-3</v>
      </c>
      <c r="F573" s="99"/>
      <c r="G573" s="174">
        <f t="shared" ca="1" si="32"/>
        <v>43210</v>
      </c>
      <c r="H573" s="20">
        <f ca="1">_xll.meDateFromTenor(G573,H$14,"Following",H$13,"Normal")</f>
        <v>43301</v>
      </c>
      <c r="I573" s="175">
        <f ca="1"/>
        <v>-1.6972614652090582E-3</v>
      </c>
      <c r="J573" s="7" t="s">
        <v>4</v>
      </c>
      <c r="K573" s="174">
        <f t="shared" ca="1" si="33"/>
        <v>43210</v>
      </c>
      <c r="L573" s="20">
        <f ca="1">_xll.meDateFromTenor(K573,L$14,"Following",L$13,"Normal")</f>
        <v>43395</v>
      </c>
      <c r="M573" s="175">
        <f ca="1"/>
        <v>-1.708308979849052E-4</v>
      </c>
      <c r="N573" s="7" t="s">
        <v>4</v>
      </c>
      <c r="O573" s="174">
        <f t="shared" ca="1" si="34"/>
        <v>43210</v>
      </c>
      <c r="P573" s="20">
        <f ca="1">_xll.meDateFromTenor(O573,P$14,"Following",P$13,"Normal")</f>
        <v>43213</v>
      </c>
      <c r="Q573" s="175">
        <f ca="1"/>
        <v>-3.0332854957653074E-3</v>
      </c>
      <c r="R573" s="7" t="s">
        <v>4</v>
      </c>
      <c r="S573" s="174">
        <f t="shared" ca="1" si="35"/>
        <v>43210</v>
      </c>
      <c r="T573" s="20">
        <f ca="1">_xll.meDateFromTenor(S573,"1D","Following",T$13,"Normal")</f>
        <v>43213</v>
      </c>
      <c r="U573" s="175">
        <f ca="1"/>
        <v>-4.4246478022946945E-3</v>
      </c>
      <c r="V573" s="136" t="s">
        <v>4</v>
      </c>
    </row>
    <row r="574" spans="1:22" x14ac:dyDescent="0.25">
      <c r="A574" s="142">
        <v>556</v>
      </c>
      <c r="B574" s="134"/>
      <c r="C574" s="174">
        <f ca="1">_xll.meDateFromTenor(C573,"1D","FOLLOWING",D$13,"NORMAL")</f>
        <v>43213</v>
      </c>
      <c r="D574" s="20">
        <f ca="1">_xll.meDateFromTenor(C574,D$14,"Following",D$13,"Normal")</f>
        <v>43214</v>
      </c>
      <c r="E574" s="175">
        <f ca="1"/>
        <v>-3.2346221650758735E-3</v>
      </c>
      <c r="F574" s="99"/>
      <c r="G574" s="174">
        <f t="shared" ca="1" si="32"/>
        <v>43213</v>
      </c>
      <c r="H574" s="20">
        <f ca="1">_xll.meDateFromTenor(G574,H$14,"Following",H$13,"Normal")</f>
        <v>43304</v>
      </c>
      <c r="I574" s="175">
        <f ca="1"/>
        <v>-1.6901266281395501E-3</v>
      </c>
      <c r="J574" s="7" t="s">
        <v>4</v>
      </c>
      <c r="K574" s="174">
        <f t="shared" ca="1" si="33"/>
        <v>43213</v>
      </c>
      <c r="L574" s="20">
        <f ca="1">_xll.meDateFromTenor(K574,L$14,"Following",L$13,"Normal")</f>
        <v>43396</v>
      </c>
      <c r="M574" s="175">
        <f ca="1"/>
        <v>-1.5598796630334329E-4</v>
      </c>
      <c r="N574" s="7" t="s">
        <v>4</v>
      </c>
      <c r="O574" s="174">
        <f t="shared" ca="1" si="34"/>
        <v>43213</v>
      </c>
      <c r="P574" s="20">
        <f ca="1">_xll.meDateFromTenor(O574,P$14,"Following",P$13,"Normal")</f>
        <v>43214</v>
      </c>
      <c r="Q574" s="175">
        <f ca="1"/>
        <v>-3.0332953077165303E-3</v>
      </c>
      <c r="R574" s="7" t="s">
        <v>4</v>
      </c>
      <c r="S574" s="174">
        <f t="shared" ca="1" si="35"/>
        <v>43213</v>
      </c>
      <c r="T574" s="20">
        <f ca="1">_xll.meDateFromTenor(S574,"1D","Following",T$13,"Normal")</f>
        <v>43214</v>
      </c>
      <c r="U574" s="175">
        <f ca="1"/>
        <v>-4.4157177391390846E-3</v>
      </c>
      <c r="V574" s="136" t="s">
        <v>4</v>
      </c>
    </row>
    <row r="575" spans="1:22" x14ac:dyDescent="0.25">
      <c r="A575" s="142">
        <v>557</v>
      </c>
      <c r="B575" s="134"/>
      <c r="C575" s="174">
        <f ca="1">_xll.meDateFromTenor(C574,"1D","FOLLOWING",D$13,"NORMAL")</f>
        <v>43214</v>
      </c>
      <c r="D575" s="20">
        <f ca="1">_xll.meDateFromTenor(C575,D$14,"Following",D$13,"Normal")</f>
        <v>43215</v>
      </c>
      <c r="E575" s="175">
        <f ca="1"/>
        <v>-3.2300871131418886E-3</v>
      </c>
      <c r="F575" s="99"/>
      <c r="G575" s="174">
        <f t="shared" ca="1" si="32"/>
        <v>43214</v>
      </c>
      <c r="H575" s="20">
        <f ca="1">_xll.meDateFromTenor(G575,H$14,"Following",H$13,"Normal")</f>
        <v>43305</v>
      </c>
      <c r="I575" s="175">
        <f ca="1"/>
        <v>-1.6877043218229994E-3</v>
      </c>
      <c r="J575" s="7" t="s">
        <v>4</v>
      </c>
      <c r="K575" s="174">
        <f t="shared" ca="1" si="33"/>
        <v>43214</v>
      </c>
      <c r="L575" s="20">
        <f ca="1">_xll.meDateFromTenor(K575,L$14,"Following",L$13,"Normal")</f>
        <v>43397</v>
      </c>
      <c r="M575" s="175">
        <f ca="1"/>
        <v>-1.5102282495074414E-4</v>
      </c>
      <c r="N575" s="7" t="s">
        <v>4</v>
      </c>
      <c r="O575" s="174">
        <f t="shared" ca="1" si="34"/>
        <v>43214</v>
      </c>
      <c r="P575" s="20">
        <f ca="1">_xll.meDateFromTenor(O575,P$14,"Following",P$13,"Normal")</f>
        <v>43215</v>
      </c>
      <c r="Q575" s="175">
        <f ca="1"/>
        <v>-3.0332987263757397E-3</v>
      </c>
      <c r="R575" s="7" t="s">
        <v>4</v>
      </c>
      <c r="S575" s="174">
        <f t="shared" ca="1" si="35"/>
        <v>43214</v>
      </c>
      <c r="T575" s="20">
        <f ca="1">_xll.meDateFromTenor(S575,"1D","Following",T$13,"Normal")</f>
        <v>43215</v>
      </c>
      <c r="U575" s="175">
        <f ca="1"/>
        <v>-4.4112653629513488E-3</v>
      </c>
      <c r="V575" s="136" t="s">
        <v>4</v>
      </c>
    </row>
    <row r="576" spans="1:22" x14ac:dyDescent="0.25">
      <c r="A576" s="142">
        <v>558</v>
      </c>
      <c r="B576" s="134"/>
      <c r="C576" s="174">
        <f ca="1">_xll.meDateFromTenor(C575,"1D","FOLLOWING",D$13,"NORMAL")</f>
        <v>43215</v>
      </c>
      <c r="D576" s="20">
        <f ca="1">_xll.meDateFromTenor(C576,D$14,"Following",D$13,"Normal")</f>
        <v>43216</v>
      </c>
      <c r="E576" s="175">
        <f ca="1"/>
        <v>-3.2255204794706784E-3</v>
      </c>
      <c r="F576" s="99"/>
      <c r="G576" s="174">
        <f t="shared" ca="1" si="32"/>
        <v>43215</v>
      </c>
      <c r="H576" s="20">
        <f ca="1">_xll.meDateFromTenor(G576,H$14,"Following",H$13,"Normal")</f>
        <v>43306</v>
      </c>
      <c r="I576" s="175">
        <f ca="1"/>
        <v>-1.6852582888174455E-3</v>
      </c>
      <c r="J576" s="7" t="s">
        <v>4</v>
      </c>
      <c r="K576" s="174">
        <f t="shared" ca="1" si="33"/>
        <v>43215</v>
      </c>
      <c r="L576" s="20">
        <f ca="1">_xll.meDateFromTenor(K576,L$14,"Following",L$13,"Normal")</f>
        <v>43398</v>
      </c>
      <c r="M576" s="175">
        <f ca="1"/>
        <v>-1.4604901939555502E-4</v>
      </c>
      <c r="N576" s="7" t="s">
        <v>4</v>
      </c>
      <c r="O576" s="174">
        <f t="shared" ca="1" si="34"/>
        <v>43215</v>
      </c>
      <c r="P576" s="20">
        <f ca="1">_xll.meDateFromTenor(O576,P$14,"Following",P$13,"Normal")</f>
        <v>43216</v>
      </c>
      <c r="Q576" s="175">
        <f ca="1"/>
        <v>-3.0333022147450272E-3</v>
      </c>
      <c r="R576" s="7" t="s">
        <v>4</v>
      </c>
      <c r="S576" s="174">
        <f t="shared" ca="1" si="35"/>
        <v>43215</v>
      </c>
      <c r="T576" s="20">
        <f ca="1">_xll.meDateFromTenor(S576,"1D","Following",T$13,"Normal")</f>
        <v>43216</v>
      </c>
      <c r="U576" s="175">
        <f ca="1"/>
        <v>-4.4068368927607949E-3</v>
      </c>
      <c r="V576" s="136" t="s">
        <v>4</v>
      </c>
    </row>
    <row r="577" spans="1:22" x14ac:dyDescent="0.25">
      <c r="A577" s="142">
        <v>559</v>
      </c>
      <c r="B577" s="134"/>
      <c r="C577" s="174">
        <f ca="1">_xll.meDateFromTenor(C576,"1D","FOLLOWING",D$13,"NORMAL")</f>
        <v>43216</v>
      </c>
      <c r="D577" s="20">
        <f ca="1">_xll.meDateFromTenor(C577,D$14,"Following",D$13,"Normal")</f>
        <v>43217</v>
      </c>
      <c r="E577" s="175">
        <f ca="1"/>
        <v>-3.2209222655010918E-3</v>
      </c>
      <c r="F577" s="99"/>
      <c r="G577" s="174">
        <f t="shared" ca="1" si="32"/>
        <v>43216</v>
      </c>
      <c r="H577" s="20">
        <f ca="1">_xll.meDateFromTenor(G577,H$14,"Following",H$13,"Normal")</f>
        <v>43307</v>
      </c>
      <c r="I577" s="175">
        <f ca="1"/>
        <v>-1.6827875012975012E-3</v>
      </c>
      <c r="J577" s="7" t="s">
        <v>4</v>
      </c>
      <c r="K577" s="174">
        <f t="shared" ca="1" si="33"/>
        <v>43216</v>
      </c>
      <c r="L577" s="20">
        <f ca="1">_xll.meDateFromTenor(K577,L$14,"Following",L$13,"Normal")</f>
        <v>43399</v>
      </c>
      <c r="M577" s="175">
        <f ca="1"/>
        <v>-1.4106660035384711E-4</v>
      </c>
      <c r="N577" s="7" t="s">
        <v>4</v>
      </c>
      <c r="O577" s="174">
        <f t="shared" ca="1" si="34"/>
        <v>43216</v>
      </c>
      <c r="P577" s="20">
        <f ca="1">_xll.meDateFromTenor(O577,P$14,"Following",P$13,"Normal")</f>
        <v>43217</v>
      </c>
      <c r="Q577" s="175">
        <f ca="1"/>
        <v>-3.0333057702477996E-3</v>
      </c>
      <c r="R577" s="7" t="s">
        <v>4</v>
      </c>
      <c r="S577" s="174">
        <f t="shared" ca="1" si="35"/>
        <v>43216</v>
      </c>
      <c r="T577" s="20">
        <f ca="1">_xll.meDateFromTenor(S577,"1D","Following",T$13,"Normal")</f>
        <v>43217</v>
      </c>
      <c r="U577" s="175">
        <f ca="1"/>
        <v>-4.402432327488286E-3</v>
      </c>
      <c r="V577" s="136" t="s">
        <v>4</v>
      </c>
    </row>
    <row r="578" spans="1:22" x14ac:dyDescent="0.25">
      <c r="A578" s="142">
        <v>560</v>
      </c>
      <c r="B578" s="134"/>
      <c r="C578" s="174">
        <f ca="1">_xll.meDateFromTenor(C577,"1D","FOLLOWING",D$13,"NORMAL")</f>
        <v>43217</v>
      </c>
      <c r="D578" s="20">
        <f ca="1">_xll.meDateFromTenor(C578,D$14,"Following",D$13,"Normal")</f>
        <v>43220</v>
      </c>
      <c r="E578" s="175">
        <f ca="1"/>
        <v>-3.2115919217634683E-3</v>
      </c>
      <c r="F578" s="99"/>
      <c r="G578" s="174">
        <f t="shared" ca="1" si="32"/>
        <v>43217</v>
      </c>
      <c r="H578" s="20">
        <f ca="1">_xll.meDateFromTenor(G578,H$14,"Following",H$13,"Normal")</f>
        <v>43308</v>
      </c>
      <c r="I578" s="175">
        <f ca="1"/>
        <v>-1.6802909314377801E-3</v>
      </c>
      <c r="J578" s="7" t="s">
        <v>4</v>
      </c>
      <c r="K578" s="174">
        <f t="shared" ca="1" si="33"/>
        <v>43217</v>
      </c>
      <c r="L578" s="20">
        <f ca="1">_xll.meDateFromTenor(K578,L$14,"Following",L$13,"Normal")</f>
        <v>43402</v>
      </c>
      <c r="M578" s="175">
        <f ca="1"/>
        <v>-1.3607561854169143E-4</v>
      </c>
      <c r="N578" s="7" t="s">
        <v>4</v>
      </c>
      <c r="O578" s="174">
        <f t="shared" ca="1" si="34"/>
        <v>43217</v>
      </c>
      <c r="P578" s="20">
        <f ca="1">_xll.meDateFromTenor(O578,P$14,"Following",P$13,"Normal")</f>
        <v>43220</v>
      </c>
      <c r="Q578" s="175">
        <f ca="1"/>
        <v>-3.0333093903074618E-3</v>
      </c>
      <c r="R578" s="7" t="s">
        <v>4</v>
      </c>
      <c r="S578" s="174">
        <f t="shared" ca="1" si="35"/>
        <v>43217</v>
      </c>
      <c r="T578" s="20">
        <f ca="1">_xll.meDateFromTenor(S578,"1D","Following",T$13,"Normal")</f>
        <v>43220</v>
      </c>
      <c r="U578" s="175">
        <f ca="1"/>
        <v>-4.3936492491703106E-3</v>
      </c>
      <c r="V578" s="136" t="s">
        <v>4</v>
      </c>
    </row>
    <row r="579" spans="1:22" x14ac:dyDescent="0.25">
      <c r="A579" s="142">
        <v>561</v>
      </c>
      <c r="B579" s="134"/>
      <c r="C579" s="174">
        <f ca="1">_xll.meDateFromTenor(C578,"1D","FOLLOWING",D$13,"NORMAL")</f>
        <v>43220</v>
      </c>
      <c r="D579" s="20">
        <f ca="1">_xll.meDateFromTenor(C579,D$14,"Following",D$13,"Normal")</f>
        <v>43222</v>
      </c>
      <c r="E579" s="175">
        <f ca="1"/>
        <v>-3.1998213491268969E-3</v>
      </c>
      <c r="F579" s="99"/>
      <c r="G579" s="174">
        <f t="shared" ca="1" si="32"/>
        <v>43220</v>
      </c>
      <c r="H579" s="20">
        <f ca="1">_xll.meDateFromTenor(G579,H$14,"Following",H$13,"Normal")</f>
        <v>43311</v>
      </c>
      <c r="I579" s="175">
        <f ca="1"/>
        <v>-1.6726362495660776E-3</v>
      </c>
      <c r="J579" s="7" t="s">
        <v>4</v>
      </c>
      <c r="K579" s="174">
        <f t="shared" ca="1" si="33"/>
        <v>43220</v>
      </c>
      <c r="L579" s="20">
        <f ca="1">_xll.meDateFromTenor(K579,L$14,"Following",L$13,"Normal")</f>
        <v>43403</v>
      </c>
      <c r="M579" s="175">
        <f ca="1"/>
        <v>-1.2105180364323359E-4</v>
      </c>
      <c r="N579" s="7" t="s">
        <v>4</v>
      </c>
      <c r="O579" s="174">
        <f t="shared" ca="1" si="34"/>
        <v>43220</v>
      </c>
      <c r="P579" s="20">
        <f ca="1">_xll.meDateFromTenor(O579,P$14,"Following",P$13,"Normal")</f>
        <v>43222</v>
      </c>
      <c r="Q579" s="175">
        <f ca="1"/>
        <v>-3.033320612061853E-3</v>
      </c>
      <c r="R579" s="7" t="s">
        <v>4</v>
      </c>
      <c r="S579" s="174">
        <f t="shared" ca="1" si="35"/>
        <v>43220</v>
      </c>
      <c r="T579" s="20">
        <f ca="1">_xll.meDateFromTenor(S579,"1D","Following",T$13,"Normal")</f>
        <v>43222</v>
      </c>
      <c r="U579" s="175">
        <f ca="1"/>
        <v>-4.3828838766502166E-3</v>
      </c>
      <c r="V579" s="136" t="s">
        <v>4</v>
      </c>
    </row>
    <row r="580" spans="1:22" x14ac:dyDescent="0.25">
      <c r="A580" s="142">
        <v>562</v>
      </c>
      <c r="B580" s="134"/>
      <c r="C580" s="174">
        <f ca="1">_xll.meDateFromTenor(C579,"1D","FOLLOWING",D$13,"NORMAL")</f>
        <v>43222</v>
      </c>
      <c r="D580" s="20">
        <f ca="1">_xll.meDateFromTenor(C580,D$14,"Following",D$13,"Normal")</f>
        <v>43223</v>
      </c>
      <c r="E580" s="175">
        <f ca="1"/>
        <v>-3.1926698401818611E-3</v>
      </c>
      <c r="F580" s="99"/>
      <c r="G580" s="174">
        <f t="shared" ca="1" si="32"/>
        <v>43222</v>
      </c>
      <c r="H580" s="20">
        <f ca="1">_xll.meDateFromTenor(G580,H$14,"Following",H$13,"Normal")</f>
        <v>43314</v>
      </c>
      <c r="I580" s="175">
        <f ca="1"/>
        <v>-1.6673853731539552E-3</v>
      </c>
      <c r="J580" s="7" t="s">
        <v>4</v>
      </c>
      <c r="K580" s="174">
        <f t="shared" ca="1" si="33"/>
        <v>43222</v>
      </c>
      <c r="L580" s="20">
        <f ca="1">_xll.meDateFromTenor(K580,L$14,"Following",L$13,"Normal")</f>
        <v>43406</v>
      </c>
      <c r="M580" s="175">
        <f ca="1"/>
        <v>-1.1099404298664117E-4</v>
      </c>
      <c r="N580" s="7" t="s">
        <v>4</v>
      </c>
      <c r="O580" s="174">
        <f t="shared" ca="1" si="34"/>
        <v>43222</v>
      </c>
      <c r="P580" s="20">
        <f ca="1">_xll.meDateFromTenor(O580,P$14,"Following",P$13,"Normal")</f>
        <v>43223</v>
      </c>
      <c r="Q580" s="175">
        <f ca="1"/>
        <v>-3.0333283687783456E-3</v>
      </c>
      <c r="R580" s="7" t="s">
        <v>4</v>
      </c>
      <c r="S580" s="174">
        <f t="shared" ca="1" si="35"/>
        <v>43222</v>
      </c>
      <c r="T580" s="20">
        <f ca="1">_xll.meDateFromTenor(S580,"1D","Following",T$13,"Normal")</f>
        <v>43223</v>
      </c>
      <c r="U580" s="175">
        <f ca="1"/>
        <v>-4.3765068621537551E-3</v>
      </c>
      <c r="V580" s="136" t="s">
        <v>4</v>
      </c>
    </row>
    <row r="581" spans="1:22" x14ac:dyDescent="0.25">
      <c r="A581" s="142">
        <v>563</v>
      </c>
      <c r="B581" s="134"/>
      <c r="C581" s="174">
        <f ca="1">_xll.meDateFromTenor(C580,"1D","FOLLOWING",D$13,"NORMAL")</f>
        <v>43223</v>
      </c>
      <c r="D581" s="20">
        <f ca="1">_xll.meDateFromTenor(C581,D$14,"Following",D$13,"Normal")</f>
        <v>43224</v>
      </c>
      <c r="E581" s="175">
        <f ca="1"/>
        <v>-3.1878505880644894E-3</v>
      </c>
      <c r="F581" s="99"/>
      <c r="G581" s="174">
        <f t="shared" ca="1" si="32"/>
        <v>43223</v>
      </c>
      <c r="H581" s="20">
        <f ca="1">_xll.meDateFromTenor(G581,H$14,"Following",H$13,"Normal")</f>
        <v>43315</v>
      </c>
      <c r="I581" s="175">
        <f ca="1"/>
        <v>-1.6647125249224363E-3</v>
      </c>
      <c r="J581" s="7" t="s">
        <v>4</v>
      </c>
      <c r="K581" s="174">
        <f t="shared" ca="1" si="33"/>
        <v>43223</v>
      </c>
      <c r="L581" s="20">
        <f ca="1">_xll.meDateFromTenor(K581,L$14,"Following",L$13,"Normal")</f>
        <v>43409</v>
      </c>
      <c r="M581" s="175">
        <f ca="1"/>
        <v>-1.0595274958927047E-4</v>
      </c>
      <c r="N581" s="7" t="s">
        <v>4</v>
      </c>
      <c r="O581" s="174">
        <f t="shared" ca="1" si="34"/>
        <v>43223</v>
      </c>
      <c r="P581" s="20">
        <f ca="1">_xll.meDateFromTenor(O581,P$14,"Following",P$13,"Normal")</f>
        <v>43224</v>
      </c>
      <c r="Q581" s="175">
        <f ca="1"/>
        <v>-3.0333323220708801E-3</v>
      </c>
      <c r="R581" s="7" t="s">
        <v>4</v>
      </c>
      <c r="S581" s="174">
        <f t="shared" ca="1" si="35"/>
        <v>43223</v>
      </c>
      <c r="T581" s="20">
        <f ca="1">_xll.meDateFromTenor(S581,"1D","Following",T$13,"Normal")</f>
        <v>43224</v>
      </c>
      <c r="U581" s="175">
        <f ca="1"/>
        <v>-4.3722695934178702E-3</v>
      </c>
      <c r="V581" s="136" t="s">
        <v>4</v>
      </c>
    </row>
    <row r="582" spans="1:22" x14ac:dyDescent="0.25">
      <c r="A582" s="142">
        <v>564</v>
      </c>
      <c r="B582" s="134"/>
      <c r="C582" s="174">
        <f ca="1">_xll.meDateFromTenor(C581,"1D","FOLLOWING",D$13,"NORMAL")</f>
        <v>43224</v>
      </c>
      <c r="D582" s="20">
        <f ca="1">_xll.meDateFromTenor(C582,D$14,"Following",D$13,"Normal")</f>
        <v>43227</v>
      </c>
      <c r="E582" s="175">
        <f ca="1"/>
        <v>-3.1780787852309202E-3</v>
      </c>
      <c r="F582" s="99"/>
      <c r="G582" s="174">
        <f t="shared" ca="1" si="32"/>
        <v>43224</v>
      </c>
      <c r="H582" s="20">
        <f ca="1">_xll.meDateFromTenor(G582,H$14,"Following",H$13,"Normal")</f>
        <v>43318</v>
      </c>
      <c r="I582" s="175">
        <f ca="1"/>
        <v>-1.6620066995734286E-3</v>
      </c>
      <c r="J582" s="7" t="s">
        <v>4</v>
      </c>
      <c r="K582" s="174">
        <f t="shared" ca="1" si="33"/>
        <v>43224</v>
      </c>
      <c r="L582" s="20">
        <f ca="1">_xll.meDateFromTenor(K582,L$14,"Following",L$13,"Normal")</f>
        <v>43409</v>
      </c>
      <c r="M582" s="175">
        <f ca="1"/>
        <v>-1.0090324843394245E-4</v>
      </c>
      <c r="N582" s="7" t="s">
        <v>4</v>
      </c>
      <c r="O582" s="174">
        <f t="shared" ca="1" si="34"/>
        <v>43224</v>
      </c>
      <c r="P582" s="20">
        <f ca="1">_xll.meDateFromTenor(O582,P$14,"Following",P$13,"Normal")</f>
        <v>43227</v>
      </c>
      <c r="Q582" s="175">
        <f ca="1"/>
        <v>-3.033336321884148E-3</v>
      </c>
      <c r="R582" s="7" t="s">
        <v>4</v>
      </c>
      <c r="S582" s="174">
        <f t="shared" ca="1" si="35"/>
        <v>43224</v>
      </c>
      <c r="T582" s="20">
        <f ca="1">_xll.meDateFromTenor(S582,"1D","Following",T$13,"Normal")</f>
        <v>43227</v>
      </c>
      <c r="U582" s="175">
        <f ca="1"/>
        <v>-4.3638218031905197E-3</v>
      </c>
      <c r="V582" s="136" t="s">
        <v>4</v>
      </c>
    </row>
    <row r="583" spans="1:22" x14ac:dyDescent="0.25">
      <c r="A583" s="142">
        <v>565</v>
      </c>
      <c r="B583" s="134"/>
      <c r="C583" s="174">
        <f ca="1">_xll.meDateFromTenor(C582,"1D","FOLLOWING",D$13,"NORMAL")</f>
        <v>43227</v>
      </c>
      <c r="D583" s="20">
        <f ca="1">_xll.meDateFromTenor(C583,D$14,"Following",D$13,"Normal")</f>
        <v>43228</v>
      </c>
      <c r="E583" s="175">
        <f ca="1"/>
        <v>-3.1682578576264333E-3</v>
      </c>
      <c r="F583" s="99"/>
      <c r="G583" s="174">
        <f t="shared" ca="1" si="32"/>
        <v>43227</v>
      </c>
      <c r="H583" s="20">
        <f ca="1">_xll.meDateFromTenor(G583,H$14,"Following",H$13,"Normal")</f>
        <v>43319</v>
      </c>
      <c r="I583" s="175">
        <f ca="1"/>
        <v>-1.6536810825676029E-3</v>
      </c>
      <c r="J583" s="7" t="s">
        <v>4</v>
      </c>
      <c r="K583" s="174">
        <f t="shared" ca="1" si="33"/>
        <v>43227</v>
      </c>
      <c r="L583" s="20">
        <f ca="1">_xll.meDateFromTenor(K583,L$14,"Following",L$13,"Normal")</f>
        <v>43411</v>
      </c>
      <c r="M583" s="175">
        <f ca="1"/>
        <v>-8.570600558092355E-5</v>
      </c>
      <c r="N583" s="7" t="s">
        <v>4</v>
      </c>
      <c r="O583" s="174">
        <f t="shared" ca="1" si="34"/>
        <v>43227</v>
      </c>
      <c r="P583" s="20">
        <f ca="1">_xll.meDateFromTenor(O583,P$14,"Following",P$13,"Normal")</f>
        <v>43228</v>
      </c>
      <c r="Q583" s="175">
        <f ca="1"/>
        <v>-3.0333485746824171E-3</v>
      </c>
      <c r="R583" s="7" t="s">
        <v>4</v>
      </c>
      <c r="S583" s="174">
        <f t="shared" ca="1" si="35"/>
        <v>43227</v>
      </c>
      <c r="T583" s="20">
        <f ca="1">_xll.meDateFromTenor(S583,"1D","Following",T$13,"Normal")</f>
        <v>43228</v>
      </c>
      <c r="U583" s="175">
        <f ca="1"/>
        <v>-4.3555594480304705E-3</v>
      </c>
      <c r="V583" s="136" t="s">
        <v>4</v>
      </c>
    </row>
    <row r="584" spans="1:22" x14ac:dyDescent="0.25">
      <c r="A584" s="142">
        <v>566</v>
      </c>
      <c r="B584" s="134"/>
      <c r="C584" s="174">
        <f ca="1">_xll.meDateFromTenor(C583,"1D","FOLLOWING",D$13,"NORMAL")</f>
        <v>43228</v>
      </c>
      <c r="D584" s="20">
        <f ca="1">_xll.meDateFromTenor(C584,D$14,"Following",D$13,"Normal")</f>
        <v>43229</v>
      </c>
      <c r="E584" s="175">
        <f ca="1"/>
        <v>-3.1632807492210204E-3</v>
      </c>
      <c r="F584" s="99"/>
      <c r="G584" s="174">
        <f t="shared" ca="1" si="32"/>
        <v>43228</v>
      </c>
      <c r="H584" s="20">
        <f ca="1">_xll.meDateFromTenor(G584,H$14,"Following",H$13,"Normal")</f>
        <v>43320</v>
      </c>
      <c r="I584" s="175">
        <f ca="1"/>
        <v>-1.6508330704947689E-3</v>
      </c>
      <c r="J584" s="7" t="s">
        <v>4</v>
      </c>
      <c r="K584" s="174">
        <f t="shared" ca="1" si="33"/>
        <v>43228</v>
      </c>
      <c r="L584" s="20">
        <f ca="1">_xll.meDateFromTenor(K584,L$14,"Following",L$13,"Normal")</f>
        <v>43412</v>
      </c>
      <c r="M584" s="175">
        <f ca="1"/>
        <v>-8.0624180554472733E-5</v>
      </c>
      <c r="N584" s="7" t="s">
        <v>4</v>
      </c>
      <c r="O584" s="174">
        <f t="shared" ca="1" si="34"/>
        <v>43228</v>
      </c>
      <c r="P584" s="20">
        <f ca="1">_xll.meDateFromTenor(O584,P$14,"Following",P$13,"Normal")</f>
        <v>43229</v>
      </c>
      <c r="Q584" s="175">
        <f ca="1"/>
        <v>-3.0333527348126816E-3</v>
      </c>
      <c r="R584" s="7" t="s">
        <v>4</v>
      </c>
      <c r="S584" s="174">
        <f t="shared" ca="1" si="35"/>
        <v>43228</v>
      </c>
      <c r="T584" s="20">
        <f ca="1">_xll.meDateFromTenor(S584,"1D","Following",T$13,"Normal")</f>
        <v>43229</v>
      </c>
      <c r="U584" s="175">
        <f ca="1"/>
        <v>-4.3514416375378829E-3</v>
      </c>
      <c r="V584" s="136" t="s">
        <v>4</v>
      </c>
    </row>
    <row r="585" spans="1:22" x14ac:dyDescent="0.25">
      <c r="A585" s="142">
        <v>567</v>
      </c>
      <c r="B585" s="134"/>
      <c r="C585" s="174">
        <f ca="1">_xll.meDateFromTenor(C584,"1D","FOLLOWING",D$13,"NORMAL")</f>
        <v>43229</v>
      </c>
      <c r="D585" s="20">
        <f ca="1">_xll.meDateFromTenor(C585,D$14,"Following",D$13,"Normal")</f>
        <v>43230</v>
      </c>
      <c r="E585" s="175">
        <f ca="1"/>
        <v>-3.1582720720679915E-3</v>
      </c>
      <c r="F585" s="99"/>
      <c r="G585" s="174">
        <f t="shared" ca="1" si="32"/>
        <v>43229</v>
      </c>
      <c r="H585" s="20">
        <f ca="1">_xll.meDateFromTenor(G585,H$14,"Following",H$13,"Normal")</f>
        <v>43321</v>
      </c>
      <c r="I585" s="175">
        <f ca="1"/>
        <v>-1.6479469421775102E-3</v>
      </c>
      <c r="J585" s="7" t="s">
        <v>4</v>
      </c>
      <c r="K585" s="174">
        <f t="shared" ca="1" si="33"/>
        <v>43229</v>
      </c>
      <c r="L585" s="20">
        <f ca="1">_xll.meDateFromTenor(K585,L$14,"Following",L$13,"Normal")</f>
        <v>43413</v>
      </c>
      <c r="M585" s="175">
        <f ca="1"/>
        <v>-7.5534401350416903E-5</v>
      </c>
      <c r="N585" s="7" t="s">
        <v>4</v>
      </c>
      <c r="O585" s="174">
        <f t="shared" ca="1" si="34"/>
        <v>43229</v>
      </c>
      <c r="P585" s="20">
        <f ca="1">_xll.meDateFromTenor(O585,P$14,"Following",P$13,"Normal")</f>
        <v>43230</v>
      </c>
      <c r="Q585" s="175">
        <f ca="1"/>
        <v>-3.0333569285807111E-3</v>
      </c>
      <c r="R585" s="7" t="s">
        <v>4</v>
      </c>
      <c r="S585" s="174">
        <f t="shared" ca="1" si="35"/>
        <v>43229</v>
      </c>
      <c r="T585" s="20">
        <f ca="1">_xll.meDateFromTenor(S585,"1D","Following",T$13,"Normal")</f>
        <v>43230</v>
      </c>
      <c r="U585" s="175">
        <f ca="1"/>
        <v>-4.34734771493696E-3</v>
      </c>
      <c r="V585" s="136" t="s">
        <v>4</v>
      </c>
    </row>
    <row r="586" spans="1:22" x14ac:dyDescent="0.25">
      <c r="A586" s="142">
        <v>568</v>
      </c>
      <c r="B586" s="134"/>
      <c r="C586" s="174">
        <f ca="1">_xll.meDateFromTenor(C585,"1D","FOLLOWING",D$13,"NORMAL")</f>
        <v>43230</v>
      </c>
      <c r="D586" s="20">
        <f ca="1">_xll.meDateFromTenor(C586,D$14,"Following",D$13,"Normal")</f>
        <v>43231</v>
      </c>
      <c r="E586" s="175">
        <f ca="1"/>
        <v>-3.1532318275262596E-3</v>
      </c>
      <c r="F586" s="99"/>
      <c r="G586" s="174">
        <f t="shared" ca="1" si="32"/>
        <v>43230</v>
      </c>
      <c r="H586" s="20">
        <f ca="1">_xll.meDateFromTenor(G586,H$14,"Following",H$13,"Normal")</f>
        <v>43322</v>
      </c>
      <c r="I586" s="175">
        <f ca="1"/>
        <v>-1.6450216697904392E-3</v>
      </c>
      <c r="J586" s="7" t="s">
        <v>4</v>
      </c>
      <c r="K586" s="174">
        <f t="shared" ca="1" si="33"/>
        <v>43230</v>
      </c>
      <c r="L586" s="20">
        <f ca="1">_xll.meDateFromTenor(K586,L$14,"Following",L$13,"Normal")</f>
        <v>43416</v>
      </c>
      <c r="M586" s="175">
        <f ca="1"/>
        <v>-7.0436718684826468E-5</v>
      </c>
      <c r="N586" s="7" t="s">
        <v>4</v>
      </c>
      <c r="O586" s="174">
        <f t="shared" ca="1" si="34"/>
        <v>43230</v>
      </c>
      <c r="P586" s="20">
        <f ca="1">_xll.meDateFromTenor(O586,P$14,"Following",P$13,"Normal")</f>
        <v>43231</v>
      </c>
      <c r="Q586" s="175">
        <f ca="1"/>
        <v>-3.0333611534099111E-3</v>
      </c>
      <c r="R586" s="7" t="s">
        <v>4</v>
      </c>
      <c r="S586" s="174">
        <f t="shared" ca="1" si="35"/>
        <v>43230</v>
      </c>
      <c r="T586" s="20">
        <f ca="1">_xll.meDateFromTenor(S586,"1D","Following",T$13,"Normal")</f>
        <v>43231</v>
      </c>
      <c r="U586" s="175">
        <f ca="1"/>
        <v>-4.3432776786689487E-3</v>
      </c>
      <c r="V586" s="136" t="s">
        <v>4</v>
      </c>
    </row>
    <row r="587" spans="1:22" x14ac:dyDescent="0.25">
      <c r="A587" s="142">
        <v>569</v>
      </c>
      <c r="B587" s="134"/>
      <c r="C587" s="174">
        <f ca="1">_xll.meDateFromTenor(C586,"1D","FOLLOWING",D$13,"NORMAL")</f>
        <v>43231</v>
      </c>
      <c r="D587" s="20">
        <f ca="1">_xll.meDateFromTenor(C587,D$14,"Following",D$13,"Normal")</f>
        <v>43234</v>
      </c>
      <c r="E587" s="175">
        <f ca="1"/>
        <v>-3.1430186762016034E-3</v>
      </c>
      <c r="F587" s="99"/>
      <c r="G587" s="174">
        <f t="shared" ca="1" si="32"/>
        <v>43231</v>
      </c>
      <c r="H587" s="20">
        <f ca="1">_xll.meDateFromTenor(G587,H$14,"Following",H$13,"Normal")</f>
        <v>43325</v>
      </c>
      <c r="I587" s="175">
        <f ca="1"/>
        <v>-1.642056225508169E-3</v>
      </c>
      <c r="J587" s="7" t="s">
        <v>4</v>
      </c>
      <c r="K587" s="174">
        <f t="shared" ca="1" si="33"/>
        <v>43231</v>
      </c>
      <c r="L587" s="20">
        <f ca="1">_xll.meDateFromTenor(K587,L$14,"Following",L$13,"Normal")</f>
        <v>43416</v>
      </c>
      <c r="M587" s="175">
        <f ca="1"/>
        <v>-6.5331183273771649E-5</v>
      </c>
      <c r="N587" s="7" t="s">
        <v>4</v>
      </c>
      <c r="O587" s="174">
        <f t="shared" ca="1" si="34"/>
        <v>43231</v>
      </c>
      <c r="P587" s="20">
        <f ca="1">_xll.meDateFromTenor(O587,P$14,"Following",P$13,"Normal")</f>
        <v>43234</v>
      </c>
      <c r="Q587" s="175">
        <f ca="1"/>
        <v>-3.0333654067236887E-3</v>
      </c>
      <c r="R587" s="7" t="s">
        <v>4</v>
      </c>
      <c r="S587" s="174">
        <f t="shared" ca="1" si="35"/>
        <v>43231</v>
      </c>
      <c r="T587" s="20">
        <f ca="1">_xll.meDateFromTenor(S587,"1D","Following",T$13,"Normal")</f>
        <v>43234</v>
      </c>
      <c r="U587" s="175">
        <f ca="1"/>
        <v>-4.3351650159140376E-3</v>
      </c>
      <c r="V587" s="136" t="s">
        <v>4</v>
      </c>
    </row>
    <row r="588" spans="1:22" x14ac:dyDescent="0.25">
      <c r="A588" s="142">
        <v>570</v>
      </c>
      <c r="B588" s="134"/>
      <c r="C588" s="174">
        <f ca="1">_xll.meDateFromTenor(C587,"1D","FOLLOWING",D$13,"NORMAL")</f>
        <v>43234</v>
      </c>
      <c r="D588" s="20">
        <f ca="1">_xll.meDateFromTenor(C588,D$14,"Following",D$13,"Normal")</f>
        <v>43235</v>
      </c>
      <c r="E588" s="175">
        <f ca="1"/>
        <v>-3.1327551901805363E-3</v>
      </c>
      <c r="F588" s="99"/>
      <c r="G588" s="174">
        <f t="shared" ca="1" si="32"/>
        <v>43234</v>
      </c>
      <c r="H588" s="20">
        <f ca="1">_xll.meDateFromTenor(G588,H$14,"Following",H$13,"Normal")</f>
        <v>43326</v>
      </c>
      <c r="I588" s="175">
        <f ca="1"/>
        <v>-1.6329085830362911E-3</v>
      </c>
      <c r="J588" s="7" t="s">
        <v>4</v>
      </c>
      <c r="K588" s="174">
        <f t="shared" ca="1" si="33"/>
        <v>43234</v>
      </c>
      <c r="L588" s="20">
        <f ca="1">_xll.meDateFromTenor(K588,L$14,"Following",L$13,"Normal")</f>
        <v>43418</v>
      </c>
      <c r="M588" s="175">
        <f ca="1"/>
        <v>-4.996796772852558E-5</v>
      </c>
      <c r="N588" s="7" t="s">
        <v>4</v>
      </c>
      <c r="O588" s="174">
        <f t="shared" ca="1" si="34"/>
        <v>43234</v>
      </c>
      <c r="P588" s="20">
        <f ca="1">_xll.meDateFromTenor(O588,P$14,"Following",P$13,"Normal")</f>
        <v>43235</v>
      </c>
      <c r="Q588" s="175">
        <f ca="1"/>
        <v>-3.0333783118065439E-3</v>
      </c>
      <c r="R588" s="7" t="s">
        <v>4</v>
      </c>
      <c r="S588" s="174">
        <f t="shared" ca="1" si="35"/>
        <v>43234</v>
      </c>
      <c r="T588" s="20">
        <f ca="1">_xll.meDateFromTenor(S588,"1D","Following",T$13,"Normal")</f>
        <v>43235</v>
      </c>
      <c r="U588" s="175">
        <f ca="1"/>
        <v>-4.3272363731050745E-3</v>
      </c>
      <c r="V588" s="136" t="s">
        <v>4</v>
      </c>
    </row>
    <row r="589" spans="1:22" x14ac:dyDescent="0.25">
      <c r="A589" s="142">
        <v>571</v>
      </c>
      <c r="B589" s="134"/>
      <c r="C589" s="174">
        <f ca="1">_xll.meDateFromTenor(C588,"1D","FOLLOWING",D$13,"NORMAL")</f>
        <v>43235</v>
      </c>
      <c r="D589" s="20">
        <f ca="1">_xll.meDateFromTenor(C589,D$14,"Following",D$13,"Normal")</f>
        <v>43236</v>
      </c>
      <c r="E589" s="175">
        <f ca="1"/>
        <v>-3.1275571205258259E-3</v>
      </c>
      <c r="F589" s="99"/>
      <c r="G589" s="174">
        <f t="shared" ca="1" si="32"/>
        <v>43235</v>
      </c>
      <c r="H589" s="20">
        <f ca="1">_xll.meDateFromTenor(G589,H$14,"Following",H$13,"Normal")</f>
        <v>43327</v>
      </c>
      <c r="I589" s="175">
        <f ca="1"/>
        <v>-1.6297721729193507E-3</v>
      </c>
      <c r="J589" s="7" t="s">
        <v>4</v>
      </c>
      <c r="K589" s="174">
        <f t="shared" ca="1" si="33"/>
        <v>43235</v>
      </c>
      <c r="L589" s="20">
        <f ca="1">_xll.meDateFromTenor(K589,L$14,"Following",L$13,"Normal")</f>
        <v>43419</v>
      </c>
      <c r="M589" s="175">
        <f ca="1"/>
        <v>-4.4831528496316281E-5</v>
      </c>
      <c r="N589" s="7" t="s">
        <v>4</v>
      </c>
      <c r="O589" s="174">
        <f t="shared" ca="1" si="34"/>
        <v>43235</v>
      </c>
      <c r="P589" s="20">
        <f ca="1">_xll.meDateFromTenor(O589,P$14,"Following",P$13,"Normal")</f>
        <v>43236</v>
      </c>
      <c r="Q589" s="175">
        <f ca="1"/>
        <v>-3.033382653292691E-3</v>
      </c>
      <c r="R589" s="7" t="s">
        <v>4</v>
      </c>
      <c r="S589" s="174">
        <f t="shared" ca="1" si="35"/>
        <v>43235</v>
      </c>
      <c r="T589" s="20">
        <f ca="1">_xll.meDateFromTenor(S589,"1D","Following",T$13,"Normal")</f>
        <v>43236</v>
      </c>
      <c r="U589" s="175">
        <f ca="1"/>
        <v>-4.323285750036392E-3</v>
      </c>
      <c r="V589" s="136" t="s">
        <v>4</v>
      </c>
    </row>
    <row r="590" spans="1:22" x14ac:dyDescent="0.25">
      <c r="A590" s="142">
        <v>572</v>
      </c>
      <c r="B590" s="134"/>
      <c r="C590" s="174">
        <f ca="1">_xll.meDateFromTenor(C589,"1D","FOLLOWING",D$13,"NORMAL")</f>
        <v>43236</v>
      </c>
      <c r="D590" s="20">
        <f ca="1">_xll.meDateFromTenor(C590,D$14,"Following",D$13,"Normal")</f>
        <v>43237</v>
      </c>
      <c r="E590" s="175">
        <f ca="1"/>
        <v>-3.1223274886782561E-3</v>
      </c>
      <c r="F590" s="99"/>
      <c r="G590" s="174">
        <f t="shared" ca="1" si="32"/>
        <v>43236</v>
      </c>
      <c r="H590" s="20">
        <f ca="1">_xll.meDateFromTenor(G590,H$14,"Following",H$13,"Normal")</f>
        <v>43328</v>
      </c>
      <c r="I590" s="175">
        <f ca="1"/>
        <v>-1.6265904517802749E-3</v>
      </c>
      <c r="J590" s="7" t="s">
        <v>4</v>
      </c>
      <c r="K590" s="174">
        <f t="shared" ca="1" si="33"/>
        <v>43236</v>
      </c>
      <c r="L590" s="20">
        <f ca="1">_xll.meDateFromTenor(K590,L$14,"Following",L$13,"Normal")</f>
        <v>43420</v>
      </c>
      <c r="M590" s="175">
        <f ca="1"/>
        <v>-3.9687490098994064E-5</v>
      </c>
      <c r="N590" s="7" t="s">
        <v>4</v>
      </c>
      <c r="O590" s="174">
        <f t="shared" ca="1" si="34"/>
        <v>43236</v>
      </c>
      <c r="P590" s="20">
        <f ca="1">_xll.meDateFromTenor(O590,P$14,"Following",P$13,"Normal")</f>
        <v>43237</v>
      </c>
      <c r="Q590" s="175">
        <f ca="1"/>
        <v>-3.0333870103804463E-3</v>
      </c>
      <c r="R590" s="7" t="s">
        <v>4</v>
      </c>
      <c r="S590" s="174">
        <f t="shared" ca="1" si="35"/>
        <v>43236</v>
      </c>
      <c r="T590" s="20">
        <f ca="1">_xll.meDateFromTenor(S590,"1D","Following",T$13,"Normal")</f>
        <v>43237</v>
      </c>
      <c r="U590" s="175">
        <f ca="1"/>
        <v>-4.3193590058665677E-3</v>
      </c>
      <c r="V590" s="136" t="s">
        <v>4</v>
      </c>
    </row>
    <row r="591" spans="1:22" x14ac:dyDescent="0.25">
      <c r="A591" s="142">
        <v>573</v>
      </c>
      <c r="B591" s="134"/>
      <c r="C591" s="174">
        <f ca="1">_xll.meDateFromTenor(C590,"1D","FOLLOWING",D$13,"NORMAL")</f>
        <v>43237</v>
      </c>
      <c r="D591" s="20">
        <f ca="1">_xll.meDateFromTenor(C591,D$14,"Following",D$13,"Normal")</f>
        <v>43238</v>
      </c>
      <c r="E591" s="175">
        <f ca="1"/>
        <v>-3.1170662952773156E-3</v>
      </c>
      <c r="F591" s="99"/>
      <c r="G591" s="174">
        <f t="shared" ca="1" si="32"/>
        <v>43237</v>
      </c>
      <c r="H591" s="20">
        <f ca="1">_xll.meDateFromTenor(G591,H$14,"Following",H$13,"Normal")</f>
        <v>43329</v>
      </c>
      <c r="I591" s="175">
        <f ca="1"/>
        <v>-1.623362391793676E-3</v>
      </c>
      <c r="J591" s="7" t="s">
        <v>4</v>
      </c>
      <c r="K591" s="174">
        <f t="shared" ca="1" si="33"/>
        <v>43237</v>
      </c>
      <c r="L591" s="20">
        <f ca="1">_xll.meDateFromTenor(K591,L$14,"Following",L$13,"Normal")</f>
        <v>43423</v>
      </c>
      <c r="M591" s="175">
        <f ca="1"/>
        <v>-3.4535903252629329E-5</v>
      </c>
      <c r="N591" s="7" t="s">
        <v>4</v>
      </c>
      <c r="O591" s="174">
        <f t="shared" ca="1" si="34"/>
        <v>43237</v>
      </c>
      <c r="P591" s="20">
        <f ca="1">_xll.meDateFromTenor(O591,P$14,"Following",P$13,"Normal")</f>
        <v>43238</v>
      </c>
      <c r="Q591" s="175">
        <f ca="1"/>
        <v>-3.0333913804932149E-3</v>
      </c>
      <c r="R591" s="7" t="s">
        <v>4</v>
      </c>
      <c r="S591" s="174">
        <f t="shared" ca="1" si="35"/>
        <v>43237</v>
      </c>
      <c r="T591" s="20">
        <f ca="1">_xll.meDateFromTenor(S591,"1D","Following",T$13,"Normal")</f>
        <v>43238</v>
      </c>
      <c r="U591" s="175">
        <f ca="1"/>
        <v>-4.3154561390768165E-3</v>
      </c>
      <c r="V591" s="136" t="s">
        <v>4</v>
      </c>
    </row>
    <row r="592" spans="1:22" x14ac:dyDescent="0.25">
      <c r="A592" s="142">
        <v>574</v>
      </c>
      <c r="B592" s="134"/>
      <c r="C592" s="174">
        <f ca="1">_xll.meDateFromTenor(C591,"1D","FOLLOWING",D$13,"NORMAL")</f>
        <v>43238</v>
      </c>
      <c r="D592" s="20">
        <f ca="1">_xll.meDateFromTenor(C592,D$14,"Following",D$13,"Normal")</f>
        <v>43241</v>
      </c>
      <c r="E592" s="175">
        <f ca="1"/>
        <v>-3.1064119027091161E-3</v>
      </c>
      <c r="F592" s="99"/>
      <c r="G592" s="174">
        <f t="shared" ca="1" si="32"/>
        <v>43238</v>
      </c>
      <c r="H592" s="20">
        <f ca="1">_xll.meDateFromTenor(G592,H$14,"Following",H$13,"Normal")</f>
        <v>43332</v>
      </c>
      <c r="I592" s="175">
        <f ca="1"/>
        <v>-1.620086965134167E-3</v>
      </c>
      <c r="J592" s="7" t="s">
        <v>4</v>
      </c>
      <c r="K592" s="174">
        <f t="shared" ca="1" si="33"/>
        <v>43238</v>
      </c>
      <c r="L592" s="20">
        <f ca="1">_xll.meDateFromTenor(K592,L$14,"Following",L$13,"Normal")</f>
        <v>43423</v>
      </c>
      <c r="M592" s="175">
        <f ca="1"/>
        <v>-2.9376818673292265E-5</v>
      </c>
      <c r="N592" s="7" t="s">
        <v>4</v>
      </c>
      <c r="O592" s="174">
        <f t="shared" ca="1" si="34"/>
        <v>43238</v>
      </c>
      <c r="P592" s="20">
        <f ca="1">_xll.meDateFromTenor(O592,P$14,"Following",P$13,"Normal")</f>
        <v>43241</v>
      </c>
      <c r="Q592" s="175">
        <f ca="1"/>
        <v>-3.0333957610544048E-3</v>
      </c>
      <c r="R592" s="7" t="s">
        <v>4</v>
      </c>
      <c r="S592" s="174">
        <f t="shared" ca="1" si="35"/>
        <v>43238</v>
      </c>
      <c r="T592" s="20">
        <f ca="1">_xll.meDateFromTenor(S592,"1D","Following",T$13,"Normal")</f>
        <v>43241</v>
      </c>
      <c r="U592" s="175">
        <f ca="1"/>
        <v>-4.3076784454410145E-3</v>
      </c>
      <c r="V592" s="136" t="s">
        <v>4</v>
      </c>
    </row>
    <row r="593" spans="1:22" x14ac:dyDescent="0.25">
      <c r="A593" s="142">
        <v>575</v>
      </c>
      <c r="B593" s="134"/>
      <c r="C593" s="174">
        <f ca="1">_xll.meDateFromTenor(C592,"1D","FOLLOWING",D$13,"NORMAL")</f>
        <v>43241</v>
      </c>
      <c r="D593" s="20">
        <f ca="1">_xll.meDateFromTenor(C593,D$14,"Following",D$13,"Normal")</f>
        <v>43242</v>
      </c>
      <c r="E593" s="175">
        <f ca="1"/>
        <v>-3.0957059244452021E-3</v>
      </c>
      <c r="F593" s="99"/>
      <c r="G593" s="174">
        <f t="shared" ca="1" si="32"/>
        <v>43241</v>
      </c>
      <c r="H593" s="20">
        <f ca="1">_xll.meDateFromTenor(G593,H$14,"Following",H$13,"Normal")</f>
        <v>43333</v>
      </c>
      <c r="I593" s="175">
        <f ca="1"/>
        <v>-1.6099662068643059E-3</v>
      </c>
      <c r="J593" s="7" t="s">
        <v>4</v>
      </c>
      <c r="K593" s="174">
        <f t="shared" ca="1" si="33"/>
        <v>43241</v>
      </c>
      <c r="L593" s="20">
        <f ca="1">_xll.meDateFromTenor(K593,L$14,"Following",L$13,"Normal")</f>
        <v>43425</v>
      </c>
      <c r="M593" s="175">
        <f ca="1"/>
        <v>-1.3855085698151333E-5</v>
      </c>
      <c r="N593" s="7" t="s">
        <v>4</v>
      </c>
      <c r="O593" s="174">
        <f t="shared" ca="1" si="34"/>
        <v>43241</v>
      </c>
      <c r="P593" s="20">
        <f ca="1">_xll.meDateFromTenor(O593,P$14,"Following",P$13,"Normal")</f>
        <v>43242</v>
      </c>
      <c r="Q593" s="175">
        <f ca="1"/>
        <v>-3.0334089396625561E-3</v>
      </c>
      <c r="R593" s="7" t="s">
        <v>4</v>
      </c>
      <c r="S593" s="174">
        <f t="shared" ca="1" si="35"/>
        <v>43241</v>
      </c>
      <c r="T593" s="20">
        <f ca="1">_xll.meDateFromTenor(S593,"1D","Following",T$13,"Normal")</f>
        <v>43242</v>
      </c>
      <c r="U593" s="175">
        <f ca="1"/>
        <v>-4.3000834222573104E-3</v>
      </c>
      <c r="V593" s="136" t="s">
        <v>4</v>
      </c>
    </row>
    <row r="594" spans="1:22" x14ac:dyDescent="0.25">
      <c r="A594" s="142">
        <v>576</v>
      </c>
      <c r="B594" s="134"/>
      <c r="C594" s="174">
        <f ca="1">_xll.meDateFromTenor(C593,"1D","FOLLOWING",D$13,"NORMAL")</f>
        <v>43242</v>
      </c>
      <c r="D594" s="20">
        <f ca="1">_xll.meDateFromTenor(C594,D$14,"Following",D$13,"Normal")</f>
        <v>43243</v>
      </c>
      <c r="E594" s="175">
        <f ca="1"/>
        <v>-3.0902869367466332E-3</v>
      </c>
      <c r="F594" s="99"/>
      <c r="G594" s="174">
        <f t="shared" ca="1" si="32"/>
        <v>43242</v>
      </c>
      <c r="H594" s="20">
        <f ca="1">_xll.meDateFromTenor(G594,H$14,"Following",H$13,"Normal")</f>
        <v>43334</v>
      </c>
      <c r="I594" s="175">
        <f ca="1"/>
        <v>-1.6064910352592829E-3</v>
      </c>
      <c r="J594" s="7" t="s">
        <v>4</v>
      </c>
      <c r="K594" s="174">
        <f t="shared" ca="1" si="33"/>
        <v>43242</v>
      </c>
      <c r="L594" s="20">
        <f ca="1">_xll.meDateFromTenor(K594,L$14,"Following",L$13,"Normal")</f>
        <v>43426</v>
      </c>
      <c r="M594" s="175">
        <f ca="1"/>
        <v>-8.6665173476282057E-6</v>
      </c>
      <c r="N594" s="7" t="s">
        <v>4</v>
      </c>
      <c r="O594" s="174">
        <f t="shared" ca="1" si="34"/>
        <v>43242</v>
      </c>
      <c r="P594" s="20">
        <f ca="1">_xll.meDateFromTenor(O594,P$14,"Following",P$13,"Normal")</f>
        <v>43243</v>
      </c>
      <c r="Q594" s="175">
        <f ca="1"/>
        <v>-3.033396554274718E-3</v>
      </c>
      <c r="R594" s="7" t="s">
        <v>4</v>
      </c>
      <c r="S594" s="174">
        <f t="shared" ca="1" si="35"/>
        <v>43242</v>
      </c>
      <c r="T594" s="20">
        <f ca="1">_xll.meDateFromTenor(S594,"1D","Following",T$13,"Normal")</f>
        <v>43243</v>
      </c>
      <c r="U594" s="175">
        <f ca="1"/>
        <v>-4.2962999242624079E-3</v>
      </c>
      <c r="V594" s="136" t="s">
        <v>4</v>
      </c>
    </row>
    <row r="595" spans="1:22" x14ac:dyDescent="0.25">
      <c r="A595" s="142">
        <v>577</v>
      </c>
      <c r="B595" s="134"/>
      <c r="C595" s="174">
        <f ca="1">_xll.meDateFromTenor(C594,"1D","FOLLOWING",D$13,"NORMAL")</f>
        <v>43243</v>
      </c>
      <c r="D595" s="20">
        <f ca="1">_xll.meDateFromTenor(C595,D$14,"Following",D$13,"Normal")</f>
        <v>43244</v>
      </c>
      <c r="E595" s="175">
        <f ca="1"/>
        <v>-3.0852150495963679E-3</v>
      </c>
      <c r="F595" s="99"/>
      <c r="G595" s="174">
        <f t="shared" ca="1" si="32"/>
        <v>43243</v>
      </c>
      <c r="H595" s="20">
        <f ca="1">_xll.meDateFromTenor(G595,H$14,"Following",H$13,"Normal")</f>
        <v>43335</v>
      </c>
      <c r="I595" s="175">
        <f ca="1"/>
        <v>-1.6029633578544141E-3</v>
      </c>
      <c r="J595" s="7" t="s">
        <v>4</v>
      </c>
      <c r="K595" s="174">
        <f t="shared" ca="1" si="33"/>
        <v>43243</v>
      </c>
      <c r="L595" s="20">
        <f ca="1">_xll.meDateFromTenor(K595,L$14,"Following",L$13,"Normal")</f>
        <v>43427</v>
      </c>
      <c r="M595" s="175">
        <f ca="1"/>
        <v>-3.470704844485121E-6</v>
      </c>
      <c r="N595" s="7" t="s">
        <v>4</v>
      </c>
      <c r="O595" s="174">
        <f t="shared" ca="1" si="34"/>
        <v>43243</v>
      </c>
      <c r="P595" s="20">
        <f ca="1">_xll.meDateFromTenor(O595,P$14,"Following",P$13,"Normal")</f>
        <v>43244</v>
      </c>
      <c r="Q595" s="175">
        <f ca="1"/>
        <v>-3.0332713786441878E-3</v>
      </c>
      <c r="R595" s="7" t="s">
        <v>4</v>
      </c>
      <c r="S595" s="174">
        <f t="shared" ca="1" si="35"/>
        <v>43243</v>
      </c>
      <c r="T595" s="20">
        <f ca="1">_xll.meDateFromTenor(S595,"1D","Following",T$13,"Normal")</f>
        <v>43244</v>
      </c>
      <c r="U595" s="175">
        <f ca="1"/>
        <v>-4.2923331049094116E-3</v>
      </c>
      <c r="V595" s="136" t="s">
        <v>4</v>
      </c>
    </row>
    <row r="596" spans="1:22" x14ac:dyDescent="0.25">
      <c r="A596" s="142">
        <v>578</v>
      </c>
      <c r="B596" s="134"/>
      <c r="C596" s="174">
        <f ca="1">_xll.meDateFromTenor(C595,"1D","FOLLOWING",D$13,"NORMAL")</f>
        <v>43244</v>
      </c>
      <c r="D596" s="20">
        <f ca="1">_xll.meDateFromTenor(C596,D$14,"Following",D$13,"Normal")</f>
        <v>43245</v>
      </c>
      <c r="E596" s="175">
        <f ca="1"/>
        <v>-3.0805156350588556E-3</v>
      </c>
      <c r="F596" s="99"/>
      <c r="G596" s="174">
        <f t="shared" ca="1" si="32"/>
        <v>43244</v>
      </c>
      <c r="H596" s="20">
        <f ca="1">_xll.meDateFromTenor(G596,H$14,"Following",H$13,"Normal")</f>
        <v>43336</v>
      </c>
      <c r="I596" s="175">
        <f ca="1"/>
        <v>-1.5993998367881601E-3</v>
      </c>
      <c r="J596" s="7" t="s">
        <v>4</v>
      </c>
      <c r="K596" s="174">
        <f t="shared" ca="1" si="33"/>
        <v>43244</v>
      </c>
      <c r="L596" s="20">
        <f ca="1">_xll.meDateFromTenor(K596,L$14,"Following",L$13,"Normal")</f>
        <v>43430</v>
      </c>
      <c r="M596" s="175">
        <f ca="1"/>
        <v>1.7323010952093185E-6</v>
      </c>
      <c r="N596" s="7" t="s">
        <v>4</v>
      </c>
      <c r="O596" s="174">
        <f t="shared" ca="1" si="34"/>
        <v>43244</v>
      </c>
      <c r="P596" s="20">
        <f ca="1">_xll.meDateFromTenor(O596,P$14,"Following",P$13,"Normal")</f>
        <v>43245</v>
      </c>
      <c r="Q596" s="175">
        <f ca="1"/>
        <v>-3.0330500203852805E-3</v>
      </c>
      <c r="R596" s="7" t="s">
        <v>4</v>
      </c>
      <c r="S596" s="174">
        <f t="shared" ca="1" si="35"/>
        <v>43244</v>
      </c>
      <c r="T596" s="20">
        <f ca="1">_xll.meDateFromTenor(S596,"1D","Following",T$13,"Normal")</f>
        <v>43245</v>
      </c>
      <c r="U596" s="175">
        <f ca="1"/>
        <v>-4.2881606073219714E-3</v>
      </c>
      <c r="V596" s="136" t="s">
        <v>4</v>
      </c>
    </row>
    <row r="597" spans="1:22" x14ac:dyDescent="0.25">
      <c r="A597" s="142">
        <v>579</v>
      </c>
      <c r="B597" s="134"/>
      <c r="C597" s="174">
        <f ca="1">_xll.meDateFromTenor(C596,"1D","FOLLOWING",D$13,"NORMAL")</f>
        <v>43245</v>
      </c>
      <c r="D597" s="20">
        <f ca="1">_xll.meDateFromTenor(C597,D$14,"Following",D$13,"Normal")</f>
        <v>43248</v>
      </c>
      <c r="E597" s="175">
        <f ca="1"/>
        <v>-3.0711122762872131E-3</v>
      </c>
      <c r="F597" s="99"/>
      <c r="G597" s="174">
        <f t="shared" ref="G597:G660" ca="1" si="36">$C597</f>
        <v>43245</v>
      </c>
      <c r="H597" s="20">
        <f ca="1">_xll.meDateFromTenor(G597,H$14,"Following",H$13,"Normal")</f>
        <v>43339</v>
      </c>
      <c r="I597" s="175">
        <f ca="1"/>
        <v>-1.5958177915742478E-3</v>
      </c>
      <c r="J597" s="7" t="s">
        <v>4</v>
      </c>
      <c r="K597" s="174">
        <f t="shared" ref="K597:K660" ca="1" si="37">$C597</f>
        <v>43245</v>
      </c>
      <c r="L597" s="20">
        <f ca="1">_xll.meDateFromTenor(K597,L$14,"Following",L$13,"Normal")</f>
        <v>43430</v>
      </c>
      <c r="M597" s="175">
        <f ca="1"/>
        <v>6.9424497553838812E-6</v>
      </c>
      <c r="N597" s="7" t="s">
        <v>4</v>
      </c>
      <c r="O597" s="174">
        <f t="shared" ref="O597:O660" ca="1" si="38">$C597</f>
        <v>43245</v>
      </c>
      <c r="P597" s="20">
        <f ca="1">_xll.meDateFromTenor(O597,P$14,"Following",P$13,"Normal")</f>
        <v>43248</v>
      </c>
      <c r="Q597" s="175">
        <f ca="1"/>
        <v>-3.0328286621263733E-3</v>
      </c>
      <c r="R597" s="7" t="s">
        <v>4</v>
      </c>
      <c r="S597" s="174">
        <f t="shared" ref="S597:S660" ca="1" si="39">$C597</f>
        <v>43245</v>
      </c>
      <c r="T597" s="20">
        <f ca="1">_xll.meDateFromTenor(S597,"1D","Following",T$13,"Normal")</f>
        <v>43248</v>
      </c>
      <c r="U597" s="175">
        <f ca="1"/>
        <v>-4.2797325181354196E-3</v>
      </c>
      <c r="V597" s="136" t="s">
        <v>4</v>
      </c>
    </row>
    <row r="598" spans="1:22" x14ac:dyDescent="0.25">
      <c r="A598" s="142">
        <v>580</v>
      </c>
      <c r="B598" s="134"/>
      <c r="C598" s="174">
        <f ca="1">_xll.meDateFromTenor(C597,"1D","FOLLOWING",D$13,"NORMAL")</f>
        <v>43248</v>
      </c>
      <c r="D598" s="20">
        <f ca="1">_xll.meDateFromTenor(C598,D$14,"Following",D$13,"Normal")</f>
        <v>43249</v>
      </c>
      <c r="E598" s="175">
        <f ca="1"/>
        <v>-3.0617829845081099E-3</v>
      </c>
      <c r="F598" s="99"/>
      <c r="G598" s="174">
        <f t="shared" ca="1" si="36"/>
        <v>43248</v>
      </c>
      <c r="H598" s="20">
        <f ca="1">_xll.meDateFromTenor(G598,H$14,"Following",H$13,"Normal")</f>
        <v>43340</v>
      </c>
      <c r="I598" s="175">
        <f ca="1"/>
        <v>-1.5849600934216522E-3</v>
      </c>
      <c r="J598" s="7" t="s">
        <v>4</v>
      </c>
      <c r="K598" s="174">
        <f t="shared" ca="1" si="37"/>
        <v>43248</v>
      </c>
      <c r="L598" s="20">
        <f ca="1">_xll.meDateFromTenor(K598,L$14,"Following",L$13,"Normal")</f>
        <v>43432</v>
      </c>
      <c r="M598" s="175">
        <f ca="1"/>
        <v>2.2615244898085754E-5</v>
      </c>
      <c r="N598" s="7" t="s">
        <v>4</v>
      </c>
      <c r="O598" s="174">
        <f t="shared" ca="1" si="38"/>
        <v>43248</v>
      </c>
      <c r="P598" s="20">
        <f ca="1">_xll.meDateFromTenor(O598,P$14,"Following",P$13,"Normal")</f>
        <v>43249</v>
      </c>
      <c r="Q598" s="175">
        <f ca="1"/>
        <v>-3.0321645873496511E-3</v>
      </c>
      <c r="R598" s="7" t="s">
        <v>4</v>
      </c>
      <c r="S598" s="174">
        <f t="shared" ca="1" si="39"/>
        <v>43248</v>
      </c>
      <c r="T598" s="20">
        <f ca="1">_xll.meDateFromTenor(S598,"1D","Following",T$13,"Normal")</f>
        <v>43249</v>
      </c>
      <c r="U598" s="175">
        <f ca="1"/>
        <v>-4.2713739734790016E-3</v>
      </c>
      <c r="V598" s="136" t="s">
        <v>4</v>
      </c>
    </row>
    <row r="599" spans="1:22" x14ac:dyDescent="0.25">
      <c r="A599" s="142">
        <v>581</v>
      </c>
      <c r="B599" s="134"/>
      <c r="C599" s="174">
        <f ca="1">_xll.meDateFromTenor(C598,"1D","FOLLOWING",D$13,"NORMAL")</f>
        <v>43249</v>
      </c>
      <c r="D599" s="20">
        <f ca="1">_xll.meDateFromTenor(C599,D$14,"Following",D$13,"Normal")</f>
        <v>43250</v>
      </c>
      <c r="E599" s="175">
        <f ca="1"/>
        <v>-3.0571160714920717E-3</v>
      </c>
      <c r="F599" s="99"/>
      <c r="G599" s="174">
        <f t="shared" ca="1" si="36"/>
        <v>43249</v>
      </c>
      <c r="H599" s="20">
        <f ca="1">_xll.meDateFromTenor(G599,H$14,"Following",H$13,"Normal")</f>
        <v>43341</v>
      </c>
      <c r="I599" s="175">
        <f ca="1"/>
        <v>-1.5813035339921977E-3</v>
      </c>
      <c r="J599" s="7" t="s">
        <v>4</v>
      </c>
      <c r="K599" s="174">
        <f t="shared" ca="1" si="37"/>
        <v>43249</v>
      </c>
      <c r="L599" s="20">
        <f ca="1">_xll.meDateFromTenor(K599,L$14,"Following",L$13,"Normal")</f>
        <v>43433</v>
      </c>
      <c r="M599" s="175">
        <f ca="1"/>
        <v>2.785345727947807E-5</v>
      </c>
      <c r="N599" s="7" t="s">
        <v>4</v>
      </c>
      <c r="O599" s="174">
        <f t="shared" ca="1" si="38"/>
        <v>43249</v>
      </c>
      <c r="P599" s="20">
        <f ca="1">_xll.meDateFromTenor(O599,P$14,"Following",P$13,"Normal")</f>
        <v>43250</v>
      </c>
      <c r="Q599" s="175">
        <f ca="1"/>
        <v>-3.0319432290907438E-3</v>
      </c>
      <c r="R599" s="7" t="s">
        <v>4</v>
      </c>
      <c r="S599" s="174">
        <f t="shared" ca="1" si="39"/>
        <v>43249</v>
      </c>
      <c r="T599" s="20">
        <f ca="1">_xll.meDateFromTenor(S599,"1D","Following",T$13,"Normal")</f>
        <v>43250</v>
      </c>
      <c r="U599" s="175">
        <f ca="1"/>
        <v>-4.2671531557436785E-3</v>
      </c>
      <c r="V599" s="136" t="s">
        <v>4</v>
      </c>
    </row>
    <row r="600" spans="1:22" x14ac:dyDescent="0.25">
      <c r="A600" s="142">
        <v>582</v>
      </c>
      <c r="B600" s="134"/>
      <c r="C600" s="174">
        <f ca="1">_xll.meDateFromTenor(C599,"1D","FOLLOWING",D$13,"NORMAL")</f>
        <v>43250</v>
      </c>
      <c r="D600" s="20">
        <f ca="1">_xll.meDateFromTenor(C600,D$14,"Following",D$13,"Normal")</f>
        <v>43251</v>
      </c>
      <c r="E600" s="175">
        <f ca="1"/>
        <v>-3.052455657917019E-3</v>
      </c>
      <c r="F600" s="99"/>
      <c r="G600" s="174">
        <f t="shared" ca="1" si="36"/>
        <v>43250</v>
      </c>
      <c r="H600" s="20">
        <f ca="1">_xll.meDateFromTenor(G600,H$14,"Following",H$13,"Normal")</f>
        <v>43342</v>
      </c>
      <c r="I600" s="175">
        <f ca="1"/>
        <v>-1.5776282416026305E-3</v>
      </c>
      <c r="J600" s="7" t="s">
        <v>4</v>
      </c>
      <c r="K600" s="174">
        <f t="shared" ca="1" si="37"/>
        <v>43250</v>
      </c>
      <c r="L600" s="20">
        <f ca="1">_xll.meDateFromTenor(K600,L$14,"Following",L$13,"Normal")</f>
        <v>43434</v>
      </c>
      <c r="M600" s="175">
        <f ca="1"/>
        <v>3.3098558800998238E-5</v>
      </c>
      <c r="N600" s="7" t="s">
        <v>4</v>
      </c>
      <c r="O600" s="174">
        <f t="shared" ca="1" si="38"/>
        <v>43250</v>
      </c>
      <c r="P600" s="20">
        <f ca="1">_xll.meDateFromTenor(O600,P$14,"Following",P$13,"Normal")</f>
        <v>43251</v>
      </c>
      <c r="Q600" s="175">
        <f ca="1"/>
        <v>-3.0317218708318361E-3</v>
      </c>
      <c r="R600" s="7" t="s">
        <v>4</v>
      </c>
      <c r="S600" s="174">
        <f t="shared" ca="1" si="39"/>
        <v>43250</v>
      </c>
      <c r="T600" s="20">
        <f ca="1">_xll.meDateFromTenor(S600,"1D","Following",T$13,"Normal")</f>
        <v>43251</v>
      </c>
      <c r="U600" s="175">
        <f ca="1"/>
        <v>-4.2629226748980434E-3</v>
      </c>
      <c r="V600" s="136" t="s">
        <v>4</v>
      </c>
    </row>
    <row r="601" spans="1:22" x14ac:dyDescent="0.25">
      <c r="A601" s="142">
        <v>583</v>
      </c>
      <c r="B601" s="134"/>
      <c r="C601" s="174">
        <f ca="1">_xll.meDateFromTenor(C600,"1D","FOLLOWING",D$13,"NORMAL")</f>
        <v>43251</v>
      </c>
      <c r="D601" s="20">
        <f ca="1">_xll.meDateFromTenor(C601,D$14,"Following",D$13,"Normal")</f>
        <v>43252</v>
      </c>
      <c r="E601" s="175">
        <f ca="1"/>
        <v>-3.0478017428631995E-3</v>
      </c>
      <c r="F601" s="99"/>
      <c r="G601" s="174">
        <f t="shared" ca="1" si="36"/>
        <v>43251</v>
      </c>
      <c r="H601" s="20">
        <f ca="1">_xll.meDateFromTenor(G601,H$14,"Following",H$13,"Normal")</f>
        <v>43343</v>
      </c>
      <c r="I601" s="175">
        <f ca="1"/>
        <v>-1.5739341744904589E-3</v>
      </c>
      <c r="J601" s="7" t="s">
        <v>4</v>
      </c>
      <c r="K601" s="174">
        <f t="shared" ca="1" si="37"/>
        <v>43251</v>
      </c>
      <c r="L601" s="20">
        <f ca="1">_xll.meDateFromTenor(K601,L$14,"Following",L$13,"Normal")</f>
        <v>43434</v>
      </c>
      <c r="M601" s="175">
        <f ca="1"/>
        <v>3.8350498746577678E-5</v>
      </c>
      <c r="N601" s="7" t="s">
        <v>4</v>
      </c>
      <c r="O601" s="174">
        <f t="shared" ca="1" si="38"/>
        <v>43251</v>
      </c>
      <c r="P601" s="20">
        <f ca="1">_xll.meDateFromTenor(O601,P$14,"Following",P$13,"Normal")</f>
        <v>43252</v>
      </c>
      <c r="Q601" s="175">
        <f ca="1"/>
        <v>-3.0315005125729293E-3</v>
      </c>
      <c r="R601" s="7" t="s">
        <v>4</v>
      </c>
      <c r="S601" s="174">
        <f t="shared" ca="1" si="39"/>
        <v>43251</v>
      </c>
      <c r="T601" s="20">
        <f ca="1">_xll.meDateFromTenor(S601,"1D","Following",T$13,"Normal")</f>
        <v>43252</v>
      </c>
      <c r="U601" s="175">
        <f ca="1"/>
        <v>-4.2586825312211918E-3</v>
      </c>
      <c r="V601" s="136" t="s">
        <v>4</v>
      </c>
    </row>
    <row r="602" spans="1:22" x14ac:dyDescent="0.25">
      <c r="A602" s="142">
        <v>584</v>
      </c>
      <c r="B602" s="134"/>
      <c r="C602" s="174">
        <f ca="1">_xll.meDateFromTenor(C601,"1D","FOLLOWING",D$13,"NORMAL")</f>
        <v>43252</v>
      </c>
      <c r="D602" s="20">
        <f ca="1">_xll.meDateFromTenor(C602,D$14,"Following",D$13,"Normal")</f>
        <v>43255</v>
      </c>
      <c r="E602" s="175">
        <f ca="1"/>
        <v>-3.0384899273849905E-3</v>
      </c>
      <c r="F602" s="99"/>
      <c r="G602" s="174">
        <f t="shared" ca="1" si="36"/>
        <v>43252</v>
      </c>
      <c r="H602" s="20">
        <f ca="1">_xll.meDateFromTenor(G602,H$14,"Following",H$13,"Normal")</f>
        <v>43346</v>
      </c>
      <c r="I602" s="175">
        <f ca="1"/>
        <v>-1.5702212908931929E-3</v>
      </c>
      <c r="J602" s="7" t="s">
        <v>4</v>
      </c>
      <c r="K602" s="174">
        <f t="shared" ca="1" si="37"/>
        <v>43252</v>
      </c>
      <c r="L602" s="20">
        <f ca="1">_xll.meDateFromTenor(K602,L$14,"Following",L$13,"Normal")</f>
        <v>43437</v>
      </c>
      <c r="M602" s="175">
        <f ca="1"/>
        <v>4.3609226400144328E-5</v>
      </c>
      <c r="N602" s="7" t="s">
        <v>4</v>
      </c>
      <c r="O602" s="174">
        <f t="shared" ca="1" si="38"/>
        <v>43252</v>
      </c>
      <c r="P602" s="20">
        <f ca="1">_xll.meDateFromTenor(O602,P$14,"Following",P$13,"Normal")</f>
        <v>43255</v>
      </c>
      <c r="Q602" s="175">
        <f ca="1"/>
        <v>-3.0312791543140221E-3</v>
      </c>
      <c r="R602" s="7" t="s">
        <v>4</v>
      </c>
      <c r="S602" s="174">
        <f t="shared" ca="1" si="39"/>
        <v>43252</v>
      </c>
      <c r="T602" s="20">
        <f ca="1">_xll.meDateFromTenor(S602,"1D","Following",T$13,"Normal")</f>
        <v>43255</v>
      </c>
      <c r="U602" s="175">
        <f ca="1"/>
        <v>-4.2501198586242387E-3</v>
      </c>
      <c r="V602" s="136" t="s">
        <v>4</v>
      </c>
    </row>
    <row r="603" spans="1:22" x14ac:dyDescent="0.25">
      <c r="A603" s="142">
        <v>585</v>
      </c>
      <c r="B603" s="134"/>
      <c r="C603" s="174">
        <f ca="1">_xll.meDateFromTenor(C602,"1D","FOLLOWING",D$13,"NORMAL")</f>
        <v>43255</v>
      </c>
      <c r="D603" s="20">
        <f ca="1">_xll.meDateFromTenor(C603,D$14,"Following",D$13,"Normal")</f>
        <v>43256</v>
      </c>
      <c r="E603" s="175">
        <f ca="1"/>
        <v>-3.0292510621921062E-3</v>
      </c>
      <c r="F603" s="99"/>
      <c r="G603" s="174">
        <f t="shared" ca="1" si="36"/>
        <v>43255</v>
      </c>
      <c r="H603" s="20">
        <f ca="1">_xll.meDateFromTenor(G603,H$14,"Following",H$13,"Normal")</f>
        <v>43347</v>
      </c>
      <c r="I603" s="175">
        <f ca="1"/>
        <v>-1.5589693235659146E-3</v>
      </c>
      <c r="J603" s="7" t="s">
        <v>4</v>
      </c>
      <c r="K603" s="174">
        <f t="shared" ca="1" si="37"/>
        <v>43255</v>
      </c>
      <c r="L603" s="20">
        <f ca="1">_xll.meDateFromTenor(K603,L$14,"Following",L$13,"Normal")</f>
        <v>43438</v>
      </c>
      <c r="M603" s="175">
        <f ca="1"/>
        <v>5.9425628448072385E-5</v>
      </c>
      <c r="N603" s="7" t="s">
        <v>4</v>
      </c>
      <c r="O603" s="174">
        <f t="shared" ca="1" si="38"/>
        <v>43255</v>
      </c>
      <c r="P603" s="20">
        <f ca="1">_xll.meDateFromTenor(O603,P$14,"Following",P$13,"Normal")</f>
        <v>43256</v>
      </c>
      <c r="Q603" s="175">
        <f ca="1"/>
        <v>-3.0306150795372999E-3</v>
      </c>
      <c r="R603" s="7" t="s">
        <v>4</v>
      </c>
      <c r="S603" s="174">
        <f t="shared" ca="1" si="39"/>
        <v>43255</v>
      </c>
      <c r="T603" s="20">
        <f ca="1">_xll.meDateFromTenor(S603,"1D","Following",T$13,"Normal")</f>
        <v>43256</v>
      </c>
      <c r="U603" s="175">
        <f ca="1"/>
        <v>-4.2416253346866531E-3</v>
      </c>
      <c r="V603" s="136" t="s">
        <v>4</v>
      </c>
    </row>
    <row r="604" spans="1:22" x14ac:dyDescent="0.25">
      <c r="A604" s="142">
        <v>586</v>
      </c>
      <c r="B604" s="134"/>
      <c r="C604" s="174">
        <f ca="1">_xll.meDateFromTenor(C603,"1D","FOLLOWING",D$13,"NORMAL")</f>
        <v>43256</v>
      </c>
      <c r="D604" s="20">
        <f ca="1">_xll.meDateFromTenor(C604,D$14,"Following",D$13,"Normal")</f>
        <v>43257</v>
      </c>
      <c r="E604" s="175">
        <f ca="1"/>
        <v>-3.0246296348313104E-3</v>
      </c>
      <c r="F604" s="99"/>
      <c r="G604" s="174">
        <f t="shared" ca="1" si="36"/>
        <v>43256</v>
      </c>
      <c r="H604" s="20">
        <f ca="1">_xll.meDateFromTenor(G604,H$14,"Following",H$13,"Normal")</f>
        <v>43348</v>
      </c>
      <c r="I604" s="175">
        <f ca="1"/>
        <v>-1.5551807564033588E-3</v>
      </c>
      <c r="J604" s="7" t="s">
        <v>4</v>
      </c>
      <c r="K604" s="174">
        <f t="shared" ca="1" si="37"/>
        <v>43256</v>
      </c>
      <c r="L604" s="20">
        <f ca="1">_xll.meDateFromTenor(K604,L$14,"Following",L$13,"Normal")</f>
        <v>43439</v>
      </c>
      <c r="M604" s="175">
        <f ca="1"/>
        <v>6.4710999772889295E-5</v>
      </c>
      <c r="N604" s="7" t="s">
        <v>4</v>
      </c>
      <c r="O604" s="174">
        <f t="shared" ca="1" si="38"/>
        <v>43256</v>
      </c>
      <c r="P604" s="20">
        <f ca="1">_xll.meDateFromTenor(O604,P$14,"Following",P$13,"Normal")</f>
        <v>43257</v>
      </c>
      <c r="Q604" s="175">
        <f ca="1"/>
        <v>-3.0303937212783926E-3</v>
      </c>
      <c r="R604" s="7" t="s">
        <v>4</v>
      </c>
      <c r="S604" s="174">
        <f t="shared" ca="1" si="39"/>
        <v>43256</v>
      </c>
      <c r="T604" s="20">
        <f ca="1">_xll.meDateFromTenor(S604,"1D","Following",T$13,"Normal")</f>
        <v>43257</v>
      </c>
      <c r="U604" s="175">
        <f ca="1"/>
        <v>-4.2373368816139992E-3</v>
      </c>
      <c r="V604" s="136" t="s">
        <v>4</v>
      </c>
    </row>
    <row r="605" spans="1:22" x14ac:dyDescent="0.25">
      <c r="A605" s="142">
        <v>587</v>
      </c>
      <c r="B605" s="134"/>
      <c r="C605" s="174">
        <f ca="1">_xll.meDateFromTenor(C604,"1D","FOLLOWING",D$13,"NORMAL")</f>
        <v>43257</v>
      </c>
      <c r="D605" s="20">
        <f ca="1">_xll.meDateFromTenor(C605,D$14,"Following",D$13,"Normal")</f>
        <v>43258</v>
      </c>
      <c r="E605" s="175">
        <f ca="1"/>
        <v>-3.0200147038339617E-3</v>
      </c>
      <c r="F605" s="99"/>
      <c r="G605" s="174">
        <f t="shared" ca="1" si="36"/>
        <v>43257</v>
      </c>
      <c r="H605" s="20">
        <f ca="1">_xll.meDateFromTenor(G605,H$14,"Following",H$13,"Normal")</f>
        <v>43349</v>
      </c>
      <c r="I605" s="175">
        <f ca="1"/>
        <v>-1.5513731639432533E-3</v>
      </c>
      <c r="J605" s="7" t="s">
        <v>4</v>
      </c>
      <c r="K605" s="174">
        <f t="shared" ca="1" si="37"/>
        <v>43257</v>
      </c>
      <c r="L605" s="20">
        <f ca="1">_xll.meDateFromTenor(K605,L$14,"Following",L$13,"Normal")</f>
        <v>43440</v>
      </c>
      <c r="M605" s="175">
        <f ca="1"/>
        <v>7.0002905225342789E-5</v>
      </c>
      <c r="N605" s="7" t="s">
        <v>4</v>
      </c>
      <c r="O605" s="174">
        <f t="shared" ca="1" si="38"/>
        <v>43257</v>
      </c>
      <c r="P605" s="20">
        <f ca="1">_xll.meDateFromTenor(O605,P$14,"Following",P$13,"Normal")</f>
        <v>43258</v>
      </c>
      <c r="Q605" s="175">
        <f ca="1"/>
        <v>-3.0301723630194854E-3</v>
      </c>
      <c r="R605" s="7" t="s">
        <v>4</v>
      </c>
      <c r="S605" s="174">
        <f t="shared" ca="1" si="39"/>
        <v>43257</v>
      </c>
      <c r="T605" s="20">
        <f ca="1">_xll.meDateFromTenor(S605,"1D","Following",T$13,"Normal")</f>
        <v>43258</v>
      </c>
      <c r="U605" s="175">
        <f ca="1"/>
        <v>-4.233038767669243E-3</v>
      </c>
      <c r="V605" s="136" t="s">
        <v>4</v>
      </c>
    </row>
    <row r="606" spans="1:22" x14ac:dyDescent="0.25">
      <c r="A606" s="142">
        <v>588</v>
      </c>
      <c r="B606" s="134"/>
      <c r="C606" s="174">
        <f ca="1">_xll.meDateFromTenor(C605,"1D","FOLLOWING",D$13,"NORMAL")</f>
        <v>43258</v>
      </c>
      <c r="D606" s="20">
        <f ca="1">_xll.meDateFromTenor(C606,D$14,"Following",D$13,"Normal")</f>
        <v>43259</v>
      </c>
      <c r="E606" s="175">
        <f ca="1"/>
        <v>-3.0154062688003799E-3</v>
      </c>
      <c r="F606" s="99"/>
      <c r="G606" s="174">
        <f t="shared" ca="1" si="36"/>
        <v>43258</v>
      </c>
      <c r="H606" s="20">
        <f ca="1">_xll.meDateFromTenor(G606,H$14,"Following",H$13,"Normal")</f>
        <v>43350</v>
      </c>
      <c r="I606" s="175">
        <f ca="1"/>
        <v>-1.5475465044231074E-3</v>
      </c>
      <c r="J606" s="7" t="s">
        <v>4</v>
      </c>
      <c r="K606" s="174">
        <f t="shared" ca="1" si="37"/>
        <v>43258</v>
      </c>
      <c r="L606" s="20">
        <f ca="1">_xll.meDateFromTenor(K606,L$14,"Following",L$13,"Normal")</f>
        <v>43441</v>
      </c>
      <c r="M606" s="175">
        <f ca="1"/>
        <v>7.5301294089362485E-5</v>
      </c>
      <c r="N606" s="7" t="s">
        <v>4</v>
      </c>
      <c r="O606" s="174">
        <f t="shared" ca="1" si="38"/>
        <v>43258</v>
      </c>
      <c r="P606" s="20">
        <f ca="1">_xll.meDateFromTenor(O606,P$14,"Following",P$13,"Normal")</f>
        <v>43259</v>
      </c>
      <c r="Q606" s="175">
        <f ca="1"/>
        <v>-3.0299510047605777E-3</v>
      </c>
      <c r="R606" s="7" t="s">
        <v>4</v>
      </c>
      <c r="S606" s="174">
        <f t="shared" ca="1" si="39"/>
        <v>43258</v>
      </c>
      <c r="T606" s="20">
        <f ca="1">_xll.meDateFromTenor(S606,"1D","Following",T$13,"Normal")</f>
        <v>43259</v>
      </c>
      <c r="U606" s="175">
        <f ca="1"/>
        <v>-4.2287309930122566E-3</v>
      </c>
      <c r="V606" s="136" t="s">
        <v>4</v>
      </c>
    </row>
    <row r="607" spans="1:22" x14ac:dyDescent="0.25">
      <c r="A607" s="142">
        <v>589</v>
      </c>
      <c r="B607" s="134"/>
      <c r="C607" s="174">
        <f ca="1">_xll.meDateFromTenor(C606,"1D","FOLLOWING",D$13,"NORMAL")</f>
        <v>43259</v>
      </c>
      <c r="D607" s="20">
        <f ca="1">_xll.meDateFromTenor(C607,D$14,"Following",D$13,"Normal")</f>
        <v>43262</v>
      </c>
      <c r="E607" s="175">
        <f ca="1"/>
        <v>-3.0061859464014626E-3</v>
      </c>
      <c r="F607" s="99"/>
      <c r="G607" s="174">
        <f t="shared" ca="1" si="36"/>
        <v>43259</v>
      </c>
      <c r="H607" s="20">
        <f ca="1">_xll.meDateFromTenor(G607,H$14,"Following",H$13,"Normal")</f>
        <v>43353</v>
      </c>
      <c r="I607" s="175">
        <f ca="1"/>
        <v>-1.5437007360804302E-3</v>
      </c>
      <c r="J607" s="7" t="s">
        <v>4</v>
      </c>
      <c r="K607" s="174">
        <f t="shared" ca="1" si="37"/>
        <v>43259</v>
      </c>
      <c r="L607" s="20">
        <f ca="1">_xll.meDateFromTenor(K607,L$14,"Following",L$13,"Normal")</f>
        <v>43444</v>
      </c>
      <c r="M607" s="175">
        <f ca="1"/>
        <v>8.0606115648877404E-5</v>
      </c>
      <c r="N607" s="7" t="s">
        <v>4</v>
      </c>
      <c r="O607" s="174">
        <f t="shared" ca="1" si="38"/>
        <v>43259</v>
      </c>
      <c r="P607" s="20">
        <f ca="1">_xll.meDateFromTenor(O607,P$14,"Following",P$13,"Normal")</f>
        <v>43262</v>
      </c>
      <c r="Q607" s="175">
        <f ca="1"/>
        <v>-3.0297296465016709E-3</v>
      </c>
      <c r="R607" s="7" t="s">
        <v>4</v>
      </c>
      <c r="S607" s="174">
        <f t="shared" ca="1" si="39"/>
        <v>43259</v>
      </c>
      <c r="T607" s="20">
        <f ca="1">_xll.meDateFromTenor(S607,"1D","Following",T$13,"Normal")</f>
        <v>43262</v>
      </c>
      <c r="U607" s="175">
        <f ca="1"/>
        <v>-4.2200337736142549E-3</v>
      </c>
      <c r="V607" s="136" t="s">
        <v>4</v>
      </c>
    </row>
    <row r="608" spans="1:22" x14ac:dyDescent="0.25">
      <c r="A608" s="142">
        <v>590</v>
      </c>
      <c r="B608" s="134"/>
      <c r="C608" s="174">
        <f ca="1">_xll.meDateFromTenor(C607,"1D","FOLLOWING",D$13,"NORMAL")</f>
        <v>43262</v>
      </c>
      <c r="D608" s="20">
        <f ca="1">_xll.meDateFromTenor(C608,D$14,"Following",D$13,"Normal")</f>
        <v>43263</v>
      </c>
      <c r="E608" s="175">
        <f ca="1"/>
        <v>-2.997037480270148E-3</v>
      </c>
      <c r="F608" s="99"/>
      <c r="G608" s="174">
        <f t="shared" ca="1" si="36"/>
        <v>43262</v>
      </c>
      <c r="H608" s="20">
        <f ca="1">_xll.meDateFromTenor(G608,H$14,"Following",H$13,"Normal")</f>
        <v>43354</v>
      </c>
      <c r="I608" s="175">
        <f ca="1"/>
        <v>-1.5320483604922986E-3</v>
      </c>
      <c r="J608" s="7" t="s">
        <v>4</v>
      </c>
      <c r="K608" s="174">
        <f t="shared" ca="1" si="37"/>
        <v>43262</v>
      </c>
      <c r="L608" s="20">
        <f ca="1">_xll.meDateFromTenor(K608,L$14,"Following",L$13,"Normal")</f>
        <v>43445</v>
      </c>
      <c r="M608" s="175">
        <f ca="1"/>
        <v>9.6558669339696915E-5</v>
      </c>
      <c r="N608" s="7" t="s">
        <v>4</v>
      </c>
      <c r="O608" s="174">
        <f t="shared" ca="1" si="38"/>
        <v>43262</v>
      </c>
      <c r="P608" s="20">
        <f ca="1">_xll.meDateFromTenor(O608,P$14,"Following",P$13,"Normal")</f>
        <v>43263</v>
      </c>
      <c r="Q608" s="175">
        <f ca="1"/>
        <v>-3.0290655717249487E-3</v>
      </c>
      <c r="R608" s="7" t="s">
        <v>4</v>
      </c>
      <c r="S608" s="174">
        <f t="shared" ca="1" si="39"/>
        <v>43262</v>
      </c>
      <c r="T608" s="20">
        <f ca="1">_xll.meDateFromTenor(S608,"1D","Following",T$13,"Normal")</f>
        <v>43263</v>
      </c>
      <c r="U608" s="175">
        <f ca="1"/>
        <v>-4.2114032941365101E-3</v>
      </c>
      <c r="V608" s="136" t="s">
        <v>4</v>
      </c>
    </row>
    <row r="609" spans="1:22" x14ac:dyDescent="0.25">
      <c r="A609" s="142">
        <v>591</v>
      </c>
      <c r="B609" s="134"/>
      <c r="C609" s="174">
        <f ca="1">_xll.meDateFromTenor(C608,"1D","FOLLOWING",D$13,"NORMAL")</f>
        <v>43263</v>
      </c>
      <c r="D609" s="20">
        <f ca="1">_xll.meDateFromTenor(C609,D$14,"Following",D$13,"Normal")</f>
        <v>43264</v>
      </c>
      <c r="E609" s="175">
        <f ca="1"/>
        <v>-2.9924615191401324E-3</v>
      </c>
      <c r="F609" s="99"/>
      <c r="G609" s="174">
        <f t="shared" ca="1" si="36"/>
        <v>43263</v>
      </c>
      <c r="H609" s="20">
        <f ca="1">_xll.meDateFromTenor(G609,H$14,"Following",H$13,"Normal")</f>
        <v>43355</v>
      </c>
      <c r="I609" s="175">
        <f ca="1"/>
        <v>-1.528125739234585E-3</v>
      </c>
      <c r="J609" s="7" t="s">
        <v>4</v>
      </c>
      <c r="K609" s="174">
        <f t="shared" ca="1" si="37"/>
        <v>43263</v>
      </c>
      <c r="L609" s="20">
        <f ca="1">_xll.meDateFromTenor(K609,L$14,"Following",L$13,"Normal")</f>
        <v>43446</v>
      </c>
      <c r="M609" s="175">
        <f ca="1"/>
        <v>1.0188871452049371E-4</v>
      </c>
      <c r="N609" s="7" t="s">
        <v>4</v>
      </c>
      <c r="O609" s="174">
        <f t="shared" ca="1" si="38"/>
        <v>43263</v>
      </c>
      <c r="P609" s="20">
        <f ca="1">_xll.meDateFromTenor(O609,P$14,"Following",P$13,"Normal")</f>
        <v>43264</v>
      </c>
      <c r="Q609" s="175">
        <f ca="1"/>
        <v>-3.0288442134660414E-3</v>
      </c>
      <c r="R609" s="7" t="s">
        <v>4</v>
      </c>
      <c r="S609" s="174">
        <f t="shared" ca="1" si="39"/>
        <v>43263</v>
      </c>
      <c r="T609" s="20">
        <f ca="1">_xll.meDateFromTenor(S609,"1D","Following",T$13,"Normal")</f>
        <v>43264</v>
      </c>
      <c r="U609" s="175">
        <f ca="1"/>
        <v>-4.2070472208344404E-3</v>
      </c>
      <c r="V609" s="136" t="s">
        <v>4</v>
      </c>
    </row>
    <row r="610" spans="1:22" x14ac:dyDescent="0.25">
      <c r="A610" s="142">
        <v>592</v>
      </c>
      <c r="B610" s="134"/>
      <c r="C610" s="174">
        <f ca="1">_xll.meDateFromTenor(C609,"1D","FOLLOWING",D$13,"NORMAL")</f>
        <v>43264</v>
      </c>
      <c r="D610" s="20">
        <f ca="1">_xll.meDateFromTenor(C610,D$14,"Following",D$13,"Normal")</f>
        <v>43265</v>
      </c>
      <c r="E610" s="175">
        <f ca="1"/>
        <v>-2.9878920516957057E-3</v>
      </c>
      <c r="F610" s="99"/>
      <c r="G610" s="174">
        <f t="shared" ca="1" si="36"/>
        <v>43264</v>
      </c>
      <c r="H610" s="20">
        <f ca="1">_xll.meDateFromTenor(G610,H$14,"Following",H$13,"Normal")</f>
        <v>43356</v>
      </c>
      <c r="I610" s="175">
        <f ca="1"/>
        <v>-1.5241838003418849E-3</v>
      </c>
      <c r="J610" s="7" t="s">
        <v>4</v>
      </c>
      <c r="K610" s="174">
        <f t="shared" ca="1" si="37"/>
        <v>43264</v>
      </c>
      <c r="L610" s="20">
        <f ca="1">_xll.meDateFromTenor(K610,L$14,"Following",L$13,"Normal")</f>
        <v>43447</v>
      </c>
      <c r="M610" s="175">
        <f ca="1"/>
        <v>1.0722493881643491E-4</v>
      </c>
      <c r="N610" s="7" t="s">
        <v>4</v>
      </c>
      <c r="O610" s="174">
        <f t="shared" ca="1" si="38"/>
        <v>43264</v>
      </c>
      <c r="P610" s="20">
        <f ca="1">_xll.meDateFromTenor(O610,P$14,"Following",P$13,"Normal")</f>
        <v>43265</v>
      </c>
      <c r="Q610" s="175">
        <f ca="1"/>
        <v>-3.0286228552071342E-3</v>
      </c>
      <c r="R610" s="7" t="s">
        <v>4</v>
      </c>
      <c r="S610" s="174">
        <f t="shared" ca="1" si="39"/>
        <v>43264</v>
      </c>
      <c r="T610" s="20">
        <f ca="1">_xll.meDateFromTenor(S610,"1D","Following",T$13,"Normal")</f>
        <v>43265</v>
      </c>
      <c r="U610" s="175">
        <f ca="1"/>
        <v>-4.2026814886187017E-3</v>
      </c>
      <c r="V610" s="136" t="s">
        <v>4</v>
      </c>
    </row>
    <row r="611" spans="1:22" x14ac:dyDescent="0.25">
      <c r="A611" s="142">
        <v>593</v>
      </c>
      <c r="B611" s="134"/>
      <c r="C611" s="174">
        <f ca="1">_xll.meDateFromTenor(C610,"1D","FOLLOWING",D$13,"NORMAL")</f>
        <v>43265</v>
      </c>
      <c r="D611" s="20">
        <f ca="1">_xll.meDateFromTenor(C611,D$14,"Following",D$13,"Normal")</f>
        <v>43266</v>
      </c>
      <c r="E611" s="175">
        <f ca="1"/>
        <v>-2.9833290773373482E-3</v>
      </c>
      <c r="F611" s="99"/>
      <c r="G611" s="174">
        <f t="shared" ca="1" si="36"/>
        <v>43265</v>
      </c>
      <c r="H611" s="20">
        <f ca="1">_xll.meDateFromTenor(G611,H$14,"Following",H$13,"Normal")</f>
        <v>43357</v>
      </c>
      <c r="I611" s="175">
        <f ca="1"/>
        <v>-1.5202225020517074E-3</v>
      </c>
      <c r="J611" s="7" t="s">
        <v>4</v>
      </c>
      <c r="K611" s="174">
        <f t="shared" ca="1" si="37"/>
        <v>43265</v>
      </c>
      <c r="L611" s="20">
        <f ca="1">_xll.meDateFromTenor(K611,L$14,"Following",L$13,"Normal")</f>
        <v>43448</v>
      </c>
      <c r="M611" s="175">
        <f ca="1"/>
        <v>1.1256729151145043E-4</v>
      </c>
      <c r="N611" s="7" t="s">
        <v>4</v>
      </c>
      <c r="O611" s="174">
        <f t="shared" ca="1" si="38"/>
        <v>43265</v>
      </c>
      <c r="P611" s="20">
        <f ca="1">_xll.meDateFromTenor(O611,P$14,"Following",P$13,"Normal")</f>
        <v>43266</v>
      </c>
      <c r="Q611" s="175">
        <f ca="1"/>
        <v>-3.0284014969482269E-3</v>
      </c>
      <c r="R611" s="7" t="s">
        <v>4</v>
      </c>
      <c r="S611" s="174">
        <f t="shared" ca="1" si="39"/>
        <v>43265</v>
      </c>
      <c r="T611" s="20">
        <f ca="1">_xll.meDateFromTenor(S611,"1D","Following",T$13,"Normal")</f>
        <v>43266</v>
      </c>
      <c r="U611" s="175">
        <f ca="1"/>
        <v>-4.1983060978889744E-3</v>
      </c>
      <c r="V611" s="136" t="s">
        <v>4</v>
      </c>
    </row>
    <row r="612" spans="1:22" x14ac:dyDescent="0.25">
      <c r="A612" s="142">
        <v>594</v>
      </c>
      <c r="B612" s="134"/>
      <c r="C612" s="174">
        <f ca="1">_xll.meDateFromTenor(C611,"1D","FOLLOWING",D$13,"NORMAL")</f>
        <v>43266</v>
      </c>
      <c r="D612" s="20">
        <f ca="1">_xll.meDateFromTenor(C612,D$14,"Following",D$13,"Normal")</f>
        <v>43269</v>
      </c>
      <c r="E612" s="175">
        <f ca="1"/>
        <v>-2.9742001986177262E-3</v>
      </c>
      <c r="F612" s="99"/>
      <c r="G612" s="174">
        <f t="shared" ca="1" si="36"/>
        <v>43266</v>
      </c>
      <c r="H612" s="20">
        <f ca="1">_xll.meDateFromTenor(G612,H$14,"Following",H$13,"Normal")</f>
        <v>43360</v>
      </c>
      <c r="I612" s="175">
        <f ca="1"/>
        <v>-1.5162418026015616E-3</v>
      </c>
      <c r="J612" s="7" t="s">
        <v>4</v>
      </c>
      <c r="K612" s="174">
        <f t="shared" ca="1" si="37"/>
        <v>43266</v>
      </c>
      <c r="L612" s="20">
        <f ca="1">_xll.meDateFromTenor(K612,L$14,"Following",L$13,"Normal")</f>
        <v>43451</v>
      </c>
      <c r="M612" s="175">
        <f ca="1"/>
        <v>1.1791572188946986E-4</v>
      </c>
      <c r="N612" s="7" t="s">
        <v>4</v>
      </c>
      <c r="O612" s="174">
        <f t="shared" ca="1" si="38"/>
        <v>43266</v>
      </c>
      <c r="P612" s="20">
        <f ca="1">_xll.meDateFromTenor(O612,P$14,"Following",P$13,"Normal")</f>
        <v>43269</v>
      </c>
      <c r="Q612" s="175">
        <f ca="1"/>
        <v>-3.0281801386893193E-3</v>
      </c>
      <c r="R612" s="7" t="s">
        <v>4</v>
      </c>
      <c r="S612" s="174">
        <f t="shared" ca="1" si="39"/>
        <v>43266</v>
      </c>
      <c r="T612" s="20">
        <f ca="1">_xll.meDateFromTenor(S612,"1D","Following",T$13,"Normal")</f>
        <v>43269</v>
      </c>
      <c r="U612" s="175">
        <f ca="1"/>
        <v>-4.1894743671555693E-3</v>
      </c>
      <c r="V612" s="136" t="s">
        <v>4</v>
      </c>
    </row>
    <row r="613" spans="1:22" x14ac:dyDescent="0.25">
      <c r="A613" s="142">
        <v>595</v>
      </c>
      <c r="B613" s="134"/>
      <c r="C613" s="174">
        <f ca="1">_xll.meDateFromTenor(C612,"1D","FOLLOWING",D$13,"NORMAL")</f>
        <v>43269</v>
      </c>
      <c r="D613" s="20">
        <f ca="1">_xll.meDateFromTenor(C613,D$14,"Following",D$13,"Normal")</f>
        <v>43270</v>
      </c>
      <c r="E613" s="175">
        <f ca="1"/>
        <v>-2.9651421045295938E-3</v>
      </c>
      <c r="F613" s="99"/>
      <c r="G613" s="174">
        <f t="shared" ca="1" si="36"/>
        <v>43269</v>
      </c>
      <c r="H613" s="20">
        <f ca="1">_xll.meDateFromTenor(G613,H$14,"Following",H$13,"Normal")</f>
        <v>43361</v>
      </c>
      <c r="I613" s="175">
        <f ca="1"/>
        <v>-1.5041828796664059E-3</v>
      </c>
      <c r="J613" s="7" t="s">
        <v>4</v>
      </c>
      <c r="K613" s="174">
        <f t="shared" ca="1" si="37"/>
        <v>43269</v>
      </c>
      <c r="L613" s="20">
        <f ca="1">_xll.meDateFromTenor(K613,L$14,"Following",L$13,"Normal")</f>
        <v>43452</v>
      </c>
      <c r="M613" s="175">
        <f ca="1"/>
        <v>1.3399697196084758E-4</v>
      </c>
      <c r="N613" s="7" t="s">
        <v>4</v>
      </c>
      <c r="O613" s="174">
        <f t="shared" ca="1" si="38"/>
        <v>43269</v>
      </c>
      <c r="P613" s="20">
        <f ca="1">_xll.meDateFromTenor(O613,P$14,"Following",P$13,"Normal")</f>
        <v>43270</v>
      </c>
      <c r="Q613" s="175">
        <f ca="1"/>
        <v>-3.0275160639125975E-3</v>
      </c>
      <c r="R613" s="7" t="s">
        <v>4</v>
      </c>
      <c r="S613" s="174">
        <f t="shared" ca="1" si="39"/>
        <v>43269</v>
      </c>
      <c r="T613" s="20">
        <f ca="1">_xll.meDateFromTenor(S613,"1D","Following",T$13,"Normal")</f>
        <v>43270</v>
      </c>
      <c r="U613" s="175">
        <f ca="1"/>
        <v>-4.1807079554257035E-3</v>
      </c>
      <c r="V613" s="136" t="s">
        <v>4</v>
      </c>
    </row>
    <row r="614" spans="1:22" x14ac:dyDescent="0.25">
      <c r="A614" s="142">
        <v>596</v>
      </c>
      <c r="B614" s="134"/>
      <c r="C614" s="174">
        <f ca="1">_xll.meDateFromTenor(C613,"1D","FOLLOWING",D$13,"NORMAL")</f>
        <v>43270</v>
      </c>
      <c r="D614" s="20">
        <f ca="1">_xll.meDateFromTenor(C614,D$14,"Following",D$13,"Normal")</f>
        <v>43271</v>
      </c>
      <c r="E614" s="175">
        <f ca="1"/>
        <v>-2.9606115905256407E-3</v>
      </c>
      <c r="F614" s="99"/>
      <c r="G614" s="174">
        <f t="shared" ca="1" si="36"/>
        <v>43270</v>
      </c>
      <c r="H614" s="20">
        <f ca="1">_xll.meDateFromTenor(G614,H$14,"Following",H$13,"Normal")</f>
        <v>43362</v>
      </c>
      <c r="I614" s="175">
        <f ca="1"/>
        <v>-1.5001241579514781E-3</v>
      </c>
      <c r="J614" s="7" t="s">
        <v>4</v>
      </c>
      <c r="K614" s="174">
        <f t="shared" ca="1" si="37"/>
        <v>43270</v>
      </c>
      <c r="L614" s="20">
        <f ca="1">_xll.meDateFromTenor(K614,L$14,"Following",L$13,"Normal")</f>
        <v>43453</v>
      </c>
      <c r="M614" s="175">
        <f ca="1"/>
        <v>1.3936920591017872E-4</v>
      </c>
      <c r="N614" s="7" t="s">
        <v>4</v>
      </c>
      <c r="O614" s="174">
        <f t="shared" ca="1" si="38"/>
        <v>43270</v>
      </c>
      <c r="P614" s="20">
        <f ca="1">_xll.meDateFromTenor(O614,P$14,"Following",P$13,"Normal")</f>
        <v>43271</v>
      </c>
      <c r="Q614" s="175">
        <f ca="1"/>
        <v>-3.0272947056536902E-3</v>
      </c>
      <c r="R614" s="7" t="s">
        <v>4</v>
      </c>
      <c r="S614" s="174">
        <f t="shared" ca="1" si="39"/>
        <v>43270</v>
      </c>
      <c r="T614" s="20">
        <f ca="1">_xll.meDateFromTenor(S614,"1D","Following",T$13,"Normal")</f>
        <v>43271</v>
      </c>
      <c r="U614" s="175">
        <f ca="1"/>
        <v>-4.1762842764026123E-3</v>
      </c>
      <c r="V614" s="136" t="s">
        <v>4</v>
      </c>
    </row>
    <row r="615" spans="1:22" x14ac:dyDescent="0.25">
      <c r="A615" s="142">
        <v>597</v>
      </c>
      <c r="B615" s="134"/>
      <c r="C615" s="174">
        <f ca="1">_xll.meDateFromTenor(C614,"1D","FOLLOWING",D$13,"NORMAL")</f>
        <v>43271</v>
      </c>
      <c r="D615" s="20">
        <f ca="1">_xll.meDateFromTenor(C615,D$14,"Following",D$13,"Normal")</f>
        <v>43272</v>
      </c>
      <c r="E615" s="175">
        <f ca="1"/>
        <v>-2.9560875673695468E-3</v>
      </c>
      <c r="F615" s="99"/>
      <c r="G615" s="174">
        <f t="shared" ca="1" si="36"/>
        <v>43271</v>
      </c>
      <c r="H615" s="20">
        <f ca="1">_xll.meDateFromTenor(G615,H$14,"Following",H$13,"Normal")</f>
        <v>43363</v>
      </c>
      <c r="I615" s="175">
        <f ca="1"/>
        <v>-1.4960458262641264E-3</v>
      </c>
      <c r="J615" s="7" t="s">
        <v>4</v>
      </c>
      <c r="K615" s="174">
        <f t="shared" ca="1" si="37"/>
        <v>43271</v>
      </c>
      <c r="L615" s="20">
        <f ca="1">_xll.meDateFromTenor(K615,L$14,"Following",L$13,"Normal")</f>
        <v>43454</v>
      </c>
      <c r="M615" s="175">
        <f ca="1"/>
        <v>1.4474726396216319E-4</v>
      </c>
      <c r="N615" s="7" t="s">
        <v>4</v>
      </c>
      <c r="O615" s="174">
        <f t="shared" ca="1" si="38"/>
        <v>43271</v>
      </c>
      <c r="P615" s="20">
        <f ca="1">_xll.meDateFromTenor(O615,P$14,"Following",P$13,"Normal")</f>
        <v>43272</v>
      </c>
      <c r="Q615" s="175">
        <f ca="1"/>
        <v>-3.027073347394783E-3</v>
      </c>
      <c r="R615" s="7" t="s">
        <v>4</v>
      </c>
      <c r="S615" s="174">
        <f t="shared" ca="1" si="39"/>
        <v>43271</v>
      </c>
      <c r="T615" s="20">
        <f ca="1">_xll.meDateFromTenor(S615,"1D","Following",T$13,"Normal")</f>
        <v>43272</v>
      </c>
      <c r="U615" s="175">
        <f ca="1"/>
        <v>-4.1718509403443496E-3</v>
      </c>
      <c r="V615" s="136" t="s">
        <v>4</v>
      </c>
    </row>
    <row r="616" spans="1:22" x14ac:dyDescent="0.25">
      <c r="A616" s="142">
        <v>598</v>
      </c>
      <c r="B616" s="134"/>
      <c r="C616" s="174">
        <f ca="1">_xll.meDateFromTenor(C615,"1D","FOLLOWING",D$13,"NORMAL")</f>
        <v>43272</v>
      </c>
      <c r="D616" s="20">
        <f ca="1">_xll.meDateFromTenor(C616,D$14,"Following",D$13,"Normal")</f>
        <v>43273</v>
      </c>
      <c r="E616" s="175">
        <f ca="1"/>
        <v>-2.95157003490144E-3</v>
      </c>
      <c r="F616" s="99"/>
      <c r="G616" s="174">
        <f t="shared" ca="1" si="36"/>
        <v>43272</v>
      </c>
      <c r="H616" s="20">
        <f ca="1">_xll.meDateFromTenor(G616,H$14,"Following",H$13,"Normal")</f>
        <v>43364</v>
      </c>
      <c r="I616" s="175">
        <f ca="1"/>
        <v>-1.4919478428418607E-3</v>
      </c>
      <c r="J616" s="7" t="s">
        <v>4</v>
      </c>
      <c r="K616" s="174">
        <f t="shared" ca="1" si="37"/>
        <v>43272</v>
      </c>
      <c r="L616" s="20">
        <f ca="1">_xll.meDateFromTenor(K616,L$14,"Following",L$13,"Normal")</f>
        <v>43455</v>
      </c>
      <c r="M616" s="175">
        <f ca="1"/>
        <v>1.5013109540072979E-4</v>
      </c>
      <c r="N616" s="7" t="s">
        <v>4</v>
      </c>
      <c r="O616" s="174">
        <f t="shared" ca="1" si="38"/>
        <v>43272</v>
      </c>
      <c r="P616" s="20">
        <f ca="1">_xll.meDateFromTenor(O616,P$14,"Following",P$13,"Normal")</f>
        <v>43273</v>
      </c>
      <c r="Q616" s="175">
        <f ca="1"/>
        <v>-3.0268519891358753E-3</v>
      </c>
      <c r="R616" s="7" t="s">
        <v>4</v>
      </c>
      <c r="S616" s="174">
        <f t="shared" ca="1" si="39"/>
        <v>43272</v>
      </c>
      <c r="T616" s="20">
        <f ca="1">_xll.meDateFromTenor(S616,"1D","Following",T$13,"Normal")</f>
        <v>43273</v>
      </c>
      <c r="U616" s="175">
        <f ca="1"/>
        <v>-4.167407948050276E-3</v>
      </c>
      <c r="V616" s="136" t="s">
        <v>4</v>
      </c>
    </row>
    <row r="617" spans="1:22" x14ac:dyDescent="0.25">
      <c r="A617" s="142">
        <v>599</v>
      </c>
      <c r="B617" s="134"/>
      <c r="C617" s="174">
        <f ca="1">_xll.meDateFromTenor(C616,"1D","FOLLOWING",D$13,"NORMAL")</f>
        <v>43273</v>
      </c>
      <c r="D617" s="20">
        <f ca="1">_xll.meDateFromTenor(C617,D$14,"Following",D$13,"Normal")</f>
        <v>43276</v>
      </c>
      <c r="E617" s="175">
        <f ca="1"/>
        <v>-2.9425325512066995E-3</v>
      </c>
      <c r="F617" s="99"/>
      <c r="G617" s="174">
        <f t="shared" ca="1" si="36"/>
        <v>43273</v>
      </c>
      <c r="H617" s="20">
        <f ca="1">_xll.meDateFromTenor(G617,H$14,"Following",H$13,"Normal")</f>
        <v>43367</v>
      </c>
      <c r="I617" s="175">
        <f ca="1"/>
        <v>-1.4878301659221904E-3</v>
      </c>
      <c r="J617" s="7" t="s">
        <v>4</v>
      </c>
      <c r="K617" s="174">
        <f t="shared" ca="1" si="37"/>
        <v>43273</v>
      </c>
      <c r="L617" s="20">
        <f ca="1">_xll.meDateFromTenor(K617,L$14,"Following",L$13,"Normal")</f>
        <v>43458</v>
      </c>
      <c r="M617" s="175">
        <f ca="1"/>
        <v>1.5552064950980805E-4</v>
      </c>
      <c r="N617" s="7" t="s">
        <v>4</v>
      </c>
      <c r="O617" s="174">
        <f t="shared" ca="1" si="38"/>
        <v>43273</v>
      </c>
      <c r="P617" s="20">
        <f ca="1">_xll.meDateFromTenor(O617,P$14,"Following",P$13,"Normal")</f>
        <v>43276</v>
      </c>
      <c r="Q617" s="175">
        <f ca="1"/>
        <v>-3.0266306308769685E-3</v>
      </c>
      <c r="R617" s="7" t="s">
        <v>4</v>
      </c>
      <c r="S617" s="174">
        <f t="shared" ca="1" si="39"/>
        <v>43273</v>
      </c>
      <c r="T617" s="20">
        <f ca="1">_xll.meDateFromTenor(S617,"1D","Following",T$13,"Normal")</f>
        <v>43276</v>
      </c>
      <c r="U617" s="175">
        <f ca="1"/>
        <v>-4.1584417403539723E-3</v>
      </c>
      <c r="V617" s="136" t="s">
        <v>4</v>
      </c>
    </row>
    <row r="618" spans="1:22" x14ac:dyDescent="0.25">
      <c r="A618" s="142">
        <v>600</v>
      </c>
      <c r="B618" s="134"/>
      <c r="C618" s="174">
        <f ca="1">_xll.meDateFromTenor(C617,"1D","FOLLOWING",D$13,"NORMAL")</f>
        <v>43276</v>
      </c>
      <c r="D618" s="20">
        <f ca="1">_xll.meDateFromTenor(C618,D$14,"Following",D$13,"Normal")</f>
        <v>43277</v>
      </c>
      <c r="E618" s="175">
        <f ca="1"/>
        <v>-2.9335648023565246E-3</v>
      </c>
      <c r="F618" s="99"/>
      <c r="G618" s="174">
        <f t="shared" ca="1" si="36"/>
        <v>43276</v>
      </c>
      <c r="H618" s="20">
        <f ca="1">_xll.meDateFromTenor(G618,H$14,"Following",H$13,"Normal")</f>
        <v>43368</v>
      </c>
      <c r="I618" s="175">
        <f ca="1"/>
        <v>-1.4753585565538388E-3</v>
      </c>
      <c r="J618" s="7" t="s">
        <v>4</v>
      </c>
      <c r="K618" s="174">
        <f t="shared" ca="1" si="37"/>
        <v>43276</v>
      </c>
      <c r="L618" s="20">
        <f ca="1">_xll.meDateFromTenor(K618,L$14,"Following",L$13,"Normal")</f>
        <v>43461</v>
      </c>
      <c r="M618" s="175">
        <f ca="1"/>
        <v>1.7172314069941103E-4</v>
      </c>
      <c r="N618" s="7" t="s">
        <v>4</v>
      </c>
      <c r="O618" s="174">
        <f t="shared" ca="1" si="38"/>
        <v>43276</v>
      </c>
      <c r="P618" s="20">
        <f ca="1">_xll.meDateFromTenor(O618,P$14,"Following",P$13,"Normal")</f>
        <v>43277</v>
      </c>
      <c r="Q618" s="175">
        <f ca="1"/>
        <v>-3.0259665561002463E-3</v>
      </c>
      <c r="R618" s="7" t="s">
        <v>4</v>
      </c>
      <c r="S618" s="174">
        <f t="shared" ca="1" si="39"/>
        <v>43276</v>
      </c>
      <c r="T618" s="20">
        <f ca="1">_xll.meDateFromTenor(S618,"1D","Following",T$13,"Normal")</f>
        <v>43277</v>
      </c>
      <c r="U618" s="175">
        <f ca="1"/>
        <v>-4.1495394190338578E-3</v>
      </c>
      <c r="V618" s="136" t="s">
        <v>4</v>
      </c>
    </row>
    <row r="619" spans="1:22" x14ac:dyDescent="0.25">
      <c r="A619" s="142">
        <v>601</v>
      </c>
      <c r="B619" s="134"/>
      <c r="C619" s="174">
        <f ca="1">_xll.meDateFromTenor(C618,"1D","FOLLOWING",D$13,"NORMAL")</f>
        <v>43277</v>
      </c>
      <c r="D619" s="20">
        <f ca="1">_xll.meDateFromTenor(C619,D$14,"Following",D$13,"Normal")</f>
        <v>43278</v>
      </c>
      <c r="E619" s="175">
        <f ca="1"/>
        <v>-2.9290797167336284E-3</v>
      </c>
      <c r="F619" s="99"/>
      <c r="G619" s="174">
        <f t="shared" ca="1" si="36"/>
        <v>43277</v>
      </c>
      <c r="H619" s="20">
        <f ca="1">_xll.meDateFromTenor(G619,H$14,"Following",H$13,"Normal")</f>
        <v>43369</v>
      </c>
      <c r="I619" s="175">
        <f ca="1"/>
        <v>-1.4711616880196392E-3</v>
      </c>
      <c r="J619" s="7" t="s">
        <v>4</v>
      </c>
      <c r="K619" s="174">
        <f t="shared" ca="1" si="37"/>
        <v>43277</v>
      </c>
      <c r="L619" s="20">
        <f ca="1">_xll.meDateFromTenor(K619,L$14,"Following",L$13,"Normal")</f>
        <v>43461</v>
      </c>
      <c r="M619" s="175">
        <f ca="1"/>
        <v>1.771350783298328E-4</v>
      </c>
      <c r="N619" s="7" t="s">
        <v>4</v>
      </c>
      <c r="O619" s="174">
        <f t="shared" ca="1" si="38"/>
        <v>43277</v>
      </c>
      <c r="P619" s="20">
        <f ca="1">_xll.meDateFromTenor(O619,P$14,"Following",P$13,"Normal")</f>
        <v>43278</v>
      </c>
      <c r="Q619" s="175">
        <f ca="1"/>
        <v>-3.0257451978413391E-3</v>
      </c>
      <c r="R619" s="7" t="s">
        <v>4</v>
      </c>
      <c r="S619" s="174">
        <f t="shared" ca="1" si="39"/>
        <v>43277</v>
      </c>
      <c r="T619" s="20">
        <f ca="1">_xll.meDateFromTenor(S619,"1D","Following",T$13,"Normal")</f>
        <v>43278</v>
      </c>
      <c r="U619" s="175">
        <f ca="1"/>
        <v>-4.1450481484384275E-3</v>
      </c>
      <c r="V619" s="136" t="s">
        <v>4</v>
      </c>
    </row>
    <row r="620" spans="1:22" x14ac:dyDescent="0.25">
      <c r="A620" s="142">
        <v>602</v>
      </c>
      <c r="B620" s="134"/>
      <c r="C620" s="174">
        <f ca="1">_xll.meDateFromTenor(C619,"1D","FOLLOWING",D$13,"NORMAL")</f>
        <v>43278</v>
      </c>
      <c r="D620" s="20">
        <f ca="1">_xll.meDateFromTenor(C620,D$14,"Following",D$13,"Normal")</f>
        <v>43279</v>
      </c>
      <c r="E620" s="175">
        <f ca="1"/>
        <v>-2.9246011193207015E-3</v>
      </c>
      <c r="F620" s="99"/>
      <c r="G620" s="174">
        <f t="shared" ca="1" si="36"/>
        <v>43278</v>
      </c>
      <c r="H620" s="20">
        <f ca="1">_xll.meDateFromTenor(G620,H$14,"Following",H$13,"Normal")</f>
        <v>43370</v>
      </c>
      <c r="I620" s="175">
        <f ca="1"/>
        <v>-1.4669449171755792E-3</v>
      </c>
      <c r="J620" s="7" t="s">
        <v>4</v>
      </c>
      <c r="K620" s="174">
        <f t="shared" ca="1" si="37"/>
        <v>43278</v>
      </c>
      <c r="L620" s="20">
        <f ca="1">_xll.meDateFromTenor(K620,L$14,"Following",L$13,"Normal")</f>
        <v>43461</v>
      </c>
      <c r="M620" s="175">
        <f ca="1"/>
        <v>1.8255248505041579E-4</v>
      </c>
      <c r="N620" s="7" t="s">
        <v>4</v>
      </c>
      <c r="O620" s="174">
        <f t="shared" ca="1" si="38"/>
        <v>43278</v>
      </c>
      <c r="P620" s="20">
        <f ca="1">_xll.meDateFromTenor(O620,P$14,"Following",P$13,"Normal")</f>
        <v>43279</v>
      </c>
      <c r="Q620" s="175">
        <f ca="1"/>
        <v>-3.0255238395824318E-3</v>
      </c>
      <c r="R620" s="7" t="s">
        <v>4</v>
      </c>
      <c r="S620" s="174">
        <f t="shared" ca="1" si="39"/>
        <v>43278</v>
      </c>
      <c r="T620" s="20">
        <f ca="1">_xll.meDateFromTenor(S620,"1D","Following",T$13,"Normal")</f>
        <v>43279</v>
      </c>
      <c r="U620" s="175">
        <f ca="1"/>
        <v>-4.1405472228861631E-3</v>
      </c>
      <c r="V620" s="136" t="s">
        <v>4</v>
      </c>
    </row>
    <row r="621" spans="1:22" x14ac:dyDescent="0.25">
      <c r="A621" s="142">
        <v>603</v>
      </c>
      <c r="B621" s="134"/>
      <c r="C621" s="174">
        <f ca="1">_xll.meDateFromTenor(C620,"1D","FOLLOWING",D$13,"NORMAL")</f>
        <v>43279</v>
      </c>
      <c r="D621" s="20">
        <f ca="1">_xll.meDateFromTenor(C621,D$14,"Following",D$13,"Normal")</f>
        <v>43280</v>
      </c>
      <c r="E621" s="175">
        <f ca="1"/>
        <v>-2.9201290099179038E-3</v>
      </c>
      <c r="F621" s="99"/>
      <c r="G621" s="174">
        <f t="shared" ca="1" si="36"/>
        <v>43279</v>
      </c>
      <c r="H621" s="20">
        <f ca="1">_xll.meDateFromTenor(G621,H$14,"Following",H$13,"Normal")</f>
        <v>43371</v>
      </c>
      <c r="I621" s="175">
        <f ca="1"/>
        <v>-1.4627082022591693E-3</v>
      </c>
      <c r="J621" s="7" t="s">
        <v>4</v>
      </c>
      <c r="K621" s="174">
        <f t="shared" ca="1" si="37"/>
        <v>43279</v>
      </c>
      <c r="L621" s="20">
        <f ca="1">_xll.meDateFromTenor(K621,L$14,"Following",L$13,"Normal")</f>
        <v>43462</v>
      </c>
      <c r="M621" s="175">
        <f ca="1"/>
        <v>1.8797531014508786E-4</v>
      </c>
      <c r="N621" s="7" t="s">
        <v>4</v>
      </c>
      <c r="O621" s="174">
        <f t="shared" ca="1" si="38"/>
        <v>43279</v>
      </c>
      <c r="P621" s="20">
        <f ca="1">_xll.meDateFromTenor(O621,P$14,"Following",P$13,"Normal")</f>
        <v>43280</v>
      </c>
      <c r="Q621" s="175">
        <f ca="1"/>
        <v>-3.0253024813235246E-3</v>
      </c>
      <c r="R621" s="7" t="s">
        <v>4</v>
      </c>
      <c r="S621" s="174">
        <f t="shared" ca="1" si="39"/>
        <v>43279</v>
      </c>
      <c r="T621" s="20">
        <f ca="1">_xll.meDateFromTenor(S621,"1D","Following",T$13,"Normal")</f>
        <v>43280</v>
      </c>
      <c r="U621" s="175">
        <f ca="1"/>
        <v>-4.1360366428167131E-3</v>
      </c>
      <c r="V621" s="136" t="s">
        <v>4</v>
      </c>
    </row>
    <row r="622" spans="1:22" x14ac:dyDescent="0.25">
      <c r="A622" s="142">
        <v>604</v>
      </c>
      <c r="B622" s="134"/>
      <c r="C622" s="174">
        <f ca="1">_xll.meDateFromTenor(C621,"1D","FOLLOWING",D$13,"NORMAL")</f>
        <v>43280</v>
      </c>
      <c r="D622" s="20">
        <f ca="1">_xll.meDateFromTenor(C622,D$14,"Following",D$13,"Normal")</f>
        <v>43283</v>
      </c>
      <c r="E622" s="175">
        <f ca="1"/>
        <v>-2.9111828734862503E-3</v>
      </c>
      <c r="F622" s="99"/>
      <c r="G622" s="174">
        <f t="shared" ca="1" si="36"/>
        <v>43280</v>
      </c>
      <c r="H622" s="20">
        <f ca="1">_xll.meDateFromTenor(G622,H$14,"Following",H$13,"Normal")</f>
        <v>43374</v>
      </c>
      <c r="I622" s="175">
        <f ca="1"/>
        <v>-1.4584515015079167E-3</v>
      </c>
      <c r="J622" s="7" t="s">
        <v>4</v>
      </c>
      <c r="K622" s="174">
        <f t="shared" ca="1" si="37"/>
        <v>43280</v>
      </c>
      <c r="L622" s="20">
        <f ca="1">_xll.meDateFromTenor(K622,L$14,"Following",L$13,"Normal")</f>
        <v>43465</v>
      </c>
      <c r="M622" s="175">
        <f ca="1"/>
        <v>1.9340350289778058E-4</v>
      </c>
      <c r="N622" s="7" t="s">
        <v>4</v>
      </c>
      <c r="O622" s="174">
        <f t="shared" ca="1" si="38"/>
        <v>43280</v>
      </c>
      <c r="P622" s="20">
        <f ca="1">_xll.meDateFromTenor(O622,P$14,"Following",P$13,"Normal")</f>
        <v>43283</v>
      </c>
      <c r="Q622" s="175">
        <f ca="1"/>
        <v>-3.0250811230646169E-3</v>
      </c>
      <c r="R622" s="7" t="s">
        <v>4</v>
      </c>
      <c r="S622" s="174">
        <f t="shared" ca="1" si="39"/>
        <v>43280</v>
      </c>
      <c r="T622" s="20">
        <f ca="1">_xll.meDateFromTenor(S622,"1D","Following",T$13,"Normal")</f>
        <v>43283</v>
      </c>
      <c r="U622" s="175">
        <f ca="1"/>
        <v>-4.1269359914642015E-3</v>
      </c>
      <c r="V622" s="136" t="s">
        <v>4</v>
      </c>
    </row>
    <row r="623" spans="1:22" x14ac:dyDescent="0.25">
      <c r="A623" s="142">
        <v>605</v>
      </c>
      <c r="B623" s="134"/>
      <c r="C623" s="174">
        <f ca="1">_xll.meDateFromTenor(C622,"1D","FOLLOWING",D$13,"NORMAL")</f>
        <v>43283</v>
      </c>
      <c r="D623" s="20">
        <f ca="1">_xll.meDateFromTenor(C623,D$14,"Following",D$13,"Normal")</f>
        <v>43284</v>
      </c>
      <c r="E623" s="175">
        <f ca="1"/>
        <v>-2.9023054434551658E-3</v>
      </c>
      <c r="F623" s="99"/>
      <c r="G623" s="174">
        <f t="shared" ca="1" si="36"/>
        <v>43283</v>
      </c>
      <c r="H623" s="20">
        <f ca="1">_xll.meDateFromTenor(G623,H$14,"Following",H$13,"Normal")</f>
        <v>43375</v>
      </c>
      <c r="I623" s="175">
        <f ca="1"/>
        <v>-1.4455610666201997E-3</v>
      </c>
      <c r="J623" s="7" t="s">
        <v>4</v>
      </c>
      <c r="K623" s="174">
        <f t="shared" ca="1" si="37"/>
        <v>43283</v>
      </c>
      <c r="L623" s="20">
        <f ca="1">_xll.meDateFromTenor(K623,L$14,"Following",L$13,"Normal")</f>
        <v>43467</v>
      </c>
      <c r="M623" s="175">
        <f ca="1"/>
        <v>2.09719779943274E-4</v>
      </c>
      <c r="N623" s="7" t="s">
        <v>4</v>
      </c>
      <c r="O623" s="174">
        <f t="shared" ca="1" si="38"/>
        <v>43283</v>
      </c>
      <c r="P623" s="20">
        <f ca="1">_xll.meDateFromTenor(O623,P$14,"Following",P$13,"Normal")</f>
        <v>43284</v>
      </c>
      <c r="Q623" s="175">
        <f ca="1"/>
        <v>-3.0244170482878951E-3</v>
      </c>
      <c r="R623" s="7" t="s">
        <v>4</v>
      </c>
      <c r="S623" s="174">
        <f t="shared" ca="1" si="39"/>
        <v>43283</v>
      </c>
      <c r="T623" s="20">
        <f ca="1">_xll.meDateFromTenor(S623,"1D","Following",T$13,"Normal")</f>
        <v>43284</v>
      </c>
      <c r="U623" s="175">
        <f ca="1"/>
        <v>-4.1178977827627397E-3</v>
      </c>
      <c r="V623" s="136" t="s">
        <v>4</v>
      </c>
    </row>
    <row r="624" spans="1:22" x14ac:dyDescent="0.25">
      <c r="A624" s="142">
        <v>606</v>
      </c>
      <c r="B624" s="134"/>
      <c r="C624" s="174">
        <f ca="1">_xll.meDateFromTenor(C623,"1D","FOLLOWING",D$13,"NORMAL")</f>
        <v>43284</v>
      </c>
      <c r="D624" s="20">
        <f ca="1">_xll.meDateFromTenor(C624,D$14,"Following",D$13,"Normal")</f>
        <v>43285</v>
      </c>
      <c r="E624" s="175">
        <f ca="1"/>
        <v>-2.8978657677081292E-3</v>
      </c>
      <c r="F624" s="99"/>
      <c r="G624" s="174">
        <f t="shared" ca="1" si="36"/>
        <v>43284</v>
      </c>
      <c r="H624" s="20">
        <f ca="1">_xll.meDateFromTenor(G624,H$14,"Following",H$13,"Normal")</f>
        <v>43376</v>
      </c>
      <c r="I624" s="175">
        <f ca="1"/>
        <v>-1.4412240049046711E-3</v>
      </c>
      <c r="J624" s="7" t="s">
        <v>4</v>
      </c>
      <c r="K624" s="174">
        <f t="shared" ca="1" si="37"/>
        <v>43284</v>
      </c>
      <c r="L624" s="20">
        <f ca="1">_xll.meDateFromTenor(K624,L$14,"Following",L$13,"Normal")</f>
        <v>43468</v>
      </c>
      <c r="M624" s="175">
        <f ca="1"/>
        <v>2.1516893616734263E-4</v>
      </c>
      <c r="N624" s="7" t="s">
        <v>4</v>
      </c>
      <c r="O624" s="174">
        <f t="shared" ca="1" si="38"/>
        <v>43284</v>
      </c>
      <c r="P624" s="20">
        <f ca="1">_xll.meDateFromTenor(O624,P$14,"Following",P$13,"Normal")</f>
        <v>43285</v>
      </c>
      <c r="Q624" s="175">
        <f ca="1"/>
        <v>-3.0241956900289879E-3</v>
      </c>
      <c r="R624" s="7" t="s">
        <v>4</v>
      </c>
      <c r="S624" s="174">
        <f t="shared" ca="1" si="39"/>
        <v>43284</v>
      </c>
      <c r="T624" s="20">
        <f ca="1">_xll.meDateFromTenor(S624,"1D","Following",T$13,"Normal")</f>
        <v>43285</v>
      </c>
      <c r="U624" s="175">
        <f ca="1"/>
        <v>-4.1133389343040042E-3</v>
      </c>
      <c r="V624" s="136" t="s">
        <v>4</v>
      </c>
    </row>
    <row r="625" spans="1:22" x14ac:dyDescent="0.25">
      <c r="A625" s="142">
        <v>607</v>
      </c>
      <c r="B625" s="134"/>
      <c r="C625" s="174">
        <f ca="1">_xll.meDateFromTenor(C624,"1D","FOLLOWING",D$13,"NORMAL")</f>
        <v>43285</v>
      </c>
      <c r="D625" s="20">
        <f ca="1">_xll.meDateFromTenor(C625,D$14,"Following",D$13,"Normal")</f>
        <v>43286</v>
      </c>
      <c r="E625" s="175">
        <f ca="1"/>
        <v>-2.893432577693044E-3</v>
      </c>
      <c r="F625" s="99"/>
      <c r="G625" s="174">
        <f t="shared" ca="1" si="36"/>
        <v>43285</v>
      </c>
      <c r="H625" s="20">
        <f ca="1">_xll.meDateFromTenor(G625,H$14,"Following",H$13,"Normal")</f>
        <v>43377</v>
      </c>
      <c r="I625" s="175">
        <f ca="1"/>
        <v>-1.4368667485418457E-3</v>
      </c>
      <c r="J625" s="7" t="s">
        <v>4</v>
      </c>
      <c r="K625" s="174">
        <f t="shared" ca="1" si="37"/>
        <v>43285</v>
      </c>
      <c r="L625" s="20">
        <f ca="1">_xll.meDateFromTenor(K625,L$14,"Following",L$13,"Normal")</f>
        <v>43469</v>
      </c>
      <c r="M625" s="175">
        <f ca="1"/>
        <v>2.206232064690795E-4</v>
      </c>
      <c r="N625" s="7" t="s">
        <v>4</v>
      </c>
      <c r="O625" s="174">
        <f t="shared" ca="1" si="38"/>
        <v>43285</v>
      </c>
      <c r="P625" s="20">
        <f ca="1">_xll.meDateFromTenor(O625,P$14,"Following",P$13,"Normal")</f>
        <v>43286</v>
      </c>
      <c r="Q625" s="175">
        <f ca="1"/>
        <v>-3.0239743317700802E-3</v>
      </c>
      <c r="R625" s="7" t="s">
        <v>4</v>
      </c>
      <c r="S625" s="174">
        <f t="shared" ca="1" si="39"/>
        <v>43285</v>
      </c>
      <c r="T625" s="20">
        <f ca="1">_xll.meDateFromTenor(S625,"1D","Following",T$13,"Normal")</f>
        <v>43286</v>
      </c>
      <c r="U625" s="175">
        <f ca="1"/>
        <v>-4.1087704328069E-3</v>
      </c>
      <c r="V625" s="136" t="s">
        <v>4</v>
      </c>
    </row>
    <row r="626" spans="1:22" x14ac:dyDescent="0.25">
      <c r="A626" s="142">
        <v>608</v>
      </c>
      <c r="B626" s="134"/>
      <c r="C626" s="174">
        <f ca="1">_xll.meDateFromTenor(C625,"1D","FOLLOWING",D$13,"NORMAL")</f>
        <v>43286</v>
      </c>
      <c r="D626" s="20">
        <f ca="1">_xll.meDateFromTenor(C626,D$14,"Following",D$13,"Normal")</f>
        <v>43287</v>
      </c>
      <c r="E626" s="175">
        <f ca="1"/>
        <v>-2.8890058729702621E-3</v>
      </c>
      <c r="F626" s="99"/>
      <c r="G626" s="174">
        <f t="shared" ca="1" si="36"/>
        <v>43286</v>
      </c>
      <c r="H626" s="20">
        <f ca="1">_xll.meDateFromTenor(G626,H$14,"Following",H$13,"Normal")</f>
        <v>43378</v>
      </c>
      <c r="I626" s="175">
        <f ca="1"/>
        <v>-1.4324892557692338E-3</v>
      </c>
      <c r="J626" s="7" t="s">
        <v>4</v>
      </c>
      <c r="K626" s="174">
        <f t="shared" ca="1" si="37"/>
        <v>43286</v>
      </c>
      <c r="L626" s="20">
        <f ca="1">_xll.meDateFromTenor(K626,L$14,"Following",L$13,"Normal")</f>
        <v>43472</v>
      </c>
      <c r="M626" s="175">
        <f ca="1"/>
        <v>2.2608254013241336E-4</v>
      </c>
      <c r="N626" s="7" t="s">
        <v>4</v>
      </c>
      <c r="O626" s="174">
        <f t="shared" ca="1" si="38"/>
        <v>43286</v>
      </c>
      <c r="P626" s="20">
        <f ca="1">_xll.meDateFromTenor(O626,P$14,"Following",P$13,"Normal")</f>
        <v>43287</v>
      </c>
      <c r="Q626" s="175">
        <f ca="1"/>
        <v>-3.0237529735111734E-3</v>
      </c>
      <c r="R626" s="7" t="s">
        <v>4</v>
      </c>
      <c r="S626" s="174">
        <f t="shared" ca="1" si="39"/>
        <v>43286</v>
      </c>
      <c r="T626" s="20">
        <f ca="1">_xll.meDateFromTenor(S626,"1D","Following",T$13,"Normal")</f>
        <v>43287</v>
      </c>
      <c r="U626" s="175">
        <f ca="1"/>
        <v>-4.1041922786311394E-3</v>
      </c>
      <c r="V626" s="136" t="s">
        <v>4</v>
      </c>
    </row>
    <row r="627" spans="1:22" x14ac:dyDescent="0.25">
      <c r="A627" s="142">
        <v>609</v>
      </c>
      <c r="B627" s="134"/>
      <c r="C627" s="174">
        <f ca="1">_xll.meDateFromTenor(C626,"1D","FOLLOWING",D$13,"NORMAL")</f>
        <v>43287</v>
      </c>
      <c r="D627" s="20">
        <f ca="1">_xll.meDateFromTenor(C627,D$14,"Following",D$13,"Normal")</f>
        <v>43290</v>
      </c>
      <c r="E627" s="175">
        <f ca="1"/>
        <v>-2.8801510364129361E-3</v>
      </c>
      <c r="F627" s="99"/>
      <c r="G627" s="174">
        <f t="shared" ca="1" si="36"/>
        <v>43287</v>
      </c>
      <c r="H627" s="20">
        <f ca="1">_xll.meDateFromTenor(G627,H$14,"Following",H$13,"Normal")</f>
        <v>43381</v>
      </c>
      <c r="I627" s="175">
        <f ca="1"/>
        <v>-1.4280914848243426E-3</v>
      </c>
      <c r="J627" s="7" t="s">
        <v>4</v>
      </c>
      <c r="K627" s="174">
        <f t="shared" ca="1" si="37"/>
        <v>43287</v>
      </c>
      <c r="L627" s="20">
        <f ca="1">_xll.meDateFromTenor(K627,L$14,"Following",L$13,"Normal")</f>
        <v>43472</v>
      </c>
      <c r="M627" s="175">
        <f ca="1"/>
        <v>2.3154688644127567E-4</v>
      </c>
      <c r="N627" s="7" t="s">
        <v>4</v>
      </c>
      <c r="O627" s="174">
        <f t="shared" ca="1" si="38"/>
        <v>43287</v>
      </c>
      <c r="P627" s="20">
        <f ca="1">_xll.meDateFromTenor(O627,P$14,"Following",P$13,"Normal")</f>
        <v>43290</v>
      </c>
      <c r="Q627" s="175">
        <f ca="1"/>
        <v>-3.0235316152522661E-3</v>
      </c>
      <c r="R627" s="7" t="s">
        <v>4</v>
      </c>
      <c r="S627" s="174">
        <f t="shared" ca="1" si="39"/>
        <v>43287</v>
      </c>
      <c r="T627" s="20">
        <f ca="1">_xll.meDateFromTenor(S627,"1D","Following",T$13,"Normal")</f>
        <v>43290</v>
      </c>
      <c r="U627" s="175">
        <f ca="1"/>
        <v>-4.0949572159432327E-3</v>
      </c>
      <c r="V627" s="136" t="s">
        <v>4</v>
      </c>
    </row>
    <row r="628" spans="1:22" x14ac:dyDescent="0.25">
      <c r="A628" s="142">
        <v>610</v>
      </c>
      <c r="B628" s="134"/>
      <c r="C628" s="174">
        <f ca="1">_xll.meDateFromTenor(C627,"1D","FOLLOWING",D$13,"NORMAL")</f>
        <v>43290</v>
      </c>
      <c r="D628" s="20">
        <f ca="1">_xll.meDateFromTenor(C628,D$14,"Following",D$13,"Normal")</f>
        <v>43291</v>
      </c>
      <c r="E628" s="175">
        <f ca="1"/>
        <v>-2.8713638992883365E-3</v>
      </c>
      <c r="F628" s="99"/>
      <c r="G628" s="174">
        <f t="shared" ca="1" si="36"/>
        <v>43290</v>
      </c>
      <c r="H628" s="20">
        <f ca="1">_xll.meDateFromTenor(G628,H$14,"Following",H$13,"Normal")</f>
        <v>43382</v>
      </c>
      <c r="I628" s="175">
        <f ca="1"/>
        <v>-1.4147760853310903E-3</v>
      </c>
      <c r="J628" s="7" t="s">
        <v>4</v>
      </c>
      <c r="K628" s="174">
        <f t="shared" ca="1" si="37"/>
        <v>43290</v>
      </c>
      <c r="L628" s="20">
        <f ca="1">_xll.meDateFromTenor(K628,L$14,"Following",L$13,"Normal")</f>
        <v>43474</v>
      </c>
      <c r="M628" s="175">
        <f ca="1"/>
        <v>2.4796949408032479E-4</v>
      </c>
      <c r="N628" s="7" t="s">
        <v>4</v>
      </c>
      <c r="O628" s="174">
        <f t="shared" ca="1" si="38"/>
        <v>43290</v>
      </c>
      <c r="P628" s="20">
        <f ca="1">_xll.meDateFromTenor(O628,P$14,"Following",P$13,"Normal")</f>
        <v>43291</v>
      </c>
      <c r="Q628" s="175">
        <f ca="1"/>
        <v>-3.0228675404755439E-3</v>
      </c>
      <c r="R628" s="7" t="s">
        <v>4</v>
      </c>
      <c r="S628" s="174">
        <f t="shared" ca="1" si="39"/>
        <v>43290</v>
      </c>
      <c r="T628" s="20">
        <f ca="1">_xll.meDateFromTenor(S628,"1D","Following",T$13,"Normal")</f>
        <v>43291</v>
      </c>
      <c r="U628" s="175">
        <f ca="1"/>
        <v>-4.0857831414964499E-3</v>
      </c>
      <c r="V628" s="136" t="s">
        <v>4</v>
      </c>
    </row>
    <row r="629" spans="1:22" x14ac:dyDescent="0.25">
      <c r="A629" s="142">
        <v>611</v>
      </c>
      <c r="B629" s="134"/>
      <c r="C629" s="174">
        <f ca="1">_xll.meDateFromTenor(C628,"1D","FOLLOWING",D$13,"NORMAL")</f>
        <v>43291</v>
      </c>
      <c r="D629" s="20">
        <f ca="1">_xll.meDateFromTenor(C629,D$14,"Following",D$13,"Normal")</f>
        <v>43292</v>
      </c>
      <c r="E629" s="175">
        <f ca="1"/>
        <v>-2.8669696152716739E-3</v>
      </c>
      <c r="F629" s="99"/>
      <c r="G629" s="174">
        <f t="shared" ca="1" si="36"/>
        <v>43291</v>
      </c>
      <c r="H629" s="20">
        <f ca="1">_xll.meDateFromTenor(G629,H$14,"Following",H$13,"Normal")</f>
        <v>43383</v>
      </c>
      <c r="I629" s="175">
        <f ca="1"/>
        <v>-1.410296784072176E-3</v>
      </c>
      <c r="J629" s="7" t="s">
        <v>4</v>
      </c>
      <c r="K629" s="174">
        <f t="shared" ca="1" si="37"/>
        <v>43291</v>
      </c>
      <c r="L629" s="20">
        <f ca="1">_xll.meDateFromTenor(K629,L$14,"Following",L$13,"Normal")</f>
        <v>43475</v>
      </c>
      <c r="M629" s="175">
        <f ca="1"/>
        <v>2.5345338381059458E-4</v>
      </c>
      <c r="N629" s="7" t="s">
        <v>4</v>
      </c>
      <c r="O629" s="174">
        <f t="shared" ca="1" si="38"/>
        <v>43291</v>
      </c>
      <c r="P629" s="20">
        <f ca="1">_xll.meDateFromTenor(O629,P$14,"Following",P$13,"Normal")</f>
        <v>43292</v>
      </c>
      <c r="Q629" s="175">
        <f ca="1"/>
        <v>-3.0226461822166362E-3</v>
      </c>
      <c r="R629" s="7" t="s">
        <v>4</v>
      </c>
      <c r="S629" s="174">
        <f t="shared" ca="1" si="39"/>
        <v>43291</v>
      </c>
      <c r="T629" s="20">
        <f ca="1">_xll.meDateFromTenor(S629,"1D","Following",T$13,"Normal")</f>
        <v>43292</v>
      </c>
      <c r="U629" s="175">
        <f ca="1"/>
        <v>-4.0811567283238906E-3</v>
      </c>
      <c r="V629" s="136" t="s">
        <v>4</v>
      </c>
    </row>
    <row r="630" spans="1:22" x14ac:dyDescent="0.25">
      <c r="A630" s="142">
        <v>612</v>
      </c>
      <c r="B630" s="134"/>
      <c r="C630" s="174">
        <f ca="1">_xll.meDateFromTenor(C629,"1D","FOLLOWING",D$13,"NORMAL")</f>
        <v>43292</v>
      </c>
      <c r="D630" s="20">
        <f ca="1">_xll.meDateFromTenor(C630,D$14,"Following",D$13,"Normal")</f>
        <v>43293</v>
      </c>
      <c r="E630" s="175">
        <f ca="1"/>
        <v>-2.8625818144290094E-3</v>
      </c>
      <c r="F630" s="99"/>
      <c r="G630" s="174">
        <f t="shared" ca="1" si="36"/>
        <v>43292</v>
      </c>
      <c r="H630" s="20">
        <f ca="1">_xll.meDateFromTenor(G630,H$14,"Following",H$13,"Normal")</f>
        <v>43384</v>
      </c>
      <c r="I630" s="175">
        <f ca="1"/>
        <v>-1.4057969958285285E-3</v>
      </c>
      <c r="J630" s="7" t="s">
        <v>4</v>
      </c>
      <c r="K630" s="174">
        <f t="shared" ca="1" si="37"/>
        <v>43292</v>
      </c>
      <c r="L630" s="20">
        <f ca="1">_xll.meDateFromTenor(K630,L$14,"Following",L$13,"Normal")</f>
        <v>43476</v>
      </c>
      <c r="M630" s="175">
        <f ca="1"/>
        <v>2.5894203260604066E-4</v>
      </c>
      <c r="N630" s="7" t="s">
        <v>4</v>
      </c>
      <c r="O630" s="174">
        <f t="shared" ca="1" si="38"/>
        <v>43292</v>
      </c>
      <c r="P630" s="20">
        <f ca="1">_xll.meDateFromTenor(O630,P$14,"Following",P$13,"Normal")</f>
        <v>43293</v>
      </c>
      <c r="Q630" s="175">
        <f ca="1"/>
        <v>-3.0224248239577294E-3</v>
      </c>
      <c r="R630" s="7" t="s">
        <v>4</v>
      </c>
      <c r="S630" s="174">
        <f t="shared" ca="1" si="39"/>
        <v>43292</v>
      </c>
      <c r="T630" s="20">
        <f ca="1">_xll.meDateFromTenor(S630,"1D","Following",T$13,"Normal")</f>
        <v>43293</v>
      </c>
      <c r="U630" s="175">
        <f ca="1"/>
        <v>-4.0765206640314281E-3</v>
      </c>
      <c r="V630" s="136" t="s">
        <v>4</v>
      </c>
    </row>
    <row r="631" spans="1:22" x14ac:dyDescent="0.25">
      <c r="A631" s="142">
        <v>613</v>
      </c>
      <c r="B631" s="134"/>
      <c r="C631" s="174">
        <f ca="1">_xll.meDateFromTenor(C630,"1D","FOLLOWING",D$13,"NORMAL")</f>
        <v>43293</v>
      </c>
      <c r="D631" s="20">
        <f ca="1">_xll.meDateFromTenor(C631,D$14,"Following",D$13,"Normal")</f>
        <v>43294</v>
      </c>
      <c r="E631" s="175">
        <f ca="1"/>
        <v>-2.8582004963206942E-3</v>
      </c>
      <c r="F631" s="99"/>
      <c r="G631" s="174">
        <f t="shared" ca="1" si="36"/>
        <v>43293</v>
      </c>
      <c r="H631" s="20">
        <f ca="1">_xll.meDateFromTenor(G631,H$14,"Following",H$13,"Normal")</f>
        <v>43385</v>
      </c>
      <c r="I631" s="175">
        <f ca="1"/>
        <v>-1.401276678837657E-3</v>
      </c>
      <c r="J631" s="7" t="s">
        <v>4</v>
      </c>
      <c r="K631" s="174">
        <f t="shared" ca="1" si="37"/>
        <v>43293</v>
      </c>
      <c r="L631" s="20">
        <f ca="1">_xll.meDateFromTenor(K631,L$14,"Following",L$13,"Normal")</f>
        <v>43479</v>
      </c>
      <c r="M631" s="175">
        <f ca="1"/>
        <v>2.6443538975059257E-4</v>
      </c>
      <c r="N631" s="7" t="s">
        <v>4</v>
      </c>
      <c r="O631" s="174">
        <f t="shared" ca="1" si="38"/>
        <v>43293</v>
      </c>
      <c r="P631" s="20">
        <f ca="1">_xll.meDateFromTenor(O631,P$14,"Following",P$13,"Normal")</f>
        <v>43294</v>
      </c>
      <c r="Q631" s="175">
        <f ca="1"/>
        <v>-3.0222034656988217E-3</v>
      </c>
      <c r="R631" s="7" t="s">
        <v>4</v>
      </c>
      <c r="S631" s="174">
        <f t="shared" ca="1" si="39"/>
        <v>43293</v>
      </c>
      <c r="T631" s="20">
        <f ca="1">_xll.meDateFromTenor(S631,"1D","Following",T$13,"Normal")</f>
        <v>43294</v>
      </c>
      <c r="U631" s="175">
        <f ca="1"/>
        <v>-4.0718749491386467E-3</v>
      </c>
      <c r="V631" s="136" t="s">
        <v>4</v>
      </c>
    </row>
    <row r="632" spans="1:22" x14ac:dyDescent="0.25">
      <c r="A632" s="142">
        <v>614</v>
      </c>
      <c r="B632" s="134"/>
      <c r="C632" s="174">
        <f ca="1">_xll.meDateFromTenor(C631,"1D","FOLLOWING",D$13,"NORMAL")</f>
        <v>43294</v>
      </c>
      <c r="D632" s="20">
        <f ca="1">_xll.meDateFromTenor(C632,D$14,"Following",D$13,"Normal")</f>
        <v>43297</v>
      </c>
      <c r="E632" s="175">
        <f ca="1"/>
        <v>-2.8494369132479849E-3</v>
      </c>
      <c r="F632" s="99"/>
      <c r="G632" s="174">
        <f t="shared" ca="1" si="36"/>
        <v>43294</v>
      </c>
      <c r="H632" s="20">
        <f ca="1">_xll.meDateFromTenor(G632,H$14,"Following",H$13,"Normal")</f>
        <v>43388</v>
      </c>
      <c r="I632" s="175">
        <f ca="1"/>
        <v>-1.3967357913370704E-3</v>
      </c>
      <c r="J632" s="7" t="s">
        <v>4</v>
      </c>
      <c r="K632" s="174">
        <f t="shared" ca="1" si="37"/>
        <v>43294</v>
      </c>
      <c r="L632" s="20">
        <f ca="1">_xll.meDateFromTenor(K632,L$14,"Following",L$13,"Normal")</f>
        <v>43479</v>
      </c>
      <c r="M632" s="175">
        <f ca="1"/>
        <v>2.6993340452818003E-4</v>
      </c>
      <c r="N632" s="7" t="s">
        <v>4</v>
      </c>
      <c r="O632" s="174">
        <f t="shared" ca="1" si="38"/>
        <v>43294</v>
      </c>
      <c r="P632" s="20">
        <f ca="1">_xll.meDateFromTenor(O632,P$14,"Following",P$13,"Normal")</f>
        <v>43297</v>
      </c>
      <c r="Q632" s="175">
        <f ca="1"/>
        <v>-3.0219821074399145E-3</v>
      </c>
      <c r="R632" s="7" t="s">
        <v>4</v>
      </c>
      <c r="S632" s="174">
        <f t="shared" ca="1" si="39"/>
        <v>43294</v>
      </c>
      <c r="T632" s="20">
        <f ca="1">_xll.meDateFromTenor(S632,"1D","Following",T$13,"Normal")</f>
        <v>43297</v>
      </c>
      <c r="U632" s="175">
        <f ca="1"/>
        <v>-4.0625055061169956E-3</v>
      </c>
      <c r="V632" s="136" t="s">
        <v>4</v>
      </c>
    </row>
    <row r="633" spans="1:22" x14ac:dyDescent="0.25">
      <c r="A633" s="142">
        <v>615</v>
      </c>
      <c r="B633" s="134"/>
      <c r="C633" s="174">
        <f ca="1">_xll.meDateFromTenor(C632,"1D","FOLLOWING",D$13,"NORMAL")</f>
        <v>43297</v>
      </c>
      <c r="D633" s="20">
        <f ca="1">_xll.meDateFromTenor(C633,D$14,"Following",D$13,"Normal")</f>
        <v>43298</v>
      </c>
      <c r="E633" s="175">
        <f ca="1"/>
        <v>-2.8407400433572249E-3</v>
      </c>
      <c r="F633" s="99"/>
      <c r="G633" s="174">
        <f t="shared" ca="1" si="36"/>
        <v>43297</v>
      </c>
      <c r="H633" s="20">
        <f ca="1">_xll.meDateFromTenor(G633,H$14,"Following",H$13,"Normal")</f>
        <v>43389</v>
      </c>
      <c r="I633" s="175">
        <f ca="1"/>
        <v>-1.3829892881521118E-3</v>
      </c>
      <c r="J633" s="7" t="s">
        <v>4</v>
      </c>
      <c r="K633" s="174">
        <f t="shared" ca="1" si="37"/>
        <v>43297</v>
      </c>
      <c r="L633" s="20">
        <f ca="1">_xll.meDateFromTenor(K633,L$14,"Following",L$13,"Normal")</f>
        <v>43481</v>
      </c>
      <c r="M633" s="175">
        <f ca="1"/>
        <v>2.8645488749845066E-4</v>
      </c>
      <c r="N633" s="7" t="s">
        <v>4</v>
      </c>
      <c r="O633" s="174">
        <f t="shared" ca="1" si="38"/>
        <v>43297</v>
      </c>
      <c r="P633" s="20">
        <f ca="1">_xll.meDateFromTenor(O633,P$14,"Following",P$13,"Normal")</f>
        <v>43298</v>
      </c>
      <c r="Q633" s="175">
        <f ca="1"/>
        <v>-3.0213180326631927E-3</v>
      </c>
      <c r="R633" s="7" t="s">
        <v>4</v>
      </c>
      <c r="S633" s="174">
        <f t="shared" ca="1" si="39"/>
        <v>43297</v>
      </c>
      <c r="T633" s="20">
        <f ca="1">_xll.meDateFromTenor(S633,"1D","Following",T$13,"Normal")</f>
        <v>43298</v>
      </c>
      <c r="U633" s="175">
        <f ca="1"/>
        <v>-4.0531955867617745E-3</v>
      </c>
      <c r="V633" s="136" t="s">
        <v>4</v>
      </c>
    </row>
    <row r="634" spans="1:22" x14ac:dyDescent="0.25">
      <c r="A634" s="142">
        <v>616</v>
      </c>
      <c r="B634" s="134"/>
      <c r="C634" s="174">
        <f ca="1">_xll.meDateFromTenor(C633,"1D","FOLLOWING",D$13,"NORMAL")</f>
        <v>43298</v>
      </c>
      <c r="D634" s="20">
        <f ca="1">_xll.meDateFromTenor(C634,D$14,"Following",D$13,"Normal")</f>
        <v>43299</v>
      </c>
      <c r="E634" s="175">
        <f ca="1"/>
        <v>-2.8363911332451963E-3</v>
      </c>
      <c r="F634" s="99"/>
      <c r="G634" s="174">
        <f t="shared" ca="1" si="36"/>
        <v>43298</v>
      </c>
      <c r="H634" s="20">
        <f ca="1">_xll.meDateFromTenor(G634,H$14,"Following",H$13,"Normal")</f>
        <v>43390</v>
      </c>
      <c r="I634" s="175">
        <f ca="1"/>
        <v>-1.3783657009877551E-3</v>
      </c>
      <c r="J634" s="7" t="s">
        <v>4</v>
      </c>
      <c r="K634" s="174">
        <f t="shared" ca="1" si="37"/>
        <v>43298</v>
      </c>
      <c r="L634" s="20">
        <f ca="1">_xll.meDateFromTenor(K634,L$14,"Following",L$13,"Normal")</f>
        <v>43482</v>
      </c>
      <c r="M634" s="175">
        <f ca="1"/>
        <v>2.9197102564747728E-4</v>
      </c>
      <c r="N634" s="7" t="s">
        <v>4</v>
      </c>
      <c r="O634" s="174">
        <f t="shared" ca="1" si="38"/>
        <v>43298</v>
      </c>
      <c r="P634" s="20">
        <f ca="1">_xll.meDateFromTenor(O634,P$14,"Following",P$13,"Normal")</f>
        <v>43299</v>
      </c>
      <c r="Q634" s="175">
        <f ca="1"/>
        <v>-3.0210966744042855E-3</v>
      </c>
      <c r="R634" s="7" t="s">
        <v>4</v>
      </c>
      <c r="S634" s="174">
        <f t="shared" ca="1" si="39"/>
        <v>43298</v>
      </c>
      <c r="T634" s="20">
        <f ca="1">_xll.meDateFromTenor(S634,"1D","Following",T$13,"Normal")</f>
        <v>43299</v>
      </c>
      <c r="U634" s="175">
        <f ca="1"/>
        <v>-4.0485016219049689E-3</v>
      </c>
      <c r="V634" s="136" t="s">
        <v>4</v>
      </c>
    </row>
    <row r="635" spans="1:22" x14ac:dyDescent="0.25">
      <c r="A635" s="142">
        <v>617</v>
      </c>
      <c r="B635" s="134"/>
      <c r="C635" s="174">
        <f ca="1">_xll.meDateFromTenor(C634,"1D","FOLLOWING",D$13,"NORMAL")</f>
        <v>43299</v>
      </c>
      <c r="D635" s="20">
        <f ca="1">_xll.meDateFromTenor(C635,D$14,"Following",D$13,"Normal")</f>
        <v>43300</v>
      </c>
      <c r="E635" s="175">
        <f ca="1"/>
        <v>-2.8320487036692754E-3</v>
      </c>
      <c r="F635" s="99"/>
      <c r="G635" s="174">
        <f t="shared" ca="1" si="36"/>
        <v>43299</v>
      </c>
      <c r="H635" s="20">
        <f ca="1">_xll.meDateFromTenor(G635,H$14,"Following",H$13,"Normal")</f>
        <v>43391</v>
      </c>
      <c r="I635" s="175">
        <f ca="1"/>
        <v>-1.3737213345012286E-3</v>
      </c>
      <c r="J635" s="7" t="s">
        <v>4</v>
      </c>
      <c r="K635" s="174">
        <f t="shared" ca="1" si="37"/>
        <v>43299</v>
      </c>
      <c r="L635" s="20">
        <f ca="1">_xll.meDateFromTenor(K635,L$14,"Following",L$13,"Normal")</f>
        <v>43483</v>
      </c>
      <c r="M635" s="175">
        <f ca="1"/>
        <v>2.9749156784918791E-4</v>
      </c>
      <c r="N635" s="7" t="s">
        <v>4</v>
      </c>
      <c r="O635" s="174">
        <f t="shared" ca="1" si="38"/>
        <v>43299</v>
      </c>
      <c r="P635" s="20">
        <f ca="1">_xll.meDateFromTenor(O635,P$14,"Following",P$13,"Normal")</f>
        <v>43300</v>
      </c>
      <c r="Q635" s="175">
        <f ca="1"/>
        <v>-3.0208753161453778E-3</v>
      </c>
      <c r="R635" s="7" t="s">
        <v>4</v>
      </c>
      <c r="S635" s="174">
        <f t="shared" ca="1" si="39"/>
        <v>43299</v>
      </c>
      <c r="T635" s="20">
        <f ca="1">_xll.meDateFromTenor(S635,"1D","Following",T$13,"Normal")</f>
        <v>43300</v>
      </c>
      <c r="U635" s="175">
        <f ca="1"/>
        <v>-4.0437980078067573E-3</v>
      </c>
      <c r="V635" s="136" t="s">
        <v>4</v>
      </c>
    </row>
    <row r="636" spans="1:22" x14ac:dyDescent="0.25">
      <c r="A636" s="142">
        <v>618</v>
      </c>
      <c r="B636" s="134"/>
      <c r="C636" s="174">
        <f ca="1">_xll.meDateFromTenor(C635,"1D","FOLLOWING",D$13,"NORMAL")</f>
        <v>43300</v>
      </c>
      <c r="D636" s="20">
        <f ca="1">_xll.meDateFromTenor(C636,D$14,"Following",D$13,"Normal")</f>
        <v>43301</v>
      </c>
      <c r="E636" s="175">
        <f ca="1"/>
        <v>-2.8277127542297819E-3</v>
      </c>
      <c r="F636" s="99"/>
      <c r="G636" s="174">
        <f t="shared" ca="1" si="36"/>
        <v>43300</v>
      </c>
      <c r="H636" s="20">
        <f ca="1">_xll.meDateFromTenor(G636,H$14,"Following",H$13,"Normal")</f>
        <v>43392</v>
      </c>
      <c r="I636" s="175">
        <f ca="1"/>
        <v>-1.3690561469300415E-3</v>
      </c>
      <c r="J636" s="7" t="s">
        <v>4</v>
      </c>
      <c r="K636" s="174">
        <f t="shared" ca="1" si="37"/>
        <v>43300</v>
      </c>
      <c r="L636" s="20">
        <f ca="1">_xll.meDateFromTenor(K636,L$14,"Following",L$13,"Normal")</f>
        <v>43486</v>
      </c>
      <c r="M636" s="175">
        <f ca="1"/>
        <v>3.030164633875122E-4</v>
      </c>
      <c r="N636" s="7" t="s">
        <v>4</v>
      </c>
      <c r="O636" s="174">
        <f t="shared" ca="1" si="38"/>
        <v>43300</v>
      </c>
      <c r="P636" s="20">
        <f ca="1">_xll.meDateFromTenor(O636,P$14,"Following",P$13,"Normal")</f>
        <v>43301</v>
      </c>
      <c r="Q636" s="175">
        <f ca="1"/>
        <v>-3.020653957886471E-3</v>
      </c>
      <c r="R636" s="7" t="s">
        <v>4</v>
      </c>
      <c r="S636" s="174">
        <f t="shared" ca="1" si="39"/>
        <v>43300</v>
      </c>
      <c r="T636" s="20">
        <f ca="1">_xll.meDateFromTenor(S636,"1D","Following",T$13,"Normal")</f>
        <v>43301</v>
      </c>
      <c r="U636" s="175">
        <f ca="1"/>
        <v>-4.0390847447069481E-3</v>
      </c>
      <c r="V636" s="136" t="s">
        <v>4</v>
      </c>
    </row>
    <row r="637" spans="1:22" x14ac:dyDescent="0.25">
      <c r="A637" s="142">
        <v>619</v>
      </c>
      <c r="B637" s="134"/>
      <c r="C637" s="174">
        <f ca="1">_xll.meDateFromTenor(C636,"1D","FOLLOWING",D$13,"NORMAL")</f>
        <v>43301</v>
      </c>
      <c r="D637" s="20">
        <f ca="1">_xll.meDateFromTenor(C637,D$14,"Following",D$13,"Normal")</f>
        <v>43304</v>
      </c>
      <c r="E637" s="175">
        <f ca="1"/>
        <v>-2.8190403788786E-3</v>
      </c>
      <c r="F637" s="99"/>
      <c r="G637" s="174">
        <f t="shared" ca="1" si="36"/>
        <v>43301</v>
      </c>
      <c r="H637" s="20">
        <f ca="1">_xll.meDateFromTenor(G637,H$14,"Following",H$13,"Normal")</f>
        <v>43395</v>
      </c>
      <c r="I637" s="175">
        <f ca="1"/>
        <v>-1.3643700965117024E-3</v>
      </c>
      <c r="J637" s="7" t="s">
        <v>4</v>
      </c>
      <c r="K637" s="174">
        <f t="shared" ca="1" si="37"/>
        <v>43301</v>
      </c>
      <c r="L637" s="20">
        <f ca="1">_xll.meDateFromTenor(K637,L$14,"Following",L$13,"Normal")</f>
        <v>43486</v>
      </c>
      <c r="M637" s="175">
        <f ca="1"/>
        <v>3.0854566154638009E-4</v>
      </c>
      <c r="N637" s="7" t="s">
        <v>4</v>
      </c>
      <c r="O637" s="174">
        <f t="shared" ca="1" si="38"/>
        <v>43301</v>
      </c>
      <c r="P637" s="20">
        <f ca="1">_xll.meDateFromTenor(O637,P$14,"Following",P$13,"Normal")</f>
        <v>43304</v>
      </c>
      <c r="Q637" s="175">
        <f ca="1"/>
        <v>-3.0204325996275633E-3</v>
      </c>
      <c r="R637" s="7" t="s">
        <v>4</v>
      </c>
      <c r="S637" s="174">
        <f t="shared" ca="1" si="39"/>
        <v>43301</v>
      </c>
      <c r="T637" s="20">
        <f ca="1">_xll.meDateFromTenor(S637,"1D","Following",T$13,"Normal")</f>
        <v>43304</v>
      </c>
      <c r="U637" s="175">
        <f ca="1"/>
        <v>-4.0295809514745576E-3</v>
      </c>
      <c r="V637" s="136" t="s">
        <v>4</v>
      </c>
    </row>
    <row r="638" spans="1:22" x14ac:dyDescent="0.25">
      <c r="A638" s="142">
        <v>620</v>
      </c>
      <c r="B638" s="134"/>
      <c r="C638" s="174">
        <f ca="1">_xll.meDateFromTenor(C637,"1D","FOLLOWING",D$13,"NORMAL")</f>
        <v>43304</v>
      </c>
      <c r="D638" s="20">
        <f ca="1">_xll.meDateFromTenor(C638,D$14,"Following",D$13,"Normal")</f>
        <v>43305</v>
      </c>
      <c r="E638" s="175">
        <f ca="1"/>
        <v>-2.8104337510814858E-3</v>
      </c>
      <c r="F638" s="99"/>
      <c r="G638" s="174">
        <f t="shared" ca="1" si="36"/>
        <v>43304</v>
      </c>
      <c r="H638" s="20">
        <f ca="1">_xll.meDateFromTenor(G638,H$14,"Following",H$13,"Normal")</f>
        <v>43396</v>
      </c>
      <c r="I638" s="175">
        <f ca="1"/>
        <v>-1.3501863505488657E-3</v>
      </c>
      <c r="J638" s="7" t="s">
        <v>4</v>
      </c>
      <c r="K638" s="174">
        <f t="shared" ca="1" si="37"/>
        <v>43304</v>
      </c>
      <c r="L638" s="20">
        <f ca="1">_xll.meDateFromTenor(K638,L$14,"Following",L$13,"Normal")</f>
        <v>43488</v>
      </c>
      <c r="M638" s="175">
        <f ca="1"/>
        <v>3.2515856458554035E-4</v>
      </c>
      <c r="N638" s="7" t="s">
        <v>4</v>
      </c>
      <c r="O638" s="174">
        <f t="shared" ca="1" si="38"/>
        <v>43304</v>
      </c>
      <c r="P638" s="20">
        <f ca="1">_xll.meDateFromTenor(O638,P$14,"Following",P$13,"Normal")</f>
        <v>43305</v>
      </c>
      <c r="Q638" s="175">
        <f ca="1"/>
        <v>-3.0197685248508415E-3</v>
      </c>
      <c r="R638" s="7" t="s">
        <v>4</v>
      </c>
      <c r="S638" s="174">
        <f t="shared" ca="1" si="39"/>
        <v>43304</v>
      </c>
      <c r="T638" s="20">
        <f ca="1">_xll.meDateFromTenor(S638,"1D","Following",T$13,"Normal")</f>
        <v>43305</v>
      </c>
      <c r="U638" s="175">
        <f ca="1"/>
        <v>-4.0201352076874169E-3</v>
      </c>
      <c r="V638" s="136" t="s">
        <v>4</v>
      </c>
    </row>
    <row r="639" spans="1:22" x14ac:dyDescent="0.25">
      <c r="A639" s="142">
        <v>621</v>
      </c>
      <c r="B639" s="134"/>
      <c r="C639" s="174">
        <f ca="1">_xll.meDateFromTenor(C638,"1D","FOLLOWING",D$13,"NORMAL")</f>
        <v>43305</v>
      </c>
      <c r="D639" s="20">
        <f ca="1">_xll.meDateFromTenor(C639,D$14,"Following",D$13,"Normal")</f>
        <v>43306</v>
      </c>
      <c r="E639" s="175">
        <f ca="1"/>
        <v>-2.8061301971282859E-3</v>
      </c>
      <c r="F639" s="99"/>
      <c r="G639" s="174">
        <f t="shared" ca="1" si="36"/>
        <v>43305</v>
      </c>
      <c r="H639" s="20">
        <f ca="1">_xll.meDateFromTenor(G639,H$14,"Following",H$13,"Normal")</f>
        <v>43397</v>
      </c>
      <c r="I639" s="175">
        <f ca="1"/>
        <v>-1.3454164311170098E-3</v>
      </c>
      <c r="J639" s="7" t="s">
        <v>4</v>
      </c>
      <c r="K639" s="174">
        <f t="shared" ca="1" si="37"/>
        <v>43305</v>
      </c>
      <c r="L639" s="20">
        <f ca="1">_xll.meDateFromTenor(K639,L$14,"Following",L$13,"Normal")</f>
        <v>43489</v>
      </c>
      <c r="M639" s="175">
        <f ca="1"/>
        <v>3.3070446606587889E-4</v>
      </c>
      <c r="N639" s="7" t="s">
        <v>4</v>
      </c>
      <c r="O639" s="174">
        <f t="shared" ca="1" si="38"/>
        <v>43305</v>
      </c>
      <c r="P639" s="20">
        <f ca="1">_xll.meDateFromTenor(O639,P$14,"Following",P$13,"Normal")</f>
        <v>43306</v>
      </c>
      <c r="Q639" s="175">
        <f ca="1"/>
        <v>-3.0195471665919339E-3</v>
      </c>
      <c r="R639" s="7" t="s">
        <v>4</v>
      </c>
      <c r="S639" s="174">
        <f t="shared" ca="1" si="39"/>
        <v>43305</v>
      </c>
      <c r="T639" s="20">
        <f ca="1">_xll.meDateFromTenor(S639,"1D","Following",T$13,"Normal")</f>
        <v>43306</v>
      </c>
      <c r="U639" s="175">
        <f ca="1"/>
        <v>-4.0153737034165499E-3</v>
      </c>
      <c r="V639" s="136" t="s">
        <v>4</v>
      </c>
    </row>
    <row r="640" spans="1:22" x14ac:dyDescent="0.25">
      <c r="A640" s="142">
        <v>622</v>
      </c>
      <c r="B640" s="134"/>
      <c r="C640" s="174">
        <f ca="1">_xll.meDateFromTenor(C639,"1D","FOLLOWING",D$13,"NORMAL")</f>
        <v>43306</v>
      </c>
      <c r="D640" s="20">
        <f ca="1">_xll.meDateFromTenor(C640,D$14,"Following",D$13,"Normal")</f>
        <v>43307</v>
      </c>
      <c r="E640" s="175">
        <f ca="1"/>
        <v>-2.801833121273144E-3</v>
      </c>
      <c r="F640" s="99"/>
      <c r="G640" s="174">
        <f t="shared" ca="1" si="36"/>
        <v>43306</v>
      </c>
      <c r="H640" s="20">
        <f ca="1">_xll.meDateFromTenor(G640,H$14,"Following",H$13,"Normal")</f>
        <v>43398</v>
      </c>
      <c r="I640" s="175">
        <f ca="1"/>
        <v>-1.3406254400255484E-3</v>
      </c>
      <c r="J640" s="7" t="s">
        <v>4</v>
      </c>
      <c r="K640" s="174">
        <f t="shared" ca="1" si="37"/>
        <v>43306</v>
      </c>
      <c r="L640" s="20">
        <f ca="1">_xll.meDateFromTenor(K640,L$14,"Following",L$13,"Normal")</f>
        <v>43490</v>
      </c>
      <c r="M640" s="175">
        <f ca="1"/>
        <v>3.3625441658640851E-4</v>
      </c>
      <c r="N640" s="7" t="s">
        <v>4</v>
      </c>
      <c r="O640" s="174">
        <f t="shared" ca="1" si="38"/>
        <v>43306</v>
      </c>
      <c r="P640" s="20">
        <f ca="1">_xll.meDateFromTenor(O640,P$14,"Following",P$13,"Normal")</f>
        <v>43307</v>
      </c>
      <c r="Q640" s="175">
        <f ca="1"/>
        <v>-3.019325808333027E-3</v>
      </c>
      <c r="R640" s="7" t="s">
        <v>4</v>
      </c>
      <c r="S640" s="174">
        <f t="shared" ca="1" si="39"/>
        <v>43306</v>
      </c>
      <c r="T640" s="20">
        <f ca="1">_xll.meDateFromTenor(S640,"1D","Following",T$13,"Normal")</f>
        <v>43307</v>
      </c>
      <c r="U640" s="175">
        <f ca="1"/>
        <v>-4.0106025517428062E-3</v>
      </c>
      <c r="V640" s="136" t="s">
        <v>4</v>
      </c>
    </row>
    <row r="641" spans="1:22" x14ac:dyDescent="0.25">
      <c r="A641" s="142">
        <v>623</v>
      </c>
      <c r="B641" s="134"/>
      <c r="C641" s="174">
        <f ca="1">_xll.meDateFromTenor(C640,"1D","FOLLOWING",D$13,"NORMAL")</f>
        <v>43307</v>
      </c>
      <c r="D641" s="20">
        <f ca="1">_xll.meDateFromTenor(C641,D$14,"Following",D$13,"Normal")</f>
        <v>43308</v>
      </c>
      <c r="E641" s="175">
        <f ca="1"/>
        <v>-2.7975425229165396E-3</v>
      </c>
      <c r="F641" s="99"/>
      <c r="G641" s="174">
        <f t="shared" ca="1" si="36"/>
        <v>43307</v>
      </c>
      <c r="H641" s="20">
        <f ca="1">_xll.meDateFromTenor(G641,H$14,"Following",H$13,"Normal")</f>
        <v>43399</v>
      </c>
      <c r="I641" s="175">
        <f ca="1"/>
        <v>-1.3358133355119883E-3</v>
      </c>
      <c r="J641" s="7" t="s">
        <v>4</v>
      </c>
      <c r="K641" s="174">
        <f t="shared" ca="1" si="37"/>
        <v>43307</v>
      </c>
      <c r="L641" s="20">
        <f ca="1">_xll.meDateFromTenor(K641,L$14,"Following",L$13,"Normal")</f>
        <v>43493</v>
      </c>
      <c r="M641" s="175">
        <f ca="1"/>
        <v>3.4180836543106077E-4</v>
      </c>
      <c r="N641" s="7" t="s">
        <v>4</v>
      </c>
      <c r="O641" s="174">
        <f t="shared" ca="1" si="38"/>
        <v>43307</v>
      </c>
      <c r="P641" s="20">
        <f ca="1">_xll.meDateFromTenor(O641,P$14,"Following",P$13,"Normal")</f>
        <v>43308</v>
      </c>
      <c r="Q641" s="175">
        <f ca="1"/>
        <v>-3.0191044500741194E-3</v>
      </c>
      <c r="R641" s="7" t="s">
        <v>4</v>
      </c>
      <c r="S641" s="174">
        <f t="shared" ca="1" si="39"/>
        <v>43307</v>
      </c>
      <c r="T641" s="20">
        <f ca="1">_xll.meDateFromTenor(S641,"1D","Following",T$13,"Normal")</f>
        <v>43308</v>
      </c>
      <c r="U641" s="175">
        <f ca="1"/>
        <v>-4.0058217528660262E-3</v>
      </c>
      <c r="V641" s="136" t="s">
        <v>4</v>
      </c>
    </row>
    <row r="642" spans="1:22" x14ac:dyDescent="0.25">
      <c r="A642" s="142">
        <v>624</v>
      </c>
      <c r="B642" s="134"/>
      <c r="C642" s="174">
        <f ca="1">_xll.meDateFromTenor(C641,"1D","FOLLOWING",D$13,"NORMAL")</f>
        <v>43308</v>
      </c>
      <c r="D642" s="20">
        <f ca="1">_xll.meDateFromTenor(C642,D$14,"Following",D$13,"Normal")</f>
        <v>43311</v>
      </c>
      <c r="E642" s="175">
        <f ca="1"/>
        <v>-2.7889613103227007E-3</v>
      </c>
      <c r="F642" s="99"/>
      <c r="G642" s="174">
        <f t="shared" ca="1" si="36"/>
        <v>43308</v>
      </c>
      <c r="H642" s="20">
        <f ca="1">_xll.meDateFromTenor(G642,H$14,"Following",H$13,"Normal")</f>
        <v>43402</v>
      </c>
      <c r="I642" s="175">
        <f ca="1"/>
        <v>-1.3309800758138403E-3</v>
      </c>
      <c r="J642" s="7" t="s">
        <v>4</v>
      </c>
      <c r="K642" s="174">
        <f t="shared" ca="1" si="37"/>
        <v>43308</v>
      </c>
      <c r="L642" s="20">
        <f ca="1">_xll.meDateFromTenor(K642,L$14,"Following",L$13,"Normal")</f>
        <v>43493</v>
      </c>
      <c r="M642" s="175">
        <f ca="1"/>
        <v>3.4736626188376434E-4</v>
      </c>
      <c r="N642" s="7" t="s">
        <v>4</v>
      </c>
      <c r="O642" s="174">
        <f t="shared" ca="1" si="38"/>
        <v>43308</v>
      </c>
      <c r="P642" s="20">
        <f ca="1">_xll.meDateFromTenor(O642,P$14,"Following",P$13,"Normal")</f>
        <v>43311</v>
      </c>
      <c r="Q642" s="175">
        <f ca="1"/>
        <v>-3.0188830918152121E-3</v>
      </c>
      <c r="R642" s="7" t="s">
        <v>4</v>
      </c>
      <c r="S642" s="174">
        <f t="shared" ca="1" si="39"/>
        <v>43308</v>
      </c>
      <c r="T642" s="20">
        <f ca="1">_xll.meDateFromTenor(S642,"1D","Following",T$13,"Normal")</f>
        <v>43311</v>
      </c>
      <c r="U642" s="175">
        <f ca="1"/>
        <v>-3.9961836383995003E-3</v>
      </c>
      <c r="V642" s="136" t="s">
        <v>4</v>
      </c>
    </row>
    <row r="643" spans="1:22" x14ac:dyDescent="0.25">
      <c r="A643" s="142">
        <v>625</v>
      </c>
      <c r="B643" s="134"/>
      <c r="C643" s="174">
        <f ca="1">_xll.meDateFromTenor(C642,"1D","FOLLOWING",D$13,"NORMAL")</f>
        <v>43311</v>
      </c>
      <c r="D643" s="20">
        <f ca="1">_xll.meDateFromTenor(C643,D$14,"Following",D$13,"Normal")</f>
        <v>43312</v>
      </c>
      <c r="E643" s="175">
        <f ca="1"/>
        <v>-2.780444899639366E-3</v>
      </c>
      <c r="F643" s="99"/>
      <c r="G643" s="174">
        <f t="shared" ca="1" si="36"/>
        <v>43311</v>
      </c>
      <c r="H643" s="20">
        <f ca="1">_xll.meDateFromTenor(G643,H$14,"Following",H$13,"Normal")</f>
        <v>43403</v>
      </c>
      <c r="I643" s="175">
        <f ca="1"/>
        <v>-1.3163529479869546E-3</v>
      </c>
      <c r="J643" s="7" t="s">
        <v>4</v>
      </c>
      <c r="K643" s="174">
        <f t="shared" ca="1" si="37"/>
        <v>43311</v>
      </c>
      <c r="L643" s="20">
        <f ca="1">_xll.meDateFromTenor(K643,L$14,"Following",L$13,"Normal")</f>
        <v>43495</v>
      </c>
      <c r="M643" s="175">
        <f ca="1"/>
        <v>3.6406312972948017E-4</v>
      </c>
      <c r="N643" s="7" t="s">
        <v>4</v>
      </c>
      <c r="O643" s="174">
        <f t="shared" ca="1" si="38"/>
        <v>43311</v>
      </c>
      <c r="P643" s="20">
        <f ca="1">_xll.meDateFromTenor(O643,P$14,"Following",P$13,"Normal")</f>
        <v>43312</v>
      </c>
      <c r="Q643" s="175">
        <f ca="1"/>
        <v>-3.0182188199987157E-3</v>
      </c>
      <c r="R643" s="7" t="s">
        <v>4</v>
      </c>
      <c r="S643" s="174">
        <f t="shared" ca="1" si="39"/>
        <v>43311</v>
      </c>
      <c r="T643" s="20">
        <f ca="1">_xll.meDateFromTenor(S643,"1D","Following",T$13,"Normal")</f>
        <v>43312</v>
      </c>
      <c r="U643" s="175">
        <f ca="1"/>
        <v>-3.9866020897250248E-3</v>
      </c>
      <c r="V643" s="136" t="s">
        <v>4</v>
      </c>
    </row>
    <row r="644" spans="1:22" x14ac:dyDescent="0.25">
      <c r="A644" s="142">
        <v>626</v>
      </c>
      <c r="B644" s="134"/>
      <c r="C644" s="174">
        <f ca="1">_xll.meDateFromTenor(C643,"1D","FOLLOWING",D$13,"NORMAL")</f>
        <v>43312</v>
      </c>
      <c r="D644" s="20">
        <f ca="1">_xll.meDateFromTenor(C644,D$14,"Following",D$13,"Normal")</f>
        <v>43313</v>
      </c>
      <c r="E644" s="175">
        <f ca="1"/>
        <v>-2.7761866845788063E-3</v>
      </c>
      <c r="F644" s="99"/>
      <c r="G644" s="174">
        <f t="shared" ca="1" si="36"/>
        <v>43312</v>
      </c>
      <c r="H644" s="20">
        <f ca="1">_xll.meDateFromTenor(G644,H$14,"Following",H$13,"Normal")</f>
        <v>43404</v>
      </c>
      <c r="I644" s="175">
        <f ca="1"/>
        <v>-1.3114346499255433E-3</v>
      </c>
      <c r="J644" s="7" t="s">
        <v>4</v>
      </c>
      <c r="K644" s="174">
        <f t="shared" ca="1" si="37"/>
        <v>43312</v>
      </c>
      <c r="L644" s="20">
        <f ca="1">_xll.meDateFromTenor(K644,L$14,"Following",L$13,"Normal")</f>
        <v>43496</v>
      </c>
      <c r="M644" s="175">
        <f ca="1"/>
        <v>3.6963630945368523E-4</v>
      </c>
      <c r="N644" s="7" t="s">
        <v>4</v>
      </c>
      <c r="O644" s="174">
        <f t="shared" ca="1" si="38"/>
        <v>43312</v>
      </c>
      <c r="P644" s="20">
        <f ca="1">_xll.meDateFromTenor(O644,P$14,"Following",P$13,"Normal")</f>
        <v>43313</v>
      </c>
      <c r="Q644" s="175">
        <f ca="1"/>
        <v>-3.0179926813399707E-3</v>
      </c>
      <c r="R644" s="7" t="s">
        <v>4</v>
      </c>
      <c r="S644" s="174">
        <f t="shared" ca="1" si="39"/>
        <v>43312</v>
      </c>
      <c r="T644" s="20">
        <f ca="1">_xll.meDateFromTenor(S644,"1D","Following",T$13,"Normal")</f>
        <v>43313</v>
      </c>
      <c r="U644" s="175">
        <f ca="1"/>
        <v>-3.9817730583502492E-3</v>
      </c>
      <c r="V644" s="136" t="s">
        <v>4</v>
      </c>
    </row>
    <row r="645" spans="1:22" x14ac:dyDescent="0.25">
      <c r="A645" s="142">
        <v>627</v>
      </c>
      <c r="B645" s="134"/>
      <c r="C645" s="174">
        <f ca="1">_xll.meDateFromTenor(C644,"1D","FOLLOWING",D$13,"NORMAL")</f>
        <v>43313</v>
      </c>
      <c r="D645" s="20">
        <f ca="1">_xll.meDateFromTenor(C645,D$14,"Following",D$13,"Normal")</f>
        <v>43314</v>
      </c>
      <c r="E645" s="175">
        <f ca="1"/>
        <v>-2.7719349449784147E-3</v>
      </c>
      <c r="F645" s="99"/>
      <c r="G645" s="174">
        <f t="shared" ca="1" si="36"/>
        <v>43313</v>
      </c>
      <c r="H645" s="20">
        <f ca="1">_xll.meDateFromTenor(G645,H$14,"Following",H$13,"Normal")</f>
        <v>43405</v>
      </c>
      <c r="I645" s="175">
        <f ca="1"/>
        <v>-1.3064949878670883E-3</v>
      </c>
      <c r="J645" s="7" t="s">
        <v>4</v>
      </c>
      <c r="K645" s="174">
        <f t="shared" ca="1" si="37"/>
        <v>43313</v>
      </c>
      <c r="L645" s="20">
        <f ca="1">_xll.meDateFromTenor(K645,L$14,"Following",L$13,"Normal")</f>
        <v>43497</v>
      </c>
      <c r="M645" s="175">
        <f ca="1"/>
        <v>3.7521318320559111E-4</v>
      </c>
      <c r="N645" s="7" t="s">
        <v>4</v>
      </c>
      <c r="O645" s="174">
        <f t="shared" ca="1" si="38"/>
        <v>43313</v>
      </c>
      <c r="P645" s="20">
        <f ca="1">_xll.meDateFromTenor(O645,P$14,"Following",P$13,"Normal")</f>
        <v>43314</v>
      </c>
      <c r="Q645" s="175">
        <f ca="1"/>
        <v>-3.0177535656691398E-3</v>
      </c>
      <c r="R645" s="7" t="s">
        <v>4</v>
      </c>
      <c r="S645" s="174">
        <f t="shared" ca="1" si="39"/>
        <v>43313</v>
      </c>
      <c r="T645" s="20">
        <f ca="1">_xll.meDateFromTenor(S645,"1D","Following",T$13,"Normal")</f>
        <v>43314</v>
      </c>
      <c r="U645" s="175">
        <f ca="1"/>
        <v>-3.9769343810514141E-3</v>
      </c>
      <c r="V645" s="136" t="s">
        <v>4</v>
      </c>
    </row>
    <row r="646" spans="1:22" x14ac:dyDescent="0.25">
      <c r="A646" s="142">
        <v>628</v>
      </c>
      <c r="B646" s="134"/>
      <c r="C646" s="174">
        <f ca="1">_xll.meDateFromTenor(C645,"1D","FOLLOWING",D$13,"NORMAL")</f>
        <v>43314</v>
      </c>
      <c r="D646" s="20">
        <f ca="1">_xll.meDateFromTenor(C646,D$14,"Following",D$13,"Normal")</f>
        <v>43315</v>
      </c>
      <c r="E646" s="175">
        <f ca="1"/>
        <v>-2.767689680598383E-3</v>
      </c>
      <c r="F646" s="99"/>
      <c r="G646" s="174">
        <f t="shared" ca="1" si="36"/>
        <v>43314</v>
      </c>
      <c r="H646" s="20">
        <f ca="1">_xll.meDateFromTenor(G646,H$14,"Following",H$13,"Normal")</f>
        <v>43406</v>
      </c>
      <c r="I646" s="175">
        <f ca="1"/>
        <v>-1.3015339200490989E-3</v>
      </c>
      <c r="J646" s="7" t="s">
        <v>4</v>
      </c>
      <c r="K646" s="174">
        <f t="shared" ca="1" si="37"/>
        <v>43314</v>
      </c>
      <c r="L646" s="20">
        <f ca="1">_xll.meDateFromTenor(K646,L$14,"Following",L$13,"Normal")</f>
        <v>43500</v>
      </c>
      <c r="M646" s="175">
        <f ca="1"/>
        <v>3.8079370026912642E-4</v>
      </c>
      <c r="N646" s="7" t="s">
        <v>4</v>
      </c>
      <c r="O646" s="174">
        <f t="shared" ca="1" si="38"/>
        <v>43314</v>
      </c>
      <c r="P646" s="20">
        <f ca="1">_xll.meDateFromTenor(O646,P$14,"Following",P$13,"Normal")</f>
        <v>43315</v>
      </c>
      <c r="Q646" s="175">
        <f ca="1"/>
        <v>-3.0174929187066772E-3</v>
      </c>
      <c r="R646" s="7" t="s">
        <v>4</v>
      </c>
      <c r="S646" s="174">
        <f t="shared" ca="1" si="39"/>
        <v>43314</v>
      </c>
      <c r="T646" s="20">
        <f ca="1">_xll.meDateFromTenor(S646,"1D","Following",T$13,"Normal")</f>
        <v>43315</v>
      </c>
      <c r="U646" s="175">
        <f ca="1"/>
        <v>-3.9720860581882317E-3</v>
      </c>
      <c r="V646" s="136" t="s">
        <v>4</v>
      </c>
    </row>
    <row r="647" spans="1:22" x14ac:dyDescent="0.25">
      <c r="A647" s="142">
        <v>629</v>
      </c>
      <c r="B647" s="134"/>
      <c r="C647" s="174">
        <f ca="1">_xll.meDateFromTenor(C646,"1D","FOLLOWING",D$13,"NORMAL")</f>
        <v>43315</v>
      </c>
      <c r="D647" s="20">
        <f ca="1">_xll.meDateFromTenor(C647,D$14,"Following",D$13,"Normal")</f>
        <v>43318</v>
      </c>
      <c r="E647" s="175">
        <f ca="1"/>
        <v>-2.7591995861842122E-3</v>
      </c>
      <c r="F647" s="99"/>
      <c r="G647" s="174">
        <f t="shared" ca="1" si="36"/>
        <v>43315</v>
      </c>
      <c r="H647" s="20">
        <f ca="1">_xll.meDateFromTenor(G647,H$14,"Following",H$13,"Normal")</f>
        <v>43409</v>
      </c>
      <c r="I647" s="175">
        <f ca="1"/>
        <v>-1.2965514047090852E-3</v>
      </c>
      <c r="J647" s="7" t="s">
        <v>4</v>
      </c>
      <c r="K647" s="174">
        <f t="shared" ca="1" si="37"/>
        <v>43315</v>
      </c>
      <c r="L647" s="20">
        <f ca="1">_xll.meDateFromTenor(K647,L$14,"Following",L$13,"Normal")</f>
        <v>43500</v>
      </c>
      <c r="M647" s="175">
        <f ca="1"/>
        <v>3.8637780992822017E-4</v>
      </c>
      <c r="N647" s="7" t="s">
        <v>4</v>
      </c>
      <c r="O647" s="174">
        <f t="shared" ca="1" si="38"/>
        <v>43315</v>
      </c>
      <c r="P647" s="20">
        <f ca="1">_xll.meDateFromTenor(O647,P$14,"Following",P$13,"Normal")</f>
        <v>43318</v>
      </c>
      <c r="Q647" s="175">
        <f ca="1"/>
        <v>-3.017202186173035E-3</v>
      </c>
      <c r="R647" s="7" t="s">
        <v>4</v>
      </c>
      <c r="S647" s="174">
        <f t="shared" ca="1" si="39"/>
        <v>43315</v>
      </c>
      <c r="T647" s="20">
        <f ca="1">_xll.meDateFromTenor(S647,"1D","Following",T$13,"Normal")</f>
        <v>43318</v>
      </c>
      <c r="U647" s="175">
        <f ca="1"/>
        <v>-3.9623136500655104E-3</v>
      </c>
      <c r="V647" s="136" t="s">
        <v>4</v>
      </c>
    </row>
    <row r="648" spans="1:22" x14ac:dyDescent="0.25">
      <c r="A648" s="142">
        <v>630</v>
      </c>
      <c r="B648" s="134"/>
      <c r="C648" s="174">
        <f ca="1">_xll.meDateFromTenor(C647,"1D","FOLLOWING",D$13,"NORMAL")</f>
        <v>43318</v>
      </c>
      <c r="D648" s="20">
        <f ca="1">_xll.meDateFromTenor(C648,D$14,"Following",D$13,"Normal")</f>
        <v>43319</v>
      </c>
      <c r="E648" s="175">
        <f ca="1"/>
        <v>-2.7507733684073543E-3</v>
      </c>
      <c r="F648" s="99"/>
      <c r="G648" s="174">
        <f t="shared" ca="1" si="36"/>
        <v>43318</v>
      </c>
      <c r="H648" s="20">
        <f ca="1">_xll.meDateFromTenor(G648,H$14,"Following",H$13,"Normal")</f>
        <v>43410</v>
      </c>
      <c r="I648" s="175">
        <f ca="1"/>
        <v>-1.281474755931981E-3</v>
      </c>
      <c r="J648" s="7" t="s">
        <v>4</v>
      </c>
      <c r="K648" s="174">
        <f t="shared" ca="1" si="37"/>
        <v>43318</v>
      </c>
      <c r="L648" s="20">
        <f ca="1">_xll.meDateFromTenor(K648,L$14,"Following",L$13,"Normal")</f>
        <v>43502</v>
      </c>
      <c r="M648" s="175">
        <f ca="1"/>
        <v>4.0315118731815684E-4</v>
      </c>
      <c r="N648" s="7" t="s">
        <v>4</v>
      </c>
      <c r="O648" s="174">
        <f t="shared" ca="1" si="38"/>
        <v>43318</v>
      </c>
      <c r="P648" s="20">
        <f ca="1">_xll.meDateFromTenor(O648,P$14,"Following",P$13,"Normal")</f>
        <v>43319</v>
      </c>
      <c r="Q648" s="175">
        <f ca="1"/>
        <v>-3.0160639323495633E-3</v>
      </c>
      <c r="R648" s="7" t="s">
        <v>4</v>
      </c>
      <c r="S648" s="174">
        <f t="shared" ca="1" si="39"/>
        <v>43318</v>
      </c>
      <c r="T648" s="20">
        <f ca="1">_xll.meDateFromTenor(S648,"1D","Following",T$13,"Normal")</f>
        <v>43319</v>
      </c>
      <c r="U648" s="175">
        <f ca="1"/>
        <v>-3.9525963158482252E-3</v>
      </c>
      <c r="V648" s="136" t="s">
        <v>4</v>
      </c>
    </row>
    <row r="649" spans="1:22" x14ac:dyDescent="0.25">
      <c r="A649" s="142">
        <v>631</v>
      </c>
      <c r="B649" s="134"/>
      <c r="C649" s="174">
        <f ca="1">_xll.meDateFromTenor(C648,"1D","FOLLOWING",D$13,"NORMAL")</f>
        <v>43319</v>
      </c>
      <c r="D649" s="20">
        <f ca="1">_xll.meDateFromTenor(C649,D$14,"Following",D$13,"Normal")</f>
        <v>43320</v>
      </c>
      <c r="E649" s="175">
        <f ca="1"/>
        <v>-2.7465604748933099E-3</v>
      </c>
      <c r="F649" s="99"/>
      <c r="G649" s="174">
        <f t="shared" ca="1" si="36"/>
        <v>43319</v>
      </c>
      <c r="H649" s="20">
        <f ca="1">_xll.meDateFromTenor(G649,H$14,"Following",H$13,"Normal")</f>
        <v>43411</v>
      </c>
      <c r="I649" s="175">
        <f ca="1"/>
        <v>-1.2764060328789562E-3</v>
      </c>
      <c r="J649" s="7" t="s">
        <v>4</v>
      </c>
      <c r="K649" s="174">
        <f t="shared" ca="1" si="37"/>
        <v>43319</v>
      </c>
      <c r="L649" s="20">
        <f ca="1">_xll.meDateFromTenor(K649,L$14,"Following",L$13,"Normal")</f>
        <v>43503</v>
      </c>
      <c r="M649" s="175">
        <f ca="1"/>
        <v>4.0874916019878547E-4</v>
      </c>
      <c r="N649" s="7" t="s">
        <v>4</v>
      </c>
      <c r="O649" s="174">
        <f t="shared" ca="1" si="38"/>
        <v>43319</v>
      </c>
      <c r="P649" s="20">
        <f ca="1">_xll.meDateFromTenor(O649,P$14,"Following",P$13,"Normal")</f>
        <v>43320</v>
      </c>
      <c r="Q649" s="175">
        <f ca="1"/>
        <v>-3.0155673147357334E-3</v>
      </c>
      <c r="R649" s="7" t="s">
        <v>4</v>
      </c>
      <c r="S649" s="174">
        <f t="shared" ca="1" si="39"/>
        <v>43319</v>
      </c>
      <c r="T649" s="20">
        <f ca="1">_xll.meDateFromTenor(S649,"1D","Following",T$13,"Normal")</f>
        <v>43320</v>
      </c>
      <c r="U649" s="175">
        <f ca="1"/>
        <v>-3.9476997686405252E-3</v>
      </c>
      <c r="V649" s="136" t="s">
        <v>4</v>
      </c>
    </row>
    <row r="650" spans="1:22" x14ac:dyDescent="0.25">
      <c r="A650" s="142">
        <v>632</v>
      </c>
      <c r="B650" s="134"/>
      <c r="C650" s="174">
        <f ca="1">_xll.meDateFromTenor(C649,"1D","FOLLOWING",D$13,"NORMAL")</f>
        <v>43320</v>
      </c>
      <c r="D650" s="20">
        <f ca="1">_xll.meDateFromTenor(C650,D$14,"Following",D$13,"Normal")</f>
        <v>43321</v>
      </c>
      <c r="E650" s="175">
        <f ca="1"/>
        <v>-2.7423540546012244E-3</v>
      </c>
      <c r="F650" s="99"/>
      <c r="G650" s="174">
        <f t="shared" ca="1" si="36"/>
        <v>43320</v>
      </c>
      <c r="H650" s="20">
        <f ca="1">_xll.meDateFromTenor(G650,H$14,"Following",H$13,"Normal")</f>
        <v>43412</v>
      </c>
      <c r="I650" s="175">
        <f ca="1"/>
        <v>-1.2713156534914513E-3</v>
      </c>
      <c r="J650" s="7" t="s">
        <v>4</v>
      </c>
      <c r="K650" s="174">
        <f t="shared" ca="1" si="37"/>
        <v>43320</v>
      </c>
      <c r="L650" s="20">
        <f ca="1">_xll.meDateFromTenor(K650,L$14,"Following",L$13,"Normal")</f>
        <v>43504</v>
      </c>
      <c r="M650" s="175">
        <f ca="1"/>
        <v>4.1435047209462198E-4</v>
      </c>
      <c r="N650" s="7" t="s">
        <v>4</v>
      </c>
      <c r="O650" s="174">
        <f t="shared" ca="1" si="38"/>
        <v>43320</v>
      </c>
      <c r="P650" s="20">
        <f ca="1">_xll.meDateFromTenor(O650,P$14,"Following",P$13,"Normal")</f>
        <v>43321</v>
      </c>
      <c r="Q650" s="175">
        <f ca="1"/>
        <v>-3.0149978401529899E-3</v>
      </c>
      <c r="R650" s="7" t="s">
        <v>4</v>
      </c>
      <c r="S650" s="174">
        <f t="shared" ca="1" si="39"/>
        <v>43320</v>
      </c>
      <c r="T650" s="20">
        <f ca="1">_xll.meDateFromTenor(S650,"1D","Following",T$13,"Normal")</f>
        <v>43321</v>
      </c>
      <c r="U650" s="175">
        <f ca="1"/>
        <v>-3.9427935773073269E-3</v>
      </c>
      <c r="V650" s="136" t="s">
        <v>4</v>
      </c>
    </row>
    <row r="651" spans="1:22" x14ac:dyDescent="0.25">
      <c r="A651" s="142">
        <v>633</v>
      </c>
      <c r="B651" s="134"/>
      <c r="C651" s="174">
        <f ca="1">_xll.meDateFromTenor(C650,"1D","FOLLOWING",D$13,"NORMAL")</f>
        <v>43321</v>
      </c>
      <c r="D651" s="20">
        <f ca="1">_xll.meDateFromTenor(C651,D$14,"Following",D$13,"Normal")</f>
        <v>43322</v>
      </c>
      <c r="E651" s="175">
        <f ca="1"/>
        <v>-2.738154107051481E-3</v>
      </c>
      <c r="F651" s="99"/>
      <c r="G651" s="174">
        <f t="shared" ca="1" si="36"/>
        <v>43321</v>
      </c>
      <c r="H651" s="20">
        <f ca="1">_xll.meDateFromTenor(G651,H$14,"Following",H$13,"Normal")</f>
        <v>43413</v>
      </c>
      <c r="I651" s="175">
        <f ca="1"/>
        <v>-1.2662035760069765E-3</v>
      </c>
      <c r="J651" s="7" t="s">
        <v>4</v>
      </c>
      <c r="K651" s="174">
        <f t="shared" ca="1" si="37"/>
        <v>43321</v>
      </c>
      <c r="L651" s="20">
        <f ca="1">_xll.meDateFromTenor(K651,L$14,"Following",L$13,"Normal")</f>
        <v>43507</v>
      </c>
      <c r="M651" s="175">
        <f ca="1"/>
        <v>4.1995507228959506E-4</v>
      </c>
      <c r="N651" s="7" t="s">
        <v>4</v>
      </c>
      <c r="O651" s="174">
        <f t="shared" ca="1" si="38"/>
        <v>43321</v>
      </c>
      <c r="P651" s="20">
        <f ca="1">_xll.meDateFromTenor(O651,P$14,"Following",P$13,"Normal")</f>
        <v>43322</v>
      </c>
      <c r="Q651" s="175">
        <f ca="1"/>
        <v>-3.0143469543217841E-3</v>
      </c>
      <c r="R651" s="7" t="s">
        <v>4</v>
      </c>
      <c r="S651" s="174">
        <f t="shared" ca="1" si="39"/>
        <v>43321</v>
      </c>
      <c r="T651" s="20">
        <f ca="1">_xll.meDateFromTenor(S651,"1D","Following",T$13,"Normal")</f>
        <v>43322</v>
      </c>
      <c r="U651" s="175">
        <f ca="1"/>
        <v>-3.9378777418885985E-3</v>
      </c>
      <c r="V651" s="136" t="s">
        <v>4</v>
      </c>
    </row>
    <row r="652" spans="1:22" x14ac:dyDescent="0.25">
      <c r="A652" s="142">
        <v>634</v>
      </c>
      <c r="B652" s="134"/>
      <c r="C652" s="174">
        <f ca="1">_xll.meDateFromTenor(C651,"1D","FOLLOWING",D$13,"NORMAL")</f>
        <v>43322</v>
      </c>
      <c r="D652" s="20">
        <f ca="1">_xll.meDateFromTenor(C652,D$14,"Following",D$13,"Normal")</f>
        <v>43325</v>
      </c>
      <c r="E652" s="175">
        <f ca="1"/>
        <v>-2.7297550872385041E-3</v>
      </c>
      <c r="F652" s="99"/>
      <c r="G652" s="174">
        <f t="shared" ca="1" si="36"/>
        <v>43322</v>
      </c>
      <c r="H652" s="20">
        <f ca="1">_xll.meDateFromTenor(G652,H$14,"Following",H$13,"Normal")</f>
        <v>43416</v>
      </c>
      <c r="I652" s="175">
        <f ca="1"/>
        <v>-1.2610697586630387E-3</v>
      </c>
      <c r="J652" s="7" t="s">
        <v>4</v>
      </c>
      <c r="K652" s="174">
        <f t="shared" ca="1" si="37"/>
        <v>43322</v>
      </c>
      <c r="L652" s="20">
        <f ca="1">_xll.meDateFromTenor(K652,L$14,"Following",L$13,"Normal")</f>
        <v>43507</v>
      </c>
      <c r="M652" s="175">
        <f ca="1"/>
        <v>4.255629100676362E-4</v>
      </c>
      <c r="N652" s="7" t="s">
        <v>4</v>
      </c>
      <c r="O652" s="174">
        <f t="shared" ca="1" si="38"/>
        <v>43322</v>
      </c>
      <c r="P652" s="20">
        <f ca="1">_xll.meDateFromTenor(O652,P$14,"Following",P$13,"Normal")</f>
        <v>43325</v>
      </c>
      <c r="Q652" s="175">
        <f ca="1"/>
        <v>-3.0136061029625702E-3</v>
      </c>
      <c r="R652" s="7" t="s">
        <v>4</v>
      </c>
      <c r="S652" s="174">
        <f t="shared" ca="1" si="39"/>
        <v>43322</v>
      </c>
      <c r="T652" s="20">
        <f ca="1">_xll.meDateFromTenor(S652,"1D","Following",T$13,"Normal")</f>
        <v>43325</v>
      </c>
      <c r="U652" s="175">
        <f ca="1"/>
        <v>-3.9279710668349704E-3</v>
      </c>
      <c r="V652" s="136" t="s">
        <v>4</v>
      </c>
    </row>
    <row r="653" spans="1:22" x14ac:dyDescent="0.25">
      <c r="A653" s="142">
        <v>635</v>
      </c>
      <c r="B653" s="134"/>
      <c r="C653" s="174">
        <f ca="1">_xll.meDateFromTenor(C652,"1D","FOLLOWING",D$13,"NORMAL")</f>
        <v>43325</v>
      </c>
      <c r="D653" s="20">
        <f ca="1">_xll.meDateFromTenor(C653,D$14,"Following",D$13,"Normal")</f>
        <v>43326</v>
      </c>
      <c r="E653" s="175">
        <f ca="1"/>
        <v>-2.721419038080884E-3</v>
      </c>
      <c r="F653" s="99"/>
      <c r="G653" s="174">
        <f t="shared" ca="1" si="36"/>
        <v>43325</v>
      </c>
      <c r="H653" s="20">
        <f ca="1">_xll.meDateFromTenor(G653,H$14,"Following",H$13,"Normal")</f>
        <v>43417</v>
      </c>
      <c r="I653" s="175">
        <f ca="1"/>
        <v>-1.245537449849546E-3</v>
      </c>
      <c r="J653" s="7" t="s">
        <v>4</v>
      </c>
      <c r="K653" s="174">
        <f t="shared" ca="1" si="37"/>
        <v>43325</v>
      </c>
      <c r="L653" s="20">
        <f ca="1">_xll.meDateFromTenor(K653,L$14,"Following",L$13,"Normal")</f>
        <v>43509</v>
      </c>
      <c r="M653" s="175">
        <f ca="1"/>
        <v>4.4240534173945861E-4</v>
      </c>
      <c r="N653" s="7" t="s">
        <v>4</v>
      </c>
      <c r="O653" s="174">
        <f t="shared" ca="1" si="38"/>
        <v>43325</v>
      </c>
      <c r="P653" s="20">
        <f ca="1">_xll.meDateFromTenor(O653,P$14,"Following",P$13,"Normal")</f>
        <v>43326</v>
      </c>
      <c r="Q653" s="175">
        <f ca="1"/>
        <v>-3.0107582129214067E-3</v>
      </c>
      <c r="R653" s="7" t="s">
        <v>4</v>
      </c>
      <c r="S653" s="174">
        <f t="shared" ca="1" si="39"/>
        <v>43325</v>
      </c>
      <c r="T653" s="20">
        <f ca="1">_xll.meDateFromTenor(S653,"1D","Following",T$13,"Normal")</f>
        <v>43326</v>
      </c>
      <c r="U653" s="175">
        <f ca="1"/>
        <v>-3.9181179653935555E-3</v>
      </c>
      <c r="V653" s="136" t="s">
        <v>4</v>
      </c>
    </row>
    <row r="654" spans="1:22" x14ac:dyDescent="0.25">
      <c r="A654" s="142">
        <v>636</v>
      </c>
      <c r="B654" s="134"/>
      <c r="C654" s="174">
        <f ca="1">_xll.meDateFromTenor(C653,"1D","FOLLOWING",D$13,"NORMAL")</f>
        <v>43326</v>
      </c>
      <c r="D654" s="20">
        <f ca="1">_xll.meDateFromTenor(C654,D$14,"Following",D$13,"Normal")</f>
        <v>43327</v>
      </c>
      <c r="E654" s="175">
        <f ca="1"/>
        <v>-2.7172514494466877E-3</v>
      </c>
      <c r="F654" s="99"/>
      <c r="G654" s="174">
        <f t="shared" ca="1" si="36"/>
        <v>43326</v>
      </c>
      <c r="H654" s="20">
        <f ca="1">_xll.meDateFromTenor(G654,H$14,"Following",H$13,"Normal")</f>
        <v>43418</v>
      </c>
      <c r="I654" s="175">
        <f ca="1"/>
        <v>-1.2403162554428513E-3</v>
      </c>
      <c r="J654" s="7" t="s">
        <v>4</v>
      </c>
      <c r="K654" s="174">
        <f t="shared" ca="1" si="37"/>
        <v>43326</v>
      </c>
      <c r="L654" s="20">
        <f ca="1">_xll.meDateFromTenor(K654,L$14,"Following",L$13,"Normal")</f>
        <v>43510</v>
      </c>
      <c r="M654" s="175">
        <f ca="1"/>
        <v>4.4802562268906547E-4</v>
      </c>
      <c r="N654" s="7" t="s">
        <v>4</v>
      </c>
      <c r="O654" s="174">
        <f t="shared" ca="1" si="38"/>
        <v>43326</v>
      </c>
      <c r="P654" s="20">
        <f ca="1">_xll.meDateFromTenor(O654,P$14,"Following",P$13,"Normal")</f>
        <v>43327</v>
      </c>
      <c r="Q654" s="175">
        <f ca="1"/>
        <v>-3.0095719566546881E-3</v>
      </c>
      <c r="R654" s="7" t="s">
        <v>4</v>
      </c>
      <c r="S654" s="174">
        <f t="shared" ca="1" si="39"/>
        <v>43326</v>
      </c>
      <c r="T654" s="20">
        <f ca="1">_xll.meDateFromTenor(S654,"1D","Following",T$13,"Normal")</f>
        <v>43327</v>
      </c>
      <c r="U654" s="175">
        <f ca="1"/>
        <v>-3.9131539135439791E-3</v>
      </c>
      <c r="V654" s="136" t="s">
        <v>4</v>
      </c>
    </row>
    <row r="655" spans="1:22" x14ac:dyDescent="0.25">
      <c r="A655" s="142">
        <v>637</v>
      </c>
      <c r="B655" s="134"/>
      <c r="C655" s="174">
        <f ca="1">_xll.meDateFromTenor(C654,"1D","FOLLOWING",D$13,"NORMAL")</f>
        <v>43327</v>
      </c>
      <c r="D655" s="20">
        <f ca="1">_xll.meDateFromTenor(C655,D$14,"Following",D$13,"Normal")</f>
        <v>43328</v>
      </c>
      <c r="E655" s="175">
        <f ca="1"/>
        <v>-2.7130903316363681E-3</v>
      </c>
      <c r="F655" s="99"/>
      <c r="G655" s="174">
        <f t="shared" ca="1" si="36"/>
        <v>43327</v>
      </c>
      <c r="H655" s="20">
        <f ca="1">_xll.meDateFromTenor(G655,H$14,"Following",H$13,"Normal")</f>
        <v>43419</v>
      </c>
      <c r="I655" s="175">
        <f ca="1"/>
        <v>-1.23507311236424E-3</v>
      </c>
      <c r="J655" s="7" t="s">
        <v>4</v>
      </c>
      <c r="K655" s="174">
        <f t="shared" ca="1" si="37"/>
        <v>43327</v>
      </c>
      <c r="L655" s="20">
        <f ca="1">_xll.meDateFromTenor(K655,L$14,"Following",L$13,"Normal")</f>
        <v>43511</v>
      </c>
      <c r="M655" s="175">
        <f ca="1"/>
        <v>4.5364888764138793E-4</v>
      </c>
      <c r="N655" s="7" t="s">
        <v>4</v>
      </c>
      <c r="O655" s="174">
        <f t="shared" ca="1" si="38"/>
        <v>43327</v>
      </c>
      <c r="P655" s="20">
        <f ca="1">_xll.meDateFromTenor(O655,P$14,"Following",P$13,"Normal")</f>
        <v>43328</v>
      </c>
      <c r="Q655" s="175">
        <f ca="1"/>
        <v>-3.0082529634622257E-3</v>
      </c>
      <c r="R655" s="7" t="s">
        <v>4</v>
      </c>
      <c r="S655" s="174">
        <f t="shared" ca="1" si="39"/>
        <v>43327</v>
      </c>
      <c r="T655" s="20">
        <f ca="1">_xll.meDateFromTenor(S655,"1D","Following",T$13,"Normal")</f>
        <v>43328</v>
      </c>
      <c r="U655" s="175">
        <f ca="1"/>
        <v>-3.9081802191276577E-3</v>
      </c>
      <c r="V655" s="136" t="s">
        <v>4</v>
      </c>
    </row>
    <row r="656" spans="1:22" x14ac:dyDescent="0.25">
      <c r="A656" s="142">
        <v>638</v>
      </c>
      <c r="B656" s="134"/>
      <c r="C656" s="174">
        <f ca="1">_xll.meDateFromTenor(C655,"1D","FOLLOWING",D$13,"NORMAL")</f>
        <v>43328</v>
      </c>
      <c r="D656" s="20">
        <f ca="1">_xll.meDateFromTenor(C656,D$14,"Following",D$13,"Normal")</f>
        <v>43329</v>
      </c>
      <c r="E656" s="175">
        <f ca="1"/>
        <v>-2.7089356839704688E-3</v>
      </c>
      <c r="F656" s="99"/>
      <c r="G656" s="174">
        <f t="shared" ca="1" si="36"/>
        <v>43328</v>
      </c>
      <c r="H656" s="20">
        <f ca="1">_xll.meDateFromTenor(G656,H$14,"Following",H$13,"Normal")</f>
        <v>43420</v>
      </c>
      <c r="I656" s="175">
        <f ca="1"/>
        <v>-1.2298079788512211E-3</v>
      </c>
      <c r="J656" s="7" t="s">
        <v>4</v>
      </c>
      <c r="K656" s="174">
        <f t="shared" ca="1" si="37"/>
        <v>43328</v>
      </c>
      <c r="L656" s="20">
        <f ca="1">_xll.meDateFromTenor(K656,L$14,"Following",L$13,"Normal")</f>
        <v>43514</v>
      </c>
      <c r="M656" s="175">
        <f ca="1"/>
        <v>4.5927508588035571E-4</v>
      </c>
      <c r="N656" s="7" t="s">
        <v>4</v>
      </c>
      <c r="O656" s="174">
        <f t="shared" ca="1" si="38"/>
        <v>43328</v>
      </c>
      <c r="P656" s="20">
        <f ca="1">_xll.meDateFromTenor(O656,P$14,"Following",P$13,"Normal")</f>
        <v>43329</v>
      </c>
      <c r="Q656" s="175">
        <f ca="1"/>
        <v>-3.0067926790644729E-3</v>
      </c>
      <c r="R656" s="7" t="s">
        <v>4</v>
      </c>
      <c r="S656" s="174">
        <f t="shared" ca="1" si="39"/>
        <v>43328</v>
      </c>
      <c r="T656" s="20">
        <f ca="1">_xll.meDateFromTenor(S656,"1D","Following",T$13,"Normal")</f>
        <v>43329</v>
      </c>
      <c r="U656" s="175">
        <f ca="1"/>
        <v>-3.9031968821845592E-3</v>
      </c>
      <c r="V656" s="136" t="s">
        <v>4</v>
      </c>
    </row>
    <row r="657" spans="1:22" x14ac:dyDescent="0.25">
      <c r="A657" s="142">
        <v>639</v>
      </c>
      <c r="B657" s="134"/>
      <c r="C657" s="174">
        <f ca="1">_xll.meDateFromTenor(C656,"1D","FOLLOWING",D$13,"NORMAL")</f>
        <v>43329</v>
      </c>
      <c r="D657" s="20">
        <f ca="1">_xll.meDateFromTenor(C657,D$14,"Following",D$13,"Normal")</f>
        <v>43332</v>
      </c>
      <c r="E657" s="175">
        <f ca="1"/>
        <v>-2.7006276958729909E-3</v>
      </c>
      <c r="F657" s="99"/>
      <c r="G657" s="174">
        <f t="shared" ca="1" si="36"/>
        <v>43329</v>
      </c>
      <c r="H657" s="20">
        <f ca="1">_xll.meDateFromTenor(G657,H$14,"Following",H$13,"Normal")</f>
        <v>43423</v>
      </c>
      <c r="I657" s="175">
        <f ca="1"/>
        <v>-1.2245208131413034E-3</v>
      </c>
      <c r="J657" s="7" t="s">
        <v>4</v>
      </c>
      <c r="K657" s="174">
        <f t="shared" ca="1" si="37"/>
        <v>43329</v>
      </c>
      <c r="L657" s="20">
        <f ca="1">_xll.meDateFromTenor(K657,L$14,"Following",L$13,"Normal")</f>
        <v>43514</v>
      </c>
      <c r="M657" s="175">
        <f ca="1"/>
        <v>4.6490416668989868E-4</v>
      </c>
      <c r="N657" s="7" t="s">
        <v>4</v>
      </c>
      <c r="O657" s="174">
        <f t="shared" ca="1" si="38"/>
        <v>43329</v>
      </c>
      <c r="P657" s="20">
        <f ca="1">_xll.meDateFromTenor(O657,P$14,"Following",P$13,"Normal")</f>
        <v>43332</v>
      </c>
      <c r="Q657" s="175">
        <f ca="1"/>
        <v>-3.0051825491818822E-3</v>
      </c>
      <c r="R657" s="7" t="s">
        <v>4</v>
      </c>
      <c r="S657" s="174">
        <f t="shared" ca="1" si="39"/>
        <v>43329</v>
      </c>
      <c r="T657" s="20">
        <f ca="1">_xll.meDateFromTenor(S657,"1D","Following",T$13,"Normal")</f>
        <v>43332</v>
      </c>
      <c r="U657" s="175">
        <f ca="1"/>
        <v>-3.8931559655530773E-3</v>
      </c>
      <c r="V657" s="136" t="s">
        <v>4</v>
      </c>
    </row>
    <row r="658" spans="1:22" x14ac:dyDescent="0.25">
      <c r="A658" s="142">
        <v>640</v>
      </c>
      <c r="B658" s="134"/>
      <c r="C658" s="174">
        <f ca="1">_xll.meDateFromTenor(C657,"1D","FOLLOWING",D$13,"NORMAL")</f>
        <v>43332</v>
      </c>
      <c r="D658" s="20">
        <f ca="1">_xll.meDateFromTenor(C658,D$14,"Following",D$13,"Normal")</f>
        <v>43333</v>
      </c>
      <c r="E658" s="175">
        <f ca="1"/>
        <v>-2.6923817916335675E-3</v>
      </c>
      <c r="F658" s="99"/>
      <c r="G658" s="174">
        <f t="shared" ca="1" si="36"/>
        <v>43332</v>
      </c>
      <c r="H658" s="20">
        <f ca="1">_xll.meDateFromTenor(G658,H$14,"Following",H$13,"Normal")</f>
        <v>43424</v>
      </c>
      <c r="I658" s="175">
        <f ca="1"/>
        <v>-1.2085267052052517E-3</v>
      </c>
      <c r="J658" s="7" t="s">
        <v>4</v>
      </c>
      <c r="K658" s="174">
        <f t="shared" ca="1" si="37"/>
        <v>43332</v>
      </c>
      <c r="L658" s="20">
        <f ca="1">_xll.meDateFromTenor(K658,L$14,"Following",L$13,"Normal")</f>
        <v>43516</v>
      </c>
      <c r="M658" s="175">
        <f ca="1"/>
        <v>4.8180819738127313E-4</v>
      </c>
      <c r="N658" s="7" t="s">
        <v>4</v>
      </c>
      <c r="O658" s="174">
        <f t="shared" ca="1" si="38"/>
        <v>43332</v>
      </c>
      <c r="P658" s="20">
        <f ca="1">_xll.meDateFromTenor(O658,P$14,"Following",P$13,"Normal")</f>
        <v>43333</v>
      </c>
      <c r="Q658" s="175">
        <f ca="1"/>
        <v>-2.999367543829613E-3</v>
      </c>
      <c r="R658" s="7" t="s">
        <v>4</v>
      </c>
      <c r="S658" s="174">
        <f t="shared" ca="1" si="39"/>
        <v>43332</v>
      </c>
      <c r="T658" s="20">
        <f ca="1">_xll.meDateFromTenor(S658,"1D","Following",T$13,"Normal")</f>
        <v>43333</v>
      </c>
      <c r="U658" s="175">
        <f ca="1"/>
        <v>-3.8831671147399188E-3</v>
      </c>
      <c r="V658" s="136" t="s">
        <v>4</v>
      </c>
    </row>
    <row r="659" spans="1:22" x14ac:dyDescent="0.25">
      <c r="A659" s="142">
        <v>641</v>
      </c>
      <c r="B659" s="134"/>
      <c r="C659" s="174">
        <f ca="1">_xll.meDateFromTenor(C658,"1D","FOLLOWING",D$13,"NORMAL")</f>
        <v>43333</v>
      </c>
      <c r="D659" s="20">
        <f ca="1">_xll.meDateFromTenor(C659,D$14,"Following",D$13,"Normal")</f>
        <v>43334</v>
      </c>
      <c r="E659" s="175">
        <f ca="1"/>
        <v>-2.6882594912525188E-3</v>
      </c>
      <c r="F659" s="99"/>
      <c r="G659" s="174">
        <f t="shared" ca="1" si="36"/>
        <v>43333</v>
      </c>
      <c r="H659" s="20">
        <f ca="1">_xll.meDateFromTenor(G659,H$14,"Following",H$13,"Normal")</f>
        <v>43425</v>
      </c>
      <c r="I659" s="175">
        <f ca="1"/>
        <v>-1.2031509930828302E-3</v>
      </c>
      <c r="J659" s="7" t="s">
        <v>4</v>
      </c>
      <c r="K659" s="174">
        <f t="shared" ca="1" si="37"/>
        <v>43333</v>
      </c>
      <c r="L659" s="20">
        <f ca="1">_xll.meDateFromTenor(K659,L$14,"Following",L$13,"Normal")</f>
        <v>43517</v>
      </c>
      <c r="M659" s="175">
        <f ca="1"/>
        <v>4.8744830131241336E-4</v>
      </c>
      <c r="N659" s="7" t="s">
        <v>4</v>
      </c>
      <c r="O659" s="174">
        <f t="shared" ca="1" si="38"/>
        <v>43333</v>
      </c>
      <c r="P659" s="20">
        <f ca="1">_xll.meDateFromTenor(O659,P$14,"Following",P$13,"Normal")</f>
        <v>43334</v>
      </c>
      <c r="Q659" s="175">
        <f ca="1"/>
        <v>-2.9970724892122006E-3</v>
      </c>
      <c r="R659" s="7" t="s">
        <v>4</v>
      </c>
      <c r="S659" s="174">
        <f t="shared" ca="1" si="39"/>
        <v>43333</v>
      </c>
      <c r="T659" s="20">
        <f ca="1">_xll.meDateFromTenor(S659,"1D","Following",T$13,"Normal")</f>
        <v>43334</v>
      </c>
      <c r="U659" s="175">
        <f ca="1"/>
        <v>-3.8781355689598979E-3</v>
      </c>
      <c r="V659" s="136" t="s">
        <v>4</v>
      </c>
    </row>
    <row r="660" spans="1:22" x14ac:dyDescent="0.25">
      <c r="A660" s="142">
        <v>642</v>
      </c>
      <c r="B660" s="134"/>
      <c r="C660" s="174">
        <f ca="1">_xll.meDateFromTenor(C659,"1D","FOLLOWING",D$13,"NORMAL")</f>
        <v>43334</v>
      </c>
      <c r="D660" s="20">
        <f ca="1">_xll.meDateFromTenor(C660,D$14,"Following",D$13,"Normal")</f>
        <v>43335</v>
      </c>
      <c r="E660" s="175">
        <f ca="1"/>
        <v>-2.6841436592173291E-3</v>
      </c>
      <c r="F660" s="99"/>
      <c r="G660" s="174">
        <f t="shared" ca="1" si="36"/>
        <v>43334</v>
      </c>
      <c r="H660" s="20">
        <f ca="1">_xll.meDateFromTenor(G660,H$14,"Following",H$13,"Normal")</f>
        <v>43426</v>
      </c>
      <c r="I660" s="175">
        <f ca="1"/>
        <v>-1.1977530399510557E-3</v>
      </c>
      <c r="J660" s="7" t="s">
        <v>4</v>
      </c>
      <c r="K660" s="174">
        <f t="shared" ca="1" si="37"/>
        <v>43334</v>
      </c>
      <c r="L660" s="20">
        <f ca="1">_xll.meDateFromTenor(K660,L$14,"Following",L$13,"Normal")</f>
        <v>43518</v>
      </c>
      <c r="M660" s="175">
        <f ca="1"/>
        <v>4.9309103423377713E-4</v>
      </c>
      <c r="N660" s="7" t="s">
        <v>4</v>
      </c>
      <c r="O660" s="174">
        <f t="shared" ca="1" si="38"/>
        <v>43334</v>
      </c>
      <c r="P660" s="20">
        <f ca="1">_xll.meDateFromTenor(O660,P$14,"Following",P$13,"Normal")</f>
        <v>43335</v>
      </c>
      <c r="Q660" s="175">
        <f ca="1"/>
        <v>-2.9945848177122154E-3</v>
      </c>
      <c r="R660" s="7" t="s">
        <v>4</v>
      </c>
      <c r="S660" s="174">
        <f t="shared" ca="1" si="39"/>
        <v>43334</v>
      </c>
      <c r="T660" s="20">
        <f ca="1">_xll.meDateFromTenor(S660,"1D","Following",T$13,"Normal")</f>
        <v>43335</v>
      </c>
      <c r="U660" s="175">
        <f ca="1"/>
        <v>-3.8730943820519809E-3</v>
      </c>
      <c r="V660" s="136" t="s">
        <v>4</v>
      </c>
    </row>
    <row r="661" spans="1:22" x14ac:dyDescent="0.25">
      <c r="A661" s="142">
        <v>643</v>
      </c>
      <c r="B661" s="134"/>
      <c r="C661" s="174">
        <f ca="1">_xll.meDateFromTenor(C660,"1D","FOLLOWING",D$13,"NORMAL")</f>
        <v>43335</v>
      </c>
      <c r="D661" s="20">
        <f ca="1">_xll.meDateFromTenor(C661,D$14,"Following",D$13,"Normal")</f>
        <v>43336</v>
      </c>
      <c r="E661" s="175">
        <f ca="1"/>
        <v>-2.6796154543262769E-3</v>
      </c>
      <c r="F661" s="99"/>
      <c r="G661" s="174">
        <f t="shared" ref="G661:G724" ca="1" si="40">$C661</f>
        <v>43335</v>
      </c>
      <c r="H661" s="20">
        <f ca="1">_xll.meDateFromTenor(G661,H$14,"Following",H$13,"Normal")</f>
        <v>43427</v>
      </c>
      <c r="I661" s="175">
        <f ca="1"/>
        <v>-1.1923328040474364E-3</v>
      </c>
      <c r="J661" s="7" t="s">
        <v>4</v>
      </c>
      <c r="K661" s="174">
        <f t="shared" ref="K661:K724" ca="1" si="41">$C661</f>
        <v>43335</v>
      </c>
      <c r="L661" s="20">
        <f ca="1">_xll.meDateFromTenor(K661,L$14,"Following",L$13,"Normal")</f>
        <v>43521</v>
      </c>
      <c r="M661" s="175">
        <f ca="1"/>
        <v>4.9873634542929438E-4</v>
      </c>
      <c r="N661" s="7" t="s">
        <v>4</v>
      </c>
      <c r="O661" s="174">
        <f t="shared" ref="O661:O724" ca="1" si="42">$C661</f>
        <v>43335</v>
      </c>
      <c r="P661" s="20">
        <f ca="1">_xll.meDateFromTenor(O661,P$14,"Following",P$13,"Normal")</f>
        <v>43336</v>
      </c>
      <c r="Q661" s="175">
        <f ca="1"/>
        <v>-2.9918959750501102E-3</v>
      </c>
      <c r="R661" s="7" t="s">
        <v>4</v>
      </c>
      <c r="S661" s="174">
        <f t="shared" ref="S661:S724" ca="1" si="43">$C661</f>
        <v>43335</v>
      </c>
      <c r="T661" s="20">
        <f ca="1">_xll.meDateFromTenor(S661,"1D","Following",T$13,"Normal")</f>
        <v>43336</v>
      </c>
      <c r="U661" s="175">
        <f ca="1"/>
        <v>-3.8693870098027855E-3</v>
      </c>
      <c r="V661" s="136" t="s">
        <v>4</v>
      </c>
    </row>
    <row r="662" spans="1:22" x14ac:dyDescent="0.25">
      <c r="A662" s="142">
        <v>644</v>
      </c>
      <c r="B662" s="134"/>
      <c r="C662" s="174">
        <f ca="1">_xll.meDateFromTenor(C661,"1D","FOLLOWING",D$13,"NORMAL")</f>
        <v>43336</v>
      </c>
      <c r="D662" s="20">
        <f ca="1">_xll.meDateFromTenor(C662,D$14,"Following",D$13,"Normal")</f>
        <v>43339</v>
      </c>
      <c r="E662" s="175">
        <f ca="1"/>
        <v>-2.669762432727661E-3</v>
      </c>
      <c r="F662" s="99"/>
      <c r="G662" s="174">
        <f t="shared" ca="1" si="40"/>
        <v>43336</v>
      </c>
      <c r="H662" s="20">
        <f ca="1">_xll.meDateFromTenor(G662,H$14,"Following",H$13,"Normal")</f>
        <v>43430</v>
      </c>
      <c r="I662" s="175">
        <f ca="1"/>
        <v>-1.1868378061094629E-3</v>
      </c>
      <c r="J662" s="7" t="s">
        <v>4</v>
      </c>
      <c r="K662" s="174">
        <f t="shared" ca="1" si="41"/>
        <v>43336</v>
      </c>
      <c r="L662" s="20">
        <f ca="1">_xll.meDateFromTenor(K662,L$14,"Following",L$13,"Normal")</f>
        <v>43521</v>
      </c>
      <c r="M662" s="175">
        <f ca="1"/>
        <v>5.0438688124540424E-4</v>
      </c>
      <c r="N662" s="7" t="s">
        <v>4</v>
      </c>
      <c r="O662" s="174">
        <f t="shared" ca="1" si="42"/>
        <v>43336</v>
      </c>
      <c r="P662" s="20">
        <f ca="1">_xll.meDateFromTenor(O662,P$14,"Following",P$13,"Normal")</f>
        <v>43339</v>
      </c>
      <c r="Q662" s="175">
        <f ca="1"/>
        <v>-2.989046728984849E-3</v>
      </c>
      <c r="R662" s="7" t="s">
        <v>4</v>
      </c>
      <c r="S662" s="174">
        <f t="shared" ca="1" si="43"/>
        <v>43336</v>
      </c>
      <c r="T662" s="20">
        <f ca="1">_xll.meDateFromTenor(S662,"1D","Following",T$13,"Normal")</f>
        <v>43339</v>
      </c>
      <c r="U662" s="175">
        <f ca="1"/>
        <v>-3.864401979334367E-3</v>
      </c>
      <c r="V662" s="136" t="s">
        <v>4</v>
      </c>
    </row>
    <row r="663" spans="1:22" x14ac:dyDescent="0.25">
      <c r="A663" s="142">
        <v>645</v>
      </c>
      <c r="B663" s="134"/>
      <c r="C663" s="174">
        <f ca="1">_xll.meDateFromTenor(C662,"1D","FOLLOWING",D$13,"NORMAL")</f>
        <v>43339</v>
      </c>
      <c r="D663" s="20">
        <f ca="1">_xll.meDateFromTenor(C663,D$14,"Following",D$13,"Normal")</f>
        <v>43340</v>
      </c>
      <c r="E663" s="175">
        <f ca="1"/>
        <v>-2.6600197033044377E-3</v>
      </c>
      <c r="F663" s="99"/>
      <c r="G663" s="174">
        <f t="shared" ca="1" si="40"/>
        <v>43339</v>
      </c>
      <c r="H663" s="20">
        <f ca="1">_xll.meDateFromTenor(G663,H$14,"Following",H$13,"Normal")</f>
        <v>43431</v>
      </c>
      <c r="I663" s="175">
        <f ca="1"/>
        <v>-1.1696477031844402E-3</v>
      </c>
      <c r="J663" s="7" t="s">
        <v>4</v>
      </c>
      <c r="K663" s="174">
        <f t="shared" ca="1" si="41"/>
        <v>43339</v>
      </c>
      <c r="L663" s="20">
        <f ca="1">_xll.meDateFromTenor(K663,L$14,"Following",L$13,"Normal")</f>
        <v>43523</v>
      </c>
      <c r="M663" s="175">
        <f ca="1"/>
        <v>5.213856167310076E-4</v>
      </c>
      <c r="N663" s="7" t="s">
        <v>4</v>
      </c>
      <c r="O663" s="174">
        <f t="shared" ca="1" si="42"/>
        <v>43339</v>
      </c>
      <c r="P663" s="20">
        <f ca="1">_xll.meDateFromTenor(O663,P$14,"Following",P$13,"Normal")</f>
        <v>43340</v>
      </c>
      <c r="Q663" s="175">
        <f ca="1"/>
        <v>-2.9798338010513111E-3</v>
      </c>
      <c r="R663" s="7" t="s">
        <v>4</v>
      </c>
      <c r="S663" s="174">
        <f t="shared" ca="1" si="43"/>
        <v>43339</v>
      </c>
      <c r="T663" s="20">
        <f ca="1">_xll.meDateFromTenor(S663,"1D","Following",T$13,"Normal")</f>
        <v>43340</v>
      </c>
      <c r="U663" s="175">
        <f ca="1"/>
        <v>-3.8592383203539665E-3</v>
      </c>
      <c r="V663" s="136" t="s">
        <v>4</v>
      </c>
    </row>
    <row r="664" spans="1:22" x14ac:dyDescent="0.25">
      <c r="A664" s="142">
        <v>646</v>
      </c>
      <c r="B664" s="134"/>
      <c r="C664" s="174">
        <f ca="1">_xll.meDateFromTenor(C663,"1D","FOLLOWING",D$13,"NORMAL")</f>
        <v>43340</v>
      </c>
      <c r="D664" s="20">
        <f ca="1">_xll.meDateFromTenor(C664,D$14,"Following",D$13,"Normal")</f>
        <v>43341</v>
      </c>
      <c r="E664" s="175">
        <f ca="1"/>
        <v>-2.6551737836388962E-3</v>
      </c>
      <c r="F664" s="99"/>
      <c r="G664" s="174">
        <f t="shared" ca="1" si="40"/>
        <v>43340</v>
      </c>
      <c r="H664" s="20">
        <f ca="1">_xll.meDateFromTenor(G664,H$14,"Following",H$13,"Normal")</f>
        <v>43432</v>
      </c>
      <c r="I664" s="175">
        <f ca="1"/>
        <v>-1.1637068706807816E-3</v>
      </c>
      <c r="J664" s="7" t="s">
        <v>4</v>
      </c>
      <c r="K664" s="174">
        <f t="shared" ca="1" si="41"/>
        <v>43340</v>
      </c>
      <c r="L664" s="20">
        <f ca="1">_xll.meDateFromTenor(K664,L$14,"Following",L$13,"Normal")</f>
        <v>43524</v>
      </c>
      <c r="M664" s="175">
        <f ca="1"/>
        <v>5.2706744597646701E-4</v>
      </c>
      <c r="N664" s="7" t="s">
        <v>4</v>
      </c>
      <c r="O664" s="174">
        <f t="shared" ca="1" si="42"/>
        <v>43340</v>
      </c>
      <c r="P664" s="20">
        <f ca="1">_xll.meDateFromTenor(O664,P$14,"Following",P$13,"Normal")</f>
        <v>43341</v>
      </c>
      <c r="Q664" s="175">
        <f ca="1"/>
        <v>-2.9765487647480512E-3</v>
      </c>
      <c r="R664" s="7" t="s">
        <v>4</v>
      </c>
      <c r="S664" s="174">
        <f t="shared" ca="1" si="43"/>
        <v>43340</v>
      </c>
      <c r="T664" s="20">
        <f ca="1">_xll.meDateFromTenor(S664,"1D","Following",T$13,"Normal")</f>
        <v>43341</v>
      </c>
      <c r="U664" s="175">
        <f ca="1"/>
        <v>-3.856504960215737E-3</v>
      </c>
      <c r="V664" s="136" t="s">
        <v>4</v>
      </c>
    </row>
    <row r="665" spans="1:22" x14ac:dyDescent="0.25">
      <c r="A665" s="142">
        <v>647</v>
      </c>
      <c r="B665" s="134"/>
      <c r="C665" s="174">
        <f ca="1">_xll.meDateFromTenor(C664,"1D","FOLLOWING",D$13,"NORMAL")</f>
        <v>43341</v>
      </c>
      <c r="D665" s="20">
        <f ca="1">_xll.meDateFromTenor(C665,D$14,"Following",D$13,"Normal")</f>
        <v>43342</v>
      </c>
      <c r="E665" s="175">
        <f ca="1"/>
        <v>-2.6503490697700493E-3</v>
      </c>
      <c r="F665" s="99"/>
      <c r="G665" s="174">
        <f t="shared" ca="1" si="40"/>
        <v>43341</v>
      </c>
      <c r="H665" s="20">
        <f ca="1">_xll.meDateFromTenor(G665,H$14,"Following",H$13,"Normal")</f>
        <v>43433</v>
      </c>
      <c r="I665" s="175">
        <f ca="1"/>
        <v>-1.1576727581669903E-3</v>
      </c>
      <c r="J665" s="7" t="s">
        <v>4</v>
      </c>
      <c r="K665" s="174">
        <f t="shared" ca="1" si="41"/>
        <v>43341</v>
      </c>
      <c r="L665" s="20">
        <f ca="1">_xll.meDateFromTenor(K665,L$14,"Following",L$13,"Normal")</f>
        <v>43524</v>
      </c>
      <c r="M665" s="175">
        <f ca="1"/>
        <v>5.327570046326375E-4</v>
      </c>
      <c r="N665" s="7" t="s">
        <v>4</v>
      </c>
      <c r="O665" s="174">
        <f t="shared" ca="1" si="42"/>
        <v>43341</v>
      </c>
      <c r="P665" s="20">
        <f ca="1">_xll.meDateFromTenor(O665,P$14,"Following",P$13,"Normal")</f>
        <v>43342</v>
      </c>
      <c r="Q665" s="175">
        <f ca="1"/>
        <v>-2.9731605330756711E-3</v>
      </c>
      <c r="R665" s="7" t="s">
        <v>4</v>
      </c>
      <c r="S665" s="174">
        <f t="shared" ca="1" si="43"/>
        <v>43341</v>
      </c>
      <c r="T665" s="20">
        <f ca="1">_xll.meDateFromTenor(S665,"1D","Following",T$13,"Normal")</f>
        <v>43342</v>
      </c>
      <c r="U665" s="175">
        <f ca="1"/>
        <v>-3.8536931316851069E-3</v>
      </c>
      <c r="V665" s="136" t="s">
        <v>4</v>
      </c>
    </row>
    <row r="666" spans="1:22" x14ac:dyDescent="0.25">
      <c r="A666" s="142">
        <v>648</v>
      </c>
      <c r="B666" s="134"/>
      <c r="C666" s="174">
        <f ca="1">_xll.meDateFromTenor(C665,"1D","FOLLOWING",D$13,"NORMAL")</f>
        <v>43342</v>
      </c>
      <c r="D666" s="20">
        <f ca="1">_xll.meDateFromTenor(C666,D$14,"Following",D$13,"Normal")</f>
        <v>43343</v>
      </c>
      <c r="E666" s="175">
        <f ca="1"/>
        <v>-2.6455455605001272E-3</v>
      </c>
      <c r="F666" s="99"/>
      <c r="G666" s="174">
        <f t="shared" ca="1" si="40"/>
        <v>43342</v>
      </c>
      <c r="H666" s="20">
        <f ca="1">_xll.meDateFromTenor(G666,H$14,"Following",H$13,"Normal")</f>
        <v>43434</v>
      </c>
      <c r="I666" s="175">
        <f ca="1"/>
        <v>-1.1515526370955795E-3</v>
      </c>
      <c r="J666" s="7" t="s">
        <v>4</v>
      </c>
      <c r="K666" s="174">
        <f t="shared" ca="1" si="41"/>
        <v>43342</v>
      </c>
      <c r="L666" s="20">
        <f ca="1">_xll.meDateFromTenor(K666,L$14,"Following",L$13,"Normal")</f>
        <v>43524</v>
      </c>
      <c r="M666" s="175">
        <f ca="1"/>
        <v>5.3845425512087099E-4</v>
      </c>
      <c r="N666" s="7" t="s">
        <v>4</v>
      </c>
      <c r="O666" s="174">
        <f t="shared" ca="1" si="42"/>
        <v>43342</v>
      </c>
      <c r="P666" s="20">
        <f ca="1">_xll.meDateFromTenor(O666,P$14,"Following",P$13,"Normal")</f>
        <v>43343</v>
      </c>
      <c r="Q666" s="175">
        <f ca="1"/>
        <v>-2.9696714069103211E-3</v>
      </c>
      <c r="R666" s="7" t="s">
        <v>4</v>
      </c>
      <c r="S666" s="174">
        <f t="shared" ca="1" si="43"/>
        <v>43342</v>
      </c>
      <c r="T666" s="20">
        <f ca="1">_xll.meDateFromTenor(S666,"1D","Following",T$13,"Normal")</f>
        <v>43343</v>
      </c>
      <c r="U666" s="175">
        <f ca="1"/>
        <v>-3.8508028380413034E-3</v>
      </c>
      <c r="V666" s="136" t="s">
        <v>4</v>
      </c>
    </row>
    <row r="667" spans="1:22" x14ac:dyDescent="0.25">
      <c r="A667" s="142">
        <v>649</v>
      </c>
      <c r="B667" s="134"/>
      <c r="C667" s="174">
        <f ca="1">_xll.meDateFromTenor(C666,"1D","FOLLOWING",D$13,"NORMAL")</f>
        <v>43343</v>
      </c>
      <c r="D667" s="20">
        <f ca="1">_xll.meDateFromTenor(C667,D$14,"Following",D$13,"Normal")</f>
        <v>43346</v>
      </c>
      <c r="E667" s="175">
        <f ca="1"/>
        <v>-2.6359899193950749E-3</v>
      </c>
      <c r="F667" s="99"/>
      <c r="G667" s="174">
        <f t="shared" ca="1" si="40"/>
        <v>43343</v>
      </c>
      <c r="H667" s="20">
        <f ca="1">_xll.meDateFromTenor(G667,H$14,"Following",H$13,"Normal")</f>
        <v>43434</v>
      </c>
      <c r="I667" s="175">
        <f ca="1"/>
        <v>-1.1453537789190653E-3</v>
      </c>
      <c r="J667" s="7" t="s">
        <v>4</v>
      </c>
      <c r="K667" s="174">
        <f t="shared" ca="1" si="41"/>
        <v>43343</v>
      </c>
      <c r="L667" s="20">
        <f ca="1">_xll.meDateFromTenor(K667,L$14,"Following",L$13,"Normal")</f>
        <v>43524</v>
      </c>
      <c r="M667" s="175">
        <f ca="1"/>
        <v>5.4415915986251657E-4</v>
      </c>
      <c r="N667" s="7" t="s">
        <v>4</v>
      </c>
      <c r="O667" s="174">
        <f t="shared" ca="1" si="42"/>
        <v>43343</v>
      </c>
      <c r="P667" s="20">
        <f ca="1">_xll.meDateFromTenor(O667,P$14,"Following",P$13,"Normal")</f>
        <v>43346</v>
      </c>
      <c r="Q667" s="175">
        <f ca="1"/>
        <v>-2.9660836871281517E-3</v>
      </c>
      <c r="R667" s="7" t="s">
        <v>4</v>
      </c>
      <c r="S667" s="174">
        <f t="shared" ca="1" si="43"/>
        <v>43343</v>
      </c>
      <c r="T667" s="20">
        <f ca="1">_xll.meDateFromTenor(S667,"1D","Following",T$13,"Normal")</f>
        <v>43346</v>
      </c>
      <c r="U667" s="175">
        <f ca="1"/>
        <v>-3.8447196549507147E-3</v>
      </c>
      <c r="V667" s="136" t="s">
        <v>4</v>
      </c>
    </row>
    <row r="668" spans="1:22" x14ac:dyDescent="0.25">
      <c r="A668" s="142">
        <v>650</v>
      </c>
      <c r="B668" s="134"/>
      <c r="C668" s="174">
        <f ca="1">_xll.meDateFromTenor(C667,"1D","FOLLOWING",D$13,"NORMAL")</f>
        <v>43346</v>
      </c>
      <c r="D668" s="20">
        <f ca="1">_xll.meDateFromTenor(C668,D$14,"Following",D$13,"Normal")</f>
        <v>43347</v>
      </c>
      <c r="E668" s="175">
        <f ca="1"/>
        <v>-2.6265435557304524E-3</v>
      </c>
      <c r="F668" s="99"/>
      <c r="G668" s="174">
        <f t="shared" ca="1" si="40"/>
        <v>43346</v>
      </c>
      <c r="H668" s="20">
        <f ca="1">_xll.meDateFromTenor(G668,H$14,"Following",H$13,"Normal")</f>
        <v>43437</v>
      </c>
      <c r="I668" s="175">
        <f ca="1"/>
        <v>-1.1263574962840522E-3</v>
      </c>
      <c r="J668" s="7" t="s">
        <v>4</v>
      </c>
      <c r="K668" s="174">
        <f t="shared" ca="1" si="41"/>
        <v>43346</v>
      </c>
      <c r="L668" s="20">
        <f ca="1">_xll.meDateFromTenor(K668,L$14,"Following",L$13,"Normal")</f>
        <v>43528</v>
      </c>
      <c r="M668" s="175">
        <f ca="1"/>
        <v>5.6131942382142436E-4</v>
      </c>
      <c r="N668" s="7" t="s">
        <v>4</v>
      </c>
      <c r="O668" s="174">
        <f t="shared" ca="1" si="42"/>
        <v>43346</v>
      </c>
      <c r="P668" s="20">
        <f ca="1">_xll.meDateFromTenor(O668,P$14,"Following",P$13,"Normal")</f>
        <v>43347</v>
      </c>
      <c r="Q668" s="175">
        <f ca="1"/>
        <v>-2.9547519748422484E-3</v>
      </c>
      <c r="R668" s="7" t="s">
        <v>4</v>
      </c>
      <c r="S668" s="174">
        <f t="shared" ca="1" si="43"/>
        <v>43346</v>
      </c>
      <c r="T668" s="20">
        <f ca="1">_xll.meDateFromTenor(S668,"1D","Following",T$13,"Normal")</f>
        <v>43347</v>
      </c>
      <c r="U668" s="175">
        <f ca="1"/>
        <v>-3.8384570769878358E-3</v>
      </c>
      <c r="V668" s="136" t="s">
        <v>4</v>
      </c>
    </row>
    <row r="669" spans="1:22" x14ac:dyDescent="0.25">
      <c r="A669" s="142">
        <v>651</v>
      </c>
      <c r="B669" s="134"/>
      <c r="C669" s="174">
        <f ca="1">_xll.meDateFromTenor(C668,"1D","FOLLOWING",D$13,"NORMAL")</f>
        <v>43347</v>
      </c>
      <c r="D669" s="20">
        <f ca="1">_xll.meDateFromTenor(C669,D$14,"Following",D$13,"Normal")</f>
        <v>43348</v>
      </c>
      <c r="E669" s="175">
        <f ca="1"/>
        <v>-2.6218460583793493E-3</v>
      </c>
      <c r="F669" s="99"/>
      <c r="G669" s="174">
        <f t="shared" ca="1" si="40"/>
        <v>43347</v>
      </c>
      <c r="H669" s="20">
        <f ca="1">_xll.meDateFromTenor(G669,H$14,"Following",H$13,"Normal")</f>
        <v>43438</v>
      </c>
      <c r="I669" s="175">
        <f ca="1"/>
        <v>-1.1199164042122746E-3</v>
      </c>
      <c r="J669" s="7" t="s">
        <v>4</v>
      </c>
      <c r="K669" s="174">
        <f t="shared" ca="1" si="41"/>
        <v>43347</v>
      </c>
      <c r="L669" s="20">
        <f ca="1">_xll.meDateFromTenor(K669,L$14,"Following",L$13,"Normal")</f>
        <v>43528</v>
      </c>
      <c r="M669" s="175">
        <f ca="1"/>
        <v>5.6705456979021717E-4</v>
      </c>
      <c r="N669" s="7" t="s">
        <v>4</v>
      </c>
      <c r="O669" s="174">
        <f t="shared" ca="1" si="42"/>
        <v>43347</v>
      </c>
      <c r="P669" s="20">
        <f ca="1">_xll.meDateFromTenor(O669,P$14,"Following",P$13,"Normal")</f>
        <v>43348</v>
      </c>
      <c r="Q669" s="175">
        <f ca="1"/>
        <v>-2.95079288935432E-3</v>
      </c>
      <c r="R669" s="7" t="s">
        <v>4</v>
      </c>
      <c r="S669" s="174">
        <f t="shared" ca="1" si="43"/>
        <v>43347</v>
      </c>
      <c r="T669" s="20">
        <f ca="1">_xll.meDateFromTenor(S669,"1D","Following",T$13,"Normal")</f>
        <v>43348</v>
      </c>
      <c r="U669" s="175">
        <f ca="1"/>
        <v>-3.8351745067322219E-3</v>
      </c>
      <c r="V669" s="136" t="s">
        <v>4</v>
      </c>
    </row>
    <row r="670" spans="1:22" x14ac:dyDescent="0.25">
      <c r="A670" s="142">
        <v>652</v>
      </c>
      <c r="B670" s="134"/>
      <c r="C670" s="174">
        <f ca="1">_xll.meDateFromTenor(C669,"1D","FOLLOWING",D$13,"NORMAL")</f>
        <v>43348</v>
      </c>
      <c r="D670" s="20">
        <f ca="1">_xll.meDateFromTenor(C670,D$14,"Following",D$13,"Normal")</f>
        <v>43349</v>
      </c>
      <c r="E670" s="175">
        <f ca="1"/>
        <v>-2.6171697611898728E-3</v>
      </c>
      <c r="F670" s="99"/>
      <c r="G670" s="174">
        <f t="shared" ca="1" si="40"/>
        <v>43348</v>
      </c>
      <c r="H670" s="20">
        <f ca="1">_xll.meDateFromTenor(G670,H$14,"Following",H$13,"Normal")</f>
        <v>43439</v>
      </c>
      <c r="I670" s="175">
        <f ca="1"/>
        <v>-1.1134329322979701E-3</v>
      </c>
      <c r="J670" s="7" t="s">
        <v>4</v>
      </c>
      <c r="K670" s="174">
        <f t="shared" ca="1" si="41"/>
        <v>43348</v>
      </c>
      <c r="L670" s="20">
        <f ca="1">_xll.meDateFromTenor(K670,L$14,"Following",L$13,"Normal")</f>
        <v>43529</v>
      </c>
      <c r="M670" s="175">
        <f ca="1"/>
        <v>5.7279718211917065E-4</v>
      </c>
      <c r="N670" s="7" t="s">
        <v>4</v>
      </c>
      <c r="O670" s="174">
        <f t="shared" ca="1" si="42"/>
        <v>43348</v>
      </c>
      <c r="P670" s="20">
        <f ca="1">_xll.meDateFromTenor(O670,P$14,"Following",P$13,"Normal")</f>
        <v>43349</v>
      </c>
      <c r="Q670" s="175">
        <f ca="1"/>
        <v>-2.9467467146303303E-3</v>
      </c>
      <c r="R670" s="7" t="s">
        <v>4</v>
      </c>
      <c r="S670" s="174">
        <f t="shared" ca="1" si="43"/>
        <v>43348</v>
      </c>
      <c r="T670" s="20">
        <f ca="1">_xll.meDateFromTenor(S670,"1D","Following",T$13,"Normal")</f>
        <v>43349</v>
      </c>
      <c r="U670" s="175">
        <f ca="1"/>
        <v>-3.8318134908266323E-3</v>
      </c>
      <c r="V670" s="136" t="s">
        <v>4</v>
      </c>
    </row>
    <row r="671" spans="1:22" x14ac:dyDescent="0.25">
      <c r="A671" s="142">
        <v>653</v>
      </c>
      <c r="B671" s="134"/>
      <c r="C671" s="174">
        <f ca="1">_xll.meDateFromTenor(C670,"1D","FOLLOWING",D$13,"NORMAL")</f>
        <v>43349</v>
      </c>
      <c r="D671" s="20">
        <f ca="1">_xll.meDateFromTenor(C671,D$14,"Following",D$13,"Normal")</f>
        <v>43350</v>
      </c>
      <c r="E671" s="175">
        <f ca="1"/>
        <v>-2.6125146630029497E-3</v>
      </c>
      <c r="F671" s="99"/>
      <c r="G671" s="174">
        <f t="shared" ca="1" si="40"/>
        <v>43349</v>
      </c>
      <c r="H671" s="20">
        <f ca="1">_xll.meDateFromTenor(G671,H$14,"Following",H$13,"Normal")</f>
        <v>43440</v>
      </c>
      <c r="I671" s="175">
        <f ca="1"/>
        <v>-1.1069143519936513E-3</v>
      </c>
      <c r="J671" s="7" t="s">
        <v>4</v>
      </c>
      <c r="K671" s="174">
        <f t="shared" ca="1" si="41"/>
        <v>43349</v>
      </c>
      <c r="L671" s="20">
        <f ca="1">_xll.meDateFromTenor(K671,L$14,"Following",L$13,"Normal")</f>
        <v>43530</v>
      </c>
      <c r="M671" s="175">
        <f ca="1"/>
        <v>5.7854722322963649E-4</v>
      </c>
      <c r="N671" s="7" t="s">
        <v>4</v>
      </c>
      <c r="O671" s="174">
        <f t="shared" ca="1" si="42"/>
        <v>43349</v>
      </c>
      <c r="P671" s="20">
        <f ca="1">_xll.meDateFromTenor(O671,P$14,"Following",P$13,"Normal")</f>
        <v>43350</v>
      </c>
      <c r="Q671" s="175">
        <f ca="1"/>
        <v>-2.9426157515464297E-3</v>
      </c>
      <c r="R671" s="7" t="s">
        <v>4</v>
      </c>
      <c r="S671" s="174">
        <f t="shared" ca="1" si="43"/>
        <v>43349</v>
      </c>
      <c r="T671" s="20">
        <f ca="1">_xll.meDateFromTenor(S671,"1D","Following",T$13,"Normal")</f>
        <v>43350</v>
      </c>
      <c r="U671" s="175">
        <f ca="1"/>
        <v>-3.8283740324685091E-3</v>
      </c>
      <c r="V671" s="136" t="s">
        <v>4</v>
      </c>
    </row>
    <row r="672" spans="1:22" x14ac:dyDescent="0.25">
      <c r="A672" s="142">
        <v>654</v>
      </c>
      <c r="B672" s="134"/>
      <c r="C672" s="174">
        <f ca="1">_xll.meDateFromTenor(C671,"1D","FOLLOWING",D$13,"NORMAL")</f>
        <v>43350</v>
      </c>
      <c r="D672" s="20">
        <f ca="1">_xll.meDateFromTenor(C672,D$14,"Following",D$13,"Normal")</f>
        <v>43353</v>
      </c>
      <c r="E672" s="175">
        <f ca="1"/>
        <v>-2.603256301552124E-3</v>
      </c>
      <c r="F672" s="99"/>
      <c r="G672" s="174">
        <f t="shared" ca="1" si="40"/>
        <v>43350</v>
      </c>
      <c r="H672" s="20">
        <f ca="1">_xll.meDateFromTenor(G672,H$14,"Following",H$13,"Normal")</f>
        <v>43441</v>
      </c>
      <c r="I672" s="175">
        <f ca="1"/>
        <v>-1.1003679347518353E-3</v>
      </c>
      <c r="J672" s="7" t="s">
        <v>4</v>
      </c>
      <c r="K672" s="174">
        <f t="shared" ca="1" si="41"/>
        <v>43350</v>
      </c>
      <c r="L672" s="20">
        <f ca="1">_xll.meDateFromTenor(K672,L$14,"Following",L$13,"Normal")</f>
        <v>43531</v>
      </c>
      <c r="M672" s="175">
        <f ca="1"/>
        <v>5.8430465554296291E-4</v>
      </c>
      <c r="N672" s="7" t="s">
        <v>4</v>
      </c>
      <c r="O672" s="174">
        <f t="shared" ca="1" si="42"/>
        <v>43350</v>
      </c>
      <c r="P672" s="20">
        <f ca="1">_xll.meDateFromTenor(O672,P$14,"Following",P$13,"Normal")</f>
        <v>43353</v>
      </c>
      <c r="Q672" s="175">
        <f ca="1"/>
        <v>-2.9384023009787711E-3</v>
      </c>
      <c r="R672" s="7" t="s">
        <v>4</v>
      </c>
      <c r="S672" s="174">
        <f t="shared" ca="1" si="43"/>
        <v>43350</v>
      </c>
      <c r="T672" s="20">
        <f ca="1">_xll.meDateFromTenor(S672,"1D","Following",T$13,"Normal")</f>
        <v>43353</v>
      </c>
      <c r="U672" s="175">
        <f ca="1"/>
        <v>-3.8211930975018539E-3</v>
      </c>
      <c r="V672" s="136" t="s">
        <v>4</v>
      </c>
    </row>
    <row r="673" spans="1:22" x14ac:dyDescent="0.25">
      <c r="A673" s="142">
        <v>655</v>
      </c>
      <c r="B673" s="134"/>
      <c r="C673" s="174">
        <f ca="1">_xll.meDateFromTenor(C672,"1D","FOLLOWING",D$13,"NORMAL")</f>
        <v>43353</v>
      </c>
      <c r="D673" s="20">
        <f ca="1">_xll.meDateFromTenor(C673,D$14,"Following",D$13,"Normal")</f>
        <v>43354</v>
      </c>
      <c r="E673" s="175">
        <f ca="1"/>
        <v>-2.5941062462520128E-3</v>
      </c>
      <c r="F673" s="99"/>
      <c r="G673" s="174">
        <f t="shared" ca="1" si="40"/>
        <v>43353</v>
      </c>
      <c r="H673" s="20">
        <f ca="1">_xll.meDateFromTenor(G673,H$14,"Following",H$13,"Normal")</f>
        <v>43444</v>
      </c>
      <c r="I673" s="175">
        <f ca="1"/>
        <v>-1.0806343699156624E-3</v>
      </c>
      <c r="J673" s="7" t="s">
        <v>4</v>
      </c>
      <c r="K673" s="174">
        <f t="shared" ca="1" si="41"/>
        <v>43353</v>
      </c>
      <c r="L673" s="20">
        <f ca="1">_xll.meDateFromTenor(K673,L$14,"Following",L$13,"Normal")</f>
        <v>43535</v>
      </c>
      <c r="M673" s="175">
        <f ca="1"/>
        <v>6.016209239136128E-4</v>
      </c>
      <c r="N673" s="7" t="s">
        <v>4</v>
      </c>
      <c r="O673" s="174">
        <f t="shared" ca="1" si="42"/>
        <v>43353</v>
      </c>
      <c r="P673" s="20">
        <f ca="1">_xll.meDateFromTenor(O673,P$14,"Following",P$13,"Normal")</f>
        <v>43354</v>
      </c>
      <c r="Q673" s="175">
        <f ca="1"/>
        <v>-2.9252900331347533E-3</v>
      </c>
      <c r="R673" s="7" t="s">
        <v>4</v>
      </c>
      <c r="S673" s="174">
        <f t="shared" ca="1" si="43"/>
        <v>43353</v>
      </c>
      <c r="T673" s="20">
        <f ca="1">_xll.meDateFromTenor(S673,"1D","Following",T$13,"Normal")</f>
        <v>43354</v>
      </c>
      <c r="U673" s="175">
        <f ca="1"/>
        <v>-3.8138318414171614E-3</v>
      </c>
      <c r="V673" s="136" t="s">
        <v>4</v>
      </c>
    </row>
    <row r="674" spans="1:22" x14ac:dyDescent="0.25">
      <c r="A674" s="142">
        <v>656</v>
      </c>
      <c r="B674" s="134"/>
      <c r="C674" s="174">
        <f ca="1">_xll.meDateFromTenor(C673,"1D","FOLLOWING",D$13,"NORMAL")</f>
        <v>43354</v>
      </c>
      <c r="D674" s="20">
        <f ca="1">_xll.meDateFromTenor(C674,D$14,"Following",D$13,"Normal")</f>
        <v>43355</v>
      </c>
      <c r="E674" s="175">
        <f ca="1"/>
        <v>-2.5895571320466806E-3</v>
      </c>
      <c r="F674" s="99"/>
      <c r="G674" s="174">
        <f t="shared" ca="1" si="40"/>
        <v>43354</v>
      </c>
      <c r="H674" s="20">
        <f ca="1">_xll.meDateFromTenor(G674,H$14,"Following",H$13,"Normal")</f>
        <v>43445</v>
      </c>
      <c r="I674" s="175">
        <f ca="1"/>
        <v>-1.0740474166944557E-3</v>
      </c>
      <c r="J674" s="7" t="s">
        <v>4</v>
      </c>
      <c r="K674" s="174">
        <f t="shared" ca="1" si="41"/>
        <v>43354</v>
      </c>
      <c r="L674" s="20">
        <f ca="1">_xll.meDateFromTenor(K674,L$14,"Following",L$13,"Normal")</f>
        <v>43535</v>
      </c>
      <c r="M674" s="175">
        <f ca="1"/>
        <v>6.0740754525188522E-4</v>
      </c>
      <c r="N674" s="7" t="s">
        <v>4</v>
      </c>
      <c r="O674" s="174">
        <f t="shared" ca="1" si="42"/>
        <v>43354</v>
      </c>
      <c r="P674" s="20">
        <f ca="1">_xll.meDateFromTenor(O674,P$14,"Following",P$13,"Normal")</f>
        <v>43355</v>
      </c>
      <c r="Q674" s="175">
        <f ca="1"/>
        <v>-2.9207696413935725E-3</v>
      </c>
      <c r="R674" s="7" t="s">
        <v>4</v>
      </c>
      <c r="S674" s="174">
        <f t="shared" ca="1" si="43"/>
        <v>43354</v>
      </c>
      <c r="T674" s="20">
        <f ca="1">_xll.meDateFromTenor(S674,"1D","Following",T$13,"Normal")</f>
        <v>43355</v>
      </c>
      <c r="U674" s="175">
        <f ca="1"/>
        <v>-3.8100002200369821E-3</v>
      </c>
      <c r="V674" s="136" t="s">
        <v>4</v>
      </c>
    </row>
    <row r="675" spans="1:22" x14ac:dyDescent="0.25">
      <c r="A675" s="142">
        <v>657</v>
      </c>
      <c r="B675" s="134"/>
      <c r="C675" s="174">
        <f ca="1">_xll.meDateFromTenor(C674,"1D","FOLLOWING",D$13,"NORMAL")</f>
        <v>43355</v>
      </c>
      <c r="D675" s="20">
        <f ca="1">_xll.meDateFromTenor(C675,D$14,"Following",D$13,"Normal")</f>
        <v>43356</v>
      </c>
      <c r="E675" s="175">
        <f ca="1"/>
        <v>-2.5850292124474186E-3</v>
      </c>
      <c r="F675" s="99"/>
      <c r="G675" s="174">
        <f t="shared" ca="1" si="40"/>
        <v>43355</v>
      </c>
      <c r="H675" s="20">
        <f ca="1">_xll.meDateFromTenor(G675,H$14,"Following",H$13,"Normal")</f>
        <v>43446</v>
      </c>
      <c r="I675" s="175">
        <f ca="1"/>
        <v>-1.0674606424966719E-3</v>
      </c>
      <c r="J675" s="7" t="s">
        <v>4</v>
      </c>
      <c r="K675" s="174">
        <f t="shared" ca="1" si="41"/>
        <v>43355</v>
      </c>
      <c r="L675" s="20">
        <f ca="1">_xll.meDateFromTenor(K675,L$14,"Following",L$13,"Normal")</f>
        <v>43536</v>
      </c>
      <c r="M675" s="175">
        <f ca="1"/>
        <v>6.1320136989976854E-4</v>
      </c>
      <c r="N675" s="7" t="s">
        <v>4</v>
      </c>
      <c r="O675" s="174">
        <f t="shared" ca="1" si="42"/>
        <v>43355</v>
      </c>
      <c r="P675" s="20">
        <f ca="1">_xll.meDateFromTenor(O675,P$14,"Following",P$13,"Normal")</f>
        <v>43356</v>
      </c>
      <c r="Q675" s="175">
        <f ca="1"/>
        <v>-2.9161782665493891E-3</v>
      </c>
      <c r="R675" s="7" t="s">
        <v>4</v>
      </c>
      <c r="S675" s="174">
        <f t="shared" ca="1" si="43"/>
        <v>43355</v>
      </c>
      <c r="T675" s="20">
        <f ca="1">_xll.meDateFromTenor(S675,"1D","Following",T$13,"Normal")</f>
        <v>43356</v>
      </c>
      <c r="U675" s="175">
        <f ca="1"/>
        <v>-3.8060901759484757E-3</v>
      </c>
      <c r="V675" s="136" t="s">
        <v>4</v>
      </c>
    </row>
    <row r="676" spans="1:22" x14ac:dyDescent="0.25">
      <c r="A676" s="142">
        <v>658</v>
      </c>
      <c r="B676" s="134"/>
      <c r="C676" s="174">
        <f ca="1">_xll.meDateFromTenor(C675,"1D","FOLLOWING",D$13,"NORMAL")</f>
        <v>43356</v>
      </c>
      <c r="D676" s="20">
        <f ca="1">_xll.meDateFromTenor(C676,D$14,"Following",D$13,"Normal")</f>
        <v>43357</v>
      </c>
      <c r="E676" s="175">
        <f ca="1"/>
        <v>-2.5805224862951539E-3</v>
      </c>
      <c r="F676" s="99"/>
      <c r="G676" s="174">
        <f t="shared" ca="1" si="40"/>
        <v>43356</v>
      </c>
      <c r="H676" s="20">
        <f ca="1">_xll.meDateFromTenor(G676,H$14,"Following",H$13,"Normal")</f>
        <v>43447</v>
      </c>
      <c r="I676" s="175">
        <f ca="1"/>
        <v>-1.0608742001052512E-3</v>
      </c>
      <c r="J676" s="7" t="s">
        <v>4</v>
      </c>
      <c r="K676" s="174">
        <f t="shared" ca="1" si="41"/>
        <v>43356</v>
      </c>
      <c r="L676" s="20">
        <f ca="1">_xll.meDateFromTenor(K676,L$14,"Following",L$13,"Normal")</f>
        <v>43537</v>
      </c>
      <c r="M676" s="175">
        <f ca="1"/>
        <v>6.1900236027861305E-4</v>
      </c>
      <c r="N676" s="7" t="s">
        <v>4</v>
      </c>
      <c r="O676" s="174">
        <f t="shared" ca="1" si="42"/>
        <v>43356</v>
      </c>
      <c r="P676" s="20">
        <f ca="1">_xll.meDateFromTenor(O676,P$14,"Following",P$13,"Normal")</f>
        <v>43357</v>
      </c>
      <c r="Q676" s="175">
        <f ca="1"/>
        <v>-2.9115182094783553E-3</v>
      </c>
      <c r="R676" s="7" t="s">
        <v>4</v>
      </c>
      <c r="S676" s="174">
        <f t="shared" ca="1" si="43"/>
        <v>43356</v>
      </c>
      <c r="T676" s="20">
        <f ca="1">_xll.meDateFromTenor(S676,"1D","Following",T$13,"Normal")</f>
        <v>43357</v>
      </c>
      <c r="U676" s="175">
        <f ca="1"/>
        <v>-3.8021017117495638E-3</v>
      </c>
      <c r="V676" s="136" t="s">
        <v>4</v>
      </c>
    </row>
    <row r="677" spans="1:22" x14ac:dyDescent="0.25">
      <c r="A677" s="142">
        <v>659</v>
      </c>
      <c r="B677" s="134"/>
      <c r="C677" s="174">
        <f ca="1">_xll.meDateFromTenor(C676,"1D","FOLLOWING",D$13,"NORMAL")</f>
        <v>43357</v>
      </c>
      <c r="D677" s="20">
        <f ca="1">_xll.meDateFromTenor(C677,D$14,"Following",D$13,"Normal")</f>
        <v>43360</v>
      </c>
      <c r="E677" s="175">
        <f ca="1"/>
        <v>-2.5715613064436573E-3</v>
      </c>
      <c r="F677" s="99"/>
      <c r="G677" s="174">
        <f t="shared" ca="1" si="40"/>
        <v>43357</v>
      </c>
      <c r="H677" s="20">
        <f ca="1">_xll.meDateFromTenor(G677,H$14,"Following",H$13,"Normal")</f>
        <v>43448</v>
      </c>
      <c r="I677" s="175">
        <f ca="1"/>
        <v>-1.0542882423031359E-3</v>
      </c>
      <c r="J677" s="7" t="s">
        <v>4</v>
      </c>
      <c r="K677" s="174">
        <f t="shared" ca="1" si="41"/>
        <v>43357</v>
      </c>
      <c r="L677" s="20">
        <f ca="1">_xll.meDateFromTenor(K677,L$14,"Following",L$13,"Normal")</f>
        <v>43538</v>
      </c>
      <c r="M677" s="175">
        <f ca="1"/>
        <v>6.2481047880976728E-4</v>
      </c>
      <c r="N677" s="7" t="s">
        <v>4</v>
      </c>
      <c r="O677" s="174">
        <f t="shared" ca="1" si="42"/>
        <v>43357</v>
      </c>
      <c r="P677" s="20">
        <f ca="1">_xll.meDateFromTenor(O677,P$14,"Following",P$13,"Normal")</f>
        <v>43360</v>
      </c>
      <c r="Q677" s="175">
        <f ca="1"/>
        <v>-2.9067917710566232E-3</v>
      </c>
      <c r="R677" s="7" t="s">
        <v>4</v>
      </c>
      <c r="S677" s="174">
        <f t="shared" ca="1" si="43"/>
        <v>43357</v>
      </c>
      <c r="T677" s="20">
        <f ca="1">_xll.meDateFromTenor(S677,"1D","Following",T$13,"Normal")</f>
        <v>43360</v>
      </c>
      <c r="U677" s="175">
        <f ca="1"/>
        <v>-3.7938234188983479E-3</v>
      </c>
      <c r="V677" s="136" t="s">
        <v>4</v>
      </c>
    </row>
    <row r="678" spans="1:22" x14ac:dyDescent="0.25">
      <c r="A678" s="142">
        <v>660</v>
      </c>
      <c r="B678" s="134"/>
      <c r="C678" s="174">
        <f ca="1">_xll.meDateFromTenor(C677,"1D","FOLLOWING",D$13,"NORMAL")</f>
        <v>43360</v>
      </c>
      <c r="D678" s="20">
        <f ca="1">_xll.meDateFromTenor(C678,D$14,"Following",D$13,"Normal")</f>
        <v>43361</v>
      </c>
      <c r="E678" s="175">
        <f ca="1"/>
        <v>-2.5627075032863635E-3</v>
      </c>
      <c r="F678" s="99"/>
      <c r="G678" s="174">
        <f t="shared" ca="1" si="40"/>
        <v>43360</v>
      </c>
      <c r="H678" s="20">
        <f ca="1">_xll.meDateFromTenor(G678,H$14,"Following",H$13,"Normal")</f>
        <v>43451</v>
      </c>
      <c r="I678" s="175">
        <f ca="1"/>
        <v>-1.0345348042620163E-3</v>
      </c>
      <c r="J678" s="7" t="s">
        <v>4</v>
      </c>
      <c r="K678" s="174">
        <f t="shared" ca="1" si="41"/>
        <v>43360</v>
      </c>
      <c r="L678" s="20">
        <f ca="1">_xll.meDateFromTenor(K678,L$14,"Following",L$13,"Normal")</f>
        <v>43542</v>
      </c>
      <c r="M678" s="175">
        <f ca="1"/>
        <v>6.422772275305967E-4</v>
      </c>
      <c r="N678" s="7" t="s">
        <v>4</v>
      </c>
      <c r="O678" s="174">
        <f t="shared" ca="1" si="42"/>
        <v>43360</v>
      </c>
      <c r="P678" s="20">
        <f ca="1">_xll.meDateFromTenor(O678,P$14,"Following",P$13,"Normal")</f>
        <v>43361</v>
      </c>
      <c r="Q678" s="175">
        <f ca="1"/>
        <v>-2.8922371764487425E-3</v>
      </c>
      <c r="R678" s="7" t="s">
        <v>4</v>
      </c>
      <c r="S678" s="174">
        <f t="shared" ca="1" si="43"/>
        <v>43360</v>
      </c>
      <c r="T678" s="20">
        <f ca="1">_xll.meDateFromTenor(S678,"1D","Following",T$13,"Normal")</f>
        <v>43361</v>
      </c>
      <c r="U678" s="175">
        <f ca="1"/>
        <v>-3.7853637214357995E-3</v>
      </c>
      <c r="V678" s="136" t="s">
        <v>4</v>
      </c>
    </row>
    <row r="679" spans="1:22" x14ac:dyDescent="0.25">
      <c r="A679" s="142">
        <v>661</v>
      </c>
      <c r="B679" s="134"/>
      <c r="C679" s="174">
        <f ca="1">_xll.meDateFromTenor(C678,"1D","FOLLOWING",D$13,"NORMAL")</f>
        <v>43361</v>
      </c>
      <c r="D679" s="20">
        <f ca="1">_xll.meDateFromTenor(C679,D$14,"Following",D$13,"Normal")</f>
        <v>43362</v>
      </c>
      <c r="E679" s="175">
        <f ca="1"/>
        <v>-2.5583067340973023E-3</v>
      </c>
      <c r="F679" s="99"/>
      <c r="G679" s="174">
        <f t="shared" ca="1" si="40"/>
        <v>43361</v>
      </c>
      <c r="H679" s="20">
        <f ca="1">_xll.meDateFromTenor(G679,H$14,"Following",H$13,"Normal")</f>
        <v>43452</v>
      </c>
      <c r="I679" s="175">
        <f ca="1"/>
        <v>-1.0279523126465204E-3</v>
      </c>
      <c r="J679" s="7" t="s">
        <v>4</v>
      </c>
      <c r="K679" s="174">
        <f t="shared" ca="1" si="41"/>
        <v>43361</v>
      </c>
      <c r="L679" s="20">
        <f ca="1">_xll.meDateFromTenor(K679,L$14,"Following",L$13,"Normal")</f>
        <v>43542</v>
      </c>
      <c r="M679" s="175">
        <f ca="1"/>
        <v>6.4811348288449494E-4</v>
      </c>
      <c r="N679" s="7" t="s">
        <v>4</v>
      </c>
      <c r="O679" s="174">
        <f t="shared" ca="1" si="42"/>
        <v>43361</v>
      </c>
      <c r="P679" s="20">
        <f ca="1">_xll.meDateFromTenor(O679,P$14,"Following",P$13,"Normal")</f>
        <v>43362</v>
      </c>
      <c r="Q679" s="175">
        <f ca="1"/>
        <v>-2.8872682213857254E-3</v>
      </c>
      <c r="R679" s="7" t="s">
        <v>4</v>
      </c>
      <c r="S679" s="174">
        <f t="shared" ca="1" si="43"/>
        <v>43361</v>
      </c>
      <c r="T679" s="20">
        <f ca="1">_xll.meDateFromTenor(S679,"1D","Following",T$13,"Normal")</f>
        <v>43362</v>
      </c>
      <c r="U679" s="175">
        <f ca="1"/>
        <v>-3.7809832059254723E-3</v>
      </c>
      <c r="V679" s="136" t="s">
        <v>4</v>
      </c>
    </row>
    <row r="680" spans="1:22" x14ac:dyDescent="0.25">
      <c r="A680" s="142">
        <v>662</v>
      </c>
      <c r="B680" s="134"/>
      <c r="C680" s="174">
        <f ca="1">_xll.meDateFromTenor(C679,"1D","FOLLOWING",D$13,"NORMAL")</f>
        <v>43362</v>
      </c>
      <c r="D680" s="20">
        <f ca="1">_xll.meDateFromTenor(C680,D$14,"Following",D$13,"Normal")</f>
        <v>43363</v>
      </c>
      <c r="E680" s="175">
        <f ca="1"/>
        <v>-2.553927153758915E-3</v>
      </c>
      <c r="F680" s="99"/>
      <c r="G680" s="174">
        <f t="shared" ca="1" si="40"/>
        <v>43362</v>
      </c>
      <c r="H680" s="20">
        <f ca="1">_xll.meDateFromTenor(G680,H$14,"Following",H$13,"Normal")</f>
        <v>43453</v>
      </c>
      <c r="I680" s="175">
        <f ca="1"/>
        <v>-1.021371069535031E-3</v>
      </c>
      <c r="J680" s="7" t="s">
        <v>4</v>
      </c>
      <c r="K680" s="174">
        <f t="shared" ca="1" si="41"/>
        <v>43362</v>
      </c>
      <c r="L680" s="20">
        <f ca="1">_xll.meDateFromTenor(K680,L$14,"Following",L$13,"Normal")</f>
        <v>43543</v>
      </c>
      <c r="M680" s="175">
        <f ca="1"/>
        <v>6.5395667849745345E-4</v>
      </c>
      <c r="N680" s="7" t="s">
        <v>4</v>
      </c>
      <c r="O680" s="174">
        <f t="shared" ca="1" si="42"/>
        <v>43362</v>
      </c>
      <c r="P680" s="20">
        <f ca="1">_xll.meDateFromTenor(O680,P$14,"Following",P$13,"Normal")</f>
        <v>43363</v>
      </c>
      <c r="Q680" s="175">
        <f ca="1"/>
        <v>-2.8822443893527666E-3</v>
      </c>
      <c r="R680" s="7" t="s">
        <v>4</v>
      </c>
      <c r="S680" s="174">
        <f t="shared" ca="1" si="43"/>
        <v>43362</v>
      </c>
      <c r="T680" s="20">
        <f ca="1">_xll.meDateFromTenor(S680,"1D","Following",T$13,"Normal")</f>
        <v>43363</v>
      </c>
      <c r="U680" s="175">
        <f ca="1"/>
        <v>-3.7765242897292019E-3</v>
      </c>
      <c r="V680" s="136" t="s">
        <v>4</v>
      </c>
    </row>
    <row r="681" spans="1:22" x14ac:dyDescent="0.25">
      <c r="A681" s="142">
        <v>663</v>
      </c>
      <c r="B681" s="134"/>
      <c r="C681" s="174">
        <f ca="1">_xll.meDateFromTenor(C680,"1D","FOLLOWING",D$13,"NORMAL")</f>
        <v>43363</v>
      </c>
      <c r="D681" s="20">
        <f ca="1">_xll.meDateFromTenor(C681,D$14,"Following",D$13,"Normal")</f>
        <v>43364</v>
      </c>
      <c r="E681" s="175">
        <f ca="1"/>
        <v>-2.5495687618715215E-3</v>
      </c>
      <c r="F681" s="99"/>
      <c r="G681" s="174">
        <f t="shared" ca="1" si="40"/>
        <v>43363</v>
      </c>
      <c r="H681" s="20">
        <f ca="1">_xll.meDateFromTenor(G681,H$14,"Following",H$13,"Normal")</f>
        <v>43454</v>
      </c>
      <c r="I681" s="175">
        <f ca="1"/>
        <v>-1.0147912277104886E-3</v>
      </c>
      <c r="J681" s="7" t="s">
        <v>4</v>
      </c>
      <c r="K681" s="174">
        <f t="shared" ca="1" si="41"/>
        <v>43363</v>
      </c>
      <c r="L681" s="20">
        <f ca="1">_xll.meDateFromTenor(K681,L$14,"Following",L$13,"Normal")</f>
        <v>43544</v>
      </c>
      <c r="M681" s="175">
        <f ca="1"/>
        <v>6.5980677679082251E-4</v>
      </c>
      <c r="N681" s="7" t="s">
        <v>4</v>
      </c>
      <c r="O681" s="174">
        <f t="shared" ca="1" si="42"/>
        <v>43363</v>
      </c>
      <c r="P681" s="20">
        <f ca="1">_xll.meDateFromTenor(O681,P$14,"Following",P$13,"Normal")</f>
        <v>43364</v>
      </c>
      <c r="Q681" s="175">
        <f ca="1"/>
        <v>-2.8771679812260166E-3</v>
      </c>
      <c r="R681" s="7" t="s">
        <v>4</v>
      </c>
      <c r="S681" s="174">
        <f t="shared" ca="1" si="43"/>
        <v>43363</v>
      </c>
      <c r="T681" s="20">
        <f ca="1">_xll.meDateFromTenor(S681,"1D","Following",T$13,"Normal")</f>
        <v>43364</v>
      </c>
      <c r="U681" s="175">
        <f ca="1"/>
        <v>-3.7719869758046222E-3</v>
      </c>
      <c r="V681" s="136" t="s">
        <v>4</v>
      </c>
    </row>
    <row r="682" spans="1:22" x14ac:dyDescent="0.25">
      <c r="A682" s="142">
        <v>664</v>
      </c>
      <c r="B682" s="134"/>
      <c r="C682" s="174">
        <f ca="1">_xll.meDateFromTenor(C681,"1D","FOLLOWING",D$13,"NORMAL")</f>
        <v>43364</v>
      </c>
      <c r="D682" s="20">
        <f ca="1">_xll.meDateFromTenor(C682,D$14,"Following",D$13,"Normal")</f>
        <v>43367</v>
      </c>
      <c r="E682" s="175">
        <f ca="1"/>
        <v>-2.5409046677360527E-3</v>
      </c>
      <c r="F682" s="99"/>
      <c r="G682" s="174">
        <f t="shared" ca="1" si="40"/>
        <v>43364</v>
      </c>
      <c r="H682" s="20">
        <f ca="1">_xll.meDateFromTenor(G682,H$14,"Following",H$13,"Normal")</f>
        <v>43455</v>
      </c>
      <c r="I682" s="175">
        <f ca="1"/>
        <v>-1.0082129399558335E-3</v>
      </c>
      <c r="J682" s="7" t="s">
        <v>4</v>
      </c>
      <c r="K682" s="174">
        <f t="shared" ca="1" si="41"/>
        <v>43364</v>
      </c>
      <c r="L682" s="20">
        <f ca="1">_xll.meDateFromTenor(K682,L$14,"Following",L$13,"Normal")</f>
        <v>43545</v>
      </c>
      <c r="M682" s="175">
        <f ca="1"/>
        <v>6.6566374018595196E-4</v>
      </c>
      <c r="N682" s="7" t="s">
        <v>4</v>
      </c>
      <c r="O682" s="174">
        <f t="shared" ca="1" si="42"/>
        <v>43364</v>
      </c>
      <c r="P682" s="20">
        <f ca="1">_xll.meDateFromTenor(O682,P$14,"Following",P$13,"Normal")</f>
        <v>43367</v>
      </c>
      <c r="Q682" s="175">
        <f ca="1"/>
        <v>-2.8720412978816266E-3</v>
      </c>
      <c r="R682" s="7" t="s">
        <v>4</v>
      </c>
      <c r="S682" s="174">
        <f t="shared" ca="1" si="43"/>
        <v>43364</v>
      </c>
      <c r="T682" s="20">
        <f ca="1">_xll.meDateFromTenor(S682,"1D","Following",T$13,"Normal")</f>
        <v>43367</v>
      </c>
      <c r="U682" s="175">
        <f ca="1"/>
        <v>-3.7626117114131353E-3</v>
      </c>
      <c r="V682" s="136" t="s">
        <v>4</v>
      </c>
    </row>
    <row r="683" spans="1:22" x14ac:dyDescent="0.25">
      <c r="A683" s="142">
        <v>665</v>
      </c>
      <c r="B683" s="134"/>
      <c r="C683" s="174">
        <f ca="1">_xll.meDateFromTenor(C682,"1D","FOLLOWING",D$13,"NORMAL")</f>
        <v>43367</v>
      </c>
      <c r="D683" s="20">
        <f ca="1">_xll.meDateFromTenor(C683,D$14,"Following",D$13,"Normal")</f>
        <v>43368</v>
      </c>
      <c r="E683" s="175">
        <f ca="1"/>
        <v>-2.5323470619653767E-3</v>
      </c>
      <c r="F683" s="99"/>
      <c r="G683" s="174">
        <f t="shared" ca="1" si="40"/>
        <v>43367</v>
      </c>
      <c r="H683" s="20">
        <f ca="1">_xll.meDateFromTenor(G683,H$14,"Following",H$13,"Normal")</f>
        <v>43458</v>
      </c>
      <c r="I683" s="175">
        <f ca="1"/>
        <v>-9.8848892894059831E-4</v>
      </c>
      <c r="J683" s="7" t="s">
        <v>4</v>
      </c>
      <c r="K683" s="174">
        <f t="shared" ca="1" si="41"/>
        <v>43367</v>
      </c>
      <c r="L683" s="20">
        <f ca="1">_xll.meDateFromTenor(K683,L$14,"Following",L$13,"Normal")</f>
        <v>43549</v>
      </c>
      <c r="M683" s="175">
        <f ca="1"/>
        <v>6.8327544519540041E-4</v>
      </c>
      <c r="N683" s="7" t="s">
        <v>4</v>
      </c>
      <c r="O683" s="174">
        <f t="shared" ca="1" si="42"/>
        <v>43367</v>
      </c>
      <c r="P683" s="20">
        <f ca="1">_xll.meDateFromTenor(O683,P$14,"Following",P$13,"Normal")</f>
        <v>43368</v>
      </c>
      <c r="Q683" s="175">
        <f ca="1"/>
        <v>-2.856382605304133E-3</v>
      </c>
      <c r="R683" s="7" t="s">
        <v>4</v>
      </c>
      <c r="S683" s="174">
        <f t="shared" ca="1" si="43"/>
        <v>43367</v>
      </c>
      <c r="T683" s="20">
        <f ca="1">_xll.meDateFromTenor(S683,"1D","Following",T$13,"Normal")</f>
        <v>43368</v>
      </c>
      <c r="U683" s="175">
        <f ca="1"/>
        <v>-3.7530538051733365E-3</v>
      </c>
      <c r="V683" s="136" t="s">
        <v>4</v>
      </c>
    </row>
    <row r="684" spans="1:22" x14ac:dyDescent="0.25">
      <c r="A684" s="142">
        <v>666</v>
      </c>
      <c r="B684" s="134"/>
      <c r="C684" s="174">
        <f ca="1">_xll.meDateFromTenor(C683,"1D","FOLLOWING",D$13,"NORMAL")</f>
        <v>43368</v>
      </c>
      <c r="D684" s="20">
        <f ca="1">_xll.meDateFromTenor(C684,D$14,"Following",D$13,"Normal")</f>
        <v>43369</v>
      </c>
      <c r="E684" s="175">
        <f ca="1"/>
        <v>-2.5280946001427032E-3</v>
      </c>
      <c r="F684" s="99"/>
      <c r="G684" s="174">
        <f t="shared" ca="1" si="40"/>
        <v>43368</v>
      </c>
      <c r="H684" s="20">
        <f ca="1">_xll.meDateFromTenor(G684,H$14,"Following",H$13,"Normal")</f>
        <v>43461</v>
      </c>
      <c r="I684" s="175">
        <f ca="1"/>
        <v>-9.8191838529489888E-4</v>
      </c>
      <c r="J684" s="7" t="s">
        <v>4</v>
      </c>
      <c r="K684" s="174">
        <f t="shared" ca="1" si="41"/>
        <v>43368</v>
      </c>
      <c r="L684" s="20">
        <f ca="1">_xll.meDateFromTenor(K684,L$14,"Following",L$13,"Normal")</f>
        <v>43549</v>
      </c>
      <c r="M684" s="175">
        <f ca="1"/>
        <v>6.8915949321106949E-4</v>
      </c>
      <c r="N684" s="7" t="s">
        <v>4</v>
      </c>
      <c r="O684" s="174">
        <f t="shared" ca="1" si="42"/>
        <v>43368</v>
      </c>
      <c r="P684" s="20">
        <f ca="1">_xll.meDateFromTenor(O684,P$14,"Following",P$13,"Normal")</f>
        <v>43369</v>
      </c>
      <c r="Q684" s="175">
        <f ca="1"/>
        <v>-2.8510778298506986E-3</v>
      </c>
      <c r="R684" s="7" t="s">
        <v>4</v>
      </c>
      <c r="S684" s="174">
        <f t="shared" ca="1" si="43"/>
        <v>43368</v>
      </c>
      <c r="T684" s="20">
        <f ca="1">_xll.meDateFromTenor(S684,"1D","Following",T$13,"Normal")</f>
        <v>43369</v>
      </c>
      <c r="U684" s="175">
        <f ca="1"/>
        <v>-3.7481245491699645E-3</v>
      </c>
      <c r="V684" s="136" t="s">
        <v>4</v>
      </c>
    </row>
    <row r="685" spans="1:22" x14ac:dyDescent="0.25">
      <c r="A685" s="142">
        <v>667</v>
      </c>
      <c r="B685" s="134"/>
      <c r="C685" s="174">
        <f ca="1">_xll.meDateFromTenor(C684,"1D","FOLLOWING",D$13,"NORMAL")</f>
        <v>43369</v>
      </c>
      <c r="D685" s="20">
        <f ca="1">_xll.meDateFromTenor(C685,D$14,"Following",D$13,"Normal")</f>
        <v>43370</v>
      </c>
      <c r="E685" s="175">
        <f ca="1"/>
        <v>-2.523863322134732E-3</v>
      </c>
      <c r="F685" s="99"/>
      <c r="G685" s="174">
        <f t="shared" ca="1" si="40"/>
        <v>43369</v>
      </c>
      <c r="H685" s="20">
        <f ca="1">_xll.meDateFromTenor(G685,H$14,"Following",H$13,"Normal")</f>
        <v>43461</v>
      </c>
      <c r="I685" s="175">
        <f ca="1"/>
        <v>-9.753501596337879E-4</v>
      </c>
      <c r="J685" s="7" t="s">
        <v>4</v>
      </c>
      <c r="K685" s="174">
        <f t="shared" ca="1" si="41"/>
        <v>43369</v>
      </c>
      <c r="L685" s="20">
        <f ca="1">_xll.meDateFromTenor(K685,L$14,"Following",L$13,"Normal")</f>
        <v>43550</v>
      </c>
      <c r="M685" s="175">
        <f ca="1"/>
        <v>6.9505021843524939E-4</v>
      </c>
      <c r="N685" s="7" t="s">
        <v>4</v>
      </c>
      <c r="O685" s="174">
        <f t="shared" ca="1" si="42"/>
        <v>43369</v>
      </c>
      <c r="P685" s="20">
        <f ca="1">_xll.meDateFromTenor(O685,P$14,"Following",P$13,"Normal")</f>
        <v>43370</v>
      </c>
      <c r="Q685" s="175">
        <f ca="1"/>
        <v>-2.8457342835603804E-3</v>
      </c>
      <c r="R685" s="7" t="s">
        <v>4</v>
      </c>
      <c r="S685" s="174">
        <f t="shared" ca="1" si="43"/>
        <v>43369</v>
      </c>
      <c r="T685" s="20">
        <f ca="1">_xll.meDateFromTenor(S685,"1D","Following",T$13,"Normal")</f>
        <v>43370</v>
      </c>
      <c r="U685" s="175">
        <f ca="1"/>
        <v>-3.7431169141033528E-3</v>
      </c>
      <c r="V685" s="136" t="s">
        <v>4</v>
      </c>
    </row>
    <row r="686" spans="1:22" x14ac:dyDescent="0.25">
      <c r="A686" s="142">
        <v>668</v>
      </c>
      <c r="B686" s="134"/>
      <c r="C686" s="174">
        <f ca="1">_xll.meDateFromTenor(C685,"1D","FOLLOWING",D$13,"NORMAL")</f>
        <v>43370</v>
      </c>
      <c r="D686" s="20">
        <f ca="1">_xll.meDateFromTenor(C686,D$14,"Following",D$13,"Normal")</f>
        <v>43371</v>
      </c>
      <c r="E686" s="175">
        <f ca="1"/>
        <v>-2.5196532273019747E-3</v>
      </c>
      <c r="F686" s="99"/>
      <c r="G686" s="174">
        <f t="shared" ca="1" si="40"/>
        <v>43370</v>
      </c>
      <c r="H686" s="20">
        <f ca="1">_xll.meDateFromTenor(G686,H$14,"Following",H$13,"Normal")</f>
        <v>43461</v>
      </c>
      <c r="I686" s="175">
        <f ca="1"/>
        <v>-9.6878440474020737E-4</v>
      </c>
      <c r="J686" s="7" t="s">
        <v>4</v>
      </c>
      <c r="K686" s="174">
        <f t="shared" ca="1" si="41"/>
        <v>43370</v>
      </c>
      <c r="L686" s="20">
        <f ca="1">_xll.meDateFromTenor(K686,L$14,"Following",L$13,"Normal")</f>
        <v>43551</v>
      </c>
      <c r="M686" s="175">
        <f ca="1"/>
        <v>7.0094758328928931E-4</v>
      </c>
      <c r="N686" s="7" t="s">
        <v>4</v>
      </c>
      <c r="O686" s="174">
        <f t="shared" ca="1" si="42"/>
        <v>43370</v>
      </c>
      <c r="P686" s="20">
        <f ca="1">_xll.meDateFromTenor(O686,P$14,"Following",P$13,"Normal")</f>
        <v>43371</v>
      </c>
      <c r="Q686" s="175">
        <f ca="1"/>
        <v>-2.8403542673093307E-3</v>
      </c>
      <c r="R686" s="7" t="s">
        <v>4</v>
      </c>
      <c r="S686" s="174">
        <f t="shared" ca="1" si="43"/>
        <v>43370</v>
      </c>
      <c r="T686" s="20">
        <f ca="1">_xll.meDateFromTenor(S686,"1D","Following",T$13,"Normal")</f>
        <v>43371</v>
      </c>
      <c r="U686" s="175">
        <f ca="1"/>
        <v>-3.7380309029311355E-3</v>
      </c>
      <c r="V686" s="136" t="s">
        <v>4</v>
      </c>
    </row>
    <row r="687" spans="1:22" x14ac:dyDescent="0.25">
      <c r="A687" s="142">
        <v>669</v>
      </c>
      <c r="B687" s="134"/>
      <c r="C687" s="174">
        <f ca="1">_xll.meDateFromTenor(C686,"1D","FOLLOWING",D$13,"NORMAL")</f>
        <v>43371</v>
      </c>
      <c r="D687" s="20">
        <f ca="1">_xll.meDateFromTenor(C687,D$14,"Following",D$13,"Normal")</f>
        <v>43374</v>
      </c>
      <c r="E687" s="175">
        <f ca="1"/>
        <v>-2.5112861254106369E-3</v>
      </c>
      <c r="F687" s="99"/>
      <c r="G687" s="174">
        <f t="shared" ca="1" si="40"/>
        <v>43371</v>
      </c>
      <c r="H687" s="20">
        <f ca="1">_xll.meDateFromTenor(G687,H$14,"Following",H$13,"Normal")</f>
        <v>43462</v>
      </c>
      <c r="I687" s="175">
        <f ca="1"/>
        <v>-9.6222127339709758E-4</v>
      </c>
      <c r="J687" s="7" t="s">
        <v>4</v>
      </c>
      <c r="K687" s="174">
        <f t="shared" ca="1" si="41"/>
        <v>43371</v>
      </c>
      <c r="L687" s="20">
        <f ca="1">_xll.meDateFromTenor(K687,L$14,"Following",L$13,"Normal")</f>
        <v>43552</v>
      </c>
      <c r="M687" s="175">
        <f ca="1"/>
        <v>7.0685155019453889E-4</v>
      </c>
      <c r="N687" s="7" t="s">
        <v>4</v>
      </c>
      <c r="O687" s="174">
        <f t="shared" ca="1" si="42"/>
        <v>43371</v>
      </c>
      <c r="P687" s="20">
        <f ca="1">_xll.meDateFromTenor(O687,P$14,"Following",P$13,"Normal")</f>
        <v>43374</v>
      </c>
      <c r="Q687" s="175">
        <f ca="1"/>
        <v>-2.834940081973701E-3</v>
      </c>
      <c r="R687" s="7" t="s">
        <v>4</v>
      </c>
      <c r="S687" s="174">
        <f t="shared" ca="1" si="43"/>
        <v>43371</v>
      </c>
      <c r="T687" s="20">
        <f ca="1">_xll.meDateFromTenor(S687,"1D","Following",T$13,"Normal")</f>
        <v>43374</v>
      </c>
      <c r="U687" s="175">
        <f ca="1"/>
        <v>-3.7275590449370589E-3</v>
      </c>
      <c r="V687" s="136" t="s">
        <v>4</v>
      </c>
    </row>
    <row r="688" spans="1:22" x14ac:dyDescent="0.25">
      <c r="A688" s="142">
        <v>670</v>
      </c>
      <c r="B688" s="134"/>
      <c r="C688" s="174">
        <f ca="1">_xll.meDateFromTenor(C687,"1D","FOLLOWING",D$13,"NORMAL")</f>
        <v>43374</v>
      </c>
      <c r="D688" s="20">
        <f ca="1">_xll.meDateFromTenor(C688,D$14,"Following",D$13,"Normal")</f>
        <v>43375</v>
      </c>
      <c r="E688" s="175">
        <f ca="1"/>
        <v>-2.5030246632962252E-3</v>
      </c>
      <c r="F688" s="99"/>
      <c r="G688" s="174">
        <f t="shared" ca="1" si="40"/>
        <v>43374</v>
      </c>
      <c r="H688" s="20">
        <f ca="1">_xll.meDateFromTenor(G688,H$14,"Following",H$13,"Normal")</f>
        <v>43467</v>
      </c>
      <c r="I688" s="175">
        <f ca="1"/>
        <v>-9.4254914849999788E-4</v>
      </c>
      <c r="J688" s="7" t="s">
        <v>4</v>
      </c>
      <c r="K688" s="174">
        <f t="shared" ca="1" si="41"/>
        <v>43374</v>
      </c>
      <c r="L688" s="20">
        <f ca="1">_xll.meDateFromTenor(K688,L$14,"Following",L$13,"Normal")</f>
        <v>43556</v>
      </c>
      <c r="M688" s="175">
        <f ca="1"/>
        <v>7.2460268743104587E-4</v>
      </c>
      <c r="N688" s="7" t="s">
        <v>4</v>
      </c>
      <c r="O688" s="174">
        <f t="shared" ca="1" si="42"/>
        <v>43374</v>
      </c>
      <c r="P688" s="20">
        <f ca="1">_xll.meDateFromTenor(O688,P$14,"Following",P$13,"Normal")</f>
        <v>43375</v>
      </c>
      <c r="Q688" s="175">
        <f ca="1"/>
        <v>-2.818515520220844E-3</v>
      </c>
      <c r="R688" s="7" t="s">
        <v>4</v>
      </c>
      <c r="S688" s="174">
        <f t="shared" ca="1" si="43"/>
        <v>43374</v>
      </c>
      <c r="T688" s="20">
        <f ca="1">_xll.meDateFromTenor(S688,"1D","Following",T$13,"Normal")</f>
        <v>43375</v>
      </c>
      <c r="U688" s="175">
        <f ca="1"/>
        <v>-3.7169031575779018E-3</v>
      </c>
      <c r="V688" s="136" t="s">
        <v>4</v>
      </c>
    </row>
    <row r="689" spans="1:22" x14ac:dyDescent="0.25">
      <c r="A689" s="142">
        <v>671</v>
      </c>
      <c r="B689" s="134"/>
      <c r="C689" s="174">
        <f ca="1">_xll.meDateFromTenor(C688,"1D","FOLLOWING",D$13,"NORMAL")</f>
        <v>43375</v>
      </c>
      <c r="D689" s="20">
        <f ca="1">_xll.meDateFromTenor(C689,D$14,"Following",D$13,"Normal")</f>
        <v>43376</v>
      </c>
      <c r="E689" s="175">
        <f ca="1"/>
        <v>-2.4989204725889367E-3</v>
      </c>
      <c r="F689" s="99"/>
      <c r="G689" s="174">
        <f t="shared" ca="1" si="40"/>
        <v>43375</v>
      </c>
      <c r="H689" s="20">
        <f ca="1">_xll.meDateFromTenor(G689,H$14,"Following",H$13,"Normal")</f>
        <v>43467</v>
      </c>
      <c r="I689" s="175">
        <f ca="1"/>
        <v>-9.3599803918817718E-4</v>
      </c>
      <c r="J689" s="7" t="s">
        <v>4</v>
      </c>
      <c r="K689" s="174">
        <f t="shared" ca="1" si="41"/>
        <v>43375</v>
      </c>
      <c r="L689" s="20">
        <f ca="1">_xll.meDateFromTenor(K689,L$14,"Following",L$13,"Normal")</f>
        <v>43557</v>
      </c>
      <c r="M689" s="175">
        <f ca="1"/>
        <v>7.3053268675463297E-4</v>
      </c>
      <c r="N689" s="7" t="s">
        <v>4</v>
      </c>
      <c r="O689" s="174">
        <f t="shared" ca="1" si="42"/>
        <v>43375</v>
      </c>
      <c r="P689" s="20">
        <f ca="1">_xll.meDateFromTenor(O689,P$14,"Following",P$13,"Normal")</f>
        <v>43376</v>
      </c>
      <c r="Q689" s="175">
        <f ca="1"/>
        <v>-2.812987667308408E-3</v>
      </c>
      <c r="R689" s="7" t="s">
        <v>4</v>
      </c>
      <c r="S689" s="174">
        <f t="shared" ca="1" si="43"/>
        <v>43375</v>
      </c>
      <c r="T689" s="20">
        <f ca="1">_xll.meDateFromTenor(S689,"1D","Following",T$13,"Normal")</f>
        <v>43376</v>
      </c>
      <c r="U689" s="175">
        <f ca="1"/>
        <v>-3.7114253113612735E-3</v>
      </c>
      <c r="V689" s="136" t="s">
        <v>4</v>
      </c>
    </row>
    <row r="690" spans="1:22" x14ac:dyDescent="0.25">
      <c r="A690" s="142">
        <v>672</v>
      </c>
      <c r="B690" s="134"/>
      <c r="C690" s="174">
        <f ca="1">_xll.meDateFromTenor(C689,"1D","FOLLOWING",D$13,"NORMAL")</f>
        <v>43376</v>
      </c>
      <c r="D690" s="20">
        <f ca="1">_xll.meDateFromTenor(C690,D$14,"Following",D$13,"Normal")</f>
        <v>43377</v>
      </c>
      <c r="E690" s="175">
        <f ca="1"/>
        <v>-2.4948374604205712E-3</v>
      </c>
      <c r="F690" s="99"/>
      <c r="G690" s="174">
        <f t="shared" ca="1" si="40"/>
        <v>43376</v>
      </c>
      <c r="H690" s="20">
        <f ca="1">_xll.meDateFromTenor(G690,H$14,"Following",H$13,"Normal")</f>
        <v>43468</v>
      </c>
      <c r="I690" s="175">
        <f ca="1"/>
        <v>-9.2945031734152877E-4</v>
      </c>
      <c r="J690" s="7" t="s">
        <v>4</v>
      </c>
      <c r="K690" s="174">
        <f t="shared" ca="1" si="41"/>
        <v>43376</v>
      </c>
      <c r="L690" s="20">
        <f ca="1">_xll.meDateFromTenor(K690,L$14,"Following",L$13,"Normal")</f>
        <v>43558</v>
      </c>
      <c r="M690" s="175">
        <f ca="1"/>
        <v>7.3646910023618037E-4</v>
      </c>
      <c r="N690" s="7" t="s">
        <v>4</v>
      </c>
      <c r="O690" s="174">
        <f t="shared" ca="1" si="42"/>
        <v>43376</v>
      </c>
      <c r="P690" s="20">
        <f ca="1">_xll.meDateFromTenor(O690,P$14,"Following",P$13,"Normal")</f>
        <v>43377</v>
      </c>
      <c r="Q690" s="175">
        <f ca="1"/>
        <v>-2.8074371496921474E-3</v>
      </c>
      <c r="R690" s="7" t="s">
        <v>4</v>
      </c>
      <c r="S690" s="174">
        <f t="shared" ca="1" si="43"/>
        <v>43376</v>
      </c>
      <c r="T690" s="20">
        <f ca="1">_xll.meDateFromTenor(S690,"1D","Following",T$13,"Normal")</f>
        <v>43377</v>
      </c>
      <c r="U690" s="175">
        <f ca="1"/>
        <v>-3.7058691068647806E-3</v>
      </c>
      <c r="V690" s="136" t="s">
        <v>4</v>
      </c>
    </row>
    <row r="691" spans="1:22" x14ac:dyDescent="0.25">
      <c r="A691" s="142">
        <v>673</v>
      </c>
      <c r="B691" s="134"/>
      <c r="C691" s="174">
        <f ca="1">_xll.meDateFromTenor(C690,"1D","FOLLOWING",D$13,"NORMAL")</f>
        <v>43377</v>
      </c>
      <c r="D691" s="20">
        <f ca="1">_xll.meDateFromTenor(C691,D$14,"Following",D$13,"Normal")</f>
        <v>43378</v>
      </c>
      <c r="E691" s="175">
        <f ca="1"/>
        <v>-2.49077562635148E-3</v>
      </c>
      <c r="F691" s="99"/>
      <c r="G691" s="174">
        <f t="shared" ca="1" si="40"/>
        <v>43377</v>
      </c>
      <c r="H691" s="20">
        <f ca="1">_xll.meDateFromTenor(G691,H$14,"Following",H$13,"Normal")</f>
        <v>43469</v>
      </c>
      <c r="I691" s="175">
        <f ca="1"/>
        <v>-9.2290613574299522E-4</v>
      </c>
      <c r="J691" s="7" t="s">
        <v>4</v>
      </c>
      <c r="K691" s="174">
        <f t="shared" ca="1" si="41"/>
        <v>43377</v>
      </c>
      <c r="L691" s="20">
        <f ca="1">_xll.meDateFromTenor(K691,L$14,"Following",L$13,"Normal")</f>
        <v>43559</v>
      </c>
      <c r="M691" s="175">
        <f ca="1"/>
        <v>7.4241189029703618E-4</v>
      </c>
      <c r="N691" s="7" t="s">
        <v>4</v>
      </c>
      <c r="O691" s="174">
        <f t="shared" ca="1" si="42"/>
        <v>43377</v>
      </c>
      <c r="P691" s="20">
        <f ca="1">_xll.meDateFromTenor(O691,P$14,"Following",P$13,"Normal")</f>
        <v>43378</v>
      </c>
      <c r="Q691" s="175">
        <f ca="1"/>
        <v>-2.8018662682482163E-3</v>
      </c>
      <c r="R691" s="7" t="s">
        <v>4</v>
      </c>
      <c r="S691" s="174">
        <f t="shared" ca="1" si="43"/>
        <v>43377</v>
      </c>
      <c r="T691" s="20">
        <f ca="1">_xll.meDateFromTenor(S691,"1D","Following",T$13,"Normal")</f>
        <v>43378</v>
      </c>
      <c r="U691" s="175">
        <f ca="1"/>
        <v>-3.7002345474457373E-3</v>
      </c>
      <c r="V691" s="136" t="s">
        <v>4</v>
      </c>
    </row>
    <row r="692" spans="1:22" x14ac:dyDescent="0.25">
      <c r="A692" s="142">
        <v>674</v>
      </c>
      <c r="B692" s="134"/>
      <c r="C692" s="174">
        <f ca="1">_xll.meDateFromTenor(C691,"1D","FOLLOWING",D$13,"NORMAL")</f>
        <v>43378</v>
      </c>
      <c r="D692" s="20">
        <f ca="1">_xll.meDateFromTenor(C692,D$14,"Following",D$13,"Normal")</f>
        <v>43381</v>
      </c>
      <c r="E692" s="175">
        <f ca="1"/>
        <v>-2.4827054256171353E-3</v>
      </c>
      <c r="F692" s="99"/>
      <c r="G692" s="174">
        <f t="shared" ca="1" si="40"/>
        <v>43378</v>
      </c>
      <c r="H692" s="20">
        <f ca="1">_xll.meDateFromTenor(G692,H$14,"Following",H$13,"Normal")</f>
        <v>43472</v>
      </c>
      <c r="I692" s="175">
        <f ca="1"/>
        <v>-9.1636564717551461E-4</v>
      </c>
      <c r="J692" s="7" t="s">
        <v>4</v>
      </c>
      <c r="K692" s="174">
        <f t="shared" ca="1" si="41"/>
        <v>43378</v>
      </c>
      <c r="L692" s="20">
        <f ca="1">_xll.meDateFromTenor(K692,L$14,"Following",L$13,"Normal")</f>
        <v>43560</v>
      </c>
      <c r="M692" s="175">
        <f ca="1"/>
        <v>7.4836101935855232E-4</v>
      </c>
      <c r="N692" s="7" t="s">
        <v>4</v>
      </c>
      <c r="O692" s="174">
        <f t="shared" ca="1" si="42"/>
        <v>43378</v>
      </c>
      <c r="P692" s="20">
        <f ca="1">_xll.meDateFromTenor(O692,P$14,"Following",P$13,"Normal")</f>
        <v>43381</v>
      </c>
      <c r="Q692" s="175">
        <f ca="1"/>
        <v>-2.796277323852763E-3</v>
      </c>
      <c r="R692" s="7" t="s">
        <v>4</v>
      </c>
      <c r="S692" s="174">
        <f t="shared" ca="1" si="43"/>
        <v>43378</v>
      </c>
      <c r="T692" s="20">
        <f ca="1">_xll.meDateFromTenor(S692,"1D","Following",T$13,"Normal")</f>
        <v>43381</v>
      </c>
      <c r="U692" s="175">
        <f ca="1"/>
        <v>-3.6886664639546171E-3</v>
      </c>
      <c r="V692" s="136" t="s">
        <v>4</v>
      </c>
    </row>
    <row r="693" spans="1:22" x14ac:dyDescent="0.25">
      <c r="A693" s="142">
        <v>675</v>
      </c>
      <c r="B693" s="134"/>
      <c r="C693" s="174">
        <f ca="1">_xll.meDateFromTenor(C692,"1D","FOLLOWING",D$13,"NORMAL")</f>
        <v>43381</v>
      </c>
      <c r="D693" s="20">
        <f ca="1">_xll.meDateFromTenor(C693,D$14,"Following",D$13,"Normal")</f>
        <v>43382</v>
      </c>
      <c r="E693" s="175">
        <f ca="1"/>
        <v>-2.4747400545610618E-3</v>
      </c>
      <c r="F693" s="99"/>
      <c r="G693" s="174">
        <f t="shared" ca="1" si="40"/>
        <v>43381</v>
      </c>
      <c r="H693" s="20">
        <f ca="1">_xll.meDateFromTenor(G693,H$14,"Following",H$13,"Normal")</f>
        <v>43473</v>
      </c>
      <c r="I693" s="175">
        <f ca="1"/>
        <v>-8.9676786748880326E-4</v>
      </c>
      <c r="J693" s="7" t="s">
        <v>4</v>
      </c>
      <c r="K693" s="174">
        <f t="shared" ca="1" si="41"/>
        <v>43381</v>
      </c>
      <c r="L693" s="20">
        <f ca="1">_xll.meDateFromTenor(K693,L$14,"Following",L$13,"Normal")</f>
        <v>43563</v>
      </c>
      <c r="M693" s="175">
        <f ca="1"/>
        <v>7.6624606476055526E-4</v>
      </c>
      <c r="N693" s="7" t="s">
        <v>4</v>
      </c>
      <c r="O693" s="174">
        <f t="shared" ca="1" si="42"/>
        <v>43381</v>
      </c>
      <c r="P693" s="20">
        <f ca="1">_xll.meDateFromTenor(O693,P$14,"Following",P$13,"Normal")</f>
        <v>43382</v>
      </c>
      <c r="Q693" s="175">
        <f ca="1"/>
        <v>-2.7794251217187946E-3</v>
      </c>
      <c r="R693" s="7" t="s">
        <v>4</v>
      </c>
      <c r="S693" s="174">
        <f t="shared" ca="1" si="43"/>
        <v>43381</v>
      </c>
      <c r="T693" s="20">
        <f ca="1">_xll.meDateFromTenor(S693,"1D","Following",T$13,"Normal")</f>
        <v>43382</v>
      </c>
      <c r="U693" s="175">
        <f ca="1"/>
        <v>-3.6769128180580554E-3</v>
      </c>
      <c r="V693" s="136" t="s">
        <v>4</v>
      </c>
    </row>
    <row r="694" spans="1:22" x14ac:dyDescent="0.25">
      <c r="A694" s="142">
        <v>676</v>
      </c>
      <c r="B694" s="134"/>
      <c r="C694" s="174">
        <f ca="1">_xll.meDateFromTenor(C693,"1D","FOLLOWING",D$13,"NORMAL")</f>
        <v>43382</v>
      </c>
      <c r="D694" s="20">
        <f ca="1">_xll.meDateFromTenor(C694,D$14,"Following",D$13,"Normal")</f>
        <v>43383</v>
      </c>
      <c r="E694" s="175">
        <f ca="1"/>
        <v>-2.4707840993976136E-3</v>
      </c>
      <c r="F694" s="99"/>
      <c r="G694" s="174">
        <f t="shared" ca="1" si="40"/>
        <v>43382</v>
      </c>
      <c r="H694" s="20">
        <f ca="1">_xll.meDateFromTenor(G694,H$14,"Following",H$13,"Normal")</f>
        <v>43474</v>
      </c>
      <c r="I694" s="175">
        <f ca="1"/>
        <v>-8.9024367887494463E-4</v>
      </c>
      <c r="J694" s="7" t="s">
        <v>4</v>
      </c>
      <c r="K694" s="174">
        <f t="shared" ca="1" si="41"/>
        <v>43382</v>
      </c>
      <c r="L694" s="20">
        <f ca="1">_xll.meDateFromTenor(K694,L$14,"Following",L$13,"Normal")</f>
        <v>43564</v>
      </c>
      <c r="M694" s="175">
        <f ca="1"/>
        <v>7.7222017403820746E-4</v>
      </c>
      <c r="N694" s="7" t="s">
        <v>4</v>
      </c>
      <c r="O694" s="174">
        <f t="shared" ca="1" si="42"/>
        <v>43382</v>
      </c>
      <c r="P694" s="20">
        <f ca="1">_xll.meDateFromTenor(O694,P$14,"Following",P$13,"Normal")</f>
        <v>43383</v>
      </c>
      <c r="Q694" s="175">
        <f ca="1"/>
        <v>-2.7737869342787727E-3</v>
      </c>
      <c r="R694" s="7" t="s">
        <v>4</v>
      </c>
      <c r="S694" s="174">
        <f t="shared" ca="1" si="43"/>
        <v>43382</v>
      </c>
      <c r="T694" s="20">
        <f ca="1">_xll.meDateFromTenor(S694,"1D","Following",T$13,"Normal")</f>
        <v>43383</v>
      </c>
      <c r="U694" s="175">
        <f ca="1"/>
        <v>-3.6708865273116361E-3</v>
      </c>
      <c r="V694" s="136" t="s">
        <v>4</v>
      </c>
    </row>
    <row r="695" spans="1:22" x14ac:dyDescent="0.25">
      <c r="A695" s="142">
        <v>677</v>
      </c>
      <c r="B695" s="134"/>
      <c r="C695" s="174">
        <f ca="1">_xll.meDateFromTenor(C694,"1D","FOLLOWING",D$13,"NORMAL")</f>
        <v>43383</v>
      </c>
      <c r="D695" s="20">
        <f ca="1">_xll.meDateFromTenor(C695,D$14,"Following",D$13,"Normal")</f>
        <v>43384</v>
      </c>
      <c r="E695" s="175">
        <f ca="1"/>
        <v>-2.4668493176172122E-3</v>
      </c>
      <c r="F695" s="99"/>
      <c r="G695" s="174">
        <f t="shared" ca="1" si="40"/>
        <v>43383</v>
      </c>
      <c r="H695" s="20">
        <f ca="1">_xll.meDateFromTenor(G695,H$14,"Following",H$13,"Normal")</f>
        <v>43475</v>
      </c>
      <c r="I695" s="175">
        <f ca="1"/>
        <v>-8.8372394720684258E-4</v>
      </c>
      <c r="J695" s="7" t="s">
        <v>4</v>
      </c>
      <c r="K695" s="174">
        <f t="shared" ca="1" si="41"/>
        <v>43383</v>
      </c>
      <c r="L695" s="20">
        <f ca="1">_xll.meDateFromTenor(K695,L$14,"Following",L$13,"Normal")</f>
        <v>43565</v>
      </c>
      <c r="M695" s="175">
        <f ca="1"/>
        <v>7.7820043442326857E-4</v>
      </c>
      <c r="N695" s="7" t="s">
        <v>4</v>
      </c>
      <c r="O695" s="174">
        <f t="shared" ca="1" si="42"/>
        <v>43383</v>
      </c>
      <c r="P695" s="20">
        <f ca="1">_xll.meDateFromTenor(O695,P$14,"Following",P$13,"Normal")</f>
        <v>43384</v>
      </c>
      <c r="Q695" s="175">
        <f ca="1"/>
        <v>-2.768142188267987E-3</v>
      </c>
      <c r="R695" s="7" t="s">
        <v>4</v>
      </c>
      <c r="S695" s="174">
        <f t="shared" ca="1" si="43"/>
        <v>43383</v>
      </c>
      <c r="T695" s="20">
        <f ca="1">_xll.meDateFromTenor(S695,"1D","Following",T$13,"Normal")</f>
        <v>43384</v>
      </c>
      <c r="U695" s="175">
        <f ca="1"/>
        <v>-3.6647818993085354E-3</v>
      </c>
      <c r="V695" s="136" t="s">
        <v>4</v>
      </c>
    </row>
    <row r="696" spans="1:22" x14ac:dyDescent="0.25">
      <c r="A696" s="142">
        <v>678</v>
      </c>
      <c r="B696" s="134"/>
      <c r="C696" s="174">
        <f ca="1">_xll.meDateFromTenor(C695,"1D","FOLLOWING",D$13,"NORMAL")</f>
        <v>43384</v>
      </c>
      <c r="D696" s="20">
        <f ca="1">_xll.meDateFromTenor(C696,D$14,"Following",D$13,"Normal")</f>
        <v>43385</v>
      </c>
      <c r="E696" s="175">
        <f ca="1"/>
        <v>-2.4629357089001134E-3</v>
      </c>
      <c r="F696" s="99"/>
      <c r="G696" s="174">
        <f t="shared" ca="1" si="40"/>
        <v>43384</v>
      </c>
      <c r="H696" s="20">
        <f ca="1">_xll.meDateFromTenor(G696,H$14,"Following",H$13,"Normal")</f>
        <v>43476</v>
      </c>
      <c r="I696" s="175">
        <f ca="1"/>
        <v>-8.7720882526743868E-4</v>
      </c>
      <c r="J696" s="7" t="s">
        <v>4</v>
      </c>
      <c r="K696" s="174">
        <f t="shared" ca="1" si="41"/>
        <v>43384</v>
      </c>
      <c r="L696" s="20">
        <f ca="1">_xll.meDateFromTenor(K696,L$14,"Following",L$13,"Normal")</f>
        <v>43566</v>
      </c>
      <c r="M696" s="175">
        <f ca="1"/>
        <v>7.8418680833708756E-4</v>
      </c>
      <c r="N696" s="7" t="s">
        <v>4</v>
      </c>
      <c r="O696" s="174">
        <f t="shared" ca="1" si="42"/>
        <v>43384</v>
      </c>
      <c r="P696" s="20">
        <f ca="1">_xll.meDateFromTenor(O696,P$14,"Following",P$13,"Normal")</f>
        <v>43385</v>
      </c>
      <c r="Q696" s="175">
        <f ca="1"/>
        <v>-2.76249318456259E-3</v>
      </c>
      <c r="R696" s="7" t="s">
        <v>4</v>
      </c>
      <c r="S696" s="174">
        <f t="shared" ca="1" si="43"/>
        <v>43384</v>
      </c>
      <c r="T696" s="20">
        <f ca="1">_xll.meDateFromTenor(S696,"1D","Following",T$13,"Normal")</f>
        <v>43385</v>
      </c>
      <c r="U696" s="175">
        <f ca="1"/>
        <v>-3.6585989364068669E-3</v>
      </c>
      <c r="V696" s="136" t="s">
        <v>4</v>
      </c>
    </row>
    <row r="697" spans="1:22" x14ac:dyDescent="0.25">
      <c r="A697" s="142">
        <v>679</v>
      </c>
      <c r="B697" s="134"/>
      <c r="C697" s="174">
        <f ca="1">_xll.meDateFromTenor(C696,"1D","FOLLOWING",D$13,"NORMAL")</f>
        <v>43385</v>
      </c>
      <c r="D697" s="20">
        <f ca="1">_xll.meDateFromTenor(C697,D$14,"Following",D$13,"Normal")</f>
        <v>43388</v>
      </c>
      <c r="E697" s="175">
        <f ca="1"/>
        <v>-2.4551623201806037E-3</v>
      </c>
      <c r="F697" s="99"/>
      <c r="G697" s="174">
        <f t="shared" ca="1" si="40"/>
        <v>43385</v>
      </c>
      <c r="H697" s="20">
        <f ca="1">_xll.meDateFromTenor(G697,H$14,"Following",H$13,"Normal")</f>
        <v>43479</v>
      </c>
      <c r="I697" s="175">
        <f ca="1"/>
        <v>-8.7069846583967146E-4</v>
      </c>
      <c r="J697" s="7" t="s">
        <v>4</v>
      </c>
      <c r="K697" s="174">
        <f t="shared" ca="1" si="41"/>
        <v>43385</v>
      </c>
      <c r="L697" s="20">
        <f ca="1">_xll.meDateFromTenor(K697,L$14,"Following",L$13,"Normal")</f>
        <v>43567</v>
      </c>
      <c r="M697" s="175">
        <f ca="1"/>
        <v>7.9017925820101624E-4</v>
      </c>
      <c r="N697" s="7" t="s">
        <v>4</v>
      </c>
      <c r="O697" s="174">
        <f t="shared" ca="1" si="42"/>
        <v>43385</v>
      </c>
      <c r="P697" s="20">
        <f ca="1">_xll.meDateFromTenor(O697,P$14,"Following",P$13,"Normal")</f>
        <v>43388</v>
      </c>
      <c r="Q697" s="175">
        <f ca="1"/>
        <v>-2.75684222275653E-3</v>
      </c>
      <c r="R697" s="7" t="s">
        <v>4</v>
      </c>
      <c r="S697" s="174">
        <f t="shared" ca="1" si="43"/>
        <v>43385</v>
      </c>
      <c r="T697" s="20">
        <f ca="1">_xll.meDateFromTenor(S697,"1D","Following",T$13,"Normal")</f>
        <v>43388</v>
      </c>
      <c r="U697" s="175">
        <f ca="1"/>
        <v>-3.6459349848659136E-3</v>
      </c>
      <c r="V697" s="136" t="s">
        <v>4</v>
      </c>
    </row>
    <row r="698" spans="1:22" x14ac:dyDescent="0.25">
      <c r="A698" s="142">
        <v>680</v>
      </c>
      <c r="B698" s="134"/>
      <c r="C698" s="174">
        <f ca="1">_xll.meDateFromTenor(C697,"1D","FOLLOWING",D$13,"NORMAL")</f>
        <v>43388</v>
      </c>
      <c r="D698" s="20">
        <f ca="1">_xll.meDateFromTenor(C698,D$14,"Following",D$13,"Normal")</f>
        <v>43389</v>
      </c>
      <c r="E698" s="175">
        <f ca="1"/>
        <v>-2.4474929890372452E-3</v>
      </c>
      <c r="F698" s="99"/>
      <c r="G698" s="174">
        <f t="shared" ca="1" si="40"/>
        <v>43388</v>
      </c>
      <c r="H698" s="20">
        <f ca="1">_xll.meDateFromTenor(G698,H$14,"Following",H$13,"Normal")</f>
        <v>43480</v>
      </c>
      <c r="I698" s="175">
        <f ca="1"/>
        <v>-8.5119749045560141E-4</v>
      </c>
      <c r="J698" s="7" t="s">
        <v>4</v>
      </c>
      <c r="K698" s="174">
        <f t="shared" ca="1" si="41"/>
        <v>43388</v>
      </c>
      <c r="L698" s="20">
        <f ca="1">_xll.meDateFromTenor(K698,L$14,"Following",L$13,"Normal")</f>
        <v>43570</v>
      </c>
      <c r="M698" s="175">
        <f ca="1"/>
        <v>8.0819268770695259E-4</v>
      </c>
      <c r="N698" s="7" t="s">
        <v>4</v>
      </c>
      <c r="O698" s="174">
        <f t="shared" ca="1" si="42"/>
        <v>43388</v>
      </c>
      <c r="P698" s="20">
        <f ca="1">_xll.meDateFromTenor(O698,P$14,"Following",P$13,"Normal")</f>
        <v>43389</v>
      </c>
      <c r="Q698" s="175">
        <f ca="1"/>
        <v>-2.7398886296612713E-3</v>
      </c>
      <c r="R698" s="7" t="s">
        <v>4</v>
      </c>
      <c r="S698" s="174">
        <f t="shared" ca="1" si="43"/>
        <v>43388</v>
      </c>
      <c r="T698" s="20">
        <f ca="1">_xll.meDateFromTenor(S698,"1D","Following",T$13,"Normal")</f>
        <v>43389</v>
      </c>
      <c r="U698" s="175">
        <f ca="1"/>
        <v>-3.6330837965659188E-3</v>
      </c>
      <c r="V698" s="136" t="s">
        <v>4</v>
      </c>
    </row>
    <row r="699" spans="1:22" x14ac:dyDescent="0.25">
      <c r="A699" s="142">
        <v>681</v>
      </c>
      <c r="B699" s="134"/>
      <c r="C699" s="174">
        <f ca="1">_xll.meDateFromTenor(C698,"1D","FOLLOWING",D$13,"NORMAL")</f>
        <v>43389</v>
      </c>
      <c r="D699" s="20">
        <f ca="1">_xll.meDateFromTenor(C699,D$14,"Following",D$13,"Normal")</f>
        <v>43390</v>
      </c>
      <c r="E699" s="175">
        <f ca="1"/>
        <v>-2.4436852343257074E-3</v>
      </c>
      <c r="F699" s="99"/>
      <c r="G699" s="174">
        <f t="shared" ca="1" si="40"/>
        <v>43389</v>
      </c>
      <c r="H699" s="20">
        <f ca="1">_xll.meDateFromTenor(G699,H$14,"Following",H$13,"Normal")</f>
        <v>43481</v>
      </c>
      <c r="I699" s="175">
        <f ca="1"/>
        <v>-8.4470770890378972E-4</v>
      </c>
      <c r="J699" s="7" t="s">
        <v>4</v>
      </c>
      <c r="K699" s="174">
        <f t="shared" ca="1" si="41"/>
        <v>43389</v>
      </c>
      <c r="L699" s="20">
        <f ca="1">_xll.meDateFromTenor(K699,L$14,"Following",L$13,"Normal")</f>
        <v>43571</v>
      </c>
      <c r="M699" s="175">
        <f ca="1"/>
        <v>8.1420906558481523E-4</v>
      </c>
      <c r="N699" s="7" t="s">
        <v>4</v>
      </c>
      <c r="O699" s="174">
        <f t="shared" ca="1" si="42"/>
        <v>43389</v>
      </c>
      <c r="P699" s="20">
        <f ca="1">_xll.meDateFromTenor(O699,P$14,"Following",P$13,"Normal")</f>
        <v>43390</v>
      </c>
      <c r="Q699" s="175">
        <f ca="1"/>
        <v>-2.7342374319628518E-3</v>
      </c>
      <c r="R699" s="7" t="s">
        <v>4</v>
      </c>
      <c r="S699" s="174">
        <f t="shared" ca="1" si="43"/>
        <v>43389</v>
      </c>
      <c r="T699" s="20">
        <f ca="1">_xll.meDateFromTenor(S699,"1D","Following",T$13,"Normal")</f>
        <v>43390</v>
      </c>
      <c r="U699" s="175">
        <f ca="1"/>
        <v>-3.6265092035359233E-3</v>
      </c>
      <c r="V699" s="136" t="s">
        <v>4</v>
      </c>
    </row>
    <row r="700" spans="1:22" x14ac:dyDescent="0.25">
      <c r="A700" s="142">
        <v>682</v>
      </c>
      <c r="B700" s="134"/>
      <c r="C700" s="174">
        <f ca="1">_xll.meDateFromTenor(C699,"1D","FOLLOWING",D$13,"NORMAL")</f>
        <v>43390</v>
      </c>
      <c r="D700" s="20">
        <f ca="1">_xll.meDateFromTenor(C700,D$14,"Following",D$13,"Normal")</f>
        <v>43391</v>
      </c>
      <c r="E700" s="175">
        <f ca="1"/>
        <v>-2.4398986484408611E-3</v>
      </c>
      <c r="F700" s="99"/>
      <c r="G700" s="174">
        <f t="shared" ca="1" si="40"/>
        <v>43390</v>
      </c>
      <c r="H700" s="20">
        <f ca="1">_xll.meDateFromTenor(G700,H$14,"Following",H$13,"Normal")</f>
        <v>43482</v>
      </c>
      <c r="I700" s="175">
        <f ca="1"/>
        <v>-8.382234537783179E-4</v>
      </c>
      <c r="J700" s="7" t="s">
        <v>4</v>
      </c>
      <c r="K700" s="174">
        <f t="shared" ca="1" si="41"/>
        <v>43390</v>
      </c>
      <c r="L700" s="20">
        <f ca="1">_xll.meDateFromTenor(K700,L$14,"Following",L$13,"Normal")</f>
        <v>43572</v>
      </c>
      <c r="M700" s="175">
        <f ca="1"/>
        <v>8.2023133151953626E-4</v>
      </c>
      <c r="N700" s="7" t="s">
        <v>4</v>
      </c>
      <c r="O700" s="174">
        <f t="shared" ca="1" si="42"/>
        <v>43390</v>
      </c>
      <c r="P700" s="20">
        <f ca="1">_xll.meDateFromTenor(O700,P$14,"Following",P$13,"Normal")</f>
        <v>43391</v>
      </c>
      <c r="Q700" s="175">
        <f ca="1"/>
        <v>-2.7285862342644315E-3</v>
      </c>
      <c r="R700" s="7" t="s">
        <v>4</v>
      </c>
      <c r="S700" s="174">
        <f t="shared" ca="1" si="43"/>
        <v>43390</v>
      </c>
      <c r="T700" s="20">
        <f ca="1">_xll.meDateFromTenor(S700,"1D","Following",T$13,"Normal")</f>
        <v>43391</v>
      </c>
      <c r="U700" s="175">
        <f ca="1"/>
        <v>-3.6198562929135166E-3</v>
      </c>
      <c r="V700" s="136" t="s">
        <v>4</v>
      </c>
    </row>
    <row r="701" spans="1:22" x14ac:dyDescent="0.25">
      <c r="A701" s="142">
        <v>683</v>
      </c>
      <c r="B701" s="134"/>
      <c r="C701" s="174">
        <f ca="1">_xll.meDateFromTenor(C700,"1D","FOLLOWING",D$13,"NORMAL")</f>
        <v>43391</v>
      </c>
      <c r="D701" s="20">
        <f ca="1">_xll.meDateFromTenor(C701,D$14,"Following",D$13,"Normal")</f>
        <v>43392</v>
      </c>
      <c r="E701" s="175">
        <f ca="1"/>
        <v>-2.4361332305034098E-3</v>
      </c>
      <c r="F701" s="99"/>
      <c r="G701" s="174">
        <f t="shared" ca="1" si="40"/>
        <v>43391</v>
      </c>
      <c r="H701" s="20">
        <f ca="1">_xll.meDateFromTenor(G701,H$14,"Following",H$13,"Normal")</f>
        <v>43483</v>
      </c>
      <c r="I701" s="175">
        <f ca="1"/>
        <v>-8.3174487786212678E-4</v>
      </c>
      <c r="J701" s="7" t="s">
        <v>4</v>
      </c>
      <c r="K701" s="174">
        <f t="shared" ca="1" si="41"/>
        <v>43391</v>
      </c>
      <c r="L701" s="20">
        <f ca="1">_xll.meDateFromTenor(K701,L$14,"Following",L$13,"Normal")</f>
        <v>43573</v>
      </c>
      <c r="M701" s="175">
        <f ca="1"/>
        <v>8.262594479324654E-4</v>
      </c>
      <c r="N701" s="7" t="s">
        <v>4</v>
      </c>
      <c r="O701" s="174">
        <f t="shared" ca="1" si="42"/>
        <v>43391</v>
      </c>
      <c r="P701" s="20">
        <f ca="1">_xll.meDateFromTenor(O701,P$14,"Following",P$13,"Normal")</f>
        <v>43392</v>
      </c>
      <c r="Q701" s="175">
        <f ca="1"/>
        <v>-2.7229350365660116E-3</v>
      </c>
      <c r="R701" s="7" t="s">
        <v>4</v>
      </c>
      <c r="S701" s="174">
        <f t="shared" ca="1" si="43"/>
        <v>43391</v>
      </c>
      <c r="T701" s="20">
        <f ca="1">_xll.meDateFromTenor(S701,"1D","Following",T$13,"Normal")</f>
        <v>43392</v>
      </c>
      <c r="U701" s="175">
        <f ca="1"/>
        <v>-3.6131250673765566E-3</v>
      </c>
      <c r="V701" s="136" t="s">
        <v>4</v>
      </c>
    </row>
    <row r="702" spans="1:22" x14ac:dyDescent="0.25">
      <c r="A702" s="142">
        <v>684</v>
      </c>
      <c r="B702" s="134"/>
      <c r="C702" s="174">
        <f ca="1">_xll.meDateFromTenor(C701,"1D","FOLLOWING",D$13,"NORMAL")</f>
        <v>43392</v>
      </c>
      <c r="D702" s="20">
        <f ca="1">_xll.meDateFromTenor(C702,D$14,"Following",D$13,"Normal")</f>
        <v>43395</v>
      </c>
      <c r="E702" s="175">
        <f ca="1"/>
        <v>-2.4286565667353075E-3</v>
      </c>
      <c r="F702" s="99"/>
      <c r="G702" s="174">
        <f t="shared" ca="1" si="40"/>
        <v>43392</v>
      </c>
      <c r="H702" s="20">
        <f ca="1">_xll.meDateFromTenor(G702,H$14,"Following",H$13,"Normal")</f>
        <v>43486</v>
      </c>
      <c r="I702" s="175">
        <f ca="1"/>
        <v>-8.2527213393815771E-4</v>
      </c>
      <c r="J702" s="7" t="s">
        <v>4</v>
      </c>
      <c r="K702" s="174">
        <f t="shared" ca="1" si="41"/>
        <v>43392</v>
      </c>
      <c r="L702" s="20">
        <f ca="1">_xll.meDateFromTenor(K702,L$14,"Following",L$13,"Normal")</f>
        <v>43578</v>
      </c>
      <c r="M702" s="175">
        <f ca="1"/>
        <v>8.3229337724495176E-4</v>
      </c>
      <c r="N702" s="7" t="s">
        <v>4</v>
      </c>
      <c r="O702" s="174">
        <f t="shared" ca="1" si="42"/>
        <v>43392</v>
      </c>
      <c r="P702" s="20">
        <f ca="1">_xll.meDateFromTenor(O702,P$14,"Following",P$13,"Normal")</f>
        <v>43395</v>
      </c>
      <c r="Q702" s="175">
        <f ca="1"/>
        <v>-2.717283838867593E-3</v>
      </c>
      <c r="R702" s="7" t="s">
        <v>4</v>
      </c>
      <c r="S702" s="174">
        <f t="shared" ca="1" si="43"/>
        <v>43392</v>
      </c>
      <c r="T702" s="20">
        <f ca="1">_xll.meDateFromTenor(S702,"1D","Following",T$13,"Normal")</f>
        <v>43395</v>
      </c>
      <c r="U702" s="175">
        <f ca="1"/>
        <v>-3.5993655928967653E-3</v>
      </c>
      <c r="V702" s="136" t="s">
        <v>4</v>
      </c>
    </row>
    <row r="703" spans="1:22" x14ac:dyDescent="0.25">
      <c r="A703" s="142">
        <v>685</v>
      </c>
      <c r="B703" s="134"/>
      <c r="C703" s="174">
        <f ca="1">_xll.meDateFromTenor(C702,"1D","FOLLOWING",D$13,"NORMAL")</f>
        <v>43395</v>
      </c>
      <c r="D703" s="20">
        <f ca="1">_xll.meDateFromTenor(C703,D$14,"Following",D$13,"Normal")</f>
        <v>43396</v>
      </c>
      <c r="E703" s="175">
        <f ca="1"/>
        <v>-2.4212832251979764E-3</v>
      </c>
      <c r="F703" s="99"/>
      <c r="G703" s="174">
        <f t="shared" ca="1" si="40"/>
        <v>43395</v>
      </c>
      <c r="H703" s="20">
        <f ca="1">_xll.meDateFromTenor(G703,H$14,"Following",H$13,"Normal")</f>
        <v>43487</v>
      </c>
      <c r="I703" s="175">
        <f ca="1"/>
        <v>-8.0589042194897985E-4</v>
      </c>
      <c r="J703" s="7" t="s">
        <v>4</v>
      </c>
      <c r="K703" s="174">
        <f t="shared" ca="1" si="41"/>
        <v>43395</v>
      </c>
      <c r="L703" s="20">
        <f ca="1">_xll.meDateFromTenor(K703,L$14,"Following",L$13,"Normal")</f>
        <v>43578</v>
      </c>
      <c r="M703" s="175">
        <f ca="1"/>
        <v>8.50429666793261E-4</v>
      </c>
      <c r="N703" s="7" t="s">
        <v>4</v>
      </c>
      <c r="O703" s="174">
        <f t="shared" ca="1" si="42"/>
        <v>43395</v>
      </c>
      <c r="P703" s="20">
        <f ca="1">_xll.meDateFromTenor(O703,P$14,"Following",P$13,"Normal")</f>
        <v>43396</v>
      </c>
      <c r="Q703" s="175">
        <f ca="1"/>
        <v>-2.7003302457723343E-3</v>
      </c>
      <c r="R703" s="7" t="s">
        <v>4</v>
      </c>
      <c r="S703" s="174">
        <f t="shared" ca="1" si="43"/>
        <v>43395</v>
      </c>
      <c r="T703" s="20">
        <f ca="1">_xll.meDateFromTenor(S703,"1D","Following",T$13,"Normal")</f>
        <v>43396</v>
      </c>
      <c r="U703" s="175">
        <f ca="1"/>
        <v>-3.5854170721583271E-3</v>
      </c>
      <c r="V703" s="136" t="s">
        <v>4</v>
      </c>
    </row>
    <row r="704" spans="1:22" x14ac:dyDescent="0.25">
      <c r="A704" s="142">
        <v>686</v>
      </c>
      <c r="B704" s="134"/>
      <c r="C704" s="174">
        <f ca="1">_xll.meDateFromTenor(C703,"1D","FOLLOWING",D$13,"NORMAL")</f>
        <v>43396</v>
      </c>
      <c r="D704" s="20">
        <f ca="1">_xll.meDateFromTenor(C704,D$14,"Following",D$13,"Normal")</f>
        <v>43397</v>
      </c>
      <c r="E704" s="175">
        <f ca="1"/>
        <v>-2.4176236372453006E-3</v>
      </c>
      <c r="F704" s="99"/>
      <c r="G704" s="174">
        <f t="shared" ca="1" si="40"/>
        <v>43396</v>
      </c>
      <c r="H704" s="20">
        <f ca="1">_xll.meDateFromTenor(G704,H$14,"Following",H$13,"Normal")</f>
        <v>43488</v>
      </c>
      <c r="I704" s="175">
        <f ca="1"/>
        <v>-7.9944253382329897E-4</v>
      </c>
      <c r="J704" s="7" t="s">
        <v>4</v>
      </c>
      <c r="K704" s="174">
        <f t="shared" ca="1" si="41"/>
        <v>43396</v>
      </c>
      <c r="L704" s="20">
        <f ca="1">_xll.meDateFromTenor(K704,L$14,"Following",L$13,"Normal")</f>
        <v>43578</v>
      </c>
      <c r="M704" s="175">
        <f ca="1"/>
        <v>8.5648647191748019E-4</v>
      </c>
      <c r="N704" s="7" t="s">
        <v>4</v>
      </c>
      <c r="O704" s="174">
        <f t="shared" ca="1" si="42"/>
        <v>43396</v>
      </c>
      <c r="P704" s="20">
        <f ca="1">_xll.meDateFromTenor(O704,P$14,"Following",P$13,"Normal")</f>
        <v>43397</v>
      </c>
      <c r="Q704" s="175">
        <f ca="1"/>
        <v>-2.6946790480739139E-3</v>
      </c>
      <c r="R704" s="7" t="s">
        <v>4</v>
      </c>
      <c r="S704" s="174">
        <f t="shared" ca="1" si="43"/>
        <v>43396</v>
      </c>
      <c r="T704" s="20">
        <f ca="1">_xll.meDateFromTenor(S704,"1D","Following",T$13,"Normal")</f>
        <v>43397</v>
      </c>
      <c r="U704" s="175">
        <f ca="1"/>
        <v>-3.5782943138551585E-3</v>
      </c>
      <c r="V704" s="136" t="s">
        <v>4</v>
      </c>
    </row>
    <row r="705" spans="1:22" x14ac:dyDescent="0.25">
      <c r="A705" s="142">
        <v>687</v>
      </c>
      <c r="B705" s="134"/>
      <c r="C705" s="174">
        <f ca="1">_xll.meDateFromTenor(C704,"1D","FOLLOWING",D$13,"NORMAL")</f>
        <v>43397</v>
      </c>
      <c r="D705" s="20">
        <f ca="1">_xll.meDateFromTenor(C705,D$14,"Following",D$13,"Normal")</f>
        <v>43398</v>
      </c>
      <c r="E705" s="175">
        <f ca="1"/>
        <v>-2.4139852130034088E-3</v>
      </c>
      <c r="F705" s="99"/>
      <c r="G705" s="174">
        <f t="shared" ca="1" si="40"/>
        <v>43397</v>
      </c>
      <c r="H705" s="20">
        <f ca="1">_xll.meDateFromTenor(G705,H$14,"Following",H$13,"Normal")</f>
        <v>43489</v>
      </c>
      <c r="I705" s="175">
        <f ca="1"/>
        <v>-7.9300124160454149E-4</v>
      </c>
      <c r="J705" s="7" t="s">
        <v>4</v>
      </c>
      <c r="K705" s="174">
        <f t="shared" ca="1" si="41"/>
        <v>43397</v>
      </c>
      <c r="L705" s="20">
        <f ca="1">_xll.meDateFromTenor(K705,L$14,"Following",L$13,"Normal")</f>
        <v>43579</v>
      </c>
      <c r="M705" s="175">
        <f ca="1"/>
        <v>8.6254890204800702E-4</v>
      </c>
      <c r="N705" s="7" t="s">
        <v>4</v>
      </c>
      <c r="O705" s="174">
        <f t="shared" ca="1" si="42"/>
        <v>43397</v>
      </c>
      <c r="P705" s="20">
        <f ca="1">_xll.meDateFromTenor(O705,P$14,"Following",P$13,"Normal")</f>
        <v>43398</v>
      </c>
      <c r="Q705" s="175">
        <f ca="1"/>
        <v>-2.6890278503754945E-3</v>
      </c>
      <c r="R705" s="7" t="s">
        <v>4</v>
      </c>
      <c r="S705" s="174">
        <f t="shared" ca="1" si="43"/>
        <v>43397</v>
      </c>
      <c r="T705" s="20">
        <f ca="1">_xll.meDateFromTenor(S705,"1D","Following",T$13,"Normal")</f>
        <v>43398</v>
      </c>
      <c r="U705" s="175">
        <f ca="1"/>
        <v>-3.5710932568644564E-3</v>
      </c>
      <c r="V705" s="136" t="s">
        <v>4</v>
      </c>
    </row>
    <row r="706" spans="1:22" x14ac:dyDescent="0.25">
      <c r="A706" s="142">
        <v>688</v>
      </c>
      <c r="B706" s="134"/>
      <c r="C706" s="174">
        <f ca="1">_xll.meDateFromTenor(C705,"1D","FOLLOWING",D$13,"NORMAL")</f>
        <v>43398</v>
      </c>
      <c r="D706" s="20">
        <f ca="1">_xll.meDateFromTenor(C706,D$14,"Following",D$13,"Normal")</f>
        <v>43399</v>
      </c>
      <c r="E706" s="175">
        <f ca="1"/>
        <v>-2.4103679521525565E-3</v>
      </c>
      <c r="F706" s="99"/>
      <c r="G706" s="174">
        <f t="shared" ca="1" si="40"/>
        <v>43398</v>
      </c>
      <c r="H706" s="20">
        <f ca="1">_xll.meDateFromTenor(G706,H$14,"Following",H$13,"Normal")</f>
        <v>43490</v>
      </c>
      <c r="I706" s="175">
        <f ca="1"/>
        <v>-7.8656669807564822E-4</v>
      </c>
      <c r="J706" s="7" t="s">
        <v>4</v>
      </c>
      <c r="K706" s="174">
        <f t="shared" ca="1" si="41"/>
        <v>43398</v>
      </c>
      <c r="L706" s="20">
        <f ca="1">_xll.meDateFromTenor(K706,L$14,"Following",L$13,"Normal")</f>
        <v>43580</v>
      </c>
      <c r="M706" s="175">
        <f ca="1"/>
        <v>8.6861691960619177E-4</v>
      </c>
      <c r="N706" s="7" t="s">
        <v>4</v>
      </c>
      <c r="O706" s="174">
        <f t="shared" ca="1" si="42"/>
        <v>43398</v>
      </c>
      <c r="P706" s="20">
        <f ca="1">_xll.meDateFromTenor(O706,P$14,"Following",P$13,"Normal")</f>
        <v>43399</v>
      </c>
      <c r="Q706" s="175">
        <f ca="1"/>
        <v>-2.6833766526770746E-3</v>
      </c>
      <c r="R706" s="7" t="s">
        <v>4</v>
      </c>
      <c r="S706" s="174">
        <f t="shared" ca="1" si="43"/>
        <v>43398</v>
      </c>
      <c r="T706" s="20">
        <f ca="1">_xll.meDateFromTenor(S706,"1D","Following",T$13,"Normal")</f>
        <v>43399</v>
      </c>
      <c r="U706" s="175">
        <f ca="1"/>
        <v>-3.5638139043436949E-3</v>
      </c>
      <c r="V706" s="136" t="s">
        <v>4</v>
      </c>
    </row>
    <row r="707" spans="1:22" x14ac:dyDescent="0.25">
      <c r="A707" s="142">
        <v>689</v>
      </c>
      <c r="B707" s="134"/>
      <c r="C707" s="174">
        <f ca="1">_xll.meDateFromTenor(C706,"1D","FOLLOWING",D$13,"NORMAL")</f>
        <v>43399</v>
      </c>
      <c r="D707" s="20">
        <f ca="1">_xll.meDateFromTenor(C707,D$14,"Following",D$13,"Normal")</f>
        <v>43402</v>
      </c>
      <c r="E707" s="175">
        <f ca="1"/>
        <v>-2.4031879283503785E-3</v>
      </c>
      <c r="F707" s="99"/>
      <c r="G707" s="174">
        <f t="shared" ca="1" si="40"/>
        <v>43399</v>
      </c>
      <c r="H707" s="20">
        <f ca="1">_xll.meDateFromTenor(G707,H$14,"Following",H$13,"Normal")</f>
        <v>43493</v>
      </c>
      <c r="I707" s="175">
        <f ca="1"/>
        <v>-7.8013905601955933E-4</v>
      </c>
      <c r="J707" s="7" t="s">
        <v>4</v>
      </c>
      <c r="K707" s="174">
        <f t="shared" ca="1" si="41"/>
        <v>43399</v>
      </c>
      <c r="L707" s="20">
        <f ca="1">_xll.meDateFromTenor(K707,L$14,"Following",L$13,"Normal")</f>
        <v>43581</v>
      </c>
      <c r="M707" s="175">
        <f ca="1"/>
        <v>8.7469048701338396E-4</v>
      </c>
      <c r="N707" s="7" t="s">
        <v>4</v>
      </c>
      <c r="O707" s="174">
        <f t="shared" ca="1" si="42"/>
        <v>43399</v>
      </c>
      <c r="P707" s="20">
        <f ca="1">_xll.meDateFromTenor(O707,P$14,"Following",P$13,"Normal")</f>
        <v>43402</v>
      </c>
      <c r="Q707" s="175">
        <f ca="1"/>
        <v>-2.6777254549786547E-3</v>
      </c>
      <c r="R707" s="7" t="s">
        <v>4</v>
      </c>
      <c r="S707" s="174">
        <f t="shared" ca="1" si="43"/>
        <v>43399</v>
      </c>
      <c r="T707" s="20">
        <f ca="1">_xll.meDateFromTenor(S707,"1D","Following",T$13,"Normal")</f>
        <v>43402</v>
      </c>
      <c r="U707" s="175">
        <f ca="1"/>
        <v>-3.5489592394988404E-3</v>
      </c>
      <c r="V707" s="136" t="s">
        <v>4</v>
      </c>
    </row>
    <row r="708" spans="1:22" x14ac:dyDescent="0.25">
      <c r="A708" s="142">
        <v>690</v>
      </c>
      <c r="B708" s="134"/>
      <c r="C708" s="174">
        <f ca="1">_xll.meDateFromTenor(C707,"1D","FOLLOWING",D$13,"NORMAL")</f>
        <v>43402</v>
      </c>
      <c r="D708" s="20">
        <f ca="1">_xll.meDateFromTenor(C708,D$14,"Following",D$13,"Normal")</f>
        <v>43403</v>
      </c>
      <c r="E708" s="175">
        <f ca="1"/>
        <v>-2.3961105273118209E-3</v>
      </c>
      <c r="F708" s="99"/>
      <c r="G708" s="174">
        <f t="shared" ca="1" si="40"/>
        <v>43402</v>
      </c>
      <c r="H708" s="20">
        <f ca="1">_xll.meDateFromTenor(G708,H$14,"Following",H$13,"Normal")</f>
        <v>43494</v>
      </c>
      <c r="I708" s="175">
        <f ca="1"/>
        <v>-7.6089906651752553E-4</v>
      </c>
      <c r="J708" s="7" t="s">
        <v>4</v>
      </c>
      <c r="K708" s="174">
        <f t="shared" ca="1" si="41"/>
        <v>43402</v>
      </c>
      <c r="L708" s="20">
        <f ca="1">_xll.meDateFromTenor(K708,L$14,"Following",L$13,"Normal")</f>
        <v>43584</v>
      </c>
      <c r="M708" s="175">
        <f ca="1"/>
        <v>8.9294411254250451E-4</v>
      </c>
      <c r="N708" s="7" t="s">
        <v>4</v>
      </c>
      <c r="O708" s="174">
        <f t="shared" ca="1" si="42"/>
        <v>43402</v>
      </c>
      <c r="P708" s="20">
        <f ca="1">_xll.meDateFromTenor(O708,P$14,"Following",P$13,"Normal")</f>
        <v>43403</v>
      </c>
      <c r="Q708" s="175">
        <f ca="1"/>
        <v>-2.6607718618833955E-3</v>
      </c>
      <c r="R708" s="7" t="s">
        <v>4</v>
      </c>
      <c r="S708" s="174">
        <f t="shared" ca="1" si="43"/>
        <v>43402</v>
      </c>
      <c r="T708" s="20">
        <f ca="1">_xll.meDateFromTenor(S708,"1D","Following",T$13,"Normal")</f>
        <v>43403</v>
      </c>
      <c r="U708" s="175">
        <f ca="1"/>
        <v>-3.5339135891199317E-3</v>
      </c>
      <c r="V708" s="136" t="s">
        <v>4</v>
      </c>
    </row>
    <row r="709" spans="1:22" x14ac:dyDescent="0.25">
      <c r="A709" s="142">
        <v>691</v>
      </c>
      <c r="B709" s="134"/>
      <c r="C709" s="174">
        <f ca="1">_xll.meDateFromTenor(C708,"1D","FOLLOWING",D$13,"NORMAL")</f>
        <v>43403</v>
      </c>
      <c r="D709" s="20">
        <f ca="1">_xll.meDateFromTenor(C709,D$14,"Following",D$13,"Normal")</f>
        <v>43404</v>
      </c>
      <c r="E709" s="175">
        <f ca="1"/>
        <v>-2.392599072664767E-3</v>
      </c>
      <c r="F709" s="99"/>
      <c r="G709" s="174">
        <f t="shared" ca="1" si="40"/>
        <v>43403</v>
      </c>
      <c r="H709" s="20">
        <f ca="1">_xll.meDateFromTenor(G709,H$14,"Following",H$13,"Normal")</f>
        <v>43495</v>
      </c>
      <c r="I709" s="175">
        <f ca="1"/>
        <v>-7.5450055818205935E-4</v>
      </c>
      <c r="J709" s="7" t="s">
        <v>4</v>
      </c>
      <c r="K709" s="174">
        <f t="shared" ca="1" si="41"/>
        <v>43403</v>
      </c>
      <c r="L709" s="20">
        <f ca="1">_xll.meDateFromTenor(K709,L$14,"Following",L$13,"Normal")</f>
        <v>43585</v>
      </c>
      <c r="M709" s="175">
        <f ca="1"/>
        <v>8.9903950355922646E-4</v>
      </c>
      <c r="N709" s="7" t="s">
        <v>4</v>
      </c>
      <c r="O709" s="174">
        <f t="shared" ca="1" si="42"/>
        <v>43403</v>
      </c>
      <c r="P709" s="20">
        <f ca="1">_xll.meDateFromTenor(O709,P$14,"Following",P$13,"Normal")</f>
        <v>43404</v>
      </c>
      <c r="Q709" s="175">
        <f ca="1"/>
        <v>-2.6551206641849761E-3</v>
      </c>
      <c r="R709" s="7" t="s">
        <v>4</v>
      </c>
      <c r="S709" s="174">
        <f t="shared" ca="1" si="43"/>
        <v>43403</v>
      </c>
      <c r="T709" s="20">
        <f ca="1">_xll.meDateFromTenor(S709,"1D","Following",T$13,"Normal")</f>
        <v>43404</v>
      </c>
      <c r="U709" s="175">
        <f ca="1"/>
        <v>-3.5262427972782132E-3</v>
      </c>
      <c r="V709" s="136" t="s">
        <v>4</v>
      </c>
    </row>
    <row r="710" spans="1:22" x14ac:dyDescent="0.25">
      <c r="A710" s="142">
        <v>692</v>
      </c>
      <c r="B710" s="134"/>
      <c r="C710" s="174">
        <f ca="1">_xll.meDateFromTenor(C709,"1D","FOLLOWING",D$13,"NORMAL")</f>
        <v>43404</v>
      </c>
      <c r="D710" s="20">
        <f ca="1">_xll.meDateFromTenor(C710,D$14,"Following",D$13,"Normal")</f>
        <v>43405</v>
      </c>
      <c r="E710" s="175">
        <f ca="1"/>
        <v>-2.3891087771321737E-3</v>
      </c>
      <c r="F710" s="99"/>
      <c r="G710" s="174">
        <f t="shared" ca="1" si="40"/>
        <v>43404</v>
      </c>
      <c r="H710" s="20">
        <f ca="1">_xll.meDateFromTenor(G710,H$14,"Following",H$13,"Normal")</f>
        <v>43496</v>
      </c>
      <c r="I710" s="175">
        <f ca="1"/>
        <v>-7.4810971523410139E-4</v>
      </c>
      <c r="J710" s="7" t="s">
        <v>4</v>
      </c>
      <c r="K710" s="174">
        <f t="shared" ca="1" si="41"/>
        <v>43404</v>
      </c>
      <c r="L710" s="20">
        <f ca="1">_xll.meDateFromTenor(K710,L$14,"Following",L$13,"Normal")</f>
        <v>43585</v>
      </c>
      <c r="M710" s="175">
        <f ca="1"/>
        <v>9.0514025653170454E-4</v>
      </c>
      <c r="N710" s="7" t="s">
        <v>4</v>
      </c>
      <c r="O710" s="174">
        <f t="shared" ca="1" si="42"/>
        <v>43404</v>
      </c>
      <c r="P710" s="20">
        <f ca="1">_xll.meDateFromTenor(O710,P$14,"Following",P$13,"Normal")</f>
        <v>43405</v>
      </c>
      <c r="Q710" s="175">
        <f ca="1"/>
        <v>-2.6494694664865571E-3</v>
      </c>
      <c r="R710" s="7" t="s">
        <v>4</v>
      </c>
      <c r="S710" s="174">
        <f t="shared" ca="1" si="43"/>
        <v>43404</v>
      </c>
      <c r="T710" s="20">
        <f ca="1">_xll.meDateFromTenor(S710,"1D","Following",T$13,"Normal")</f>
        <v>43405</v>
      </c>
      <c r="U710" s="175">
        <f ca="1"/>
        <v>-3.5184937254539987E-3</v>
      </c>
      <c r="V710" s="136" t="s">
        <v>4</v>
      </c>
    </row>
    <row r="711" spans="1:22" x14ac:dyDescent="0.25">
      <c r="A711" s="142">
        <v>693</v>
      </c>
      <c r="B711" s="134"/>
      <c r="C711" s="174">
        <f ca="1">_xll.meDateFromTenor(C710,"1D","FOLLOWING",D$13,"NORMAL")</f>
        <v>43405</v>
      </c>
      <c r="D711" s="20">
        <f ca="1">_xll.meDateFromTenor(C711,D$14,"Following",D$13,"Normal")</f>
        <v>43406</v>
      </c>
      <c r="E711" s="175">
        <f ca="1"/>
        <v>-2.3856396400745526E-3</v>
      </c>
      <c r="F711" s="99"/>
      <c r="G711" s="174">
        <f t="shared" ca="1" si="40"/>
        <v>43405</v>
      </c>
      <c r="H711" s="20">
        <f ca="1">_xll.meDateFromTenor(G711,H$14,"Following",H$13,"Normal")</f>
        <v>43497</v>
      </c>
      <c r="I711" s="175">
        <f ca="1"/>
        <v>-7.4172669045658964E-4</v>
      </c>
      <c r="J711" s="7" t="s">
        <v>4</v>
      </c>
      <c r="K711" s="174">
        <f t="shared" ca="1" si="41"/>
        <v>43405</v>
      </c>
      <c r="L711" s="20">
        <f ca="1">_xll.meDateFromTenor(K711,L$14,"Following",L$13,"Normal")</f>
        <v>43587</v>
      </c>
      <c r="M711" s="175">
        <f ca="1"/>
        <v>9.1124633388129078E-4</v>
      </c>
      <c r="N711" s="7" t="s">
        <v>4</v>
      </c>
      <c r="O711" s="174">
        <f t="shared" ca="1" si="42"/>
        <v>43405</v>
      </c>
      <c r="P711" s="20">
        <f ca="1">_xll.meDateFromTenor(O711,P$14,"Following",P$13,"Normal")</f>
        <v>43406</v>
      </c>
      <c r="Q711" s="175">
        <f ca="1"/>
        <v>-2.6438182687881372E-3</v>
      </c>
      <c r="R711" s="7" t="s">
        <v>4</v>
      </c>
      <c r="S711" s="174">
        <f t="shared" ca="1" si="43"/>
        <v>43405</v>
      </c>
      <c r="T711" s="20">
        <f ca="1">_xll.meDateFromTenor(S711,"1D","Following",T$13,"Normal")</f>
        <v>43406</v>
      </c>
      <c r="U711" s="175">
        <f ca="1"/>
        <v>-3.5106663759254656E-3</v>
      </c>
      <c r="V711" s="136" t="s">
        <v>4</v>
      </c>
    </row>
    <row r="712" spans="1:22" x14ac:dyDescent="0.25">
      <c r="A712" s="142">
        <v>694</v>
      </c>
      <c r="B712" s="134"/>
      <c r="C712" s="174">
        <f ca="1">_xll.meDateFromTenor(C711,"1D","FOLLOWING",D$13,"NORMAL")</f>
        <v>43406</v>
      </c>
      <c r="D712" s="20">
        <f ca="1">_xll.meDateFromTenor(C712,D$14,"Following",D$13,"Normal")</f>
        <v>43409</v>
      </c>
      <c r="E712" s="175">
        <f ca="1"/>
        <v>-2.3787561733179612E-3</v>
      </c>
      <c r="F712" s="99"/>
      <c r="G712" s="174">
        <f t="shared" ca="1" si="40"/>
        <v>43406</v>
      </c>
      <c r="H712" s="20">
        <f ca="1">_xll.meDateFromTenor(G712,H$14,"Following",H$13,"Normal")</f>
        <v>43500</v>
      </c>
      <c r="I712" s="175">
        <f ca="1"/>
        <v>-7.353516366324659E-4</v>
      </c>
      <c r="J712" s="7" t="s">
        <v>4</v>
      </c>
      <c r="K712" s="174">
        <f t="shared" ca="1" si="41"/>
        <v>43406</v>
      </c>
      <c r="L712" s="20">
        <f ca="1">_xll.meDateFromTenor(K712,L$14,"Following",L$13,"Normal")</f>
        <v>43587</v>
      </c>
      <c r="M712" s="175">
        <f ca="1"/>
        <v>9.1735769802933403E-4</v>
      </c>
      <c r="N712" s="7" t="s">
        <v>4</v>
      </c>
      <c r="O712" s="174">
        <f t="shared" ca="1" si="42"/>
        <v>43406</v>
      </c>
      <c r="P712" s="20">
        <f ca="1">_xll.meDateFromTenor(O712,P$14,"Following",P$13,"Normal")</f>
        <v>43409</v>
      </c>
      <c r="Q712" s="175">
        <f ca="1"/>
        <v>-2.6381670710897173E-3</v>
      </c>
      <c r="R712" s="7" t="s">
        <v>4</v>
      </c>
      <c r="S712" s="174">
        <f t="shared" ca="1" si="43"/>
        <v>43406</v>
      </c>
      <c r="T712" s="20">
        <f ca="1">_xll.meDateFromTenor(S712,"1D","Following",T$13,"Normal")</f>
        <v>43409</v>
      </c>
      <c r="U712" s="175">
        <f ca="1"/>
        <v>-3.49471683942061E-3</v>
      </c>
      <c r="V712" s="136" t="s">
        <v>4</v>
      </c>
    </row>
    <row r="713" spans="1:22" x14ac:dyDescent="0.25">
      <c r="A713" s="142">
        <v>695</v>
      </c>
      <c r="B713" s="134"/>
      <c r="C713" s="174">
        <f ca="1">_xll.meDateFromTenor(C712,"1D","FOLLOWING",D$13,"NORMAL")</f>
        <v>43409</v>
      </c>
      <c r="D713" s="20">
        <f ca="1">_xll.meDateFromTenor(C713,D$14,"Following",D$13,"Normal")</f>
        <v>43410</v>
      </c>
      <c r="E713" s="175">
        <f ca="1"/>
        <v>-2.3719746646433475E-3</v>
      </c>
      <c r="F713" s="99"/>
      <c r="G713" s="174">
        <f t="shared" ca="1" si="40"/>
        <v>43409</v>
      </c>
      <c r="H713" s="20">
        <f ca="1">_xll.meDateFromTenor(G713,H$14,"Following",H$13,"Normal")</f>
        <v>43501</v>
      </c>
      <c r="I713" s="175">
        <f ca="1"/>
        <v>-7.1627582870982683E-4</v>
      </c>
      <c r="J713" s="7" t="s">
        <v>4</v>
      </c>
      <c r="K713" s="174">
        <f t="shared" ca="1" si="41"/>
        <v>43409</v>
      </c>
      <c r="L713" s="20">
        <f ca="1">_xll.meDateFromTenor(K713,L$14,"Following",L$13,"Normal")</f>
        <v>43591</v>
      </c>
      <c r="M713" s="175">
        <f ca="1"/>
        <v>9.357231354777054E-4</v>
      </c>
      <c r="N713" s="7" t="s">
        <v>4</v>
      </c>
      <c r="O713" s="174">
        <f t="shared" ca="1" si="42"/>
        <v>43409</v>
      </c>
      <c r="P713" s="20">
        <f ca="1">_xll.meDateFromTenor(O713,P$14,"Following",P$13,"Normal")</f>
        <v>43410</v>
      </c>
      <c r="Q713" s="175">
        <f ca="1"/>
        <v>-2.6212134779944577E-3</v>
      </c>
      <c r="R713" s="7" t="s">
        <v>4</v>
      </c>
      <c r="S713" s="174">
        <f t="shared" ca="1" si="43"/>
        <v>43409</v>
      </c>
      <c r="T713" s="20">
        <f ca="1">_xll.meDateFromTenor(S713,"1D","Following",T$13,"Normal")</f>
        <v>43410</v>
      </c>
      <c r="U713" s="175">
        <f ca="1"/>
        <v>-3.4785742544452113E-3</v>
      </c>
      <c r="V713" s="136" t="s">
        <v>4</v>
      </c>
    </row>
    <row r="714" spans="1:22" x14ac:dyDescent="0.25">
      <c r="A714" s="142">
        <v>696</v>
      </c>
      <c r="B714" s="134"/>
      <c r="C714" s="174">
        <f ca="1">_xll.meDateFromTenor(C713,"1D","FOLLOWING",D$13,"NORMAL")</f>
        <v>43410</v>
      </c>
      <c r="D714" s="20">
        <f ca="1">_xll.meDateFromTenor(C714,D$14,"Following",D$13,"Normal")</f>
        <v>43411</v>
      </c>
      <c r="E714" s="175">
        <f ca="1"/>
        <v>-2.3686113107679401E-3</v>
      </c>
      <c r="F714" s="99"/>
      <c r="G714" s="174">
        <f t="shared" ca="1" si="40"/>
        <v>43410</v>
      </c>
      <c r="H714" s="20">
        <f ca="1">_xll.meDateFromTenor(G714,H$14,"Following",H$13,"Normal")</f>
        <v>43502</v>
      </c>
      <c r="I714" s="175">
        <f ca="1"/>
        <v>-7.0993418652866075E-4</v>
      </c>
      <c r="J714" s="7" t="s">
        <v>4</v>
      </c>
      <c r="K714" s="174">
        <f t="shared" ca="1" si="41"/>
        <v>43410</v>
      </c>
      <c r="L714" s="20">
        <f ca="1">_xll.meDateFromTenor(K714,L$14,"Following",L$13,"Normal")</f>
        <v>43591</v>
      </c>
      <c r="M714" s="175">
        <f ca="1"/>
        <v>9.4185527103307512E-4</v>
      </c>
      <c r="N714" s="7" t="s">
        <v>4</v>
      </c>
      <c r="O714" s="174">
        <f t="shared" ca="1" si="42"/>
        <v>43410</v>
      </c>
      <c r="P714" s="20">
        <f ca="1">_xll.meDateFromTenor(O714,P$14,"Following",P$13,"Normal")</f>
        <v>43411</v>
      </c>
      <c r="Q714" s="175">
        <f ca="1"/>
        <v>-2.6155622802960391E-3</v>
      </c>
      <c r="R714" s="7" t="s">
        <v>4</v>
      </c>
      <c r="S714" s="174">
        <f t="shared" ca="1" si="43"/>
        <v>43410</v>
      </c>
      <c r="T714" s="20">
        <f ca="1">_xll.meDateFromTenor(S714,"1D","Following",T$13,"Normal")</f>
        <v>43411</v>
      </c>
      <c r="U714" s="175">
        <f ca="1"/>
        <v>-3.4703555554838183E-3</v>
      </c>
      <c r="V714" s="136" t="s">
        <v>4</v>
      </c>
    </row>
    <row r="715" spans="1:22" x14ac:dyDescent="0.25">
      <c r="A715" s="142">
        <v>697</v>
      </c>
      <c r="B715" s="134"/>
      <c r="C715" s="174">
        <f ca="1">_xll.meDateFromTenor(C714,"1D","FOLLOWING",D$13,"NORMAL")</f>
        <v>43411</v>
      </c>
      <c r="D715" s="20">
        <f ca="1">_xll.meDateFromTenor(C715,D$14,"Following",D$13,"Normal")</f>
        <v>43412</v>
      </c>
      <c r="E715" s="175">
        <f ca="1"/>
        <v>-2.3652691113307338E-3</v>
      </c>
      <c r="F715" s="99"/>
      <c r="G715" s="174">
        <f t="shared" ca="1" si="40"/>
        <v>43411</v>
      </c>
      <c r="H715" s="20">
        <f ca="1">_xll.meDateFromTenor(G715,H$14,"Following",H$13,"Normal")</f>
        <v>43503</v>
      </c>
      <c r="I715" s="175">
        <f ca="1"/>
        <v>-7.036012792155838E-4</v>
      </c>
      <c r="J715" s="7" t="s">
        <v>4</v>
      </c>
      <c r="K715" s="174">
        <f t="shared" ca="1" si="41"/>
        <v>43411</v>
      </c>
      <c r="L715" s="20">
        <f ca="1">_xll.meDateFromTenor(K715,L$14,"Following",L$13,"Normal")</f>
        <v>43592</v>
      </c>
      <c r="M715" s="175">
        <f ca="1"/>
        <v>9.4799250549365251E-4</v>
      </c>
      <c r="N715" s="7" t="s">
        <v>4</v>
      </c>
      <c r="O715" s="174">
        <f t="shared" ca="1" si="42"/>
        <v>43411</v>
      </c>
      <c r="P715" s="20">
        <f ca="1">_xll.meDateFromTenor(O715,P$14,"Following",P$13,"Normal")</f>
        <v>43412</v>
      </c>
      <c r="Q715" s="175">
        <f ca="1"/>
        <v>-2.6099110825976188E-3</v>
      </c>
      <c r="R715" s="7" t="s">
        <v>4</v>
      </c>
      <c r="S715" s="174">
        <f t="shared" ca="1" si="43"/>
        <v>43411</v>
      </c>
      <c r="T715" s="20">
        <f ca="1">_xll.meDateFromTenor(S715,"1D","Following",T$13,"Normal")</f>
        <v>43412</v>
      </c>
      <c r="U715" s="175">
        <f ca="1"/>
        <v>-3.4620585941258619E-3</v>
      </c>
      <c r="V715" s="136" t="s">
        <v>4</v>
      </c>
    </row>
    <row r="716" spans="1:22" x14ac:dyDescent="0.25">
      <c r="A716" s="142">
        <v>698</v>
      </c>
      <c r="B716" s="134"/>
      <c r="C716" s="174">
        <f ca="1">_xll.meDateFromTenor(C715,"1D","FOLLOWING",D$13,"NORMAL")</f>
        <v>43412</v>
      </c>
      <c r="D716" s="20">
        <f ca="1">_xll.meDateFromTenor(C716,D$14,"Following",D$13,"Normal")</f>
        <v>43413</v>
      </c>
      <c r="E716" s="175">
        <f ca="1"/>
        <v>-2.3619480660919206E-3</v>
      </c>
      <c r="F716" s="99"/>
      <c r="G716" s="174">
        <f t="shared" ca="1" si="40"/>
        <v>43412</v>
      </c>
      <c r="H716" s="20">
        <f ca="1">_xll.meDateFromTenor(G716,H$14,"Following",H$13,"Normal")</f>
        <v>43504</v>
      </c>
      <c r="I716" s="175">
        <f ca="1"/>
        <v>-6.9727725955353876E-4</v>
      </c>
      <c r="J716" s="7" t="s">
        <v>4</v>
      </c>
      <c r="K716" s="174">
        <f t="shared" ca="1" si="41"/>
        <v>43412</v>
      </c>
      <c r="L716" s="20">
        <f ca="1">_xll.meDateFromTenor(K716,L$14,"Following",L$13,"Normal")</f>
        <v>43593</v>
      </c>
      <c r="M716" s="175">
        <f ca="1"/>
        <v>9.5413480128078547E-4</v>
      </c>
      <c r="N716" s="7" t="s">
        <v>4</v>
      </c>
      <c r="O716" s="174">
        <f t="shared" ca="1" si="42"/>
        <v>43412</v>
      </c>
      <c r="P716" s="20">
        <f ca="1">_xll.meDateFromTenor(O716,P$14,"Following",P$13,"Normal")</f>
        <v>43413</v>
      </c>
      <c r="Q716" s="175">
        <f ca="1"/>
        <v>-2.6042598848991997E-3</v>
      </c>
      <c r="R716" s="7" t="s">
        <v>4</v>
      </c>
      <c r="S716" s="174">
        <f t="shared" ca="1" si="43"/>
        <v>43412</v>
      </c>
      <c r="T716" s="20">
        <f ca="1">_xll.meDateFromTenor(S716,"1D","Following",T$13,"Normal")</f>
        <v>43413</v>
      </c>
      <c r="U716" s="175">
        <f ca="1"/>
        <v>-3.4536833725695836E-3</v>
      </c>
      <c r="V716" s="136" t="s">
        <v>4</v>
      </c>
    </row>
    <row r="717" spans="1:22" x14ac:dyDescent="0.25">
      <c r="A717" s="142">
        <v>699</v>
      </c>
      <c r="B717" s="134"/>
      <c r="C717" s="174">
        <f ca="1">_xll.meDateFromTenor(C716,"1D","FOLLOWING",D$13,"NORMAL")</f>
        <v>43413</v>
      </c>
      <c r="D717" s="20">
        <f ca="1">_xll.meDateFromTenor(C717,D$14,"Following",D$13,"Normal")</f>
        <v>43416</v>
      </c>
      <c r="E717" s="175">
        <f ca="1"/>
        <v>-2.3553610748461378E-3</v>
      </c>
      <c r="F717" s="99"/>
      <c r="G717" s="174">
        <f t="shared" ca="1" si="40"/>
        <v>43413</v>
      </c>
      <c r="H717" s="20">
        <f ca="1">_xll.meDateFromTenor(G717,H$14,"Following",H$13,"Normal")</f>
        <v>43507</v>
      </c>
      <c r="I717" s="175">
        <f ca="1"/>
        <v>-6.9096228032546417E-4</v>
      </c>
      <c r="J717" s="7" t="s">
        <v>4</v>
      </c>
      <c r="K717" s="174">
        <f t="shared" ca="1" si="41"/>
        <v>43413</v>
      </c>
      <c r="L717" s="20">
        <f ca="1">_xll.meDateFromTenor(K717,L$14,"Following",L$13,"Normal")</f>
        <v>43594</v>
      </c>
      <c r="M717" s="175">
        <f ca="1"/>
        <v>9.6028212081582579E-4</v>
      </c>
      <c r="N717" s="7" t="s">
        <v>4</v>
      </c>
      <c r="O717" s="174">
        <f t="shared" ca="1" si="42"/>
        <v>43413</v>
      </c>
      <c r="P717" s="20">
        <f ca="1">_xll.meDateFromTenor(O717,P$14,"Following",P$13,"Normal")</f>
        <v>43416</v>
      </c>
      <c r="Q717" s="175">
        <f ca="1"/>
        <v>-2.5986086872007803E-3</v>
      </c>
      <c r="R717" s="7" t="s">
        <v>4</v>
      </c>
      <c r="S717" s="174">
        <f t="shared" ca="1" si="43"/>
        <v>43413</v>
      </c>
      <c r="T717" s="20">
        <f ca="1">_xll.meDateFromTenor(S717,"1D","Following",T$13,"Normal")</f>
        <v>43416</v>
      </c>
      <c r="U717" s="175">
        <f ca="1"/>
        <v>-3.436639267762066E-3</v>
      </c>
      <c r="V717" s="136" t="s">
        <v>4</v>
      </c>
    </row>
    <row r="718" spans="1:22" x14ac:dyDescent="0.25">
      <c r="A718" s="142">
        <v>700</v>
      </c>
      <c r="B718" s="134"/>
      <c r="C718" s="174">
        <f ca="1">_xll.meDateFromTenor(C717,"1D","FOLLOWING",D$13,"NORMAL")</f>
        <v>43416</v>
      </c>
      <c r="D718" s="20">
        <f ca="1">_xll.meDateFromTenor(C718,D$14,"Following",D$13,"Normal")</f>
        <v>43417</v>
      </c>
      <c r="E718" s="175">
        <f ca="1"/>
        <v>-2.3488754114930981E-3</v>
      </c>
      <c r="F718" s="99"/>
      <c r="G718" s="174">
        <f t="shared" ca="1" si="40"/>
        <v>43416</v>
      </c>
      <c r="H718" s="20">
        <f ca="1">_xll.meDateFromTenor(G718,H$14,"Following",H$13,"Normal")</f>
        <v>43508</v>
      </c>
      <c r="I718" s="175">
        <f ca="1"/>
        <v>-6.7207311307447299E-4</v>
      </c>
      <c r="J718" s="7" t="s">
        <v>4</v>
      </c>
      <c r="K718" s="174">
        <f t="shared" ca="1" si="41"/>
        <v>43416</v>
      </c>
      <c r="L718" s="20">
        <f ca="1">_xll.meDateFromTenor(K718,L$14,"Following",L$13,"Normal")</f>
        <v>43598</v>
      </c>
      <c r="M718" s="175">
        <f ca="1"/>
        <v>9.7875384612188562E-4</v>
      </c>
      <c r="N718" s="7" t="s">
        <v>4</v>
      </c>
      <c r="O718" s="174">
        <f t="shared" ca="1" si="42"/>
        <v>43416</v>
      </c>
      <c r="P718" s="20">
        <f ca="1">_xll.meDateFromTenor(O718,P$14,"Following",P$13,"Normal")</f>
        <v>43417</v>
      </c>
      <c r="Q718" s="175">
        <f ca="1"/>
        <v>-2.5816550941055207E-3</v>
      </c>
      <c r="R718" s="7" t="s">
        <v>4</v>
      </c>
      <c r="S718" s="174">
        <f t="shared" ca="1" si="43"/>
        <v>43416</v>
      </c>
      <c r="T718" s="20">
        <f ca="1">_xll.meDateFromTenor(S718,"1D","Following",T$13,"Normal")</f>
        <v>43417</v>
      </c>
      <c r="U718" s="175">
        <f ca="1"/>
        <v>-3.4193999348408732E-3</v>
      </c>
      <c r="V718" s="136" t="s">
        <v>4</v>
      </c>
    </row>
    <row r="719" spans="1:22" x14ac:dyDescent="0.25">
      <c r="A719" s="142">
        <v>701</v>
      </c>
      <c r="B719" s="134"/>
      <c r="C719" s="174">
        <f ca="1">_xll.meDateFromTenor(C718,"1D","FOLLOWING",D$13,"NORMAL")</f>
        <v>43417</v>
      </c>
      <c r="D719" s="20">
        <f ca="1">_xll.meDateFromTenor(C719,D$14,"Following",D$13,"Normal")</f>
        <v>43418</v>
      </c>
      <c r="E719" s="175">
        <f ca="1"/>
        <v>-2.34566012649485E-3</v>
      </c>
      <c r="F719" s="99"/>
      <c r="G719" s="174">
        <f t="shared" ca="1" si="40"/>
        <v>43417</v>
      </c>
      <c r="H719" s="20">
        <f ca="1">_xll.meDateFromTenor(G719,H$14,"Following",H$13,"Normal")</f>
        <v>43509</v>
      </c>
      <c r="I719" s="175">
        <f ca="1"/>
        <v>-6.657958234116885E-4</v>
      </c>
      <c r="J719" s="7" t="s">
        <v>4</v>
      </c>
      <c r="K719" s="174">
        <f t="shared" ca="1" si="41"/>
        <v>43417</v>
      </c>
      <c r="L719" s="20">
        <f ca="1">_xll.meDateFromTenor(K719,L$14,"Following",L$13,"Normal")</f>
        <v>43598</v>
      </c>
      <c r="M719" s="175">
        <f ca="1"/>
        <v>9.8492088486205149E-4</v>
      </c>
      <c r="N719" s="7" t="s">
        <v>4</v>
      </c>
      <c r="O719" s="174">
        <f t="shared" ca="1" si="42"/>
        <v>43417</v>
      </c>
      <c r="P719" s="20">
        <f ca="1">_xll.meDateFromTenor(O719,P$14,"Following",P$13,"Normal")</f>
        <v>43418</v>
      </c>
      <c r="Q719" s="175">
        <f ca="1"/>
        <v>-2.5760038964071003E-3</v>
      </c>
      <c r="R719" s="7" t="s">
        <v>4</v>
      </c>
      <c r="S719" s="174">
        <f t="shared" ca="1" si="43"/>
        <v>43417</v>
      </c>
      <c r="T719" s="20">
        <f ca="1">_xll.meDateFromTenor(S719,"1D","Following",T$13,"Normal")</f>
        <v>43418</v>
      </c>
      <c r="U719" s="175">
        <f ca="1"/>
        <v>-3.4106334493433487E-3</v>
      </c>
      <c r="V719" s="136" t="s">
        <v>4</v>
      </c>
    </row>
    <row r="720" spans="1:22" x14ac:dyDescent="0.25">
      <c r="A720" s="142">
        <v>702</v>
      </c>
      <c r="B720" s="134"/>
      <c r="C720" s="174">
        <f ca="1">_xll.meDateFromTenor(C719,"1D","FOLLOWING",D$13,"NORMAL")</f>
        <v>43418</v>
      </c>
      <c r="D720" s="20">
        <f ca="1">_xll.meDateFromTenor(C720,D$14,"Following",D$13,"Normal")</f>
        <v>43419</v>
      </c>
      <c r="E720" s="175">
        <f ca="1"/>
        <v>-2.342465991578288E-3</v>
      </c>
      <c r="F720" s="99"/>
      <c r="G720" s="174">
        <f t="shared" ca="1" si="40"/>
        <v>43418</v>
      </c>
      <c r="H720" s="20">
        <f ca="1">_xll.meDateFromTenor(G720,H$14,"Following",H$13,"Normal")</f>
        <v>43510</v>
      </c>
      <c r="I720" s="175">
        <f ca="1"/>
        <v>-6.5952833809757787E-4</v>
      </c>
      <c r="J720" s="7" t="s">
        <v>4</v>
      </c>
      <c r="K720" s="174">
        <f t="shared" ca="1" si="41"/>
        <v>43418</v>
      </c>
      <c r="L720" s="20">
        <f ca="1">_xll.meDateFromTenor(K720,L$14,"Following",L$13,"Normal")</f>
        <v>43599</v>
      </c>
      <c r="M720" s="175">
        <f ca="1"/>
        <v>9.9109275945687332E-4</v>
      </c>
      <c r="N720" s="7" t="s">
        <v>4</v>
      </c>
      <c r="O720" s="174">
        <f t="shared" ca="1" si="42"/>
        <v>43418</v>
      </c>
      <c r="P720" s="20">
        <f ca="1">_xll.meDateFromTenor(O720,P$14,"Following",P$13,"Normal")</f>
        <v>43419</v>
      </c>
      <c r="Q720" s="175">
        <f ca="1"/>
        <v>-2.5703526987086805E-3</v>
      </c>
      <c r="R720" s="7" t="s">
        <v>4</v>
      </c>
      <c r="S720" s="174">
        <f t="shared" ca="1" si="43"/>
        <v>43418</v>
      </c>
      <c r="T720" s="20">
        <f ca="1">_xll.meDateFromTenor(S720,"1D","Following",T$13,"Normal")</f>
        <v>43419</v>
      </c>
      <c r="U720" s="175">
        <f ca="1"/>
        <v>-3.4017887177961847E-3</v>
      </c>
      <c r="V720" s="136" t="s">
        <v>4</v>
      </c>
    </row>
    <row r="721" spans="1:22" x14ac:dyDescent="0.25">
      <c r="A721" s="142">
        <v>703</v>
      </c>
      <c r="B721" s="134"/>
      <c r="C721" s="174">
        <f ca="1">_xll.meDateFromTenor(C720,"1D","FOLLOWING",D$13,"NORMAL")</f>
        <v>43419</v>
      </c>
      <c r="D721" s="20">
        <f ca="1">_xll.meDateFromTenor(C721,D$14,"Following",D$13,"Normal")</f>
        <v>43420</v>
      </c>
      <c r="E721" s="175">
        <f ca="1"/>
        <v>-2.3392930061838595E-3</v>
      </c>
      <c r="F721" s="99"/>
      <c r="G721" s="174">
        <f t="shared" ca="1" si="40"/>
        <v>43419</v>
      </c>
      <c r="H721" s="20">
        <f ca="1">_xll.meDateFromTenor(G721,H$14,"Following",H$13,"Normal")</f>
        <v>43511</v>
      </c>
      <c r="I721" s="175">
        <f ca="1"/>
        <v>-6.5327080991508244E-4</v>
      </c>
      <c r="J721" s="7" t="s">
        <v>4</v>
      </c>
      <c r="K721" s="174">
        <f t="shared" ca="1" si="41"/>
        <v>43419</v>
      </c>
      <c r="L721" s="20">
        <f ca="1">_xll.meDateFromTenor(K721,L$14,"Following",L$13,"Normal")</f>
        <v>43600</v>
      </c>
      <c r="M721" s="175">
        <f ca="1"/>
        <v>9.9726943232770018E-4</v>
      </c>
      <c r="N721" s="7" t="s">
        <v>4</v>
      </c>
      <c r="O721" s="174">
        <f t="shared" ca="1" si="42"/>
        <v>43419</v>
      </c>
      <c r="P721" s="20">
        <f ca="1">_xll.meDateFromTenor(O721,P$14,"Following",P$13,"Normal")</f>
        <v>43420</v>
      </c>
      <c r="Q721" s="175">
        <f ca="1"/>
        <v>-2.5647015010102619E-3</v>
      </c>
      <c r="R721" s="7" t="s">
        <v>4</v>
      </c>
      <c r="S721" s="174">
        <f t="shared" ca="1" si="43"/>
        <v>43419</v>
      </c>
      <c r="T721" s="20">
        <f ca="1">_xll.meDateFromTenor(S721,"1D","Following",T$13,"Normal")</f>
        <v>43420</v>
      </c>
      <c r="U721" s="175">
        <f ca="1"/>
        <v>-3.3928657429971431E-3</v>
      </c>
      <c r="V721" s="136" t="s">
        <v>4</v>
      </c>
    </row>
    <row r="722" spans="1:22" x14ac:dyDescent="0.25">
      <c r="A722" s="142">
        <v>704</v>
      </c>
      <c r="B722" s="134"/>
      <c r="C722" s="174">
        <f ca="1">_xll.meDateFromTenor(C721,"1D","FOLLOWING",D$13,"NORMAL")</f>
        <v>43420</v>
      </c>
      <c r="D722" s="20">
        <f ca="1">_xll.meDateFromTenor(C722,D$14,"Following",D$13,"Normal")</f>
        <v>43423</v>
      </c>
      <c r="E722" s="175">
        <f ca="1"/>
        <v>-2.3330024111922836E-3</v>
      </c>
      <c r="F722" s="99"/>
      <c r="G722" s="174">
        <f t="shared" ca="1" si="40"/>
        <v>43420</v>
      </c>
      <c r="H722" s="20">
        <f ca="1">_xll.meDateFromTenor(G722,H$14,"Following",H$13,"Normal")</f>
        <v>43514</v>
      </c>
      <c r="I722" s="175">
        <f ca="1"/>
        <v>-6.4702339164714087E-4</v>
      </c>
      <c r="J722" s="7" t="s">
        <v>4</v>
      </c>
      <c r="K722" s="174">
        <f t="shared" ca="1" si="41"/>
        <v>43420</v>
      </c>
      <c r="L722" s="20">
        <f ca="1">_xll.meDateFromTenor(K722,L$14,"Following",L$13,"Normal")</f>
        <v>43601</v>
      </c>
      <c r="M722" s="175">
        <f ca="1"/>
        <v>1.0034508658958838E-3</v>
      </c>
      <c r="N722" s="7" t="s">
        <v>4</v>
      </c>
      <c r="O722" s="174">
        <f t="shared" ca="1" si="42"/>
        <v>43420</v>
      </c>
      <c r="P722" s="20">
        <f ca="1">_xll.meDateFromTenor(O722,P$14,"Following",P$13,"Normal")</f>
        <v>43423</v>
      </c>
      <c r="Q722" s="175">
        <f ca="1"/>
        <v>-2.5590503033118416E-3</v>
      </c>
      <c r="R722" s="7" t="s">
        <v>4</v>
      </c>
      <c r="S722" s="174">
        <f t="shared" ca="1" si="43"/>
        <v>43420</v>
      </c>
      <c r="T722" s="20">
        <f ca="1">_xll.meDateFromTenor(S722,"1D","Following",T$13,"Normal")</f>
        <v>43423</v>
      </c>
      <c r="U722" s="175">
        <f ca="1"/>
        <v>-3.3747273571904778E-3</v>
      </c>
      <c r="V722" s="136" t="s">
        <v>4</v>
      </c>
    </row>
    <row r="723" spans="1:22" x14ac:dyDescent="0.25">
      <c r="A723" s="142">
        <v>705</v>
      </c>
      <c r="B723" s="134"/>
      <c r="C723" s="174">
        <f ca="1">_xll.meDateFromTenor(C722,"1D","FOLLOWING",D$13,"NORMAL")</f>
        <v>43423</v>
      </c>
      <c r="D723" s="20">
        <f ca="1">_xll.meDateFromTenor(C723,D$14,"Following",D$13,"Normal")</f>
        <v>43424</v>
      </c>
      <c r="E723" s="175">
        <f ca="1"/>
        <v>-2.3268125467979044E-3</v>
      </c>
      <c r="F723" s="99"/>
      <c r="G723" s="174">
        <f t="shared" ca="1" si="40"/>
        <v>43423</v>
      </c>
      <c r="H723" s="20">
        <f ca="1">_xll.meDateFromTenor(G723,H$14,"Following",H$13,"Normal")</f>
        <v>43515</v>
      </c>
      <c r="I723" s="175">
        <f ca="1"/>
        <v>-6.2834332416005043E-4</v>
      </c>
      <c r="J723" s="7" t="s">
        <v>4</v>
      </c>
      <c r="K723" s="174">
        <f t="shared" ca="1" si="41"/>
        <v>43423</v>
      </c>
      <c r="L723" s="20">
        <f ca="1">_xll.meDateFromTenor(K723,L$14,"Following",L$13,"Normal")</f>
        <v>43605</v>
      </c>
      <c r="M723" s="175">
        <f ca="1"/>
        <v>1.0220233549980693E-3</v>
      </c>
      <c r="N723" s="7" t="s">
        <v>4</v>
      </c>
      <c r="O723" s="174">
        <f t="shared" ca="1" si="42"/>
        <v>43423</v>
      </c>
      <c r="P723" s="20">
        <f ca="1">_xll.meDateFromTenor(O723,P$14,"Following",P$13,"Normal")</f>
        <v>43424</v>
      </c>
      <c r="Q723" s="175">
        <f ca="1"/>
        <v>-2.5420967102165828E-3</v>
      </c>
      <c r="R723" s="7" t="s">
        <v>4</v>
      </c>
      <c r="S723" s="174">
        <f t="shared" ca="1" si="43"/>
        <v>43423</v>
      </c>
      <c r="T723" s="20">
        <f ca="1">_xll.meDateFromTenor(S723,"1D","Following",T$13,"Normal")</f>
        <v>43424</v>
      </c>
      <c r="U723" s="175">
        <f ca="1"/>
        <v>-3.3563914542877999E-3</v>
      </c>
      <c r="V723" s="136" t="s">
        <v>4</v>
      </c>
    </row>
    <row r="724" spans="1:22" x14ac:dyDescent="0.25">
      <c r="A724" s="142">
        <v>706</v>
      </c>
      <c r="B724" s="134"/>
      <c r="C724" s="174">
        <f ca="1">_xll.meDateFromTenor(C723,"1D","FOLLOWING",D$13,"NORMAL")</f>
        <v>43424</v>
      </c>
      <c r="D724" s="20">
        <f ca="1">_xll.meDateFromTenor(C724,D$14,"Following",D$13,"Normal")</f>
        <v>43425</v>
      </c>
      <c r="E724" s="175">
        <f ca="1"/>
        <v>-2.3237452996216572E-3</v>
      </c>
      <c r="F724" s="99"/>
      <c r="G724" s="174">
        <f t="shared" ca="1" si="40"/>
        <v>43424</v>
      </c>
      <c r="H724" s="20">
        <f ca="1">_xll.meDateFromTenor(G724,H$14,"Following",H$13,"Normal")</f>
        <v>43516</v>
      </c>
      <c r="I724" s="175">
        <f ca="1"/>
        <v>-6.2213787337973261E-4</v>
      </c>
      <c r="J724" s="7" t="s">
        <v>4</v>
      </c>
      <c r="K724" s="174">
        <f t="shared" ca="1" si="41"/>
        <v>43424</v>
      </c>
      <c r="L724" s="20">
        <f ca="1">_xll.meDateFromTenor(K724,L$14,"Following",L$13,"Normal")</f>
        <v>43605</v>
      </c>
      <c r="M724" s="175">
        <f ca="1"/>
        <v>1.0282234555691763E-3</v>
      </c>
      <c r="N724" s="7" t="s">
        <v>4</v>
      </c>
      <c r="O724" s="174">
        <f t="shared" ca="1" si="42"/>
        <v>43424</v>
      </c>
      <c r="P724" s="20">
        <f ca="1">_xll.meDateFromTenor(O724,P$14,"Following",P$13,"Normal")</f>
        <v>43425</v>
      </c>
      <c r="Q724" s="175">
        <f ca="1"/>
        <v>-2.5364455125181633E-3</v>
      </c>
      <c r="R724" s="7" t="s">
        <v>4</v>
      </c>
      <c r="S724" s="174">
        <f t="shared" ca="1" si="43"/>
        <v>43424</v>
      </c>
      <c r="T724" s="20">
        <f ca="1">_xll.meDateFromTenor(S724,"1D","Following",T$13,"Normal")</f>
        <v>43425</v>
      </c>
      <c r="U724" s="175">
        <f ca="1"/>
        <v>-3.3470772960830903E-3</v>
      </c>
      <c r="V724" s="136" t="s">
        <v>4</v>
      </c>
    </row>
    <row r="725" spans="1:22" x14ac:dyDescent="0.25">
      <c r="A725" s="142">
        <v>707</v>
      </c>
      <c r="B725" s="134"/>
      <c r="C725" s="174">
        <f ca="1">_xll.meDateFromTenor(C724,"1D","FOLLOWING",D$13,"NORMAL")</f>
        <v>43425</v>
      </c>
      <c r="D725" s="20">
        <f ca="1">_xll.meDateFromTenor(C725,D$14,"Following",D$13,"Normal")</f>
        <v>43426</v>
      </c>
      <c r="E725" s="175">
        <f ca="1"/>
        <v>-2.3206991980506768E-3</v>
      </c>
      <c r="F725" s="99"/>
      <c r="G725" s="174">
        <f t="shared" ref="G725:G788" ca="1" si="44">$C725</f>
        <v>43425</v>
      </c>
      <c r="H725" s="20">
        <f ca="1">_xll.meDateFromTenor(G725,H$14,"Following",H$13,"Normal")</f>
        <v>43517</v>
      </c>
      <c r="I725" s="175">
        <f ca="1"/>
        <v>-6.1594329642867217E-4</v>
      </c>
      <c r="J725" s="7" t="s">
        <v>4</v>
      </c>
      <c r="K725" s="174">
        <f t="shared" ref="K725:K788" ca="1" si="45">$C725</f>
        <v>43425</v>
      </c>
      <c r="L725" s="20">
        <f ca="1">_xll.meDateFromTenor(K725,L$14,"Following",L$13,"Normal")</f>
        <v>43606</v>
      </c>
      <c r="M725" s="175">
        <f ca="1"/>
        <v>1.0344281289443888E-3</v>
      </c>
      <c r="N725" s="7" t="s">
        <v>4</v>
      </c>
      <c r="O725" s="174">
        <f t="shared" ref="O725:O788" ca="1" si="46">$C725</f>
        <v>43425</v>
      </c>
      <c r="P725" s="20">
        <f ca="1">_xll.meDateFromTenor(O725,P$14,"Following",P$13,"Normal")</f>
        <v>43426</v>
      </c>
      <c r="Q725" s="175">
        <f ca="1"/>
        <v>-2.5307943148197435E-3</v>
      </c>
      <c r="R725" s="7" t="s">
        <v>4</v>
      </c>
      <c r="S725" s="174">
        <f t="shared" ref="S725:S788" ca="1" si="47">$C725</f>
        <v>43425</v>
      </c>
      <c r="T725" s="20">
        <f ca="1">_xll.meDateFromTenor(S725,"1D","Following",T$13,"Normal")</f>
        <v>43426</v>
      </c>
      <c r="U725" s="175">
        <f ca="1"/>
        <v>-3.3376849077759846E-3</v>
      </c>
      <c r="V725" s="136" t="s">
        <v>4</v>
      </c>
    </row>
    <row r="726" spans="1:22" x14ac:dyDescent="0.25">
      <c r="A726" s="142">
        <v>708</v>
      </c>
      <c r="B726" s="134"/>
      <c r="C726" s="174">
        <f ca="1">_xll.meDateFromTenor(C725,"1D","FOLLOWING",D$13,"NORMAL")</f>
        <v>43426</v>
      </c>
      <c r="D726" s="20">
        <f ca="1">_xll.meDateFromTenor(C726,D$14,"Following",D$13,"Normal")</f>
        <v>43427</v>
      </c>
      <c r="E726" s="175">
        <f ca="1"/>
        <v>-2.3176742415254108E-3</v>
      </c>
      <c r="F726" s="99"/>
      <c r="G726" s="174">
        <f t="shared" ca="1" si="44"/>
        <v>43426</v>
      </c>
      <c r="H726" s="20">
        <f ca="1">_xll.meDateFromTenor(G726,H$14,"Following",H$13,"Normal")</f>
        <v>43518</v>
      </c>
      <c r="I726" s="175">
        <f ca="1"/>
        <v>-6.0975974608980937E-4</v>
      </c>
      <c r="J726" s="7" t="s">
        <v>4</v>
      </c>
      <c r="K726" s="174">
        <f t="shared" ca="1" si="45"/>
        <v>43426</v>
      </c>
      <c r="L726" s="20">
        <f ca="1">_xll.meDateFromTenor(K726,L$14,"Following",L$13,"Normal")</f>
        <v>43607</v>
      </c>
      <c r="M726" s="175">
        <f ca="1"/>
        <v>1.0406373375450566E-3</v>
      </c>
      <c r="N726" s="7" t="s">
        <v>4</v>
      </c>
      <c r="O726" s="174">
        <f t="shared" ca="1" si="46"/>
        <v>43426</v>
      </c>
      <c r="P726" s="20">
        <f ca="1">_xll.meDateFromTenor(O726,P$14,"Following",P$13,"Normal")</f>
        <v>43427</v>
      </c>
      <c r="Q726" s="175">
        <f ca="1"/>
        <v>-2.5251431171213231E-3</v>
      </c>
      <c r="R726" s="7" t="s">
        <v>4</v>
      </c>
      <c r="S726" s="174">
        <f t="shared" ca="1" si="47"/>
        <v>43426</v>
      </c>
      <c r="T726" s="20">
        <f ca="1">_xll.meDateFromTenor(S726,"1D","Following",T$13,"Normal")</f>
        <v>43427</v>
      </c>
      <c r="U726" s="175">
        <f ca="1"/>
        <v>-3.3282142916446606E-3</v>
      </c>
      <c r="V726" s="136" t="s">
        <v>4</v>
      </c>
    </row>
    <row r="727" spans="1:22" x14ac:dyDescent="0.25">
      <c r="A727" s="142">
        <v>709</v>
      </c>
      <c r="B727" s="134"/>
      <c r="C727" s="174">
        <f ca="1">_xll.meDateFromTenor(C726,"1D","FOLLOWING",D$13,"NORMAL")</f>
        <v>43427</v>
      </c>
      <c r="D727" s="20">
        <f ca="1">_xll.meDateFromTenor(C727,D$14,"Following",D$13,"Normal")</f>
        <v>43430</v>
      </c>
      <c r="E727" s="175">
        <f ca="1"/>
        <v>-2.3151208839200603E-3</v>
      </c>
      <c r="F727" s="99"/>
      <c r="G727" s="174">
        <f t="shared" ca="1" si="44"/>
        <v>43427</v>
      </c>
      <c r="H727" s="20">
        <f ca="1">_xll.meDateFromTenor(G727,H$14,"Following",H$13,"Normal")</f>
        <v>43521</v>
      </c>
      <c r="I727" s="175">
        <f ca="1"/>
        <v>-6.0358737514608471E-4</v>
      </c>
      <c r="J727" s="7" t="s">
        <v>4</v>
      </c>
      <c r="K727" s="174">
        <f t="shared" ca="1" si="45"/>
        <v>43427</v>
      </c>
      <c r="L727" s="20">
        <f ca="1">_xll.meDateFromTenor(K727,L$14,"Following",L$13,"Normal")</f>
        <v>43608</v>
      </c>
      <c r="M727" s="175">
        <f ca="1"/>
        <v>1.0468510437925301E-3</v>
      </c>
      <c r="N727" s="7" t="s">
        <v>4</v>
      </c>
      <c r="O727" s="174">
        <f t="shared" ca="1" si="46"/>
        <v>43427</v>
      </c>
      <c r="P727" s="20">
        <f ca="1">_xll.meDateFromTenor(O727,P$14,"Following",P$13,"Normal")</f>
        <v>43430</v>
      </c>
      <c r="Q727" s="175">
        <f ca="1"/>
        <v>-2.5194919194229037E-3</v>
      </c>
      <c r="R727" s="7" t="s">
        <v>4</v>
      </c>
      <c r="S727" s="174">
        <f t="shared" ca="1" si="47"/>
        <v>43427</v>
      </c>
      <c r="T727" s="20">
        <f ca="1">_xll.meDateFromTenor(S727,"1D","Following",T$13,"Normal")</f>
        <v>43430</v>
      </c>
      <c r="U727" s="175">
        <f ca="1"/>
        <v>-3.2011577096824452E-3</v>
      </c>
      <c r="V727" s="136" t="s">
        <v>4</v>
      </c>
    </row>
    <row r="728" spans="1:22" x14ac:dyDescent="0.25">
      <c r="A728" s="142">
        <v>710</v>
      </c>
      <c r="B728" s="134"/>
      <c r="C728" s="174">
        <f ca="1">_xll.meDateFromTenor(C727,"1D","FOLLOWING",D$13,"NORMAL")</f>
        <v>43430</v>
      </c>
      <c r="D728" s="20">
        <f ca="1">_xll.meDateFromTenor(C728,D$14,"Following",D$13,"Normal")</f>
        <v>43431</v>
      </c>
      <c r="E728" s="175">
        <f ca="1"/>
        <v>-2.3134980547690003E-3</v>
      </c>
      <c r="F728" s="99"/>
      <c r="G728" s="174">
        <f t="shared" ca="1" si="44"/>
        <v>43430</v>
      </c>
      <c r="H728" s="20">
        <f ca="1">_xll.meDateFromTenor(G728,H$14,"Following",H$13,"Normal")</f>
        <v>43522</v>
      </c>
      <c r="I728" s="175">
        <f ca="1"/>
        <v>-5.8511151611093299E-4</v>
      </c>
      <c r="J728" s="7" t="s">
        <v>4</v>
      </c>
      <c r="K728" s="174">
        <f t="shared" ca="1" si="45"/>
        <v>43430</v>
      </c>
      <c r="L728" s="20">
        <f ca="1">_xll.meDateFromTenor(K728,L$14,"Following",L$13,"Normal")</f>
        <v>43612</v>
      </c>
      <c r="M728" s="175">
        <f ca="1"/>
        <v>1.0655187726292797E-3</v>
      </c>
      <c r="N728" s="7" t="s">
        <v>4</v>
      </c>
      <c r="O728" s="174">
        <f t="shared" ca="1" si="46"/>
        <v>43430</v>
      </c>
      <c r="P728" s="20">
        <f ca="1">_xll.meDateFromTenor(O728,P$14,"Following",P$13,"Normal")</f>
        <v>43431</v>
      </c>
      <c r="Q728" s="175">
        <f ca="1"/>
        <v>-2.5024151044406775E-3</v>
      </c>
      <c r="R728" s="7" t="s">
        <v>4</v>
      </c>
      <c r="S728" s="174">
        <f t="shared" ca="1" si="47"/>
        <v>43430</v>
      </c>
      <c r="T728" s="20">
        <f ca="1">_xll.meDateFromTenor(S728,"1D","Following",T$13,"Normal")</f>
        <v>43431</v>
      </c>
      <c r="U728" s="175">
        <f ca="1"/>
        <v>-3.070456851173031E-3</v>
      </c>
      <c r="V728" s="136" t="s">
        <v>4</v>
      </c>
    </row>
    <row r="729" spans="1:22" x14ac:dyDescent="0.25">
      <c r="A729" s="142">
        <v>711</v>
      </c>
      <c r="B729" s="134"/>
      <c r="C729" s="174">
        <f ca="1">_xll.meDateFromTenor(C728,"1D","FOLLOWING",D$13,"NORMAL")</f>
        <v>43431</v>
      </c>
      <c r="D729" s="20">
        <f ca="1">_xll.meDateFromTenor(C729,D$14,"Following",D$13,"Normal")</f>
        <v>43432</v>
      </c>
      <c r="E729" s="175">
        <f ca="1"/>
        <v>-2.3125164936562406E-3</v>
      </c>
      <c r="F729" s="99"/>
      <c r="G729" s="174">
        <f t="shared" ca="1" si="44"/>
        <v>43431</v>
      </c>
      <c r="H729" s="20">
        <f ca="1">_xll.meDateFromTenor(G729,H$14,"Following",H$13,"Normal")</f>
        <v>43523</v>
      </c>
      <c r="I729" s="175">
        <f ca="1"/>
        <v>-5.7896367994612734E-4</v>
      </c>
      <c r="J729" s="7" t="s">
        <v>4</v>
      </c>
      <c r="K729" s="174">
        <f t="shared" ca="1" si="45"/>
        <v>43431</v>
      </c>
      <c r="L729" s="20">
        <f ca="1">_xll.meDateFromTenor(K729,L$14,"Following",L$13,"Normal")</f>
        <v>43612</v>
      </c>
      <c r="M729" s="175">
        <f ca="1"/>
        <v>1.0717500936774738E-3</v>
      </c>
      <c r="N729" s="7" t="s">
        <v>4</v>
      </c>
      <c r="O729" s="174">
        <f t="shared" ca="1" si="46"/>
        <v>43431</v>
      </c>
      <c r="P729" s="20">
        <f ca="1">_xll.meDateFromTenor(O729,P$14,"Following",P$13,"Normal")</f>
        <v>43432</v>
      </c>
      <c r="Q729" s="175">
        <f ca="1"/>
        <v>-2.4966692342151525E-3</v>
      </c>
      <c r="R729" s="7" t="s">
        <v>4</v>
      </c>
      <c r="S729" s="174">
        <f t="shared" ca="1" si="47"/>
        <v>43431</v>
      </c>
      <c r="T729" s="20">
        <f ca="1">_xll.meDateFromTenor(S729,"1D","Following",T$13,"Normal")</f>
        <v>43432</v>
      </c>
      <c r="U729" s="175">
        <f ca="1"/>
        <v>-3.0252743768505999E-3</v>
      </c>
      <c r="V729" s="136" t="s">
        <v>4</v>
      </c>
    </row>
    <row r="730" spans="1:22" x14ac:dyDescent="0.25">
      <c r="A730" s="142">
        <v>712</v>
      </c>
      <c r="B730" s="134"/>
      <c r="C730" s="174">
        <f ca="1">_xll.meDateFromTenor(C729,"1D","FOLLOWING",D$13,"NORMAL")</f>
        <v>43432</v>
      </c>
      <c r="D730" s="20">
        <f ca="1">_xll.meDateFromTenor(C730,D$14,"Following",D$13,"Normal")</f>
        <v>43433</v>
      </c>
      <c r="E730" s="175">
        <f ca="1"/>
        <v>-2.3114373148702765E-3</v>
      </c>
      <c r="F730" s="99"/>
      <c r="G730" s="174">
        <f t="shared" ca="1" si="44"/>
        <v>43432</v>
      </c>
      <c r="H730" s="20">
        <f ca="1">_xll.meDateFromTenor(G730,H$14,"Following",H$13,"Normal")</f>
        <v>43524</v>
      </c>
      <c r="I730" s="175">
        <f ca="1"/>
        <v>-5.7282121636732797E-4</v>
      </c>
      <c r="J730" s="7" t="s">
        <v>4</v>
      </c>
      <c r="K730" s="174">
        <f t="shared" ca="1" si="45"/>
        <v>43432</v>
      </c>
      <c r="L730" s="20">
        <f ca="1">_xll.meDateFromTenor(K730,L$14,"Following",L$13,"Normal")</f>
        <v>43613</v>
      </c>
      <c r="M730" s="175">
        <f ca="1"/>
        <v>1.077985724479223E-3</v>
      </c>
      <c r="N730" s="7" t="s">
        <v>4</v>
      </c>
      <c r="O730" s="174">
        <f t="shared" ca="1" si="46"/>
        <v>43432</v>
      </c>
      <c r="P730" s="20">
        <f ca="1">_xll.meDateFromTenor(O730,P$14,"Following",P$13,"Normal")</f>
        <v>43433</v>
      </c>
      <c r="Q730" s="175">
        <f ca="1"/>
        <v>-2.4908972939061825E-3</v>
      </c>
      <c r="R730" s="7" t="s">
        <v>4</v>
      </c>
      <c r="S730" s="174">
        <f t="shared" ca="1" si="47"/>
        <v>43432</v>
      </c>
      <c r="T730" s="20">
        <f ca="1">_xll.meDateFromTenor(S730,"1D","Following",T$13,"Normal")</f>
        <v>43433</v>
      </c>
      <c r="U730" s="175">
        <f ca="1"/>
        <v>-2.9922005693183815E-3</v>
      </c>
      <c r="V730" s="136" t="s">
        <v>4</v>
      </c>
    </row>
    <row r="731" spans="1:22" x14ac:dyDescent="0.25">
      <c r="A731" s="142">
        <v>713</v>
      </c>
      <c r="B731" s="134"/>
      <c r="C731" s="174">
        <f ca="1">_xll.meDateFromTenor(C730,"1D","FOLLOWING",D$13,"NORMAL")</f>
        <v>43433</v>
      </c>
      <c r="D731" s="20">
        <f ca="1">_xll.meDateFromTenor(C731,D$14,"Following",D$13,"Normal")</f>
        <v>43434</v>
      </c>
      <c r="E731" s="175">
        <f ca="1"/>
        <v>-2.3102605209679521E-3</v>
      </c>
      <c r="F731" s="99"/>
      <c r="G731" s="174">
        <f t="shared" ca="1" si="44"/>
        <v>43433</v>
      </c>
      <c r="H731" s="20">
        <f ca="1">_xll.meDateFromTenor(G731,H$14,"Following",H$13,"Normal")</f>
        <v>43524</v>
      </c>
      <c r="I731" s="175">
        <f ca="1"/>
        <v>-5.666841138720648E-4</v>
      </c>
      <c r="J731" s="7" t="s">
        <v>4</v>
      </c>
      <c r="K731" s="174">
        <f t="shared" ca="1" si="45"/>
        <v>43433</v>
      </c>
      <c r="L731" s="20">
        <f ca="1">_xll.meDateFromTenor(K731,L$14,"Following",L$13,"Normal")</f>
        <v>43614</v>
      </c>
      <c r="M731" s="175">
        <f ca="1"/>
        <v>1.0842256274558773E-3</v>
      </c>
      <c r="N731" s="7" t="s">
        <v>4</v>
      </c>
      <c r="O731" s="174">
        <f t="shared" ca="1" si="46"/>
        <v>43433</v>
      </c>
      <c r="P731" s="20">
        <f ca="1">_xll.meDateFromTenor(O731,P$14,"Following",P$13,"Normal")</f>
        <v>43434</v>
      </c>
      <c r="Q731" s="175">
        <f ca="1"/>
        <v>-2.4850997210331361E-3</v>
      </c>
      <c r="R731" s="7" t="s">
        <v>4</v>
      </c>
      <c r="S731" s="174">
        <f t="shared" ca="1" si="47"/>
        <v>43433</v>
      </c>
      <c r="T731" s="20">
        <f ca="1">_xll.meDateFromTenor(S731,"1D","Following",T$13,"Normal")</f>
        <v>43434</v>
      </c>
      <c r="U731" s="175">
        <f ca="1"/>
        <v>-2.9712350175037476E-3</v>
      </c>
      <c r="V731" s="136" t="s">
        <v>4</v>
      </c>
    </row>
    <row r="732" spans="1:22" x14ac:dyDescent="0.25">
      <c r="A732" s="142">
        <v>714</v>
      </c>
      <c r="B732" s="134"/>
      <c r="C732" s="174">
        <f ca="1">_xll.meDateFromTenor(C731,"1D","FOLLOWING",D$13,"NORMAL")</f>
        <v>43434</v>
      </c>
      <c r="D732" s="20">
        <f ca="1">_xll.meDateFromTenor(C732,D$14,"Following",D$13,"Normal")</f>
        <v>43437</v>
      </c>
      <c r="E732" s="175">
        <f ca="1"/>
        <v>-2.3075667703720353E-3</v>
      </c>
      <c r="F732" s="99"/>
      <c r="G732" s="174">
        <f t="shared" ca="1" si="44"/>
        <v>43434</v>
      </c>
      <c r="H732" s="20">
        <f ca="1">_xll.meDateFromTenor(G732,H$14,"Following",H$13,"Normal")</f>
        <v>43524</v>
      </c>
      <c r="I732" s="175">
        <f ca="1"/>
        <v>-5.6055236095786784E-4</v>
      </c>
      <c r="J732" s="7" t="s">
        <v>4</v>
      </c>
      <c r="K732" s="174">
        <f t="shared" ca="1" si="45"/>
        <v>43434</v>
      </c>
      <c r="L732" s="20">
        <f ca="1">_xll.meDateFromTenor(K732,L$14,"Following",L$13,"Normal")</f>
        <v>43615</v>
      </c>
      <c r="M732" s="175">
        <f ca="1"/>
        <v>1.0904697650287861E-3</v>
      </c>
      <c r="N732" s="7" t="s">
        <v>4</v>
      </c>
      <c r="O732" s="174">
        <f t="shared" ca="1" si="46"/>
        <v>43434</v>
      </c>
      <c r="P732" s="20">
        <f ca="1">_xll.meDateFromTenor(O732,P$14,"Following",P$13,"Normal")</f>
        <v>43437</v>
      </c>
      <c r="Q732" s="175">
        <f ca="1"/>
        <v>-2.4792769531153812E-3</v>
      </c>
      <c r="R732" s="7" t="s">
        <v>4</v>
      </c>
      <c r="S732" s="174">
        <f t="shared" ca="1" si="47"/>
        <v>43434</v>
      </c>
      <c r="T732" s="20">
        <f ca="1">_xll.meDateFromTenor(S732,"1D","Following",T$13,"Normal")</f>
        <v>43437</v>
      </c>
      <c r="U732" s="175">
        <f ca="1"/>
        <v>-2.9617763003209167E-3</v>
      </c>
      <c r="V732" s="136" t="s">
        <v>4</v>
      </c>
    </row>
    <row r="733" spans="1:22" x14ac:dyDescent="0.25">
      <c r="A733" s="142">
        <v>715</v>
      </c>
      <c r="B733" s="134"/>
      <c r="C733" s="174">
        <f ca="1">_xll.meDateFromTenor(C732,"1D","FOLLOWING",D$13,"NORMAL")</f>
        <v>43437</v>
      </c>
      <c r="D733" s="20">
        <f ca="1">_xll.meDateFromTenor(C733,D$14,"Following",D$13,"Normal")</f>
        <v>43438</v>
      </c>
      <c r="E733" s="175">
        <f ca="1"/>
        <v>-2.3045772437990746E-3</v>
      </c>
      <c r="F733" s="99"/>
      <c r="G733" s="174">
        <f t="shared" ca="1" si="44"/>
        <v>43437</v>
      </c>
      <c r="H733" s="20">
        <f ca="1">_xll.meDateFromTenor(G733,H$14,"Following",H$13,"Normal")</f>
        <v>43528</v>
      </c>
      <c r="I733" s="175">
        <f ca="1"/>
        <v>-5.4218908467697582E-4</v>
      </c>
      <c r="J733" s="7" t="s">
        <v>4</v>
      </c>
      <c r="K733" s="174">
        <f t="shared" ca="1" si="45"/>
        <v>43437</v>
      </c>
      <c r="L733" s="20">
        <f ca="1">_xll.meDateFromTenor(K733,L$14,"Following",L$13,"Normal")</f>
        <v>43619</v>
      </c>
      <c r="M733" s="175">
        <f ca="1"/>
        <v>1.1092272095385406E-3</v>
      </c>
      <c r="N733" s="7" t="s">
        <v>4</v>
      </c>
      <c r="O733" s="174">
        <f t="shared" ca="1" si="46"/>
        <v>43437</v>
      </c>
      <c r="P733" s="20">
        <f ca="1">_xll.meDateFromTenor(O733,P$14,"Following",P$13,"Normal")</f>
        <v>43438</v>
      </c>
      <c r="Q733" s="175">
        <f ca="1"/>
        <v>-2.4616618542875448E-3</v>
      </c>
      <c r="R733" s="7" t="s">
        <v>4</v>
      </c>
      <c r="S733" s="174">
        <f t="shared" ca="1" si="47"/>
        <v>43437</v>
      </c>
      <c r="T733" s="20">
        <f ca="1">_xll.meDateFromTenor(S733,"1D","Following",T$13,"Normal")</f>
        <v>43438</v>
      </c>
      <c r="U733" s="175">
        <f ca="1"/>
        <v>-2.9615405635041829E-3</v>
      </c>
      <c r="V733" s="136" t="s">
        <v>4</v>
      </c>
    </row>
    <row r="734" spans="1:22" x14ac:dyDescent="0.25">
      <c r="A734" s="142">
        <v>716</v>
      </c>
      <c r="B734" s="134"/>
      <c r="C734" s="174">
        <f ca="1">_xll.meDateFromTenor(C733,"1D","FOLLOWING",D$13,"NORMAL")</f>
        <v>43438</v>
      </c>
      <c r="D734" s="20">
        <f ca="1">_xll.meDateFromTenor(C734,D$14,"Following",D$13,"Normal")</f>
        <v>43439</v>
      </c>
      <c r="E734" s="175">
        <f ca="1"/>
        <v>-2.3029124114470972E-3</v>
      </c>
      <c r="F734" s="99"/>
      <c r="G734" s="174">
        <f t="shared" ca="1" si="44"/>
        <v>43438</v>
      </c>
      <c r="H734" s="20">
        <f ca="1">_xll.meDateFromTenor(G734,H$14,"Following",H$13,"Normal")</f>
        <v>43528</v>
      </c>
      <c r="I734" s="175">
        <f ca="1"/>
        <v>-5.360786150623441E-4</v>
      </c>
      <c r="J734" s="7" t="s">
        <v>4</v>
      </c>
      <c r="K734" s="174">
        <f t="shared" ca="1" si="45"/>
        <v>43438</v>
      </c>
      <c r="L734" s="20">
        <f ca="1">_xll.meDateFromTenor(K734,L$14,"Following",L$13,"Normal")</f>
        <v>43620</v>
      </c>
      <c r="M734" s="175">
        <f ca="1"/>
        <v>1.1154879097099682E-3</v>
      </c>
      <c r="N734" s="7" t="s">
        <v>4</v>
      </c>
      <c r="O734" s="174">
        <f t="shared" ca="1" si="46"/>
        <v>43438</v>
      </c>
      <c r="P734" s="20">
        <f ca="1">_xll.meDateFromTenor(O734,P$14,"Following",P$13,"Normal")</f>
        <v>43439</v>
      </c>
      <c r="Q734" s="175">
        <f ca="1"/>
        <v>-2.4557426813846344E-3</v>
      </c>
      <c r="R734" s="7" t="s">
        <v>4</v>
      </c>
      <c r="S734" s="174">
        <f t="shared" ca="1" si="47"/>
        <v>43438</v>
      </c>
      <c r="T734" s="20">
        <f ca="1">_xll.meDateFromTenor(S734,"1D","Following",T$13,"Normal")</f>
        <v>43439</v>
      </c>
      <c r="U734" s="175">
        <f ca="1"/>
        <v>-2.9615666663041045E-3</v>
      </c>
      <c r="V734" s="136" t="s">
        <v>4</v>
      </c>
    </row>
    <row r="735" spans="1:22" x14ac:dyDescent="0.25">
      <c r="A735" s="142">
        <v>717</v>
      </c>
      <c r="B735" s="134"/>
      <c r="C735" s="174">
        <f ca="1">_xll.meDateFromTenor(C734,"1D","FOLLOWING",D$13,"NORMAL")</f>
        <v>43439</v>
      </c>
      <c r="D735" s="20">
        <f ca="1">_xll.meDateFromTenor(C735,D$14,"Following",D$13,"Normal")</f>
        <v>43440</v>
      </c>
      <c r="E735" s="175">
        <f ca="1"/>
        <v>-2.3011499788872041E-3</v>
      </c>
      <c r="F735" s="99"/>
      <c r="G735" s="174">
        <f t="shared" ca="1" si="44"/>
        <v>43439</v>
      </c>
      <c r="H735" s="20">
        <f ca="1">_xll.meDateFromTenor(G735,H$14,"Following",H$13,"Normal")</f>
        <v>43529</v>
      </c>
      <c r="I735" s="175">
        <f ca="1"/>
        <v>-5.2997343751642998E-4</v>
      </c>
      <c r="J735" s="7" t="s">
        <v>4</v>
      </c>
      <c r="K735" s="174">
        <f t="shared" ca="1" si="45"/>
        <v>43439</v>
      </c>
      <c r="L735" s="20">
        <f ca="1">_xll.meDateFromTenor(K735,L$14,"Following",L$13,"Normal")</f>
        <v>43621</v>
      </c>
      <c r="M735" s="175">
        <f ca="1"/>
        <v>1.1217526565843992E-3</v>
      </c>
      <c r="N735" s="7" t="s">
        <v>4</v>
      </c>
      <c r="O735" s="174">
        <f t="shared" ca="1" si="46"/>
        <v>43439</v>
      </c>
      <c r="P735" s="20">
        <f ca="1">_xll.meDateFromTenor(O735,P$14,"Following",P$13,"Normal")</f>
        <v>43440</v>
      </c>
      <c r="Q735" s="175">
        <f ca="1"/>
        <v>-2.4498005010338566E-3</v>
      </c>
      <c r="R735" s="7" t="s">
        <v>4</v>
      </c>
      <c r="S735" s="174">
        <f t="shared" ca="1" si="47"/>
        <v>43439</v>
      </c>
      <c r="T735" s="20">
        <f ca="1">_xll.meDateFromTenor(S735,"1D","Following",T$13,"Normal")</f>
        <v>43440</v>
      </c>
      <c r="U735" s="175">
        <f ca="1"/>
        <v>-2.9616081990813219E-3</v>
      </c>
      <c r="V735" s="136" t="s">
        <v>4</v>
      </c>
    </row>
    <row r="736" spans="1:22" x14ac:dyDescent="0.25">
      <c r="A736" s="142">
        <v>718</v>
      </c>
      <c r="B736" s="134"/>
      <c r="C736" s="174">
        <f ca="1">_xll.meDateFromTenor(C735,"1D","FOLLOWING",D$13,"NORMAL")</f>
        <v>43440</v>
      </c>
      <c r="D736" s="20">
        <f ca="1">_xll.meDateFromTenor(C736,D$14,"Following",D$13,"Normal")</f>
        <v>43441</v>
      </c>
      <c r="E736" s="175">
        <f ca="1"/>
        <v>-2.2992899485974132E-3</v>
      </c>
      <c r="F736" s="99"/>
      <c r="G736" s="174">
        <f t="shared" ca="1" si="44"/>
        <v>43440</v>
      </c>
      <c r="H736" s="20">
        <f ca="1">_xll.meDateFromTenor(G736,H$14,"Following",H$13,"Normal")</f>
        <v>43530</v>
      </c>
      <c r="I736" s="175">
        <f ca="1"/>
        <v>-5.2387354053676108E-4</v>
      </c>
      <c r="J736" s="7" t="s">
        <v>4</v>
      </c>
      <c r="K736" s="174">
        <f t="shared" ca="1" si="45"/>
        <v>43440</v>
      </c>
      <c r="L736" s="20">
        <f ca="1">_xll.meDateFromTenor(K736,L$14,"Following",L$13,"Normal")</f>
        <v>43622</v>
      </c>
      <c r="M736" s="175">
        <f ca="1"/>
        <v>1.1280214125831858E-3</v>
      </c>
      <c r="N736" s="7" t="s">
        <v>4</v>
      </c>
      <c r="O736" s="174">
        <f t="shared" ca="1" si="46"/>
        <v>43440</v>
      </c>
      <c r="P736" s="20">
        <f ca="1">_xll.meDateFromTenor(O736,P$14,"Following",P$13,"Normal")</f>
        <v>43441</v>
      </c>
      <c r="Q736" s="175">
        <f ca="1"/>
        <v>-2.4438357507545771E-3</v>
      </c>
      <c r="R736" s="7" t="s">
        <v>4</v>
      </c>
      <c r="S736" s="174">
        <f t="shared" ca="1" si="47"/>
        <v>43440</v>
      </c>
      <c r="T736" s="20">
        <f ca="1">_xll.meDateFromTenor(S736,"1D","Following",T$13,"Normal")</f>
        <v>43441</v>
      </c>
      <c r="U736" s="175">
        <f ca="1"/>
        <v>-2.9616651613961868E-3</v>
      </c>
      <c r="V736" s="136" t="s">
        <v>4</v>
      </c>
    </row>
    <row r="737" spans="1:22" x14ac:dyDescent="0.25">
      <c r="A737" s="142">
        <v>719</v>
      </c>
      <c r="B737" s="134"/>
      <c r="C737" s="174">
        <f ca="1">_xll.meDateFromTenor(C736,"1D","FOLLOWING",D$13,"NORMAL")</f>
        <v>43441</v>
      </c>
      <c r="D737" s="20">
        <f ca="1">_xll.meDateFromTenor(C737,D$14,"Following",D$13,"Normal")</f>
        <v>43444</v>
      </c>
      <c r="E737" s="175">
        <f ca="1"/>
        <v>-2.2952299406675618E-3</v>
      </c>
      <c r="F737" s="99"/>
      <c r="G737" s="174">
        <f t="shared" ca="1" si="44"/>
        <v>43441</v>
      </c>
      <c r="H737" s="20">
        <f ca="1">_xll.meDateFromTenor(G737,H$14,"Following",H$13,"Normal")</f>
        <v>43531</v>
      </c>
      <c r="I737" s="175">
        <f ca="1"/>
        <v>-5.1777891262086873E-4</v>
      </c>
      <c r="J737" s="7" t="s">
        <v>4</v>
      </c>
      <c r="K737" s="174">
        <f t="shared" ca="1" si="45"/>
        <v>43441</v>
      </c>
      <c r="L737" s="20">
        <f ca="1">_xll.meDateFromTenor(K737,L$14,"Following",L$13,"Normal")</f>
        <v>43623</v>
      </c>
      <c r="M737" s="175">
        <f ca="1"/>
        <v>1.1342941401276767E-3</v>
      </c>
      <c r="N737" s="7" t="s">
        <v>4</v>
      </c>
      <c r="O737" s="174">
        <f t="shared" ca="1" si="46"/>
        <v>43441</v>
      </c>
      <c r="P737" s="20">
        <f ca="1">_xll.meDateFromTenor(O737,P$14,"Following",P$13,"Normal")</f>
        <v>43444</v>
      </c>
      <c r="Q737" s="175">
        <f ca="1"/>
        <v>-2.4378488680661648E-3</v>
      </c>
      <c r="R737" s="7" t="s">
        <v>4</v>
      </c>
      <c r="S737" s="174">
        <f t="shared" ca="1" si="47"/>
        <v>43441</v>
      </c>
      <c r="T737" s="20">
        <f ca="1">_xll.meDateFromTenor(S737,"1D","Following",T$13,"Normal")</f>
        <v>43444</v>
      </c>
      <c r="U737" s="175">
        <f ca="1"/>
        <v>-2.9618061468994587E-3</v>
      </c>
      <c r="V737" s="136" t="s">
        <v>4</v>
      </c>
    </row>
    <row r="738" spans="1:22" x14ac:dyDescent="0.25">
      <c r="A738" s="142">
        <v>720</v>
      </c>
      <c r="B738" s="134"/>
      <c r="C738" s="174">
        <f ca="1">_xll.meDateFromTenor(C737,"1D","FOLLOWING",D$13,"NORMAL")</f>
        <v>43444</v>
      </c>
      <c r="D738" s="20">
        <f ca="1">_xll.meDateFromTenor(C738,D$14,"Following",D$13,"Normal")</f>
        <v>43445</v>
      </c>
      <c r="E738" s="175">
        <f ca="1"/>
        <v>-2.2908738988203308E-3</v>
      </c>
      <c r="F738" s="99"/>
      <c r="G738" s="174">
        <f t="shared" ca="1" si="44"/>
        <v>43444</v>
      </c>
      <c r="H738" s="20">
        <f ca="1">_xll.meDateFromTenor(G738,H$14,"Following",H$13,"Normal")</f>
        <v>43535</v>
      </c>
      <c r="I738" s="175">
        <f ca="1"/>
        <v>-4.9952652823115069E-4</v>
      </c>
      <c r="J738" s="7" t="s">
        <v>4</v>
      </c>
      <c r="K738" s="174">
        <f t="shared" ca="1" si="45"/>
        <v>43444</v>
      </c>
      <c r="L738" s="20">
        <f ca="1">_xll.meDateFromTenor(K738,L$14,"Following",L$13,"Normal")</f>
        <v>43626</v>
      </c>
      <c r="M738" s="175">
        <f ca="1"/>
        <v>1.1531357762488742E-3</v>
      </c>
      <c r="N738" s="7" t="s">
        <v>4</v>
      </c>
      <c r="O738" s="174">
        <f t="shared" ca="1" si="46"/>
        <v>43444</v>
      </c>
      <c r="P738" s="20">
        <f ca="1">_xll.meDateFromTenor(O738,P$14,"Following",P$13,"Normal")</f>
        <v>43445</v>
      </c>
      <c r="Q738" s="175">
        <f ca="1"/>
        <v>-2.4197598007398092E-3</v>
      </c>
      <c r="R738" s="7" t="s">
        <v>4</v>
      </c>
      <c r="S738" s="174">
        <f t="shared" ca="1" si="47"/>
        <v>43444</v>
      </c>
      <c r="T738" s="20">
        <f ca="1">_xll.meDateFromTenor(S738,"1D","Following",T$13,"Normal")</f>
        <v>43445</v>
      </c>
      <c r="U738" s="175">
        <f ca="1"/>
        <v>-2.9620472945612979E-3</v>
      </c>
      <c r="V738" s="136" t="s">
        <v>4</v>
      </c>
    </row>
    <row r="739" spans="1:22" x14ac:dyDescent="0.25">
      <c r="A739" s="142">
        <v>721</v>
      </c>
      <c r="B739" s="134"/>
      <c r="C739" s="174">
        <f ca="1">_xll.meDateFromTenor(C738,"1D","FOLLOWING",D$13,"NORMAL")</f>
        <v>43445</v>
      </c>
      <c r="D739" s="20">
        <f ca="1">_xll.meDateFromTenor(C739,D$14,"Following",D$13,"Normal")</f>
        <v>43446</v>
      </c>
      <c r="E739" s="175">
        <f ca="1"/>
        <v>-2.2885259166116694E-3</v>
      </c>
      <c r="F739" s="99"/>
      <c r="G739" s="174">
        <f t="shared" ca="1" si="44"/>
        <v>43445</v>
      </c>
      <c r="H739" s="20">
        <f ca="1">_xll.meDateFromTenor(G739,H$14,"Following",H$13,"Normal")</f>
        <v>43535</v>
      </c>
      <c r="I739" s="175">
        <f ca="1"/>
        <v>-4.9345286154566458E-4</v>
      </c>
      <c r="J739" s="7" t="s">
        <v>4</v>
      </c>
      <c r="K739" s="174">
        <f t="shared" ca="1" si="45"/>
        <v>43445</v>
      </c>
      <c r="L739" s="20">
        <f ca="1">_xll.meDateFromTenor(K739,L$14,"Following",L$13,"Normal")</f>
        <v>43627</v>
      </c>
      <c r="M739" s="175">
        <f ca="1"/>
        <v>1.1594240141896814E-3</v>
      </c>
      <c r="N739" s="7" t="s">
        <v>4</v>
      </c>
      <c r="O739" s="174">
        <f t="shared" ca="1" si="46"/>
        <v>43445</v>
      </c>
      <c r="P739" s="20">
        <f ca="1">_xll.meDateFromTenor(O739,P$14,"Following",P$13,"Normal")</f>
        <v>43446</v>
      </c>
      <c r="Q739" s="175">
        <f ca="1"/>
        <v>-2.4136887636085451E-3</v>
      </c>
      <c r="R739" s="7" t="s">
        <v>4</v>
      </c>
      <c r="S739" s="174">
        <f t="shared" ca="1" si="47"/>
        <v>43445</v>
      </c>
      <c r="T739" s="20">
        <f ca="1">_xll.meDateFromTenor(S739,"1D","Following",T$13,"Normal")</f>
        <v>43446</v>
      </c>
      <c r="U739" s="175">
        <f ca="1"/>
        <v>-2.9621813963709547E-3</v>
      </c>
      <c r="V739" s="136" t="s">
        <v>4</v>
      </c>
    </row>
    <row r="740" spans="1:22" x14ac:dyDescent="0.25">
      <c r="A740" s="142">
        <v>722</v>
      </c>
      <c r="B740" s="134"/>
      <c r="C740" s="174">
        <f ca="1">_xll.meDateFromTenor(C739,"1D","FOLLOWING",D$13,"NORMAL")</f>
        <v>43446</v>
      </c>
      <c r="D740" s="20">
        <f ca="1">_xll.meDateFromTenor(C740,D$14,"Following",D$13,"Normal")</f>
        <v>43447</v>
      </c>
      <c r="E740" s="175">
        <f ca="1"/>
        <v>-2.2860803512614407E-3</v>
      </c>
      <c r="F740" s="99"/>
      <c r="G740" s="174">
        <f t="shared" ca="1" si="44"/>
        <v>43446</v>
      </c>
      <c r="H740" s="20">
        <f ca="1">_xll.meDateFromTenor(G740,H$14,"Following",H$13,"Normal")</f>
        <v>43536</v>
      </c>
      <c r="I740" s="175">
        <f ca="1"/>
        <v>-4.8738440641160597E-4</v>
      </c>
      <c r="J740" s="7" t="s">
        <v>4</v>
      </c>
      <c r="K740" s="174">
        <f t="shared" ca="1" si="45"/>
        <v>43446</v>
      </c>
      <c r="L740" s="20">
        <f ca="1">_xll.meDateFromTenor(K740,L$14,"Following",L$13,"Normal")</f>
        <v>43628</v>
      </c>
      <c r="M740" s="175">
        <f ca="1"/>
        <v>1.1657160357829415E-3</v>
      </c>
      <c r="N740" s="7" t="s">
        <v>4</v>
      </c>
      <c r="O740" s="174">
        <f t="shared" ca="1" si="46"/>
        <v>43446</v>
      </c>
      <c r="P740" s="20">
        <f ca="1">_xll.meDateFromTenor(O740,P$14,"Following",P$13,"Normal")</f>
        <v>43447</v>
      </c>
      <c r="Q740" s="175">
        <f ca="1"/>
        <v>-2.4075977816649888E-3</v>
      </c>
      <c r="R740" s="7" t="s">
        <v>4</v>
      </c>
      <c r="S740" s="174">
        <f t="shared" ca="1" si="47"/>
        <v>43446</v>
      </c>
      <c r="T740" s="20">
        <f ca="1">_xll.meDateFromTenor(S740,"1D","Following",T$13,"Normal")</f>
        <v>43447</v>
      </c>
      <c r="U740" s="175">
        <f ca="1"/>
        <v>-2.9623309247606248E-3</v>
      </c>
      <c r="V740" s="136" t="s">
        <v>4</v>
      </c>
    </row>
    <row r="741" spans="1:22" x14ac:dyDescent="0.25">
      <c r="A741" s="142">
        <v>723</v>
      </c>
      <c r="B741" s="134"/>
      <c r="C741" s="174">
        <f ca="1">_xll.meDateFromTenor(C740,"1D","FOLLOWING",D$13,"NORMAL")</f>
        <v>43447</v>
      </c>
      <c r="D741" s="20">
        <f ca="1">_xll.meDateFromTenor(C741,D$14,"Following",D$13,"Normal")</f>
        <v>43448</v>
      </c>
      <c r="E741" s="175">
        <f ca="1"/>
        <v>-2.2835372051277585E-3</v>
      </c>
      <c r="F741" s="99"/>
      <c r="G741" s="174">
        <f t="shared" ca="1" si="44"/>
        <v>43447</v>
      </c>
      <c r="H741" s="20">
        <f ca="1">_xll.meDateFromTenor(G741,H$14,"Following",H$13,"Normal")</f>
        <v>43537</v>
      </c>
      <c r="I741" s="175">
        <f ca="1"/>
        <v>-4.8132115132650297E-4</v>
      </c>
      <c r="J741" s="7" t="s">
        <v>4</v>
      </c>
      <c r="K741" s="174">
        <f t="shared" ca="1" si="45"/>
        <v>43447</v>
      </c>
      <c r="L741" s="20">
        <f ca="1">_xll.meDateFromTenor(K741,L$14,"Following",L$13,"Normal")</f>
        <v>43629</v>
      </c>
      <c r="M741" s="175">
        <f ca="1"/>
        <v>1.1720118034500068E-3</v>
      </c>
      <c r="N741" s="7" t="s">
        <v>4</v>
      </c>
      <c r="O741" s="174">
        <f t="shared" ca="1" si="46"/>
        <v>43447</v>
      </c>
      <c r="P741" s="20">
        <f ca="1">_xll.meDateFromTenor(O741,P$14,"Following",P$13,"Normal")</f>
        <v>43448</v>
      </c>
      <c r="Q741" s="175">
        <f ca="1"/>
        <v>-2.4014872924285066E-3</v>
      </c>
      <c r="R741" s="7" t="s">
        <v>4</v>
      </c>
      <c r="S741" s="174">
        <f t="shared" ca="1" si="47"/>
        <v>43447</v>
      </c>
      <c r="T741" s="20">
        <f ca="1">_xll.meDateFromTenor(S741,"1D","Following",T$13,"Normal")</f>
        <v>43448</v>
      </c>
      <c r="U741" s="175">
        <f ca="1"/>
        <v>-2.9624958788110438E-3</v>
      </c>
      <c r="V741" s="136" t="s">
        <v>4</v>
      </c>
    </row>
    <row r="742" spans="1:22" x14ac:dyDescent="0.25">
      <c r="A742" s="142">
        <v>724</v>
      </c>
      <c r="B742" s="134"/>
      <c r="C742" s="174">
        <f ca="1">_xll.meDateFromTenor(C741,"1D","FOLLOWING",D$13,"NORMAL")</f>
        <v>43448</v>
      </c>
      <c r="D742" s="20">
        <f ca="1">_xll.meDateFromTenor(C742,D$14,"Following",D$13,"Normal")</f>
        <v>43451</v>
      </c>
      <c r="E742" s="175">
        <f ca="1"/>
        <v>-2.2781112403169683E-3</v>
      </c>
      <c r="F742" s="99"/>
      <c r="G742" s="174">
        <f t="shared" ca="1" si="44"/>
        <v>43448</v>
      </c>
      <c r="H742" s="20">
        <f ca="1">_xll.meDateFromTenor(G742,H$14,"Following",H$13,"Normal")</f>
        <v>43538</v>
      </c>
      <c r="I742" s="175">
        <f ca="1"/>
        <v>-4.7526308478788761E-4</v>
      </c>
      <c r="J742" s="7" t="s">
        <v>4</v>
      </c>
      <c r="K742" s="174">
        <f t="shared" ca="1" si="45"/>
        <v>43448</v>
      </c>
      <c r="L742" s="20">
        <f ca="1">_xll.meDateFromTenor(K742,L$14,"Following",L$13,"Normal")</f>
        <v>43630</v>
      </c>
      <c r="M742" s="175">
        <f ca="1"/>
        <v>1.1783112796122247E-3</v>
      </c>
      <c r="N742" s="7" t="s">
        <v>4</v>
      </c>
      <c r="O742" s="174">
        <f t="shared" ca="1" si="46"/>
        <v>43448</v>
      </c>
      <c r="P742" s="20">
        <f ca="1">_xll.meDateFromTenor(O742,P$14,"Following",P$13,"Normal")</f>
        <v>43451</v>
      </c>
      <c r="Q742" s="175">
        <f ca="1"/>
        <v>-2.3953577334184678E-3</v>
      </c>
      <c r="R742" s="7" t="s">
        <v>4</v>
      </c>
      <c r="S742" s="174">
        <f t="shared" ca="1" si="47"/>
        <v>43448</v>
      </c>
      <c r="T742" s="20">
        <f ca="1">_xll.meDateFromTenor(S742,"1D","Following",T$13,"Normal")</f>
        <v>43451</v>
      </c>
      <c r="U742" s="175">
        <f ca="1"/>
        <v>-2.9628528191949603E-3</v>
      </c>
      <c r="V742" s="136" t="s">
        <v>4</v>
      </c>
    </row>
    <row r="743" spans="1:22" x14ac:dyDescent="0.25">
      <c r="A743" s="142">
        <v>725</v>
      </c>
      <c r="B743" s="134"/>
      <c r="C743" s="174">
        <f ca="1">_xll.meDateFromTenor(C742,"1D","FOLLOWING",D$13,"NORMAL")</f>
        <v>43451</v>
      </c>
      <c r="D743" s="20">
        <f ca="1">_xll.meDateFromTenor(C743,D$14,"Following",D$13,"Normal")</f>
        <v>43452</v>
      </c>
      <c r="E743" s="175">
        <f ca="1"/>
        <v>-2.2723888631182103E-3</v>
      </c>
      <c r="F743" s="99"/>
      <c r="G743" s="174">
        <f t="shared" ca="1" si="44"/>
        <v>43451</v>
      </c>
      <c r="H743" s="20">
        <f ca="1">_xll.meDateFromTenor(G743,H$14,"Following",H$13,"Normal")</f>
        <v>43542</v>
      </c>
      <c r="I743" s="175">
        <f ca="1"/>
        <v>-4.5711990142625913E-4</v>
      </c>
      <c r="J743" s="7" t="s">
        <v>4</v>
      </c>
      <c r="K743" s="174">
        <f t="shared" ca="1" si="45"/>
        <v>43451</v>
      </c>
      <c r="L743" s="20">
        <f ca="1">_xll.meDateFromTenor(K743,L$14,"Following",L$13,"Normal")</f>
        <v>43633</v>
      </c>
      <c r="M743" s="175">
        <f ca="1"/>
        <v>1.1972315832833029E-3</v>
      </c>
      <c r="N743" s="7" t="s">
        <v>4</v>
      </c>
      <c r="O743" s="174">
        <f t="shared" ca="1" si="46"/>
        <v>43451</v>
      </c>
      <c r="P743" s="20">
        <f ca="1">_xll.meDateFromTenor(O743,P$14,"Following",P$13,"Normal")</f>
        <v>43452</v>
      </c>
      <c r="Q743" s="175">
        <f ca="1"/>
        <v>-2.3768590129406865E-3</v>
      </c>
      <c r="R743" s="7" t="s">
        <v>4</v>
      </c>
      <c r="S743" s="174">
        <f t="shared" ca="1" si="47"/>
        <v>43451</v>
      </c>
      <c r="T743" s="20">
        <f ca="1">_xll.meDateFromTenor(S743,"1D","Following",T$13,"Normal")</f>
        <v>43452</v>
      </c>
      <c r="U743" s="175">
        <f ca="1"/>
        <v>-2.9633099442660897E-3</v>
      </c>
      <c r="V743" s="136" t="s">
        <v>4</v>
      </c>
    </row>
    <row r="744" spans="1:22" x14ac:dyDescent="0.25">
      <c r="A744" s="142">
        <v>726</v>
      </c>
      <c r="B744" s="134"/>
      <c r="C744" s="174">
        <f ca="1">_xll.meDateFromTenor(C743,"1D","FOLLOWING",D$13,"NORMAL")</f>
        <v>43452</v>
      </c>
      <c r="D744" s="20">
        <f ca="1">_xll.meDateFromTenor(C744,D$14,"Following",D$13,"Normal")</f>
        <v>43453</v>
      </c>
      <c r="E744" s="175">
        <f ca="1"/>
        <v>-2.2693578501575911E-3</v>
      </c>
      <c r="F744" s="99"/>
      <c r="G744" s="174">
        <f t="shared" ca="1" si="44"/>
        <v>43452</v>
      </c>
      <c r="H744" s="20">
        <f ca="1">_xll.meDateFromTenor(G744,H$14,"Following",H$13,"Normal")</f>
        <v>43542</v>
      </c>
      <c r="I744" s="175">
        <f ca="1"/>
        <v>-4.5108247404888977E-4</v>
      </c>
      <c r="J744" s="7" t="s">
        <v>4</v>
      </c>
      <c r="K744" s="174">
        <f t="shared" ca="1" si="45"/>
        <v>43452</v>
      </c>
      <c r="L744" s="20">
        <f ca="1">_xll.meDateFromTenor(K744,L$14,"Following",L$13,"Normal")</f>
        <v>43634</v>
      </c>
      <c r="M744" s="175">
        <f ca="1"/>
        <v>1.2035455176396359E-3</v>
      </c>
      <c r="N744" s="7" t="s">
        <v>4</v>
      </c>
      <c r="O744" s="174">
        <f t="shared" ca="1" si="46"/>
        <v>43452</v>
      </c>
      <c r="P744" s="20">
        <f ca="1">_xll.meDateFromTenor(O744,P$14,"Following",P$13,"Normal")</f>
        <v>43453</v>
      </c>
      <c r="Q744" s="175">
        <f ca="1"/>
        <v>-2.3706575500300987E-3</v>
      </c>
      <c r="R744" s="7" t="s">
        <v>4</v>
      </c>
      <c r="S744" s="174">
        <f t="shared" ca="1" si="47"/>
        <v>43452</v>
      </c>
      <c r="T744" s="20">
        <f ca="1">_xll.meDateFromTenor(S744,"1D","Following",T$13,"Normal")</f>
        <v>43453</v>
      </c>
      <c r="U744" s="175">
        <f ca="1"/>
        <v>-2.9635520202253678E-3</v>
      </c>
      <c r="V744" s="136" t="s">
        <v>4</v>
      </c>
    </row>
    <row r="745" spans="1:22" x14ac:dyDescent="0.25">
      <c r="A745" s="142">
        <v>727</v>
      </c>
      <c r="B745" s="134"/>
      <c r="C745" s="174">
        <f ca="1">_xll.meDateFromTenor(C744,"1D","FOLLOWING",D$13,"NORMAL")</f>
        <v>43453</v>
      </c>
      <c r="D745" s="20">
        <f ca="1">_xll.meDateFromTenor(C745,D$14,"Following",D$13,"Normal")</f>
        <v>43454</v>
      </c>
      <c r="E745" s="175">
        <f ca="1"/>
        <v>-2.2662292709219128E-3</v>
      </c>
      <c r="F745" s="99"/>
      <c r="G745" s="174">
        <f t="shared" ca="1" si="44"/>
        <v>43453</v>
      </c>
      <c r="H745" s="20">
        <f ca="1">_xll.meDateFromTenor(G745,H$14,"Following",H$13,"Normal")</f>
        <v>43543</v>
      </c>
      <c r="I745" s="175">
        <f ca="1"/>
        <v>-4.4505017770565732E-4</v>
      </c>
      <c r="J745" s="7" t="s">
        <v>4</v>
      </c>
      <c r="K745" s="174">
        <f t="shared" ca="1" si="45"/>
        <v>43453</v>
      </c>
      <c r="L745" s="20">
        <f ca="1">_xll.meDateFromTenor(K745,L$14,"Following",L$13,"Normal")</f>
        <v>43635</v>
      </c>
      <c r="M745" s="175">
        <f ca="1"/>
        <v>1.2098629725978722E-3</v>
      </c>
      <c r="N745" s="7" t="s">
        <v>4</v>
      </c>
      <c r="O745" s="174">
        <f t="shared" ca="1" si="46"/>
        <v>43453</v>
      </c>
      <c r="P745" s="20">
        <f ca="1">_xll.meDateFromTenor(O745,P$14,"Following",P$13,"Normal")</f>
        <v>43454</v>
      </c>
      <c r="Q745" s="175">
        <f ca="1"/>
        <v>-2.3644392049427935E-3</v>
      </c>
      <c r="R745" s="7" t="s">
        <v>4</v>
      </c>
      <c r="S745" s="174">
        <f t="shared" ca="1" si="47"/>
        <v>43453</v>
      </c>
      <c r="T745" s="20">
        <f ca="1">_xll.meDateFromTenor(S745,"1D","Following",T$13,"Normal")</f>
        <v>43454</v>
      </c>
      <c r="U745" s="175">
        <f ca="1"/>
        <v>-2.9638095190876006E-3</v>
      </c>
      <c r="V745" s="136" t="s">
        <v>4</v>
      </c>
    </row>
    <row r="746" spans="1:22" x14ac:dyDescent="0.25">
      <c r="A746" s="142">
        <v>728</v>
      </c>
      <c r="B746" s="134"/>
      <c r="C746" s="174">
        <f ca="1">_xll.meDateFromTenor(C745,"1D","FOLLOWING",D$13,"NORMAL")</f>
        <v>43454</v>
      </c>
      <c r="D746" s="20">
        <f ca="1">_xll.meDateFromTenor(C746,D$14,"Following",D$13,"Normal")</f>
        <v>43455</v>
      </c>
      <c r="E746" s="175">
        <f ca="1"/>
        <v>-2.2630031278891931E-3</v>
      </c>
      <c r="F746" s="99"/>
      <c r="G746" s="174">
        <f t="shared" ca="1" si="44"/>
        <v>43454</v>
      </c>
      <c r="H746" s="20">
        <f ca="1">_xll.meDateFromTenor(G746,H$14,"Following",H$13,"Normal")</f>
        <v>43544</v>
      </c>
      <c r="I746" s="175">
        <f ca="1"/>
        <v>-4.3902300089409163E-4</v>
      </c>
      <c r="J746" s="7" t="s">
        <v>4</v>
      </c>
      <c r="K746" s="174">
        <f t="shared" ca="1" si="45"/>
        <v>43454</v>
      </c>
      <c r="L746" s="20">
        <f ca="1">_xll.meDateFromTenor(K746,L$14,"Following",L$13,"Normal")</f>
        <v>43636</v>
      </c>
      <c r="M746" s="175">
        <f ca="1"/>
        <v>1.2161839105793622E-3</v>
      </c>
      <c r="N746" s="7" t="s">
        <v>4</v>
      </c>
      <c r="O746" s="174">
        <f t="shared" ca="1" si="46"/>
        <v>43454</v>
      </c>
      <c r="P746" s="20">
        <f ca="1">_xll.meDateFromTenor(O746,P$14,"Following",P$13,"Normal")</f>
        <v>43455</v>
      </c>
      <c r="Q746" s="175">
        <f ca="1"/>
        <v>-2.3582044151981385E-3</v>
      </c>
      <c r="R746" s="7" t="s">
        <v>4</v>
      </c>
      <c r="S746" s="174">
        <f t="shared" ca="1" si="47"/>
        <v>43454</v>
      </c>
      <c r="T746" s="20">
        <f ca="1">_xll.meDateFromTenor(S746,"1D","Following",T$13,"Normal")</f>
        <v>43455</v>
      </c>
      <c r="U746" s="175">
        <f ca="1"/>
        <v>-2.9640824402532677E-3</v>
      </c>
      <c r="V746" s="136" t="s">
        <v>4</v>
      </c>
    </row>
    <row r="747" spans="1:22" x14ac:dyDescent="0.25">
      <c r="A747" s="142">
        <v>729</v>
      </c>
      <c r="B747" s="134"/>
      <c r="C747" s="174">
        <f ca="1">_xll.meDateFromTenor(C746,"1D","FOLLOWING",D$13,"NORMAL")</f>
        <v>43455</v>
      </c>
      <c r="D747" s="20">
        <f ca="1">_xll.meDateFromTenor(C747,D$14,"Following",D$13,"Normal")</f>
        <v>43458</v>
      </c>
      <c r="E747" s="175">
        <f ca="1"/>
        <v>-2.2562115003221883E-3</v>
      </c>
      <c r="F747" s="99"/>
      <c r="G747" s="174">
        <f t="shared" ca="1" si="44"/>
        <v>43455</v>
      </c>
      <c r="H747" s="20">
        <f ca="1">_xll.meDateFromTenor(G747,H$14,"Following",H$13,"Normal")</f>
        <v>43545</v>
      </c>
      <c r="I747" s="175">
        <f ca="1"/>
        <v>-4.3300093211172386E-4</v>
      </c>
      <c r="J747" s="7" t="s">
        <v>4</v>
      </c>
      <c r="K747" s="174">
        <f t="shared" ca="1" si="45"/>
        <v>43455</v>
      </c>
      <c r="L747" s="20">
        <f ca="1">_xll.meDateFromTenor(K747,L$14,"Following",L$13,"Normal")</f>
        <v>43637</v>
      </c>
      <c r="M747" s="175">
        <f ca="1"/>
        <v>1.2225082940054541E-3</v>
      </c>
      <c r="N747" s="7" t="s">
        <v>4</v>
      </c>
      <c r="O747" s="174">
        <f t="shared" ca="1" si="46"/>
        <v>43455</v>
      </c>
      <c r="P747" s="20">
        <f ca="1">_xll.meDateFromTenor(O747,P$14,"Following",P$13,"Normal")</f>
        <v>43458</v>
      </c>
      <c r="Q747" s="175">
        <f ca="1"/>
        <v>-2.3519536183155038E-3</v>
      </c>
      <c r="R747" s="7" t="s">
        <v>4</v>
      </c>
      <c r="S747" s="174">
        <f t="shared" ca="1" si="47"/>
        <v>43455</v>
      </c>
      <c r="T747" s="20">
        <f ca="1">_xll.meDateFromTenor(S747,"1D","Following",T$13,"Normal")</f>
        <v>43458</v>
      </c>
      <c r="U747" s="175">
        <f ca="1"/>
        <v>-2.9646552731810265E-3</v>
      </c>
      <c r="V747" s="136" t="s">
        <v>4</v>
      </c>
    </row>
    <row r="748" spans="1:22" x14ac:dyDescent="0.25">
      <c r="A748" s="142">
        <v>730</v>
      </c>
      <c r="B748" s="134"/>
      <c r="C748" s="174">
        <f ca="1">_xll.meDateFromTenor(C747,"1D","FOLLOWING",D$13,"NORMAL")</f>
        <v>43458</v>
      </c>
      <c r="D748" s="20">
        <f ca="1">_xll.meDateFromTenor(C748,D$14,"Following",D$13,"Normal")</f>
        <v>43461</v>
      </c>
      <c r="E748" s="175">
        <f ca="1"/>
        <v>-2.2453625159979474E-3</v>
      </c>
      <c r="F748" s="99"/>
      <c r="G748" s="174">
        <f t="shared" ca="1" si="44"/>
        <v>43458</v>
      </c>
      <c r="H748" s="20">
        <f ca="1">_xll.meDateFromTenor(G748,H$14,"Following",H$13,"Normal")</f>
        <v>43549</v>
      </c>
      <c r="I748" s="175">
        <f ca="1"/>
        <v>-4.1496525891510018E-4</v>
      </c>
      <c r="J748" s="7" t="s">
        <v>4</v>
      </c>
      <c r="K748" s="174">
        <f t="shared" ca="1" si="45"/>
        <v>43458</v>
      </c>
      <c r="L748" s="20">
        <f ca="1">_xll.meDateFromTenor(K748,L$14,"Following",L$13,"Normal")</f>
        <v>43640</v>
      </c>
      <c r="M748" s="175">
        <f ca="1"/>
        <v>1.2415017411648503E-3</v>
      </c>
      <c r="N748" s="7" t="s">
        <v>4</v>
      </c>
      <c r="O748" s="174">
        <f t="shared" ca="1" si="46"/>
        <v>43458</v>
      </c>
      <c r="P748" s="20">
        <f ca="1">_xll.meDateFromTenor(O748,P$14,"Following",P$13,"Normal")</f>
        <v>43461</v>
      </c>
      <c r="Q748" s="175">
        <f ca="1"/>
        <v>-2.3331095600333893E-3</v>
      </c>
      <c r="R748" s="7" t="s">
        <v>4</v>
      </c>
      <c r="S748" s="174">
        <f t="shared" ca="1" si="47"/>
        <v>43458</v>
      </c>
      <c r="T748" s="20">
        <f ca="1">_xll.meDateFromTenor(S748,"1D","Following",T$13,"Normal")</f>
        <v>43461</v>
      </c>
      <c r="U748" s="175">
        <f ca="1"/>
        <v>-2.965659071918491E-3</v>
      </c>
      <c r="V748" s="136" t="s">
        <v>4</v>
      </c>
    </row>
    <row r="749" spans="1:22" x14ac:dyDescent="0.25">
      <c r="A749" s="142">
        <v>731</v>
      </c>
      <c r="B749" s="134"/>
      <c r="C749" s="174">
        <f ca="1">_xll.meDateFromTenor(C748,"1D","FOLLOWING",D$13,"NORMAL")</f>
        <v>43461</v>
      </c>
      <c r="D749" s="20">
        <f ca="1">_xll.meDateFromTenor(C749,D$14,"Following",D$13,"Normal")</f>
        <v>43462</v>
      </c>
      <c r="E749" s="175">
        <f ca="1"/>
        <v>-2.2376885363462129E-3</v>
      </c>
      <c r="F749" s="99"/>
      <c r="G749" s="174">
        <f t="shared" ca="1" si="44"/>
        <v>43461</v>
      </c>
      <c r="H749" s="20">
        <f ca="1">_xll.meDateFromTenor(G749,H$14,"Following",H$13,"Normal")</f>
        <v>43551</v>
      </c>
      <c r="I749" s="175">
        <f ca="1"/>
        <v>-3.9697514389232843E-4</v>
      </c>
      <c r="J749" s="7" t="s">
        <v>4</v>
      </c>
      <c r="K749" s="174">
        <f t="shared" ca="1" si="45"/>
        <v>43461</v>
      </c>
      <c r="L749" s="20">
        <f ca="1">_xll.meDateFromTenor(K749,L$14,"Following",L$13,"Normal")</f>
        <v>43643</v>
      </c>
      <c r="M749" s="175">
        <f ca="1"/>
        <v>1.2605248444942738E-3</v>
      </c>
      <c r="N749" s="7" t="s">
        <v>4</v>
      </c>
      <c r="O749" s="174">
        <f t="shared" ca="1" si="46"/>
        <v>43461</v>
      </c>
      <c r="P749" s="20">
        <f ca="1">_xll.meDateFromTenor(O749,P$14,"Following",P$13,"Normal")</f>
        <v>43462</v>
      </c>
      <c r="Q749" s="175">
        <f ca="1"/>
        <v>-2.3141371882066893E-3</v>
      </c>
      <c r="R749" s="7" t="s">
        <v>4</v>
      </c>
      <c r="S749" s="174">
        <f t="shared" ca="1" si="47"/>
        <v>43461</v>
      </c>
      <c r="T749" s="20">
        <f ca="1">_xll.meDateFromTenor(S749,"1D","Following",T$13,"Normal")</f>
        <v>43462</v>
      </c>
      <c r="U749" s="175">
        <f ca="1"/>
        <v>-2.9664246712224444E-3</v>
      </c>
      <c r="V749" s="136" t="s">
        <v>4</v>
      </c>
    </row>
    <row r="750" spans="1:22" x14ac:dyDescent="0.25">
      <c r="A750" s="142">
        <v>732</v>
      </c>
      <c r="B750" s="134"/>
      <c r="C750" s="174">
        <f ca="1">_xll.meDateFromTenor(C749,"1D","FOLLOWING",D$13,"NORMAL")</f>
        <v>43462</v>
      </c>
      <c r="D750" s="20">
        <f ca="1">_xll.meDateFromTenor(C750,D$14,"Following",D$13,"Normal")</f>
        <v>43465</v>
      </c>
      <c r="E750" s="175">
        <f ca="1"/>
        <v>-2.2295315330867005E-3</v>
      </c>
      <c r="F750" s="99"/>
      <c r="G750" s="174">
        <f t="shared" ca="1" si="44"/>
        <v>43462</v>
      </c>
      <c r="H750" s="20">
        <f ca="1">_xll.meDateFromTenor(G750,H$14,"Following",H$13,"Normal")</f>
        <v>43552</v>
      </c>
      <c r="I750" s="175">
        <f ca="1"/>
        <v>-3.9098850924517873E-4</v>
      </c>
      <c r="J750" s="7" t="s">
        <v>4</v>
      </c>
      <c r="K750" s="174">
        <f t="shared" ca="1" si="45"/>
        <v>43462</v>
      </c>
      <c r="L750" s="20">
        <f ca="1">_xll.meDateFromTenor(K750,L$14,"Following",L$13,"Normal")</f>
        <v>43644</v>
      </c>
      <c r="M750" s="175">
        <f ca="1"/>
        <v>1.2668722938303872E-3</v>
      </c>
      <c r="N750" s="7" t="s">
        <v>4</v>
      </c>
      <c r="O750" s="174">
        <f t="shared" ca="1" si="46"/>
        <v>43462</v>
      </c>
      <c r="P750" s="20">
        <f ca="1">_xll.meDateFromTenor(O750,P$14,"Following",P$13,"Normal")</f>
        <v>43465</v>
      </c>
      <c r="Q750" s="175">
        <f ca="1"/>
        <v>-2.3077865919004879E-3</v>
      </c>
      <c r="R750" s="7" t="s">
        <v>4</v>
      </c>
      <c r="S750" s="174">
        <f t="shared" ca="1" si="47"/>
        <v>43462</v>
      </c>
      <c r="T750" s="20">
        <f ca="1">_xll.meDateFromTenor(S750,"1D","Following",T$13,"Normal")</f>
        <v>43465</v>
      </c>
      <c r="U750" s="175">
        <f ca="1"/>
        <v>-2.9672133343305977E-3</v>
      </c>
      <c r="V750" s="136" t="s">
        <v>4</v>
      </c>
    </row>
    <row r="751" spans="1:22" x14ac:dyDescent="0.25">
      <c r="A751" s="142">
        <v>733</v>
      </c>
      <c r="B751" s="134"/>
      <c r="C751" s="174">
        <f ca="1">_xll.meDateFromTenor(C750,"1D","FOLLOWING",D$13,"NORMAL")</f>
        <v>43465</v>
      </c>
      <c r="D751" s="20">
        <f ca="1">_xll.meDateFromTenor(C751,D$14,"Following",D$13,"Normal")</f>
        <v>43467</v>
      </c>
      <c r="E751" s="175">
        <f ca="1"/>
        <v>-2.2188718085303172E-3</v>
      </c>
      <c r="F751" s="99"/>
      <c r="G751" s="174">
        <f t="shared" ca="1" si="44"/>
        <v>43465</v>
      </c>
      <c r="H751" s="20">
        <f ca="1">_xll.meDateFromTenor(G751,H$14,"Following",H$13,"Normal")</f>
        <v>43556</v>
      </c>
      <c r="I751" s="175">
        <f ca="1"/>
        <v>-3.7305865535047317E-4</v>
      </c>
      <c r="J751" s="7" t="s">
        <v>4</v>
      </c>
      <c r="K751" s="174">
        <f t="shared" ca="1" si="45"/>
        <v>43465</v>
      </c>
      <c r="L751" s="20">
        <f ca="1">_xll.meDateFromTenor(K751,L$14,"Following",L$13,"Normal")</f>
        <v>43647</v>
      </c>
      <c r="M751" s="175">
        <f ca="1"/>
        <v>1.2859333604165408E-3</v>
      </c>
      <c r="N751" s="7" t="s">
        <v>4</v>
      </c>
      <c r="O751" s="174">
        <f t="shared" ca="1" si="46"/>
        <v>43465</v>
      </c>
      <c r="P751" s="20">
        <f ca="1">_xll.meDateFromTenor(O751,P$14,"Following",P$13,"Normal")</f>
        <v>43467</v>
      </c>
      <c r="Q751" s="175">
        <f ca="1"/>
        <v>-2.2886615111611308E-3</v>
      </c>
      <c r="R751" s="7" t="s">
        <v>4</v>
      </c>
      <c r="S751" s="174">
        <f t="shared" ca="1" si="47"/>
        <v>43465</v>
      </c>
      <c r="T751" s="20">
        <f ca="1">_xll.meDateFromTenor(S751,"1D","Following",T$13,"Normal")</f>
        <v>43467</v>
      </c>
      <c r="U751" s="175">
        <f ca="1"/>
        <v>-2.9683190391849405E-3</v>
      </c>
      <c r="V751" s="136" t="s">
        <v>4</v>
      </c>
    </row>
    <row r="752" spans="1:22" x14ac:dyDescent="0.25">
      <c r="A752" s="142">
        <v>734</v>
      </c>
      <c r="B752" s="134"/>
      <c r="C752" s="174">
        <f ca="1">_xll.meDateFromTenor(C751,"1D","FOLLOWING",D$13,"NORMAL")</f>
        <v>43467</v>
      </c>
      <c r="D752" s="20">
        <f ca="1">_xll.meDateFromTenor(C752,D$14,"Following",D$13,"Normal")</f>
        <v>43468</v>
      </c>
      <c r="E752" s="175">
        <f ca="1"/>
        <v>-2.2121860217261336E-3</v>
      </c>
      <c r="F752" s="99"/>
      <c r="G752" s="174">
        <f t="shared" ca="1" si="44"/>
        <v>43467</v>
      </c>
      <c r="H752" s="20">
        <f ca="1">_xll.meDateFromTenor(G752,H$14,"Following",H$13,"Normal")</f>
        <v>43557</v>
      </c>
      <c r="I752" s="175">
        <f ca="1"/>
        <v>-3.6113034610158921E-4</v>
      </c>
      <c r="J752" s="7" t="s">
        <v>4</v>
      </c>
      <c r="K752" s="174">
        <f t="shared" ca="1" si="45"/>
        <v>43467</v>
      </c>
      <c r="L752" s="20">
        <f ca="1">_xll.meDateFromTenor(K752,L$14,"Following",L$13,"Normal")</f>
        <v>43648</v>
      </c>
      <c r="M752" s="175">
        <f ca="1"/>
        <v>1.2986559611689883E-3</v>
      </c>
      <c r="N752" s="7" t="s">
        <v>4</v>
      </c>
      <c r="O752" s="174">
        <f t="shared" ca="1" si="46"/>
        <v>43467</v>
      </c>
      <c r="P752" s="20">
        <f ca="1">_xll.meDateFromTenor(O752,P$14,"Following",P$13,"Normal")</f>
        <v>43468</v>
      </c>
      <c r="Q752" s="175">
        <f ca="1"/>
        <v>-2.2758547560112787E-3</v>
      </c>
      <c r="R752" s="7" t="s">
        <v>4</v>
      </c>
      <c r="S752" s="174">
        <f t="shared" ca="1" si="47"/>
        <v>43467</v>
      </c>
      <c r="T752" s="20">
        <f ca="1">_xll.meDateFromTenor(S752,"1D","Following",T$13,"Normal")</f>
        <v>43468</v>
      </c>
      <c r="U752" s="175">
        <f ca="1"/>
        <v>-2.9690336167220825E-3</v>
      </c>
      <c r="V752" s="136" t="s">
        <v>4</v>
      </c>
    </row>
    <row r="753" spans="1:22" x14ac:dyDescent="0.25">
      <c r="A753" s="142">
        <v>735</v>
      </c>
      <c r="B753" s="134"/>
      <c r="C753" s="174">
        <f ca="1">_xll.meDateFromTenor(C752,"1D","FOLLOWING",D$13,"NORMAL")</f>
        <v>43468</v>
      </c>
      <c r="D753" s="20">
        <f ca="1">_xll.meDateFromTenor(C753,D$14,"Following",D$13,"Normal")</f>
        <v>43469</v>
      </c>
      <c r="E753" s="175">
        <f ca="1"/>
        <v>-2.2075942288202277E-3</v>
      </c>
      <c r="F753" s="99"/>
      <c r="G753" s="174">
        <f t="shared" ca="1" si="44"/>
        <v>43468</v>
      </c>
      <c r="H753" s="20">
        <f ca="1">_xll.meDateFromTenor(G753,H$14,"Following",H$13,"Normal")</f>
        <v>43558</v>
      </c>
      <c r="I753" s="175">
        <f ca="1"/>
        <v>-3.5517363497401257E-4</v>
      </c>
      <c r="J753" s="7" t="s">
        <v>4</v>
      </c>
      <c r="K753" s="174">
        <f t="shared" ca="1" si="45"/>
        <v>43468</v>
      </c>
      <c r="L753" s="20">
        <f ca="1">_xll.meDateFromTenor(K753,L$14,"Following",L$13,"Normal")</f>
        <v>43649</v>
      </c>
      <c r="M753" s="175">
        <f ca="1"/>
        <v>1.3050217157177658E-3</v>
      </c>
      <c r="N753" s="7" t="s">
        <v>4</v>
      </c>
      <c r="O753" s="174">
        <f t="shared" ca="1" si="46"/>
        <v>43468</v>
      </c>
      <c r="P753" s="20">
        <f ca="1">_xll.meDateFromTenor(O753,P$14,"Following",P$13,"Normal")</f>
        <v>43469</v>
      </c>
      <c r="Q753" s="175">
        <f ca="1"/>
        <v>-2.2694356805973716E-3</v>
      </c>
      <c r="R753" s="7" t="s">
        <v>4</v>
      </c>
      <c r="S753" s="174">
        <f t="shared" ca="1" si="47"/>
        <v>43468</v>
      </c>
      <c r="T753" s="20">
        <f ca="1">_xll.meDateFromTenor(S753,"1D","Following",T$13,"Normal")</f>
        <v>43469</v>
      </c>
      <c r="U753" s="175">
        <f ca="1"/>
        <v>-2.9695223971382238E-3</v>
      </c>
      <c r="V753" s="136" t="s">
        <v>4</v>
      </c>
    </row>
    <row r="754" spans="1:22" x14ac:dyDescent="0.25">
      <c r="A754" s="142">
        <v>736</v>
      </c>
      <c r="B754" s="134"/>
      <c r="C754" s="174">
        <f ca="1">_xll.meDateFromTenor(C753,"1D","FOLLOWING",D$13,"NORMAL")</f>
        <v>43469</v>
      </c>
      <c r="D754" s="20">
        <f ca="1">_xll.meDateFromTenor(C754,D$14,"Following",D$13,"Normal")</f>
        <v>43472</v>
      </c>
      <c r="E754" s="175">
        <f ca="1"/>
        <v>-2.1980721276326854E-3</v>
      </c>
      <c r="F754" s="99"/>
      <c r="G754" s="174">
        <f t="shared" ca="1" si="44"/>
        <v>43469</v>
      </c>
      <c r="H754" s="20">
        <f ca="1">_xll.meDateFromTenor(G754,H$14,"Following",H$13,"Normal")</f>
        <v>43559</v>
      </c>
      <c r="I754" s="175">
        <f ca="1"/>
        <v>-3.4922187084105333E-4</v>
      </c>
      <c r="J754" s="7" t="s">
        <v>4</v>
      </c>
      <c r="K754" s="174">
        <f t="shared" ca="1" si="45"/>
        <v>43469</v>
      </c>
      <c r="L754" s="20">
        <f ca="1">_xll.meDateFromTenor(K754,L$14,"Following",L$13,"Normal")</f>
        <v>43650</v>
      </c>
      <c r="M754" s="175">
        <f ca="1"/>
        <v>1.3113903896100456E-3</v>
      </c>
      <c r="N754" s="7" t="s">
        <v>4</v>
      </c>
      <c r="O754" s="174">
        <f t="shared" ca="1" si="46"/>
        <v>43469</v>
      </c>
      <c r="P754" s="20">
        <f ca="1">_xll.meDateFromTenor(O754,P$14,"Following",P$13,"Normal")</f>
        <v>43472</v>
      </c>
      <c r="Q754" s="175">
        <f ca="1"/>
        <v>-2.263006723316635E-3</v>
      </c>
      <c r="R754" s="7" t="s">
        <v>4</v>
      </c>
      <c r="S754" s="174">
        <f t="shared" ca="1" si="47"/>
        <v>43469</v>
      </c>
      <c r="T754" s="20">
        <f ca="1">_xll.meDateFromTenor(S754,"1D","Following",T$13,"Normal")</f>
        <v>43472</v>
      </c>
      <c r="U754" s="175">
        <f ca="1"/>
        <v>-2.9705268278901291E-3</v>
      </c>
      <c r="V754" s="136" t="s">
        <v>4</v>
      </c>
    </row>
    <row r="755" spans="1:22" x14ac:dyDescent="0.25">
      <c r="A755" s="142">
        <v>737</v>
      </c>
      <c r="B755" s="134"/>
      <c r="C755" s="174">
        <f ca="1">_xll.meDateFromTenor(C754,"1D","FOLLOWING",D$13,"NORMAL")</f>
        <v>43472</v>
      </c>
      <c r="D755" s="20">
        <f ca="1">_xll.meDateFromTenor(C755,D$14,"Following",D$13,"Normal")</f>
        <v>43473</v>
      </c>
      <c r="E755" s="175">
        <f ca="1"/>
        <v>-2.188251785173464E-3</v>
      </c>
      <c r="F755" s="99"/>
      <c r="G755" s="174">
        <f t="shared" ca="1" si="44"/>
        <v>43472</v>
      </c>
      <c r="H755" s="20">
        <f ca="1">_xll.meDateFromTenor(G755,H$14,"Following",H$13,"Normal")</f>
        <v>43563</v>
      </c>
      <c r="I755" s="175">
        <f ca="1"/>
        <v>-3.3139614538518048E-4</v>
      </c>
      <c r="J755" s="7" t="s">
        <v>4</v>
      </c>
      <c r="K755" s="174">
        <f t="shared" ca="1" si="45"/>
        <v>43472</v>
      </c>
      <c r="L755" s="20">
        <f ca="1">_xll.meDateFromTenor(K755,L$14,"Following",L$13,"Normal")</f>
        <v>43654</v>
      </c>
      <c r="M755" s="175">
        <f ca="1"/>
        <v>1.3305135515613955E-3</v>
      </c>
      <c r="N755" s="7" t="s">
        <v>4</v>
      </c>
      <c r="O755" s="174">
        <f t="shared" ca="1" si="46"/>
        <v>43472</v>
      </c>
      <c r="P755" s="20">
        <f ca="1">_xll.meDateFromTenor(O755,P$14,"Following",P$13,"Normal")</f>
        <v>43473</v>
      </c>
      <c r="Q755" s="175">
        <f ca="1"/>
        <v>-2.2436649354671272E-3</v>
      </c>
      <c r="R755" s="7" t="s">
        <v>4</v>
      </c>
      <c r="S755" s="174">
        <f t="shared" ca="1" si="47"/>
        <v>43472</v>
      </c>
      <c r="T755" s="20">
        <f ca="1">_xll.meDateFromTenor(S755,"1D","Following",T$13,"Normal")</f>
        <v>43473</v>
      </c>
      <c r="U755" s="175">
        <f ca="1"/>
        <v>-2.9716316605821295E-3</v>
      </c>
      <c r="V755" s="136" t="s">
        <v>4</v>
      </c>
    </row>
    <row r="756" spans="1:22" x14ac:dyDescent="0.25">
      <c r="A756" s="142">
        <v>738</v>
      </c>
      <c r="B756" s="134"/>
      <c r="C756" s="174">
        <f ca="1">_xll.meDateFromTenor(C755,"1D","FOLLOWING",D$13,"NORMAL")</f>
        <v>43473</v>
      </c>
      <c r="D756" s="20">
        <f ca="1">_xll.meDateFromTenor(C756,D$14,"Following",D$13,"Normal")</f>
        <v>43474</v>
      </c>
      <c r="E756" s="175">
        <f ca="1"/>
        <v>-2.1831723669274517E-3</v>
      </c>
      <c r="F756" s="99"/>
      <c r="G756" s="174">
        <f t="shared" ca="1" si="44"/>
        <v>43473</v>
      </c>
      <c r="H756" s="20">
        <f ca="1">_xll.meDateFromTenor(G756,H$14,"Following",H$13,"Normal")</f>
        <v>43563</v>
      </c>
      <c r="I756" s="175">
        <f ca="1"/>
        <v>-3.2546405420599063E-4</v>
      </c>
      <c r="J756" s="7" t="s">
        <v>4</v>
      </c>
      <c r="K756" s="174">
        <f t="shared" ca="1" si="45"/>
        <v>43473</v>
      </c>
      <c r="L756" s="20">
        <f ca="1">_xll.meDateFromTenor(K756,L$14,"Following",L$13,"Normal")</f>
        <v>43654</v>
      </c>
      <c r="M756" s="175">
        <f ca="1"/>
        <v>1.3368935270411829E-3</v>
      </c>
      <c r="N756" s="7" t="s">
        <v>4</v>
      </c>
      <c r="O756" s="174">
        <f t="shared" ca="1" si="46"/>
        <v>43473</v>
      </c>
      <c r="P756" s="20">
        <f ca="1">_xll.meDateFromTenor(O756,P$14,"Following",P$13,"Normal")</f>
        <v>43474</v>
      </c>
      <c r="Q756" s="175">
        <f ca="1"/>
        <v>-2.2372008259127513E-3</v>
      </c>
      <c r="R756" s="7" t="s">
        <v>4</v>
      </c>
      <c r="S756" s="174">
        <f t="shared" ca="1" si="47"/>
        <v>43473</v>
      </c>
      <c r="T756" s="20">
        <f ca="1">_xll.meDateFromTenor(S756,"1D","Following",T$13,"Normal")</f>
        <v>43474</v>
      </c>
      <c r="U756" s="175">
        <f ca="1"/>
        <v>-2.9721975094299073E-3</v>
      </c>
      <c r="V756" s="136" t="s">
        <v>4</v>
      </c>
    </row>
    <row r="757" spans="1:22" x14ac:dyDescent="0.25">
      <c r="A757" s="142">
        <v>739</v>
      </c>
      <c r="B757" s="134"/>
      <c r="C757" s="174">
        <f ca="1">_xll.meDateFromTenor(C756,"1D","FOLLOWING",D$13,"NORMAL")</f>
        <v>43474</v>
      </c>
      <c r="D757" s="20">
        <f ca="1">_xll.meDateFromTenor(C757,D$14,"Following",D$13,"Normal")</f>
        <v>43475</v>
      </c>
      <c r="E757" s="175">
        <f ca="1"/>
        <v>-2.1779954305278871E-3</v>
      </c>
      <c r="F757" s="99"/>
      <c r="G757" s="174">
        <f t="shared" ca="1" si="44"/>
        <v>43474</v>
      </c>
      <c r="H757" s="20">
        <f ca="1">_xll.meDateFromTenor(G757,H$14,"Following",H$13,"Normal")</f>
        <v>43564</v>
      </c>
      <c r="I757" s="175">
        <f ca="1"/>
        <v>-3.1953685250906831E-4</v>
      </c>
      <c r="J757" s="7" t="s">
        <v>4</v>
      </c>
      <c r="K757" s="174">
        <f t="shared" ca="1" si="45"/>
        <v>43474</v>
      </c>
      <c r="L757" s="20">
        <f ca="1">_xll.meDateFromTenor(K757,L$14,"Following",L$13,"Normal")</f>
        <v>43655</v>
      </c>
      <c r="M757" s="175">
        <f ca="1"/>
        <v>1.343276233971222E-3</v>
      </c>
      <c r="N757" s="7" t="s">
        <v>4</v>
      </c>
      <c r="O757" s="174">
        <f t="shared" ca="1" si="46"/>
        <v>43474</v>
      </c>
      <c r="P757" s="20">
        <f ca="1">_xll.meDateFromTenor(O757,P$14,"Following",P$13,"Normal")</f>
        <v>43475</v>
      </c>
      <c r="Q757" s="175">
        <f ca="1"/>
        <v>-2.2307290220883857E-3</v>
      </c>
      <c r="R757" s="7" t="s">
        <v>4</v>
      </c>
      <c r="S757" s="174">
        <f t="shared" ca="1" si="47"/>
        <v>43474</v>
      </c>
      <c r="T757" s="20">
        <f ca="1">_xll.meDateFromTenor(S757,"1D","Following",T$13,"Normal")</f>
        <v>43475</v>
      </c>
      <c r="U757" s="175">
        <f ca="1"/>
        <v>-2.972778770309336E-3</v>
      </c>
      <c r="V757" s="136" t="s">
        <v>4</v>
      </c>
    </row>
    <row r="758" spans="1:22" x14ac:dyDescent="0.25">
      <c r="A758" s="142">
        <v>740</v>
      </c>
      <c r="B758" s="134"/>
      <c r="C758" s="174">
        <f ca="1">_xll.meDateFromTenor(C757,"1D","FOLLOWING",D$13,"NORMAL")</f>
        <v>43475</v>
      </c>
      <c r="D758" s="20">
        <f ca="1">_xll.meDateFromTenor(C758,D$14,"Following",D$13,"Normal")</f>
        <v>43476</v>
      </c>
      <c r="E758" s="175">
        <f ca="1"/>
        <v>-2.1727209774535872E-3</v>
      </c>
      <c r="F758" s="99"/>
      <c r="G758" s="174">
        <f t="shared" ca="1" si="44"/>
        <v>43475</v>
      </c>
      <c r="H758" s="20">
        <f ca="1">_xll.meDateFromTenor(G758,H$14,"Following",H$13,"Normal")</f>
        <v>43565</v>
      </c>
      <c r="I758" s="175">
        <f ca="1"/>
        <v>-3.1361452879194441E-4</v>
      </c>
      <c r="J758" s="7" t="s">
        <v>4</v>
      </c>
      <c r="K758" s="174">
        <f t="shared" ca="1" si="45"/>
        <v>43475</v>
      </c>
      <c r="L758" s="20">
        <f ca="1">_xll.meDateFromTenor(K758,L$14,"Following",L$13,"Normal")</f>
        <v>43656</v>
      </c>
      <c r="M758" s="175">
        <f ca="1"/>
        <v>1.3496616347728617E-3</v>
      </c>
      <c r="N758" s="7" t="s">
        <v>4</v>
      </c>
      <c r="O758" s="174">
        <f t="shared" ca="1" si="46"/>
        <v>43475</v>
      </c>
      <c r="P758" s="20">
        <f ca="1">_xll.meDateFromTenor(O758,P$14,"Following",P$13,"Normal")</f>
        <v>43476</v>
      </c>
      <c r="Q758" s="175">
        <f ca="1"/>
        <v>-2.224249961513399E-3</v>
      </c>
      <c r="R758" s="7" t="s">
        <v>4</v>
      </c>
      <c r="S758" s="174">
        <f t="shared" ca="1" si="47"/>
        <v>43475</v>
      </c>
      <c r="T758" s="20">
        <f ca="1">_xll.meDateFromTenor(S758,"1D","Following",T$13,"Normal")</f>
        <v>43476</v>
      </c>
      <c r="U758" s="175">
        <f ca="1"/>
        <v>-2.9733754428207353E-3</v>
      </c>
      <c r="V758" s="136" t="s">
        <v>4</v>
      </c>
    </row>
    <row r="759" spans="1:22" x14ac:dyDescent="0.25">
      <c r="A759" s="142">
        <v>741</v>
      </c>
      <c r="B759" s="134"/>
      <c r="C759" s="174">
        <f ca="1">_xll.meDateFromTenor(C758,"1D","FOLLOWING",D$13,"NORMAL")</f>
        <v>43476</v>
      </c>
      <c r="D759" s="20">
        <f ca="1">_xll.meDateFromTenor(C759,D$14,"Following",D$13,"Normal")</f>
        <v>43479</v>
      </c>
      <c r="E759" s="175">
        <f ca="1"/>
        <v>-2.1618340453776232E-3</v>
      </c>
      <c r="F759" s="99"/>
      <c r="G759" s="174">
        <f t="shared" ca="1" si="44"/>
        <v>43476</v>
      </c>
      <c r="H759" s="20">
        <f ca="1">_xll.meDateFromTenor(G759,H$14,"Following",H$13,"Normal")</f>
        <v>43566</v>
      </c>
      <c r="I759" s="175">
        <f ca="1"/>
        <v>-3.0769707155214703E-4</v>
      </c>
      <c r="J759" s="7" t="s">
        <v>4</v>
      </c>
      <c r="K759" s="174">
        <f t="shared" ca="1" si="45"/>
        <v>43476</v>
      </c>
      <c r="L759" s="20">
        <f ca="1">_xll.meDateFromTenor(K759,L$14,"Following",L$13,"Normal")</f>
        <v>43657</v>
      </c>
      <c r="M759" s="175">
        <f ca="1"/>
        <v>1.3560496918674537E-3</v>
      </c>
      <c r="N759" s="7" t="s">
        <v>4</v>
      </c>
      <c r="O759" s="174">
        <f t="shared" ca="1" si="46"/>
        <v>43476</v>
      </c>
      <c r="P759" s="20">
        <f ca="1">_xll.meDateFromTenor(O759,P$14,"Following",P$13,"Normal")</f>
        <v>43479</v>
      </c>
      <c r="Q759" s="175">
        <f ca="1"/>
        <v>-2.2177640817071581E-3</v>
      </c>
      <c r="R759" s="7" t="s">
        <v>4</v>
      </c>
      <c r="S759" s="174">
        <f t="shared" ca="1" si="47"/>
        <v>43476</v>
      </c>
      <c r="T759" s="20">
        <f ca="1">_xll.meDateFromTenor(S759,"1D","Following",T$13,"Normal")</f>
        <v>43479</v>
      </c>
      <c r="U759" s="175">
        <f ca="1"/>
        <v>-2.9745955786529463E-3</v>
      </c>
      <c r="V759" s="136" t="s">
        <v>4</v>
      </c>
    </row>
    <row r="760" spans="1:22" x14ac:dyDescent="0.25">
      <c r="A760" s="142">
        <v>742</v>
      </c>
      <c r="B760" s="134"/>
      <c r="C760" s="174">
        <f ca="1">_xll.meDateFromTenor(C759,"1D","FOLLOWING",D$13,"NORMAL")</f>
        <v>43479</v>
      </c>
      <c r="D760" s="20">
        <f ca="1">_xll.meDateFromTenor(C760,D$14,"Following",D$13,"Normal")</f>
        <v>43480</v>
      </c>
      <c r="E760" s="175">
        <f ca="1"/>
        <v>-2.1506480439725884E-3</v>
      </c>
      <c r="F760" s="99"/>
      <c r="G760" s="174">
        <f t="shared" ca="1" si="44"/>
        <v>43479</v>
      </c>
      <c r="H760" s="20">
        <f ca="1">_xll.meDateFromTenor(G760,H$14,"Following",H$13,"Normal")</f>
        <v>43570</v>
      </c>
      <c r="I760" s="175">
        <f ca="1"/>
        <v>-2.899737836720203E-4</v>
      </c>
      <c r="J760" s="7" t="s">
        <v>4</v>
      </c>
      <c r="K760" s="174">
        <f t="shared" ca="1" si="45"/>
        <v>43479</v>
      </c>
      <c r="L760" s="20">
        <f ca="1">_xll.meDateFromTenor(K760,L$14,"Following",L$13,"Normal")</f>
        <v>43661</v>
      </c>
      <c r="M760" s="175">
        <f ca="1"/>
        <v>1.3752294251224394E-3</v>
      </c>
      <c r="N760" s="7" t="s">
        <v>4</v>
      </c>
      <c r="O760" s="174">
        <f t="shared" ca="1" si="46"/>
        <v>43479</v>
      </c>
      <c r="P760" s="20">
        <f ca="1">_xll.meDateFromTenor(O760,P$14,"Following",P$13,"Normal")</f>
        <v>43480</v>
      </c>
      <c r="Q760" s="175">
        <f ca="1"/>
        <v>-2.1982699020945897E-3</v>
      </c>
      <c r="R760" s="7" t="s">
        <v>4</v>
      </c>
      <c r="S760" s="174">
        <f t="shared" ca="1" si="47"/>
        <v>43479</v>
      </c>
      <c r="T760" s="20">
        <f ca="1">_xll.meDateFromTenor(S760,"1D","Following",T$13,"Normal")</f>
        <v>43480</v>
      </c>
      <c r="U760" s="175">
        <f ca="1"/>
        <v>-2.9759162389941911E-3</v>
      </c>
      <c r="V760" s="136" t="s">
        <v>4</v>
      </c>
    </row>
    <row r="761" spans="1:22" x14ac:dyDescent="0.25">
      <c r="A761" s="142">
        <v>743</v>
      </c>
      <c r="B761" s="134"/>
      <c r="C761" s="174">
        <f ca="1">_xll.meDateFromTenor(C760,"1D","FOLLOWING",D$13,"NORMAL")</f>
        <v>43480</v>
      </c>
      <c r="D761" s="20">
        <f ca="1">_xll.meDateFromTenor(C761,D$14,"Following",D$13,"Normal")</f>
        <v>43481</v>
      </c>
      <c r="E761" s="175">
        <f ca="1"/>
        <v>-2.1448860404982362E-3</v>
      </c>
      <c r="F761" s="99"/>
      <c r="G761" s="174">
        <f t="shared" ca="1" si="44"/>
        <v>43480</v>
      </c>
      <c r="H761" s="20">
        <f ca="1">_xll.meDateFromTenor(G761,H$14,"Following",H$13,"Normal")</f>
        <v>43570</v>
      </c>
      <c r="I761" s="175">
        <f ca="1"/>
        <v>-2.8407567731683327E-4</v>
      </c>
      <c r="J761" s="7" t="s">
        <v>4</v>
      </c>
      <c r="K761" s="174">
        <f t="shared" ca="1" si="45"/>
        <v>43480</v>
      </c>
      <c r="L761" s="20">
        <f ca="1">_xll.meDateFromTenor(K761,L$14,"Following",L$13,"Normal")</f>
        <v>43661</v>
      </c>
      <c r="M761" s="175">
        <f ca="1"/>
        <v>1.3816277316023372E-3</v>
      </c>
      <c r="N761" s="7" t="s">
        <v>4</v>
      </c>
      <c r="O761" s="174">
        <f t="shared" ca="1" si="46"/>
        <v>43480</v>
      </c>
      <c r="P761" s="20">
        <f ca="1">_xll.meDateFromTenor(O761,P$14,"Following",P$13,"Normal")</f>
        <v>43481</v>
      </c>
      <c r="Q761" s="175">
        <f ca="1"/>
        <v>-2.1917611205570127E-3</v>
      </c>
      <c r="R761" s="7" t="s">
        <v>4</v>
      </c>
      <c r="S761" s="174">
        <f t="shared" ca="1" si="47"/>
        <v>43480</v>
      </c>
      <c r="T761" s="20">
        <f ca="1">_xll.meDateFromTenor(S761,"1D","Following",T$13,"Normal")</f>
        <v>43481</v>
      </c>
      <c r="U761" s="175">
        <f ca="1"/>
        <v>-2.9765899618716778E-3</v>
      </c>
      <c r="V761" s="136" t="s">
        <v>4</v>
      </c>
    </row>
    <row r="762" spans="1:22" x14ac:dyDescent="0.25">
      <c r="A762" s="142">
        <v>744</v>
      </c>
      <c r="B762" s="134"/>
      <c r="C762" s="174">
        <f ca="1">_xll.meDateFromTenor(C761,"1D","FOLLOWING",D$13,"NORMAL")</f>
        <v>43481</v>
      </c>
      <c r="D762" s="20">
        <f ca="1">_xll.meDateFromTenor(C762,D$14,"Following",D$13,"Normal")</f>
        <v>43482</v>
      </c>
      <c r="E762" s="175">
        <f ca="1"/>
        <v>-2.1390265332188541E-3</v>
      </c>
      <c r="F762" s="99"/>
      <c r="G762" s="174">
        <f t="shared" ca="1" si="44"/>
        <v>43481</v>
      </c>
      <c r="H762" s="20">
        <f ca="1">_xll.meDateFromTenor(G762,H$14,"Following",H$13,"Normal")</f>
        <v>43571</v>
      </c>
      <c r="I762" s="175">
        <f ca="1"/>
        <v>-2.7818237992662486E-4</v>
      </c>
      <c r="J762" s="7" t="s">
        <v>4</v>
      </c>
      <c r="K762" s="174">
        <f t="shared" ca="1" si="45"/>
        <v>43481</v>
      </c>
      <c r="L762" s="20">
        <f ca="1">_xll.meDateFromTenor(K762,L$14,"Following",L$13,"Normal")</f>
        <v>43662</v>
      </c>
      <c r="M762" s="175">
        <f ca="1"/>
        <v>1.3880285064819353E-3</v>
      </c>
      <c r="N762" s="7" t="s">
        <v>4</v>
      </c>
      <c r="O762" s="174">
        <f t="shared" ca="1" si="46"/>
        <v>43481</v>
      </c>
      <c r="P762" s="20">
        <f ca="1">_xll.meDateFromTenor(O762,P$14,"Following",P$13,"Normal")</f>
        <v>43482</v>
      </c>
      <c r="Q762" s="175">
        <f ca="1"/>
        <v>-2.1852477073850225E-3</v>
      </c>
      <c r="R762" s="7" t="s">
        <v>4</v>
      </c>
      <c r="S762" s="174">
        <f t="shared" ca="1" si="47"/>
        <v>43481</v>
      </c>
      <c r="T762" s="20">
        <f ca="1">_xll.meDateFromTenor(S762,"1D","Following",T$13,"Normal")</f>
        <v>43482</v>
      </c>
      <c r="U762" s="175">
        <f ca="1"/>
        <v>-2.9772790933435649E-3</v>
      </c>
      <c r="V762" s="136" t="s">
        <v>4</v>
      </c>
    </row>
    <row r="763" spans="1:22" x14ac:dyDescent="0.25">
      <c r="A763" s="142">
        <v>745</v>
      </c>
      <c r="B763" s="134"/>
      <c r="C763" s="174">
        <f ca="1">_xll.meDateFromTenor(C762,"1D","FOLLOWING",D$13,"NORMAL")</f>
        <v>43482</v>
      </c>
      <c r="D763" s="20">
        <f ca="1">_xll.meDateFromTenor(C763,D$14,"Following",D$13,"Normal")</f>
        <v>43483</v>
      </c>
      <c r="E763" s="175">
        <f ca="1"/>
        <v>-2.133069524092875E-3</v>
      </c>
      <c r="F763" s="99"/>
      <c r="G763" s="174">
        <f t="shared" ca="1" si="44"/>
        <v>43482</v>
      </c>
      <c r="H763" s="20">
        <f ca="1">_xll.meDateFromTenor(G763,H$14,"Following",H$13,"Normal")</f>
        <v>43572</v>
      </c>
      <c r="I763" s="175">
        <f ca="1"/>
        <v>-2.7229387999892318E-4</v>
      </c>
      <c r="J763" s="7" t="s">
        <v>4</v>
      </c>
      <c r="K763" s="174">
        <f t="shared" ca="1" si="45"/>
        <v>43482</v>
      </c>
      <c r="L763" s="20">
        <f ca="1">_xll.meDateFromTenor(K763,L$14,"Following",L$13,"Normal")</f>
        <v>43663</v>
      </c>
      <c r="M763" s="175">
        <f ca="1"/>
        <v>1.3944317121825853E-3</v>
      </c>
      <c r="N763" s="7" t="s">
        <v>4</v>
      </c>
      <c r="O763" s="174">
        <f t="shared" ca="1" si="46"/>
        <v>43482</v>
      </c>
      <c r="P763" s="20">
        <f ca="1">_xll.meDateFromTenor(O763,P$14,"Following",P$13,"Normal")</f>
        <v>43483</v>
      </c>
      <c r="Q763" s="175">
        <f ca="1"/>
        <v>-2.1787301000979853E-3</v>
      </c>
      <c r="R763" s="7" t="s">
        <v>4</v>
      </c>
      <c r="S763" s="174">
        <f t="shared" ca="1" si="47"/>
        <v>43482</v>
      </c>
      <c r="T763" s="20">
        <f ca="1">_xll.meDateFromTenor(S763,"1D","Following",T$13,"Normal")</f>
        <v>43483</v>
      </c>
      <c r="U763" s="175">
        <f ca="1"/>
        <v>-2.9779836328103319E-3</v>
      </c>
      <c r="V763" s="136" t="s">
        <v>4</v>
      </c>
    </row>
    <row r="764" spans="1:22" x14ac:dyDescent="0.25">
      <c r="A764" s="142">
        <v>746</v>
      </c>
      <c r="B764" s="134"/>
      <c r="C764" s="174">
        <f ca="1">_xll.meDateFromTenor(C763,"1D","FOLLOWING",D$13,"NORMAL")</f>
        <v>43483</v>
      </c>
      <c r="D764" s="20">
        <f ca="1">_xll.meDateFromTenor(C764,D$14,"Following",D$13,"Normal")</f>
        <v>43486</v>
      </c>
      <c r="E764" s="175">
        <f ca="1"/>
        <v>-2.1208180155918373E-3</v>
      </c>
      <c r="F764" s="99"/>
      <c r="G764" s="174">
        <f t="shared" ca="1" si="44"/>
        <v>43483</v>
      </c>
      <c r="H764" s="20">
        <f ca="1">_xll.meDateFromTenor(G764,H$14,"Following",H$13,"Normal")</f>
        <v>43573</v>
      </c>
      <c r="I764" s="175">
        <f ca="1"/>
        <v>-2.6641016603125924E-4</v>
      </c>
      <c r="J764" s="7" t="s">
        <v>4</v>
      </c>
      <c r="K764" s="174">
        <f t="shared" ca="1" si="45"/>
        <v>43483</v>
      </c>
      <c r="L764" s="20">
        <f ca="1">_xll.meDateFromTenor(K764,L$14,"Following",L$13,"Normal")</f>
        <v>43664</v>
      </c>
      <c r="M764" s="175">
        <f ca="1"/>
        <v>1.4008373111256362E-3</v>
      </c>
      <c r="N764" s="7" t="s">
        <v>4</v>
      </c>
      <c r="O764" s="174">
        <f t="shared" ca="1" si="46"/>
        <v>43483</v>
      </c>
      <c r="P764" s="20">
        <f ca="1">_xll.meDateFromTenor(O764,P$14,"Following",P$13,"Normal")</f>
        <v>43486</v>
      </c>
      <c r="Q764" s="175">
        <f ca="1"/>
        <v>-2.1722087362152699E-3</v>
      </c>
      <c r="R764" s="7" t="s">
        <v>4</v>
      </c>
      <c r="S764" s="174">
        <f t="shared" ca="1" si="47"/>
        <v>43483</v>
      </c>
      <c r="T764" s="20">
        <f ca="1">_xll.meDateFromTenor(S764,"1D","Following",T$13,"Normal")</f>
        <v>43486</v>
      </c>
      <c r="U764" s="175">
        <f ca="1"/>
        <v>-2.9794194109600373E-3</v>
      </c>
      <c r="V764" s="136" t="s">
        <v>4</v>
      </c>
    </row>
    <row r="765" spans="1:22" x14ac:dyDescent="0.25">
      <c r="A765" s="142">
        <v>747</v>
      </c>
      <c r="B765" s="134"/>
      <c r="C765" s="174">
        <f ca="1">_xll.meDateFromTenor(C764,"1D","FOLLOWING",D$13,"NORMAL")</f>
        <v>43486</v>
      </c>
      <c r="D765" s="20">
        <f ca="1">_xll.meDateFromTenor(C765,D$14,"Following",D$13,"Normal")</f>
        <v>43487</v>
      </c>
      <c r="E765" s="175">
        <f ca="1"/>
        <v>-2.1082665091709603E-3</v>
      </c>
      <c r="F765" s="99"/>
      <c r="G765" s="174">
        <f t="shared" ca="1" si="44"/>
        <v>43486</v>
      </c>
      <c r="H765" s="20">
        <f ca="1">_xll.meDateFromTenor(G765,H$14,"Following",H$13,"Normal")</f>
        <v>43578</v>
      </c>
      <c r="I765" s="175">
        <f ca="1"/>
        <v>-2.4878762486379492E-4</v>
      </c>
      <c r="J765" s="7" t="s">
        <v>4</v>
      </c>
      <c r="K765" s="174">
        <f t="shared" ca="1" si="45"/>
        <v>43486</v>
      </c>
      <c r="L765" s="20">
        <f ca="1">_xll.meDateFromTenor(K765,L$14,"Following",L$13,"Normal")</f>
        <v>43668</v>
      </c>
      <c r="M765" s="175">
        <f ca="1"/>
        <v>1.4200680916226936E-3</v>
      </c>
      <c r="N765" s="7" t="s">
        <v>4</v>
      </c>
      <c r="O765" s="174">
        <f t="shared" ca="1" si="46"/>
        <v>43486</v>
      </c>
      <c r="P765" s="20">
        <f ca="1">_xll.meDateFromTenor(O765,P$14,"Following",P$13,"Normal")</f>
        <v>43487</v>
      </c>
      <c r="Q765" s="175">
        <f ca="1"/>
        <v>-2.1526264801867358E-3</v>
      </c>
      <c r="R765" s="7" t="s">
        <v>4</v>
      </c>
      <c r="S765" s="174">
        <f t="shared" ca="1" si="47"/>
        <v>43486</v>
      </c>
      <c r="T765" s="20">
        <f ca="1">_xll.meDateFromTenor(S765,"1D","Following",T$13,"Normal")</f>
        <v>43487</v>
      </c>
      <c r="U765" s="175">
        <f ca="1"/>
        <v>-2.980955860953937E-3</v>
      </c>
      <c r="V765" s="136" t="s">
        <v>4</v>
      </c>
    </row>
    <row r="766" spans="1:22" x14ac:dyDescent="0.25">
      <c r="A766" s="142">
        <v>748</v>
      </c>
      <c r="B766" s="134"/>
      <c r="C766" s="174">
        <f ca="1">_xll.meDateFromTenor(C765,"1D","FOLLOWING",D$13,"NORMAL")</f>
        <v>43487</v>
      </c>
      <c r="D766" s="20">
        <f ca="1">_xll.meDateFromTenor(C766,D$14,"Following",D$13,"Normal")</f>
        <v>43488</v>
      </c>
      <c r="E766" s="175">
        <f ca="1"/>
        <v>-2.1018220206281486E-3</v>
      </c>
      <c r="F766" s="99"/>
      <c r="G766" s="174">
        <f t="shared" ca="1" si="44"/>
        <v>43487</v>
      </c>
      <c r="H766" s="20">
        <f ca="1">_xll.meDateFromTenor(G766,H$14,"Following",H$13,"Normal")</f>
        <v>43578</v>
      </c>
      <c r="I766" s="175">
        <f ca="1"/>
        <v>-2.4292293971158206E-4</v>
      </c>
      <c r="J766" s="7" t="s">
        <v>4</v>
      </c>
      <c r="K766" s="174">
        <f t="shared" ca="1" si="45"/>
        <v>43487</v>
      </c>
      <c r="L766" s="20">
        <f ca="1">_xll.meDateFromTenor(K766,L$14,"Following",L$13,"Normal")</f>
        <v>43668</v>
      </c>
      <c r="M766" s="175">
        <f ca="1"/>
        <v>1.4264828877488479E-3</v>
      </c>
      <c r="N766" s="7" t="s">
        <v>4</v>
      </c>
      <c r="O766" s="174">
        <f t="shared" ca="1" si="46"/>
        <v>43487</v>
      </c>
      <c r="P766" s="20">
        <f ca="1">_xll.meDateFromTenor(O766,P$14,"Following",P$13,"Normal")</f>
        <v>43488</v>
      </c>
      <c r="Q766" s="175">
        <f ca="1"/>
        <v>-2.1460944651149876E-3</v>
      </c>
      <c r="R766" s="7" t="s">
        <v>4</v>
      </c>
      <c r="S766" s="174">
        <f t="shared" ca="1" si="47"/>
        <v>43487</v>
      </c>
      <c r="T766" s="20">
        <f ca="1">_xll.meDateFromTenor(S766,"1D","Following",T$13,"Normal")</f>
        <v>43488</v>
      </c>
      <c r="U766" s="175">
        <f ca="1"/>
        <v>-2.9817374329210826E-3</v>
      </c>
      <c r="V766" s="136" t="s">
        <v>4</v>
      </c>
    </row>
    <row r="767" spans="1:22" x14ac:dyDescent="0.25">
      <c r="A767" s="142">
        <v>749</v>
      </c>
      <c r="B767" s="134"/>
      <c r="C767" s="174">
        <f ca="1">_xll.meDateFromTenor(C766,"1D","FOLLOWING",D$13,"NORMAL")</f>
        <v>43488</v>
      </c>
      <c r="D767" s="20">
        <f ca="1">_xll.meDateFromTenor(C767,D$14,"Following",D$13,"Normal")</f>
        <v>43489</v>
      </c>
      <c r="E767" s="175">
        <f ca="1"/>
        <v>-2.0952800421891811E-3</v>
      </c>
      <c r="F767" s="99"/>
      <c r="G767" s="174">
        <f t="shared" ca="1" si="44"/>
        <v>43488</v>
      </c>
      <c r="H767" s="20">
        <f ca="1">_xll.meDateFromTenor(G767,H$14,"Following",H$13,"Normal")</f>
        <v>43578</v>
      </c>
      <c r="I767" s="175">
        <f ca="1"/>
        <v>-2.3706298300705714E-4</v>
      </c>
      <c r="J767" s="7" t="s">
        <v>4</v>
      </c>
      <c r="K767" s="174">
        <f t="shared" ca="1" si="45"/>
        <v>43488</v>
      </c>
      <c r="L767" s="20">
        <f ca="1">_xll.meDateFromTenor(K767,L$14,"Following",L$13,"Normal")</f>
        <v>43669</v>
      </c>
      <c r="M767" s="175">
        <f ca="1"/>
        <v>1.4328998892241531E-3</v>
      </c>
      <c r="N767" s="7" t="s">
        <v>4</v>
      </c>
      <c r="O767" s="174">
        <f t="shared" ca="1" si="46"/>
        <v>43488</v>
      </c>
      <c r="P767" s="20">
        <f ca="1">_xll.meDateFromTenor(O767,P$14,"Following",P$13,"Normal")</f>
        <v>43489</v>
      </c>
      <c r="Q767" s="175">
        <f ca="1"/>
        <v>-2.1395608810444015E-3</v>
      </c>
      <c r="R767" s="7" t="s">
        <v>4</v>
      </c>
      <c r="S767" s="174">
        <f t="shared" ca="1" si="47"/>
        <v>43488</v>
      </c>
      <c r="T767" s="20">
        <f ca="1">_xll.meDateFromTenor(S767,"1D","Following",T$13,"Normal")</f>
        <v>43489</v>
      </c>
      <c r="U767" s="175">
        <f ca="1"/>
        <v>-2.9825344098055699E-3</v>
      </c>
      <c r="V767" s="136" t="s">
        <v>4</v>
      </c>
    </row>
    <row r="768" spans="1:22" x14ac:dyDescent="0.25">
      <c r="A768" s="142">
        <v>750</v>
      </c>
      <c r="B768" s="134"/>
      <c r="C768" s="174">
        <f ca="1">_xll.meDateFromTenor(C767,"1D","FOLLOWING",D$13,"NORMAL")</f>
        <v>43489</v>
      </c>
      <c r="D768" s="20">
        <f ca="1">_xll.meDateFromTenor(C768,D$14,"Following",D$13,"Normal")</f>
        <v>43490</v>
      </c>
      <c r="E768" s="175">
        <f ca="1"/>
        <v>-2.0886405754527789E-3</v>
      </c>
      <c r="F768" s="99"/>
      <c r="G768" s="174">
        <f t="shared" ca="1" si="44"/>
        <v>43489</v>
      </c>
      <c r="H768" s="20">
        <f ca="1">_xll.meDateFromTenor(G768,H$14,"Following",H$13,"Normal")</f>
        <v>43579</v>
      </c>
      <c r="I768" s="175">
        <f ca="1"/>
        <v>-2.3120774324775014E-4</v>
      </c>
      <c r="J768" s="7" t="s">
        <v>4</v>
      </c>
      <c r="K768" s="174">
        <f t="shared" ca="1" si="45"/>
        <v>43489</v>
      </c>
      <c r="L768" s="20">
        <f ca="1">_xll.meDateFromTenor(K768,L$14,"Following",L$13,"Normal")</f>
        <v>43670</v>
      </c>
      <c r="M768" s="175">
        <f ca="1"/>
        <v>1.4393190584699586E-3</v>
      </c>
      <c r="N768" s="7" t="s">
        <v>4</v>
      </c>
      <c r="O768" s="174">
        <f t="shared" ca="1" si="46"/>
        <v>43489</v>
      </c>
      <c r="P768" s="20">
        <f ca="1">_xll.meDateFromTenor(O768,P$14,"Following",P$13,"Normal")</f>
        <v>43490</v>
      </c>
      <c r="Q768" s="175">
        <f ca="1"/>
        <v>-2.1330261654943449E-3</v>
      </c>
      <c r="R768" s="7" t="s">
        <v>4</v>
      </c>
      <c r="S768" s="174">
        <f t="shared" ca="1" si="47"/>
        <v>43489</v>
      </c>
      <c r="T768" s="20">
        <f ca="1">_xll.meDateFromTenor(S768,"1D","Following",T$13,"Normal")</f>
        <v>43490</v>
      </c>
      <c r="U768" s="175">
        <f ca="1"/>
        <v>-2.9833467910878146E-3</v>
      </c>
      <c r="V768" s="136" t="s">
        <v>4</v>
      </c>
    </row>
    <row r="769" spans="1:22" x14ac:dyDescent="0.25">
      <c r="A769" s="142">
        <v>751</v>
      </c>
      <c r="B769" s="134"/>
      <c r="C769" s="174">
        <f ca="1">_xll.meDateFromTenor(C768,"1D","FOLLOWING",D$13,"NORMAL")</f>
        <v>43490</v>
      </c>
      <c r="D769" s="20">
        <f ca="1">_xll.meDateFromTenor(C769,D$14,"Following",D$13,"Normal")</f>
        <v>43493</v>
      </c>
      <c r="E769" s="175">
        <f ca="1"/>
        <v>-2.0750247309742138E-3</v>
      </c>
      <c r="F769" s="99"/>
      <c r="G769" s="174">
        <f t="shared" ca="1" si="44"/>
        <v>43490</v>
      </c>
      <c r="H769" s="20">
        <f ca="1">_xll.meDateFromTenor(G769,H$14,"Following",H$13,"Normal")</f>
        <v>43580</v>
      </c>
      <c r="I769" s="175">
        <f ca="1"/>
        <v>-2.2535720893119199E-4</v>
      </c>
      <c r="J769" s="7" t="s">
        <v>4</v>
      </c>
      <c r="K769" s="174">
        <f t="shared" ca="1" si="45"/>
        <v>43490</v>
      </c>
      <c r="L769" s="20">
        <f ca="1">_xll.meDateFromTenor(K769,L$14,"Following",L$13,"Normal")</f>
        <v>43671</v>
      </c>
      <c r="M769" s="175">
        <f ca="1"/>
        <v>1.4457403579076133E-3</v>
      </c>
      <c r="N769" s="7" t="s">
        <v>4</v>
      </c>
      <c r="O769" s="174">
        <f t="shared" ca="1" si="46"/>
        <v>43490</v>
      </c>
      <c r="P769" s="20">
        <f ca="1">_xll.meDateFromTenor(O769,P$14,"Following",P$13,"Normal")</f>
        <v>43493</v>
      </c>
      <c r="Q769" s="175">
        <f ca="1"/>
        <v>-2.1264907559841871E-3</v>
      </c>
      <c r="R769" s="7" t="s">
        <v>4</v>
      </c>
      <c r="S769" s="174">
        <f t="shared" ca="1" si="47"/>
        <v>43490</v>
      </c>
      <c r="T769" s="20">
        <f ca="1">_xll.meDateFromTenor(S769,"1D","Following",T$13,"Normal")</f>
        <v>43493</v>
      </c>
      <c r="U769" s="175">
        <f ca="1"/>
        <v>-2.9849981483520797E-3</v>
      </c>
      <c r="V769" s="136" t="s">
        <v>4</v>
      </c>
    </row>
    <row r="770" spans="1:22" x14ac:dyDescent="0.25">
      <c r="A770" s="142">
        <v>752</v>
      </c>
      <c r="B770" s="134"/>
      <c r="C770" s="174">
        <f ca="1">_xll.meDateFromTenor(C769,"1D","FOLLOWING",D$13,"NORMAL")</f>
        <v>43493</v>
      </c>
      <c r="D770" s="20">
        <f ca="1">_xll.meDateFromTenor(C770,D$14,"Following",D$13,"Normal")</f>
        <v>43494</v>
      </c>
      <c r="E770" s="175">
        <f ca="1"/>
        <v>-2.0611078656607236E-3</v>
      </c>
      <c r="F770" s="99"/>
      <c r="G770" s="174">
        <f t="shared" ca="1" si="44"/>
        <v>43493</v>
      </c>
      <c r="H770" s="20">
        <f ca="1">_xll.meDateFromTenor(G770,H$14,"Following",H$13,"Normal")</f>
        <v>43584</v>
      </c>
      <c r="I770" s="175">
        <f ca="1"/>
        <v>-2.0783372361330351E-4</v>
      </c>
      <c r="J770" s="7" t="s">
        <v>4</v>
      </c>
      <c r="K770" s="174">
        <f t="shared" ca="1" si="45"/>
        <v>43493</v>
      </c>
      <c r="L770" s="20">
        <f ca="1">_xll.meDateFromTenor(K770,L$14,"Following",L$13,"Normal")</f>
        <v>43675</v>
      </c>
      <c r="M770" s="175">
        <f ca="1"/>
        <v>1.4650166615851824E-3</v>
      </c>
      <c r="N770" s="7" t="s">
        <v>4</v>
      </c>
      <c r="O770" s="174">
        <f t="shared" ca="1" si="46"/>
        <v>43493</v>
      </c>
      <c r="P770" s="20">
        <f ca="1">_xll.meDateFromTenor(O770,P$14,"Following",P$13,"Normal")</f>
        <v>43494</v>
      </c>
      <c r="Q770" s="175">
        <f ca="1"/>
        <v>-2.1068911129436996E-3</v>
      </c>
      <c r="R770" s="7" t="s">
        <v>4</v>
      </c>
      <c r="S770" s="174">
        <f t="shared" ca="1" si="47"/>
        <v>43493</v>
      </c>
      <c r="T770" s="20">
        <f ca="1">_xll.meDateFromTenor(S770,"1D","Following",T$13,"Normal")</f>
        <v>43494</v>
      </c>
      <c r="U770" s="175">
        <f ca="1"/>
        <v>-2.986750350282296E-3</v>
      </c>
      <c r="V770" s="136" t="s">
        <v>4</v>
      </c>
    </row>
    <row r="771" spans="1:22" x14ac:dyDescent="0.25">
      <c r="A771" s="142">
        <v>753</v>
      </c>
      <c r="B771" s="134"/>
      <c r="C771" s="174">
        <f ca="1">_xll.meDateFromTenor(C770,"1D","FOLLOWING",D$13,"NORMAL")</f>
        <v>43494</v>
      </c>
      <c r="D771" s="20">
        <f ca="1">_xll.meDateFromTenor(C771,D$14,"Following",D$13,"Normal")</f>
        <v>43495</v>
      </c>
      <c r="E771" s="175">
        <f ca="1"/>
        <v>-2.0539809866138088E-3</v>
      </c>
      <c r="F771" s="99"/>
      <c r="G771" s="174">
        <f t="shared" ca="1" si="44"/>
        <v>43494</v>
      </c>
      <c r="H771" s="20">
        <f ca="1">_xll.meDateFromTenor(G771,H$14,"Following",H$13,"Normal")</f>
        <v>43584</v>
      </c>
      <c r="I771" s="175">
        <f ca="1"/>
        <v>-2.0200189604303645E-4</v>
      </c>
      <c r="J771" s="7" t="s">
        <v>4</v>
      </c>
      <c r="K771" s="174">
        <f t="shared" ca="1" si="45"/>
        <v>43494</v>
      </c>
      <c r="L771" s="20">
        <f ca="1">_xll.meDateFromTenor(K771,L$14,"Following",L$13,"Normal")</f>
        <v>43675</v>
      </c>
      <c r="M771" s="175">
        <f ca="1"/>
        <v>1.4714461060037394E-3</v>
      </c>
      <c r="N771" s="7" t="s">
        <v>4</v>
      </c>
      <c r="O771" s="174">
        <f t="shared" ca="1" si="46"/>
        <v>43494</v>
      </c>
      <c r="P771" s="20">
        <f ca="1">_xll.meDateFromTenor(O771,P$14,"Following",P$13,"Normal")</f>
        <v>43495</v>
      </c>
      <c r="Q771" s="175">
        <f ca="1"/>
        <v>-2.1003689595027485E-3</v>
      </c>
      <c r="R771" s="7" t="s">
        <v>4</v>
      </c>
      <c r="S771" s="174">
        <f t="shared" ca="1" si="47"/>
        <v>43494</v>
      </c>
      <c r="T771" s="20">
        <f ca="1">_xll.meDateFromTenor(S771,"1D","Following",T$13,"Normal")</f>
        <v>43495</v>
      </c>
      <c r="U771" s="175">
        <f ca="1"/>
        <v>-2.9876397459993702E-3</v>
      </c>
      <c r="V771" s="136" t="s">
        <v>4</v>
      </c>
    </row>
    <row r="772" spans="1:22" x14ac:dyDescent="0.25">
      <c r="A772" s="142">
        <v>754</v>
      </c>
      <c r="B772" s="134"/>
      <c r="C772" s="174">
        <f ca="1">_xll.meDateFromTenor(C771,"1D","FOLLOWING",D$13,"NORMAL")</f>
        <v>43495</v>
      </c>
      <c r="D772" s="20">
        <f ca="1">_xll.meDateFromTenor(C772,D$14,"Following",D$13,"Normal")</f>
        <v>43496</v>
      </c>
      <c r="E772" s="175">
        <f ca="1"/>
        <v>-2.0467566305404435E-3</v>
      </c>
      <c r="F772" s="99"/>
      <c r="G772" s="174">
        <f t="shared" ca="1" si="44"/>
        <v>43495</v>
      </c>
      <c r="H772" s="20">
        <f ca="1">_xll.meDateFromTenor(G772,H$14,"Following",H$13,"Normal")</f>
        <v>43585</v>
      </c>
      <c r="I772" s="175">
        <f ca="1"/>
        <v>-1.9617471640316739E-4</v>
      </c>
      <c r="J772" s="7" t="s">
        <v>4</v>
      </c>
      <c r="K772" s="174">
        <f t="shared" ca="1" si="45"/>
        <v>43495</v>
      </c>
      <c r="L772" s="20">
        <f ca="1">_xll.meDateFromTenor(K772,L$14,"Following",L$13,"Normal")</f>
        <v>43676</v>
      </c>
      <c r="M772" s="175">
        <f ca="1"/>
        <v>1.4778774927208965E-3</v>
      </c>
      <c r="N772" s="7" t="s">
        <v>4</v>
      </c>
      <c r="O772" s="174">
        <f t="shared" ca="1" si="46"/>
        <v>43495</v>
      </c>
      <c r="P772" s="20">
        <f ca="1">_xll.meDateFromTenor(O772,P$14,"Following",P$13,"Normal")</f>
        <v>43496</v>
      </c>
      <c r="Q772" s="175">
        <f ca="1"/>
        <v>-2.0938575823102545E-3</v>
      </c>
      <c r="R772" s="7" t="s">
        <v>4</v>
      </c>
      <c r="S772" s="174">
        <f t="shared" ca="1" si="47"/>
        <v>43495</v>
      </c>
      <c r="T772" s="20">
        <f ca="1">_xll.meDateFromTenor(S772,"1D","Following",T$13,"Normal")</f>
        <v>43496</v>
      </c>
      <c r="U772" s="175">
        <f ca="1"/>
        <v>-2.9885445429167594E-3</v>
      </c>
      <c r="V772" s="136" t="s">
        <v>4</v>
      </c>
    </row>
    <row r="773" spans="1:22" x14ac:dyDescent="0.25">
      <c r="A773" s="142">
        <v>755</v>
      </c>
      <c r="B773" s="134"/>
      <c r="C773" s="174">
        <f ca="1">_xll.meDateFromTenor(C772,"1D","FOLLOWING",D$13,"NORMAL")</f>
        <v>43496</v>
      </c>
      <c r="D773" s="20">
        <f ca="1">_xll.meDateFromTenor(C773,D$14,"Following",D$13,"Normal")</f>
        <v>43497</v>
      </c>
      <c r="E773" s="175">
        <f ca="1"/>
        <v>-2.0394347991592528E-3</v>
      </c>
      <c r="F773" s="99"/>
      <c r="G773" s="174">
        <f t="shared" ca="1" si="44"/>
        <v>43496</v>
      </c>
      <c r="H773" s="20">
        <f ca="1">_xll.meDateFromTenor(G773,H$14,"Following",H$13,"Normal")</f>
        <v>43585</v>
      </c>
      <c r="I773" s="175">
        <f ca="1"/>
        <v>-1.9035217319122652E-4</v>
      </c>
      <c r="J773" s="7" t="s">
        <v>4</v>
      </c>
      <c r="K773" s="174">
        <f t="shared" ca="1" si="45"/>
        <v>43496</v>
      </c>
      <c r="L773" s="20">
        <f ca="1">_xll.meDateFromTenor(K773,L$14,"Following",L$13,"Normal")</f>
        <v>43677</v>
      </c>
      <c r="M773" s="175">
        <f ca="1"/>
        <v>1.4843107841580037E-3</v>
      </c>
      <c r="N773" s="7" t="s">
        <v>4</v>
      </c>
      <c r="O773" s="174">
        <f t="shared" ca="1" si="46"/>
        <v>43496</v>
      </c>
      <c r="P773" s="20">
        <f ca="1">_xll.meDateFromTenor(O773,P$14,"Following",P$13,"Normal")</f>
        <v>43497</v>
      </c>
      <c r="Q773" s="175">
        <f ca="1"/>
        <v>-2.0873601379686872E-3</v>
      </c>
      <c r="R773" s="7" t="s">
        <v>4</v>
      </c>
      <c r="S773" s="174">
        <f t="shared" ca="1" si="47"/>
        <v>43496</v>
      </c>
      <c r="T773" s="20">
        <f ca="1">_xll.meDateFromTenor(S773,"1D","Following",T$13,"Normal")</f>
        <v>43497</v>
      </c>
      <c r="U773" s="175">
        <f ca="1"/>
        <v>-2.9894647408745915E-3</v>
      </c>
      <c r="V773" s="136" t="s">
        <v>4</v>
      </c>
    </row>
    <row r="774" spans="1:22" x14ac:dyDescent="0.25">
      <c r="A774" s="142">
        <v>756</v>
      </c>
      <c r="B774" s="134"/>
      <c r="C774" s="174">
        <f ca="1">_xll.meDateFromTenor(C773,"1D","FOLLOWING",D$13,"NORMAL")</f>
        <v>43497</v>
      </c>
      <c r="D774" s="20">
        <f ca="1">_xll.meDateFromTenor(C774,D$14,"Following",D$13,"Normal")</f>
        <v>43500</v>
      </c>
      <c r="E774" s="175">
        <f ca="1"/>
        <v>-2.0244548433501282E-3</v>
      </c>
      <c r="F774" s="99"/>
      <c r="G774" s="174">
        <f t="shared" ca="1" si="44"/>
        <v>43497</v>
      </c>
      <c r="H774" s="20">
        <f ca="1">_xll.meDateFromTenor(G774,H$14,"Following",H$13,"Normal")</f>
        <v>43587</v>
      </c>
      <c r="I774" s="175">
        <f ca="1"/>
        <v>-1.8453425490474378E-4</v>
      </c>
      <c r="J774" s="7" t="s">
        <v>4</v>
      </c>
      <c r="K774" s="174">
        <f t="shared" ca="1" si="45"/>
        <v>43497</v>
      </c>
      <c r="L774" s="20">
        <f ca="1">_xll.meDateFromTenor(K774,L$14,"Following",L$13,"Normal")</f>
        <v>43678</v>
      </c>
      <c r="M774" s="175">
        <f ca="1"/>
        <v>1.4907459427364108E-3</v>
      </c>
      <c r="N774" s="7" t="s">
        <v>4</v>
      </c>
      <c r="O774" s="174">
        <f t="shared" ca="1" si="46"/>
        <v>43497</v>
      </c>
      <c r="P774" s="20">
        <f ca="1">_xll.meDateFromTenor(O774,P$14,"Following",P$13,"Normal")</f>
        <v>43500</v>
      </c>
      <c r="Q774" s="175">
        <f ca="1"/>
        <v>-2.0808797830805157E-3</v>
      </c>
      <c r="R774" s="7" t="s">
        <v>4</v>
      </c>
      <c r="S774" s="174">
        <f t="shared" ca="1" si="47"/>
        <v>43497</v>
      </c>
      <c r="T774" s="20">
        <f ca="1">_xll.meDateFromTenor(S774,"1D","Following",T$13,"Normal")</f>
        <v>43500</v>
      </c>
      <c r="U774" s="175">
        <f ca="1"/>
        <v>-2.9913316137042509E-3</v>
      </c>
      <c r="V774" s="136" t="s">
        <v>4</v>
      </c>
    </row>
    <row r="775" spans="1:22" x14ac:dyDescent="0.25">
      <c r="A775" s="142">
        <v>757</v>
      </c>
      <c r="B775" s="134"/>
      <c r="C775" s="174">
        <f ca="1">_xll.meDateFromTenor(C774,"1D","FOLLOWING",D$13,"NORMAL")</f>
        <v>43500</v>
      </c>
      <c r="D775" s="20">
        <f ca="1">_xll.meDateFromTenor(C775,D$14,"Following",D$13,"Normal")</f>
        <v>43501</v>
      </c>
      <c r="E775" s="175">
        <f ca="1"/>
        <v>-2.0091727565274622E-3</v>
      </c>
      <c r="F775" s="99"/>
      <c r="G775" s="174">
        <f t="shared" ca="1" si="44"/>
        <v>43500</v>
      </c>
      <c r="H775" s="20">
        <f ca="1">_xll.meDateFromTenor(G775,H$14,"Following",H$13,"Normal")</f>
        <v>43591</v>
      </c>
      <c r="I775" s="175">
        <f ca="1"/>
        <v>-1.6710813457334556E-4</v>
      </c>
      <c r="J775" s="7" t="s">
        <v>4</v>
      </c>
      <c r="K775" s="174">
        <f t="shared" ca="1" si="45"/>
        <v>43500</v>
      </c>
      <c r="L775" s="20">
        <f ca="1">_xll.meDateFromTenor(K775,L$14,"Following",L$13,"Normal")</f>
        <v>43682</v>
      </c>
      <c r="M775" s="175">
        <f ca="1"/>
        <v>1.5100622455329297E-3</v>
      </c>
      <c r="N775" s="7" t="s">
        <v>4</v>
      </c>
      <c r="O775" s="174">
        <f t="shared" ca="1" si="46"/>
        <v>43500</v>
      </c>
      <c r="P775" s="20">
        <f ca="1">_xll.meDateFromTenor(O775,P$14,"Following",P$13,"Normal")</f>
        <v>43501</v>
      </c>
      <c r="Q775" s="175">
        <f ca="1"/>
        <v>-2.0615728211610699E-3</v>
      </c>
      <c r="R775" s="7" t="s">
        <v>4</v>
      </c>
      <c r="S775" s="174">
        <f t="shared" ca="1" si="47"/>
        <v>43500</v>
      </c>
      <c r="T775" s="20">
        <f ca="1">_xll.meDateFromTenor(S775,"1D","Following",T$13,"Normal")</f>
        <v>43501</v>
      </c>
      <c r="U775" s="175">
        <f ca="1"/>
        <v>-2.9932995296011564E-3</v>
      </c>
      <c r="V775" s="136" t="s">
        <v>4</v>
      </c>
    </row>
    <row r="776" spans="1:22" x14ac:dyDescent="0.25">
      <c r="A776" s="142">
        <v>758</v>
      </c>
      <c r="B776" s="134"/>
      <c r="C776" s="174">
        <f ca="1">_xll.meDateFromTenor(C775,"1D","FOLLOWING",D$13,"NORMAL")</f>
        <v>43501</v>
      </c>
      <c r="D776" s="20">
        <f ca="1">_xll.meDateFromTenor(C776,D$14,"Following",D$13,"Normal")</f>
        <v>43502</v>
      </c>
      <c r="E776" s="175">
        <f ca="1"/>
        <v>-2.00136357506598E-3</v>
      </c>
      <c r="F776" s="99"/>
      <c r="G776" s="174">
        <f t="shared" ca="1" si="44"/>
        <v>43501</v>
      </c>
      <c r="H776" s="20">
        <f ca="1">_xll.meDateFromTenor(G776,H$14,"Following",H$13,"Normal")</f>
        <v>43591</v>
      </c>
      <c r="I776" s="175">
        <f ca="1"/>
        <v>-1.6130860096399562E-4</v>
      </c>
      <c r="J776" s="7" t="s">
        <v>4</v>
      </c>
      <c r="K776" s="174">
        <f t="shared" ca="1" si="45"/>
        <v>43501</v>
      </c>
      <c r="L776" s="20">
        <f ca="1">_xll.meDateFromTenor(K776,L$14,"Following",L$13,"Normal")</f>
        <v>43682</v>
      </c>
      <c r="M776" s="175">
        <f ca="1"/>
        <v>1.5165044968900355E-3</v>
      </c>
      <c r="N776" s="7" t="s">
        <v>4</v>
      </c>
      <c r="O776" s="174">
        <f t="shared" ca="1" si="46"/>
        <v>43501</v>
      </c>
      <c r="P776" s="20">
        <f ca="1">_xll.meDateFromTenor(O776,P$14,"Following",P$13,"Normal")</f>
        <v>43502</v>
      </c>
      <c r="Q776" s="175">
        <f ca="1"/>
        <v>-2.0551923901111747E-3</v>
      </c>
      <c r="R776" s="7" t="s">
        <v>4</v>
      </c>
      <c r="S776" s="174">
        <f t="shared" ca="1" si="47"/>
        <v>43501</v>
      </c>
      <c r="T776" s="20">
        <f ca="1">_xll.meDateFromTenor(S776,"1D","Following",T$13,"Normal")</f>
        <v>43502</v>
      </c>
      <c r="U776" s="175">
        <f ca="1"/>
        <v>-2.9942967236884607E-3</v>
      </c>
      <c r="V776" s="136" t="s">
        <v>4</v>
      </c>
    </row>
    <row r="777" spans="1:22" x14ac:dyDescent="0.25">
      <c r="A777" s="142">
        <v>759</v>
      </c>
      <c r="B777" s="134"/>
      <c r="C777" s="174">
        <f ca="1">_xll.meDateFromTenor(C776,"1D","FOLLOWING",D$13,"NORMAL")</f>
        <v>43502</v>
      </c>
      <c r="D777" s="20">
        <f ca="1">_xll.meDateFromTenor(C777,D$14,"Following",D$13,"Normal")</f>
        <v>43503</v>
      </c>
      <c r="E777" s="175">
        <f ca="1"/>
        <v>-1.9934569286883599E-3</v>
      </c>
      <c r="F777" s="99"/>
      <c r="G777" s="174">
        <f t="shared" ca="1" si="44"/>
        <v>43502</v>
      </c>
      <c r="H777" s="20">
        <f ca="1">_xll.meDateFromTenor(G777,H$14,"Following",H$13,"Normal")</f>
        <v>43591</v>
      </c>
      <c r="I777" s="175">
        <f ca="1"/>
        <v>-1.5551363476775496E-4</v>
      </c>
      <c r="J777" s="7" t="s">
        <v>4</v>
      </c>
      <c r="K777" s="174">
        <f t="shared" ca="1" si="45"/>
        <v>43502</v>
      </c>
      <c r="L777" s="20">
        <f ca="1">_xll.meDateFromTenor(K777,L$14,"Following",L$13,"Normal")</f>
        <v>43683</v>
      </c>
      <c r="M777" s="175">
        <f ca="1"/>
        <v>1.52294842749519E-3</v>
      </c>
      <c r="N777" s="7" t="s">
        <v>4</v>
      </c>
      <c r="O777" s="174">
        <f t="shared" ca="1" si="46"/>
        <v>43502</v>
      </c>
      <c r="P777" s="20">
        <f ca="1">_xll.meDateFromTenor(O777,P$14,"Following",P$13,"Normal")</f>
        <v>43503</v>
      </c>
      <c r="Q777" s="175">
        <f ca="1"/>
        <v>-2.0488448315270236E-3</v>
      </c>
      <c r="R777" s="7" t="s">
        <v>4</v>
      </c>
      <c r="S777" s="174">
        <f t="shared" ca="1" si="47"/>
        <v>43502</v>
      </c>
      <c r="T777" s="20">
        <f ca="1">_xll.meDateFromTenor(S777,"1D","Following",T$13,"Normal")</f>
        <v>43503</v>
      </c>
      <c r="U777" s="175">
        <f ca="1"/>
        <v>-2.9953093152990215E-3</v>
      </c>
      <c r="V777" s="136" t="s">
        <v>4</v>
      </c>
    </row>
    <row r="778" spans="1:22" x14ac:dyDescent="0.25">
      <c r="A778" s="142">
        <v>760</v>
      </c>
      <c r="B778" s="134"/>
      <c r="C778" s="174">
        <f ca="1">_xll.meDateFromTenor(C777,"1D","FOLLOWING",D$13,"NORMAL")</f>
        <v>43503</v>
      </c>
      <c r="D778" s="20">
        <f ca="1">_xll.meDateFromTenor(C778,D$14,"Following",D$13,"Normal")</f>
        <v>43504</v>
      </c>
      <c r="E778" s="175">
        <f ca="1"/>
        <v>-1.9854528189133872E-3</v>
      </c>
      <c r="F778" s="99"/>
      <c r="G778" s="174">
        <f t="shared" ca="1" si="44"/>
        <v>43503</v>
      </c>
      <c r="H778" s="20">
        <f ca="1">_xll.meDateFromTenor(G778,H$14,"Following",H$13,"Normal")</f>
        <v>43592</v>
      </c>
      <c r="I778" s="175">
        <f ca="1"/>
        <v>-1.4972322448215166E-4</v>
      </c>
      <c r="J778" s="7" t="s">
        <v>4</v>
      </c>
      <c r="K778" s="174">
        <f t="shared" ca="1" si="45"/>
        <v>43503</v>
      </c>
      <c r="L778" s="20">
        <f ca="1">_xll.meDateFromTenor(K778,L$14,"Following",L$13,"Normal")</f>
        <v>43684</v>
      </c>
      <c r="M778" s="175">
        <f ca="1"/>
        <v>1.5293939997697448E-3</v>
      </c>
      <c r="N778" s="7" t="s">
        <v>4</v>
      </c>
      <c r="O778" s="174">
        <f t="shared" ca="1" si="46"/>
        <v>43503</v>
      </c>
      <c r="P778" s="20">
        <f ca="1">_xll.meDateFromTenor(O778,P$14,"Following",P$13,"Normal")</f>
        <v>43504</v>
      </c>
      <c r="Q778" s="175">
        <f ca="1"/>
        <v>-2.0425333020110833E-3</v>
      </c>
      <c r="R778" s="7" t="s">
        <v>4</v>
      </c>
      <c r="S778" s="174">
        <f t="shared" ca="1" si="47"/>
        <v>43503</v>
      </c>
      <c r="T778" s="20">
        <f ca="1">_xll.meDateFromTenor(S778,"1D","Following",T$13,"Normal")</f>
        <v>43504</v>
      </c>
      <c r="U778" s="175">
        <f ca="1"/>
        <v>-2.9963373041530625E-3</v>
      </c>
      <c r="V778" s="136" t="s">
        <v>4</v>
      </c>
    </row>
    <row r="779" spans="1:22" x14ac:dyDescent="0.25">
      <c r="A779" s="142">
        <v>761</v>
      </c>
      <c r="B779" s="134"/>
      <c r="C779" s="174">
        <f ca="1">_xll.meDateFromTenor(C778,"1D","FOLLOWING",D$13,"NORMAL")</f>
        <v>43504</v>
      </c>
      <c r="D779" s="20">
        <f ca="1">_xll.meDateFromTenor(C779,D$14,"Following",D$13,"Normal")</f>
        <v>43507</v>
      </c>
      <c r="E779" s="175">
        <f ca="1"/>
        <v>-1.9691089590612235E-3</v>
      </c>
      <c r="F779" s="99"/>
      <c r="G779" s="174">
        <f t="shared" ca="1" si="44"/>
        <v>43504</v>
      </c>
      <c r="H779" s="20">
        <f ca="1">_xll.meDateFromTenor(G779,H$14,"Following",H$13,"Normal")</f>
        <v>43593</v>
      </c>
      <c r="I779" s="175">
        <f ca="1"/>
        <v>-1.4393735860471668E-4</v>
      </c>
      <c r="J779" s="7" t="s">
        <v>4</v>
      </c>
      <c r="K779" s="174">
        <f t="shared" ca="1" si="45"/>
        <v>43504</v>
      </c>
      <c r="L779" s="20">
        <f ca="1">_xll.meDateFromTenor(K779,L$14,"Following",L$13,"Normal")</f>
        <v>43685</v>
      </c>
      <c r="M779" s="175">
        <f ca="1"/>
        <v>1.5358411761350493E-3</v>
      </c>
      <c r="N779" s="7" t="s">
        <v>4</v>
      </c>
      <c r="O779" s="174">
        <f t="shared" ca="1" si="46"/>
        <v>43504</v>
      </c>
      <c r="P779" s="20">
        <f ca="1">_xll.meDateFromTenor(O779,P$14,"Following",P$13,"Normal")</f>
        <v>43507</v>
      </c>
      <c r="Q779" s="175">
        <f ca="1"/>
        <v>-2.0362609581658238E-3</v>
      </c>
      <c r="R779" s="7" t="s">
        <v>4</v>
      </c>
      <c r="S779" s="174">
        <f t="shared" ca="1" si="47"/>
        <v>43504</v>
      </c>
      <c r="T779" s="20">
        <f ca="1">_xll.meDateFromTenor(S779,"1D","Following",T$13,"Normal")</f>
        <v>43507</v>
      </c>
      <c r="U779" s="175">
        <f ca="1"/>
        <v>-2.9984196290788853E-3</v>
      </c>
      <c r="V779" s="136" t="s">
        <v>4</v>
      </c>
    </row>
    <row r="780" spans="1:22" x14ac:dyDescent="0.25">
      <c r="A780" s="142">
        <v>762</v>
      </c>
      <c r="B780" s="134"/>
      <c r="C780" s="174">
        <f ca="1">_xll.meDateFromTenor(C779,"1D","FOLLOWING",D$13,"NORMAL")</f>
        <v>43507</v>
      </c>
      <c r="D780" s="20">
        <f ca="1">_xll.meDateFromTenor(C780,D$14,"Following",D$13,"Normal")</f>
        <v>43508</v>
      </c>
      <c r="E780" s="175">
        <f ca="1"/>
        <v>-1.9524617784938483E-3</v>
      </c>
      <c r="F780" s="99"/>
      <c r="G780" s="174">
        <f t="shared" ca="1" si="44"/>
        <v>43507</v>
      </c>
      <c r="H780" s="20">
        <f ca="1">_xll.meDateFromTenor(G780,H$14,"Following",H$13,"Normal")</f>
        <v>43598</v>
      </c>
      <c r="I780" s="175">
        <f ca="1"/>
        <v>-1.2660691239672217E-4</v>
      </c>
      <c r="J780" s="7" t="s">
        <v>4</v>
      </c>
      <c r="K780" s="174">
        <f t="shared" ca="1" si="45"/>
        <v>43507</v>
      </c>
      <c r="L780" s="20">
        <f ca="1">_xll.meDateFromTenor(K780,L$14,"Following",L$13,"Normal")</f>
        <v>43689</v>
      </c>
      <c r="M780" s="175">
        <f ca="1"/>
        <v>1.5551919539889575E-3</v>
      </c>
      <c r="N780" s="7" t="s">
        <v>4</v>
      </c>
      <c r="O780" s="174">
        <f t="shared" ca="1" si="46"/>
        <v>43507</v>
      </c>
      <c r="P780" s="20">
        <f ca="1">_xll.meDateFromTenor(O780,P$14,"Following",P$13,"Normal")</f>
        <v>43508</v>
      </c>
      <c r="Q780" s="175">
        <f ca="1"/>
        <v>-2.0177106066788263E-3</v>
      </c>
      <c r="R780" s="7" t="s">
        <v>4</v>
      </c>
      <c r="S780" s="174">
        <f t="shared" ca="1" si="47"/>
        <v>43507</v>
      </c>
      <c r="T780" s="20">
        <f ca="1">_xll.meDateFromTenor(S780,"1D","Following",T$13,"Normal")</f>
        <v>43508</v>
      </c>
      <c r="U780" s="175">
        <f ca="1"/>
        <v>-3.0006032207330444E-3</v>
      </c>
      <c r="V780" s="136" t="s">
        <v>4</v>
      </c>
    </row>
    <row r="781" spans="1:22" x14ac:dyDescent="0.25">
      <c r="A781" s="142">
        <v>763</v>
      </c>
      <c r="B781" s="134"/>
      <c r="C781" s="174">
        <f ca="1">_xll.meDateFromTenor(C780,"1D","FOLLOWING",D$13,"NORMAL")</f>
        <v>43508</v>
      </c>
      <c r="D781" s="20">
        <f ca="1">_xll.meDateFromTenor(C781,D$14,"Following",D$13,"Normal")</f>
        <v>43509</v>
      </c>
      <c r="E781" s="175">
        <f ca="1"/>
        <v>-1.9439703758728014E-3</v>
      </c>
      <c r="F781" s="99"/>
      <c r="G781" s="174">
        <f t="shared" ca="1" si="44"/>
        <v>43508</v>
      </c>
      <c r="H781" s="20">
        <f ca="1">_xll.meDateFromTenor(G781,H$14,"Following",H$13,"Normal")</f>
        <v>43598</v>
      </c>
      <c r="I781" s="175">
        <f ca="1"/>
        <v>-1.2083910912726187E-4</v>
      </c>
      <c r="J781" s="7" t="s">
        <v>4</v>
      </c>
      <c r="K781" s="174">
        <f t="shared" ca="1" si="45"/>
        <v>43508</v>
      </c>
      <c r="L781" s="20">
        <f ca="1">_xll.meDateFromTenor(K781,L$14,"Following",L$13,"Normal")</f>
        <v>43689</v>
      </c>
      <c r="M781" s="175">
        <f ca="1"/>
        <v>1.5616451709307574E-3</v>
      </c>
      <c r="N781" s="7" t="s">
        <v>4</v>
      </c>
      <c r="O781" s="174">
        <f t="shared" ca="1" si="46"/>
        <v>43508</v>
      </c>
      <c r="P781" s="20">
        <f ca="1">_xll.meDateFromTenor(O781,P$14,"Following",P$13,"Normal")</f>
        <v>43509</v>
      </c>
      <c r="Q781" s="175">
        <f ca="1"/>
        <v>-2.0116265715409867E-3</v>
      </c>
      <c r="R781" s="7" t="s">
        <v>4</v>
      </c>
      <c r="S781" s="174">
        <f t="shared" ca="1" si="47"/>
        <v>43508</v>
      </c>
      <c r="T781" s="20">
        <f ca="1">_xll.meDateFromTenor(S781,"1D","Following",T$13,"Normal")</f>
        <v>43509</v>
      </c>
      <c r="U781" s="175">
        <f ca="1"/>
        <v>-3.0017081875311044E-3</v>
      </c>
      <c r="V781" s="136" t="s">
        <v>4</v>
      </c>
    </row>
    <row r="782" spans="1:22" x14ac:dyDescent="0.25">
      <c r="A782" s="142">
        <v>764</v>
      </c>
      <c r="B782" s="134"/>
      <c r="C782" s="174">
        <f ca="1">_xll.meDateFromTenor(C781,"1D","FOLLOWING",D$13,"NORMAL")</f>
        <v>43509</v>
      </c>
      <c r="D782" s="20">
        <f ca="1">_xll.meDateFromTenor(C782,D$14,"Following",D$13,"Normal")</f>
        <v>43510</v>
      </c>
      <c r="E782" s="175">
        <f ca="1"/>
        <v>-1.9353815192468884E-3</v>
      </c>
      <c r="F782" s="99"/>
      <c r="G782" s="174">
        <f t="shared" ca="1" si="44"/>
        <v>43509</v>
      </c>
      <c r="H782" s="20">
        <f ca="1">_xll.meDateFromTenor(G782,H$14,"Following",H$13,"Normal")</f>
        <v>43598</v>
      </c>
      <c r="I782" s="175">
        <f ca="1"/>
        <v>-1.1507579275361906E-4</v>
      </c>
      <c r="J782" s="7" t="s">
        <v>4</v>
      </c>
      <c r="K782" s="174">
        <f t="shared" ca="1" si="45"/>
        <v>43509</v>
      </c>
      <c r="L782" s="20">
        <f ca="1">_xll.meDateFromTenor(K782,L$14,"Following",L$13,"Normal")</f>
        <v>43690</v>
      </c>
      <c r="M782" s="175">
        <f ca="1"/>
        <v>1.5680998040700572E-3</v>
      </c>
      <c r="N782" s="7" t="s">
        <v>4</v>
      </c>
      <c r="O782" s="174">
        <f t="shared" ca="1" si="46"/>
        <v>43509</v>
      </c>
      <c r="P782" s="20">
        <f ca="1">_xll.meDateFromTenor(O782,P$14,"Following",P$13,"Normal")</f>
        <v>43510</v>
      </c>
      <c r="Q782" s="175">
        <f ca="1"/>
        <v>-2.0055975050861734E-3</v>
      </c>
      <c r="R782" s="7" t="s">
        <v>4</v>
      </c>
      <c r="S782" s="174">
        <f t="shared" ca="1" si="47"/>
        <v>43509</v>
      </c>
      <c r="T782" s="20">
        <f ca="1">_xll.meDateFromTenor(S782,"1D","Following",T$13,"Normal")</f>
        <v>43510</v>
      </c>
      <c r="U782" s="175">
        <f ca="1"/>
        <v>-3.0028285482552983E-3</v>
      </c>
      <c r="V782" s="136" t="s">
        <v>4</v>
      </c>
    </row>
    <row r="783" spans="1:22" x14ac:dyDescent="0.25">
      <c r="A783" s="142">
        <v>765</v>
      </c>
      <c r="B783" s="134"/>
      <c r="C783" s="174">
        <f ca="1">_xll.meDateFromTenor(C782,"1D","FOLLOWING",D$13,"NORMAL")</f>
        <v>43510</v>
      </c>
      <c r="D783" s="20">
        <f ca="1">_xll.meDateFromTenor(C783,D$14,"Following",D$13,"Normal")</f>
        <v>43511</v>
      </c>
      <c r="E783" s="175">
        <f ca="1"/>
        <v>-1.9266952102547988E-3</v>
      </c>
      <c r="F783" s="99"/>
      <c r="G783" s="174">
        <f t="shared" ca="1" si="44"/>
        <v>43510</v>
      </c>
      <c r="H783" s="20">
        <f ca="1">_xll.meDateFromTenor(G783,H$14,"Following",H$13,"Normal")</f>
        <v>43599</v>
      </c>
      <c r="I783" s="175">
        <f ca="1"/>
        <v>-1.0931695177332483E-4</v>
      </c>
      <c r="J783" s="7" t="s">
        <v>4</v>
      </c>
      <c r="K783" s="174">
        <f t="shared" ca="1" si="45"/>
        <v>43510</v>
      </c>
      <c r="L783" s="20">
        <f ca="1">_xll.meDateFromTenor(K783,L$14,"Following",L$13,"Normal")</f>
        <v>43691</v>
      </c>
      <c r="M783" s="175">
        <f ca="1"/>
        <v>1.5745558158282063E-3</v>
      </c>
      <c r="N783" s="7" t="s">
        <v>4</v>
      </c>
      <c r="O783" s="174">
        <f t="shared" ca="1" si="46"/>
        <v>43510</v>
      </c>
      <c r="P783" s="20">
        <f ca="1">_xll.meDateFromTenor(O783,P$14,"Following",P$13,"Normal")</f>
        <v>43511</v>
      </c>
      <c r="Q783" s="175">
        <f ca="1"/>
        <v>-1.9996265639168577E-3</v>
      </c>
      <c r="R783" s="7" t="s">
        <v>4</v>
      </c>
      <c r="S783" s="174">
        <f t="shared" ca="1" si="47"/>
        <v>43510</v>
      </c>
      <c r="T783" s="20">
        <f ca="1">_xll.meDateFromTenor(S783,"1D","Following",T$13,"Normal")</f>
        <v>43511</v>
      </c>
      <c r="U783" s="175">
        <f ca="1"/>
        <v>-3.0039643026658178E-3</v>
      </c>
      <c r="V783" s="136" t="s">
        <v>4</v>
      </c>
    </row>
    <row r="784" spans="1:22" x14ac:dyDescent="0.25">
      <c r="A784" s="142">
        <v>766</v>
      </c>
      <c r="B784" s="134"/>
      <c r="C784" s="174">
        <f ca="1">_xll.meDateFromTenor(C783,"1D","FOLLOWING",D$13,"NORMAL")</f>
        <v>43511</v>
      </c>
      <c r="D784" s="20">
        <f ca="1">_xll.meDateFromTenor(C784,D$14,"Following",D$13,"Normal")</f>
        <v>43514</v>
      </c>
      <c r="E784" s="175">
        <f ca="1"/>
        <v>-1.9089876346623025E-3</v>
      </c>
      <c r="F784" s="99"/>
      <c r="G784" s="174">
        <f t="shared" ca="1" si="44"/>
        <v>43511</v>
      </c>
      <c r="H784" s="20">
        <f ca="1">_xll.meDateFromTenor(G784,H$14,"Following",H$13,"Normal")</f>
        <v>43600</v>
      </c>
      <c r="I784" s="175">
        <f ca="1"/>
        <v>-1.0356257468391011E-4</v>
      </c>
      <c r="J784" s="7" t="s">
        <v>4</v>
      </c>
      <c r="K784" s="174">
        <f t="shared" ca="1" si="45"/>
        <v>43511</v>
      </c>
      <c r="L784" s="20">
        <f ca="1">_xll.meDateFromTenor(K784,L$14,"Following",L$13,"Normal")</f>
        <v>43692</v>
      </c>
      <c r="M784" s="175">
        <f ca="1"/>
        <v>1.5810131686265529E-3</v>
      </c>
      <c r="N784" s="7" t="s">
        <v>4</v>
      </c>
      <c r="O784" s="174">
        <f t="shared" ca="1" si="46"/>
        <v>43511</v>
      </c>
      <c r="P784" s="20">
        <f ca="1">_xll.meDateFromTenor(O784,P$14,"Following",P$13,"Normal")</f>
        <v>43514</v>
      </c>
      <c r="Q784" s="175">
        <f ca="1"/>
        <v>-1.9937169046355093E-3</v>
      </c>
      <c r="R784" s="7" t="s">
        <v>4</v>
      </c>
      <c r="S784" s="174">
        <f t="shared" ca="1" si="47"/>
        <v>43511</v>
      </c>
      <c r="T784" s="20">
        <f ca="1">_xll.meDateFromTenor(S784,"1D","Following",T$13,"Normal")</f>
        <v>43514</v>
      </c>
      <c r="U784" s="175">
        <f ca="1"/>
        <v>-3.0062620155391182E-3</v>
      </c>
      <c r="V784" s="136" t="s">
        <v>4</v>
      </c>
    </row>
    <row r="785" spans="1:22" x14ac:dyDescent="0.25">
      <c r="A785" s="142">
        <v>767</v>
      </c>
      <c r="B785" s="134"/>
      <c r="C785" s="174">
        <f ca="1">_xll.meDateFromTenor(C784,"1D","FOLLOWING",D$13,"NORMAL")</f>
        <v>43514</v>
      </c>
      <c r="D785" s="20">
        <f ca="1">_xll.meDateFromTenor(C785,D$14,"Following",D$13,"Normal")</f>
        <v>43515</v>
      </c>
      <c r="E785" s="175">
        <f ca="1"/>
        <v>-1.8909754776030919E-3</v>
      </c>
      <c r="F785" s="99"/>
      <c r="G785" s="174">
        <f t="shared" ca="1" si="44"/>
        <v>43514</v>
      </c>
      <c r="H785" s="20">
        <f ca="1">_xll.meDateFromTenor(G785,H$14,"Following",H$13,"Normal")</f>
        <v>43605</v>
      </c>
      <c r="I785" s="175">
        <f ca="1"/>
        <v>-8.6326111736234631E-5</v>
      </c>
      <c r="J785" s="7" t="s">
        <v>4</v>
      </c>
      <c r="K785" s="174">
        <f t="shared" ca="1" si="45"/>
        <v>43514</v>
      </c>
      <c r="L785" s="20">
        <f ca="1">_xll.meDateFromTenor(K785,L$14,"Following",L$13,"Normal")</f>
        <v>43696</v>
      </c>
      <c r="M785" s="175">
        <f ca="1"/>
        <v>1.6003928974762879E-3</v>
      </c>
      <c r="N785" s="7" t="s">
        <v>4</v>
      </c>
      <c r="O785" s="174">
        <f t="shared" ca="1" si="46"/>
        <v>43514</v>
      </c>
      <c r="P785" s="20">
        <f ca="1">_xll.meDateFromTenor(O785,P$14,"Following",P$13,"Normal")</f>
        <v>43515</v>
      </c>
      <c r="Q785" s="175">
        <f ca="1"/>
        <v>-1.976387184143954E-3</v>
      </c>
      <c r="R785" s="7" t="s">
        <v>4</v>
      </c>
      <c r="S785" s="174">
        <f t="shared" ca="1" si="47"/>
        <v>43514</v>
      </c>
      <c r="T785" s="20">
        <f ca="1">_xll.meDateFromTenor(S785,"1D","Following",T$13,"Normal")</f>
        <v>43515</v>
      </c>
      <c r="U785" s="175">
        <f ca="1"/>
        <v>-3.008661244461319E-3</v>
      </c>
      <c r="V785" s="136" t="s">
        <v>4</v>
      </c>
    </row>
    <row r="786" spans="1:22" x14ac:dyDescent="0.25">
      <c r="A786" s="142">
        <v>768</v>
      </c>
      <c r="B786" s="134"/>
      <c r="C786" s="174">
        <f ca="1">_xll.meDateFromTenor(C785,"1D","FOLLOWING",D$13,"NORMAL")</f>
        <v>43515</v>
      </c>
      <c r="D786" s="20">
        <f ca="1">_xll.meDateFromTenor(C786,D$14,"Following",D$13,"Normal")</f>
        <v>43516</v>
      </c>
      <c r="E786" s="175">
        <f ca="1"/>
        <v>-1.8818019273236853E-3</v>
      </c>
      <c r="F786" s="99"/>
      <c r="G786" s="174">
        <f t="shared" ca="1" si="44"/>
        <v>43515</v>
      </c>
      <c r="H786" s="20">
        <f ca="1">_xll.meDateFromTenor(G786,H$14,"Following",H$13,"Normal")</f>
        <v>43605</v>
      </c>
      <c r="I786" s="175">
        <f ca="1"/>
        <v>-8.0589475185633487E-5</v>
      </c>
      <c r="J786" s="7" t="s">
        <v>4</v>
      </c>
      <c r="K786" s="174">
        <f t="shared" ca="1" si="45"/>
        <v>43515</v>
      </c>
      <c r="L786" s="20">
        <f ca="1">_xll.meDateFromTenor(K786,L$14,"Following",L$13,"Normal")</f>
        <v>43696</v>
      </c>
      <c r="M786" s="175">
        <f ca="1"/>
        <v>1.6068552386489302E-3</v>
      </c>
      <c r="N786" s="7" t="s">
        <v>4</v>
      </c>
      <c r="O786" s="174">
        <f t="shared" ca="1" si="46"/>
        <v>43515</v>
      </c>
      <c r="P786" s="20">
        <f ca="1">_xll.meDateFromTenor(O786,P$14,"Following",P$13,"Normal")</f>
        <v>43516</v>
      </c>
      <c r="Q786" s="175">
        <f ca="1"/>
        <v>-1.9707542184391642E-3</v>
      </c>
      <c r="R786" s="7" t="s">
        <v>4</v>
      </c>
      <c r="S786" s="174">
        <f t="shared" ca="1" si="47"/>
        <v>43515</v>
      </c>
      <c r="T786" s="20">
        <f ca="1">_xll.meDateFromTenor(S786,"1D","Following",T$13,"Normal")</f>
        <v>43516</v>
      </c>
      <c r="U786" s="175">
        <f ca="1"/>
        <v>-3.0098739583106601E-3</v>
      </c>
      <c r="V786" s="136" t="s">
        <v>4</v>
      </c>
    </row>
    <row r="787" spans="1:22" x14ac:dyDescent="0.25">
      <c r="A787" s="142">
        <v>769</v>
      </c>
      <c r="B787" s="134"/>
      <c r="C787" s="174">
        <f ca="1">_xll.meDateFromTenor(C786,"1D","FOLLOWING",D$13,"NORMAL")</f>
        <v>43516</v>
      </c>
      <c r="D787" s="20">
        <f ca="1">_xll.meDateFromTenor(C787,D$14,"Following",D$13,"Normal")</f>
        <v>43517</v>
      </c>
      <c r="E787" s="175">
        <f ca="1"/>
        <v>-1.8725309331912921E-3</v>
      </c>
      <c r="F787" s="99"/>
      <c r="G787" s="174">
        <f t="shared" ca="1" si="44"/>
        <v>43516</v>
      </c>
      <c r="H787" s="20">
        <f ca="1">_xll.meDateFromTenor(G787,H$14,"Following",H$13,"Normal")</f>
        <v>43605</v>
      </c>
      <c r="I787" s="175">
        <f ca="1"/>
        <v>-7.4857245013561054E-5</v>
      </c>
      <c r="J787" s="7" t="s">
        <v>4</v>
      </c>
      <c r="K787" s="174">
        <f t="shared" ca="1" si="45"/>
        <v>43516</v>
      </c>
      <c r="L787" s="20">
        <f ca="1">_xll.meDateFromTenor(K787,L$14,"Following",L$13,"Normal")</f>
        <v>43697</v>
      </c>
      <c r="M787" s="175">
        <f ca="1"/>
        <v>1.6133187329685208E-3</v>
      </c>
      <c r="N787" s="7" t="s">
        <v>4</v>
      </c>
      <c r="O787" s="174">
        <f t="shared" ca="1" si="46"/>
        <v>43516</v>
      </c>
      <c r="P787" s="20">
        <f ca="1">_xll.meDateFromTenor(O787,P$14,"Following",P$13,"Normal")</f>
        <v>43517</v>
      </c>
      <c r="Q787" s="175">
        <f ca="1"/>
        <v>-1.9651983176346877E-3</v>
      </c>
      <c r="R787" s="7" t="s">
        <v>4</v>
      </c>
      <c r="S787" s="174">
        <f t="shared" ca="1" si="47"/>
        <v>43516</v>
      </c>
      <c r="T787" s="20">
        <f ca="1">_xll.meDateFromTenor(S787,"1D","Following",T$13,"Normal")</f>
        <v>43517</v>
      </c>
      <c r="U787" s="175">
        <f ca="1"/>
        <v>-3.0111020626089166E-3</v>
      </c>
      <c r="V787" s="136" t="s">
        <v>4</v>
      </c>
    </row>
    <row r="788" spans="1:22" x14ac:dyDescent="0.25">
      <c r="A788" s="142">
        <v>770</v>
      </c>
      <c r="B788" s="134"/>
      <c r="C788" s="174">
        <f ca="1">_xll.meDateFromTenor(C787,"1D","FOLLOWING",D$13,"NORMAL")</f>
        <v>43517</v>
      </c>
      <c r="D788" s="20">
        <f ca="1">_xll.meDateFromTenor(C788,D$14,"Following",D$13,"Normal")</f>
        <v>43518</v>
      </c>
      <c r="E788" s="175">
        <f ca="1"/>
        <v>-1.8631624959653049E-3</v>
      </c>
      <c r="F788" s="99"/>
      <c r="G788" s="174">
        <f t="shared" ca="1" si="44"/>
        <v>43517</v>
      </c>
      <c r="H788" s="20">
        <f ca="1">_xll.meDateFromTenor(G788,H$14,"Following",H$13,"Normal")</f>
        <v>43606</v>
      </c>
      <c r="I788" s="175">
        <f ca="1"/>
        <v>-6.9129409717548295E-5</v>
      </c>
      <c r="J788" s="7" t="s">
        <v>4</v>
      </c>
      <c r="K788" s="174">
        <f t="shared" ca="1" si="45"/>
        <v>43517</v>
      </c>
      <c r="L788" s="20">
        <f ca="1">_xll.meDateFromTenor(K788,L$14,"Following",L$13,"Normal")</f>
        <v>43698</v>
      </c>
      <c r="M788" s="175">
        <f ca="1"/>
        <v>1.6197833428564087E-3</v>
      </c>
      <c r="N788" s="7" t="s">
        <v>4</v>
      </c>
      <c r="O788" s="174">
        <f t="shared" ca="1" si="46"/>
        <v>43517</v>
      </c>
      <c r="P788" s="20">
        <f ca="1">_xll.meDateFromTenor(O788,P$14,"Following",P$13,"Normal")</f>
        <v>43518</v>
      </c>
      <c r="Q788" s="175">
        <f ca="1"/>
        <v>-1.9597226383329951E-3</v>
      </c>
      <c r="R788" s="7" t="s">
        <v>4</v>
      </c>
      <c r="S788" s="174">
        <f t="shared" ca="1" si="47"/>
        <v>43517</v>
      </c>
      <c r="T788" s="20">
        <f ca="1">_xll.meDateFromTenor(S788,"1D","Following",T$13,"Normal")</f>
        <v>43518</v>
      </c>
      <c r="U788" s="175">
        <f ca="1"/>
        <v>-3.0123455566366639E-3</v>
      </c>
      <c r="V788" s="136" t="s">
        <v>4</v>
      </c>
    </row>
    <row r="789" spans="1:22" x14ac:dyDescent="0.25">
      <c r="A789" s="142">
        <v>771</v>
      </c>
      <c r="B789" s="134"/>
      <c r="C789" s="174">
        <f ca="1">_xll.meDateFromTenor(C788,"1D","FOLLOWING",D$13,"NORMAL")</f>
        <v>43518</v>
      </c>
      <c r="D789" s="20">
        <f ca="1">_xll.meDateFromTenor(C789,D$14,"Following",D$13,"Normal")</f>
        <v>43521</v>
      </c>
      <c r="E789" s="175">
        <f ca="1"/>
        <v>-1.8440913724715523E-3</v>
      </c>
      <c r="F789" s="99"/>
      <c r="G789" s="174">
        <f t="shared" ref="G789:G852" ca="1" si="48">$C789</f>
        <v>43518</v>
      </c>
      <c r="H789" s="20">
        <f ca="1">_xll.meDateFromTenor(G789,H$14,"Following",H$13,"Normal")</f>
        <v>43607</v>
      </c>
      <c r="I789" s="175">
        <f ca="1"/>
        <v>-6.3405957795123371E-5</v>
      </c>
      <c r="J789" s="7" t="s">
        <v>4</v>
      </c>
      <c r="K789" s="174">
        <f t="shared" ref="K789:K852" ca="1" si="49">$C789</f>
        <v>43518</v>
      </c>
      <c r="L789" s="20">
        <f ca="1">_xll.meDateFromTenor(K789,L$14,"Following",L$13,"Normal")</f>
        <v>43699</v>
      </c>
      <c r="M789" s="175">
        <f ca="1"/>
        <v>1.6262490307339457E-3</v>
      </c>
      <c r="N789" s="7" t="s">
        <v>4</v>
      </c>
      <c r="O789" s="174">
        <f t="shared" ref="O789:O852" ca="1" si="50">$C789</f>
        <v>43518</v>
      </c>
      <c r="P789" s="20">
        <f ca="1">_xll.meDateFromTenor(O789,P$14,"Following",P$13,"Normal")</f>
        <v>43521</v>
      </c>
      <c r="Q789" s="175">
        <f ca="1"/>
        <v>-1.9543303371365528E-3</v>
      </c>
      <c r="R789" s="7" t="s">
        <v>4</v>
      </c>
      <c r="S789" s="174">
        <f t="shared" ref="S789:S852" ca="1" si="51">$C789</f>
        <v>43518</v>
      </c>
      <c r="T789" s="20">
        <f ca="1">_xll.meDateFromTenor(S789,"1D","Following",T$13,"Normal")</f>
        <v>43521</v>
      </c>
      <c r="U789" s="175">
        <f ca="1"/>
        <v>-3.0148585929756886E-3</v>
      </c>
      <c r="V789" s="136" t="s">
        <v>4</v>
      </c>
    </row>
    <row r="790" spans="1:22" x14ac:dyDescent="0.25">
      <c r="A790" s="142">
        <v>772</v>
      </c>
      <c r="B790" s="134"/>
      <c r="C790" s="174">
        <f ca="1">_xll.meDateFromTenor(C789,"1D","FOLLOWING",D$13,"NORMAL")</f>
        <v>43521</v>
      </c>
      <c r="D790" s="20">
        <f ca="1">_xll.meDateFromTenor(C790,D$14,"Following",D$13,"Normal")</f>
        <v>43522</v>
      </c>
      <c r="E790" s="175">
        <f ca="1"/>
        <v>-1.826647321520872E-3</v>
      </c>
      <c r="F790" s="99"/>
      <c r="G790" s="174">
        <f t="shared" ca="1" si="48"/>
        <v>43521</v>
      </c>
      <c r="H790" s="20">
        <f ca="1">_xll.meDateFromTenor(G790,H$14,"Following",H$13,"Normal")</f>
        <v>43612</v>
      </c>
      <c r="I790" s="175">
        <f ca="1"/>
        <v>-4.6261787244682302E-5</v>
      </c>
      <c r="J790" s="7" t="s">
        <v>4</v>
      </c>
      <c r="K790" s="174">
        <f t="shared" ca="1" si="49"/>
        <v>43521</v>
      </c>
      <c r="L790" s="20">
        <f ca="1">_xll.meDateFromTenor(K790,L$14,"Following",L$13,"Normal")</f>
        <v>43703</v>
      </c>
      <c r="M790" s="175">
        <f ca="1"/>
        <v>1.6456521865179455E-3</v>
      </c>
      <c r="N790" s="7" t="s">
        <v>4</v>
      </c>
      <c r="O790" s="174">
        <f t="shared" ca="1" si="50"/>
        <v>43521</v>
      </c>
      <c r="P790" s="20">
        <f ca="1">_xll.meDateFromTenor(O790,P$14,"Following",P$13,"Normal")</f>
        <v>43522</v>
      </c>
      <c r="Q790" s="175">
        <f ca="1"/>
        <v>-1.9386852682034331E-3</v>
      </c>
      <c r="R790" s="7" t="s">
        <v>4</v>
      </c>
      <c r="S790" s="174">
        <f t="shared" ca="1" si="51"/>
        <v>43521</v>
      </c>
      <c r="T790" s="20">
        <f ca="1">_xll.meDateFromTenor(S790,"1D","Following",T$13,"Normal")</f>
        <v>43522</v>
      </c>
      <c r="U790" s="175">
        <f ca="1"/>
        <v>-3.0175093523871765E-3</v>
      </c>
      <c r="V790" s="136" t="s">
        <v>4</v>
      </c>
    </row>
    <row r="791" spans="1:22" x14ac:dyDescent="0.25">
      <c r="A791" s="142">
        <v>773</v>
      </c>
      <c r="B791" s="134"/>
      <c r="C791" s="174">
        <f ca="1">_xll.meDateFromTenor(C790,"1D","FOLLOWING",D$13,"NORMAL")</f>
        <v>43522</v>
      </c>
      <c r="D791" s="20">
        <f ca="1">_xll.meDateFromTenor(C791,D$14,"Following",D$13,"Normal")</f>
        <v>43523</v>
      </c>
      <c r="E791" s="175">
        <f ca="1"/>
        <v>-1.8207046196705499E-3</v>
      </c>
      <c r="F791" s="99"/>
      <c r="G791" s="174">
        <f t="shared" ca="1" si="48"/>
        <v>43522</v>
      </c>
      <c r="H791" s="20">
        <f ca="1">_xll.meDateFromTenor(G791,H$14,"Following",H$13,"Normal")</f>
        <v>43612</v>
      </c>
      <c r="I791" s="175">
        <f ca="1"/>
        <v>-4.0559215318590122E-5</v>
      </c>
      <c r="J791" s="7" t="s">
        <v>4</v>
      </c>
      <c r="K791" s="174">
        <f t="shared" ca="1" si="49"/>
        <v>43522</v>
      </c>
      <c r="L791" s="20">
        <f ca="1">_xll.meDateFromTenor(K791,L$14,"Following",L$13,"Normal")</f>
        <v>43703</v>
      </c>
      <c r="M791" s="175">
        <f ca="1"/>
        <v>1.6521224033582784E-3</v>
      </c>
      <c r="N791" s="7" t="s">
        <v>4</v>
      </c>
      <c r="O791" s="174">
        <f t="shared" ca="1" si="50"/>
        <v>43522</v>
      </c>
      <c r="P791" s="20">
        <f ca="1">_xll.meDateFromTenor(O791,P$14,"Following",P$13,"Normal")</f>
        <v>43523</v>
      </c>
      <c r="Q791" s="175">
        <f ca="1"/>
        <v>-1.9336489681285199E-3</v>
      </c>
      <c r="R791" s="7" t="s">
        <v>4</v>
      </c>
      <c r="S791" s="174">
        <f t="shared" ca="1" si="51"/>
        <v>43522</v>
      </c>
      <c r="T791" s="20">
        <f ca="1">_xll.meDateFromTenor(S791,"1D","Following",T$13,"Normal")</f>
        <v>43523</v>
      </c>
      <c r="U791" s="175">
        <f ca="1"/>
        <v>-3.0188781415896424E-3</v>
      </c>
      <c r="V791" s="136" t="s">
        <v>4</v>
      </c>
    </row>
    <row r="792" spans="1:22" x14ac:dyDescent="0.25">
      <c r="A792" s="142">
        <v>774</v>
      </c>
      <c r="B792" s="134"/>
      <c r="C792" s="174">
        <f ca="1">_xll.meDateFromTenor(C791,"1D","FOLLOWING",D$13,"NORMAL")</f>
        <v>43523</v>
      </c>
      <c r="D792" s="20">
        <f ca="1">_xll.meDateFromTenor(C792,D$14,"Following",D$13,"Normal")</f>
        <v>43524</v>
      </c>
      <c r="E792" s="175">
        <f ca="1"/>
        <v>-1.8147349466746186E-3</v>
      </c>
      <c r="F792" s="99"/>
      <c r="G792" s="174">
        <f t="shared" ca="1" si="48"/>
        <v>43523</v>
      </c>
      <c r="H792" s="20">
        <f ca="1">_xll.meDateFromTenor(G792,H$14,"Following",H$13,"Normal")</f>
        <v>43612</v>
      </c>
      <c r="I792" s="175">
        <f ca="1"/>
        <v>-3.486777776523056E-5</v>
      </c>
      <c r="J792" s="7" t="s">
        <v>4</v>
      </c>
      <c r="K792" s="174">
        <f t="shared" ca="1" si="49"/>
        <v>43523</v>
      </c>
      <c r="L792" s="20">
        <f ca="1">_xll.meDateFromTenor(K792,L$14,"Following",L$13,"Normal")</f>
        <v>43704</v>
      </c>
      <c r="M792" s="175">
        <f ca="1"/>
        <v>1.6585947339268405E-3</v>
      </c>
      <c r="N792" s="7" t="s">
        <v>4</v>
      </c>
      <c r="O792" s="174">
        <f t="shared" ca="1" si="50"/>
        <v>43523</v>
      </c>
      <c r="P792" s="20">
        <f ca="1">_xll.meDateFromTenor(O792,P$14,"Following",P$13,"Normal")</f>
        <v>43524</v>
      </c>
      <c r="Q792" s="175">
        <f ca="1"/>
        <v>-1.9286901098432914E-3</v>
      </c>
      <c r="R792" s="7" t="s">
        <v>4</v>
      </c>
      <c r="S792" s="174">
        <f t="shared" ca="1" si="51"/>
        <v>43523</v>
      </c>
      <c r="T792" s="20">
        <f ca="1">_xll.meDateFromTenor(S792,"1D","Following",T$13,"Normal")</f>
        <v>43524</v>
      </c>
      <c r="U792" s="175">
        <f ca="1"/>
        <v>-3.0202270534518513E-3</v>
      </c>
      <c r="V792" s="136" t="s">
        <v>4</v>
      </c>
    </row>
    <row r="793" spans="1:22" x14ac:dyDescent="0.25">
      <c r="A793" s="142">
        <v>775</v>
      </c>
      <c r="B793" s="134"/>
      <c r="C793" s="174">
        <f ca="1">_xll.meDateFromTenor(C792,"1D","FOLLOWING",D$13,"NORMAL")</f>
        <v>43524</v>
      </c>
      <c r="D793" s="20">
        <f ca="1">_xll.meDateFromTenor(C793,D$14,"Following",D$13,"Normal")</f>
        <v>43525</v>
      </c>
      <c r="E793" s="175">
        <f ca="1"/>
        <v>-1.8087383030129865E-3</v>
      </c>
      <c r="F793" s="99"/>
      <c r="G793" s="174">
        <f t="shared" ca="1" si="48"/>
        <v>43524</v>
      </c>
      <c r="H793" s="20">
        <f ca="1">_xll.meDateFromTenor(G793,H$14,"Following",H$13,"Normal")</f>
        <v>43613</v>
      </c>
      <c r="I793" s="175">
        <f ca="1"/>
        <v>-2.9187291269341969E-5</v>
      </c>
      <c r="J793" s="7" t="s">
        <v>4</v>
      </c>
      <c r="K793" s="174">
        <f t="shared" ca="1" si="49"/>
        <v>43524</v>
      </c>
      <c r="L793" s="20">
        <f ca="1">_xll.meDateFromTenor(K793,L$14,"Following",L$13,"Normal")</f>
        <v>43705</v>
      </c>
      <c r="M793" s="175">
        <f ca="1"/>
        <v>1.6650691977206165E-3</v>
      </c>
      <c r="N793" s="7" t="s">
        <v>4</v>
      </c>
      <c r="O793" s="174">
        <f t="shared" ca="1" si="50"/>
        <v>43524</v>
      </c>
      <c r="P793" s="20">
        <f ca="1">_xll.meDateFromTenor(O793,P$14,"Following",P$13,"Normal")</f>
        <v>43525</v>
      </c>
      <c r="Q793" s="175">
        <f ca="1"/>
        <v>-1.9238065029308666E-3</v>
      </c>
      <c r="R793" s="7" t="s">
        <v>4</v>
      </c>
      <c r="S793" s="174">
        <f t="shared" ca="1" si="51"/>
        <v>43524</v>
      </c>
      <c r="T793" s="20">
        <f ca="1">_xll.meDateFromTenor(S793,"1D","Following",T$13,"Normal")</f>
        <v>43525</v>
      </c>
      <c r="U793" s="175">
        <f ca="1"/>
        <v>-3.0215560888935508E-3</v>
      </c>
      <c r="V793" s="136" t="s">
        <v>4</v>
      </c>
    </row>
    <row r="794" spans="1:22" x14ac:dyDescent="0.25">
      <c r="A794" s="142">
        <v>776</v>
      </c>
      <c r="B794" s="134"/>
      <c r="C794" s="174">
        <f ca="1">_xll.meDateFromTenor(C793,"1D","FOLLOWING",D$13,"NORMAL")</f>
        <v>43525</v>
      </c>
      <c r="D794" s="20">
        <f ca="1">_xll.meDateFromTenor(C794,D$14,"Following",D$13,"Normal")</f>
        <v>43528</v>
      </c>
      <c r="E794" s="175">
        <f ca="1"/>
        <v>-1.7966461481355785E-3</v>
      </c>
      <c r="F794" s="99"/>
      <c r="G794" s="174">
        <f t="shared" ca="1" si="48"/>
        <v>43525</v>
      </c>
      <c r="H794" s="20">
        <f ca="1">_xll.meDateFromTenor(G794,H$14,"Following",H$13,"Normal")</f>
        <v>43619</v>
      </c>
      <c r="I794" s="175">
        <f ca="1"/>
        <v>-2.3517572515662704E-5</v>
      </c>
      <c r="J794" s="7" t="s">
        <v>4</v>
      </c>
      <c r="K794" s="174">
        <f t="shared" ca="1" si="49"/>
        <v>43525</v>
      </c>
      <c r="L794" s="20">
        <f ca="1">_xll.meDateFromTenor(K794,L$14,"Following",L$13,"Normal")</f>
        <v>43710</v>
      </c>
      <c r="M794" s="175">
        <f ca="1"/>
        <v>1.6715458142365913E-3</v>
      </c>
      <c r="N794" s="7" t="s">
        <v>4</v>
      </c>
      <c r="O794" s="174">
        <f t="shared" ca="1" si="50"/>
        <v>43525</v>
      </c>
      <c r="P794" s="20">
        <f ca="1">_xll.meDateFromTenor(O794,P$14,"Following",P$13,"Normal")</f>
        <v>43528</v>
      </c>
      <c r="Q794" s="175">
        <f ca="1"/>
        <v>-1.9189959569743625E-3</v>
      </c>
      <c r="R794" s="7" t="s">
        <v>4</v>
      </c>
      <c r="S794" s="174">
        <f t="shared" ca="1" si="51"/>
        <v>43525</v>
      </c>
      <c r="T794" s="20">
        <f ca="1">_xll.meDateFromTenor(S794,"1D","Following",T$13,"Normal")</f>
        <v>43528</v>
      </c>
      <c r="U794" s="175">
        <f ca="1"/>
        <v>-3.0241225037341943E-3</v>
      </c>
      <c r="V794" s="136" t="s">
        <v>4</v>
      </c>
    </row>
    <row r="795" spans="1:22" x14ac:dyDescent="0.25">
      <c r="A795" s="142">
        <v>777</v>
      </c>
      <c r="B795" s="134"/>
      <c r="C795" s="174">
        <f ca="1">_xll.meDateFromTenor(C794,"1D","FOLLOWING",D$13,"NORMAL")</f>
        <v>43528</v>
      </c>
      <c r="D795" s="20">
        <f ca="1">_xll.meDateFromTenor(C795,D$14,"Following",D$13,"Normal")</f>
        <v>43529</v>
      </c>
      <c r="E795" s="175">
        <f ca="1"/>
        <v>-1.7844820262658053E-3</v>
      </c>
      <c r="F795" s="99"/>
      <c r="G795" s="174">
        <f t="shared" ca="1" si="48"/>
        <v>43528</v>
      </c>
      <c r="H795" s="20">
        <f ca="1">_xll.meDateFromTenor(G795,H$14,"Following",H$13,"Normal")</f>
        <v>43620</v>
      </c>
      <c r="I795" s="175">
        <f ca="1"/>
        <v>-6.5711895552662701E-6</v>
      </c>
      <c r="J795" s="7" t="s">
        <v>4</v>
      </c>
      <c r="K795" s="174">
        <f t="shared" ca="1" si="49"/>
        <v>43528</v>
      </c>
      <c r="L795" s="20">
        <f ca="1">_xll.meDateFromTenor(K795,L$14,"Following",L$13,"Normal")</f>
        <v>43712</v>
      </c>
      <c r="M795" s="175">
        <f ca="1"/>
        <v>1.6909887750875584E-3</v>
      </c>
      <c r="N795" s="7" t="s">
        <v>4</v>
      </c>
      <c r="O795" s="174">
        <f t="shared" ca="1" si="50"/>
        <v>43528</v>
      </c>
      <c r="P795" s="20">
        <f ca="1">_xll.meDateFromTenor(O795,P$14,"Following",P$13,"Normal")</f>
        <v>43529</v>
      </c>
      <c r="Q795" s="175">
        <f ca="1"/>
        <v>-1.904980780671559E-3</v>
      </c>
      <c r="R795" s="7" t="s">
        <v>4</v>
      </c>
      <c r="S795" s="174">
        <f t="shared" ca="1" si="51"/>
        <v>43528</v>
      </c>
      <c r="T795" s="20">
        <f ca="1">_xll.meDateFromTenor(S795,"1D","Following",T$13,"Normal")</f>
        <v>43529</v>
      </c>
      <c r="U795" s="175">
        <f ca="1"/>
        <v>-3.0266734779260782E-3</v>
      </c>
      <c r="V795" s="136" t="s">
        <v>4</v>
      </c>
    </row>
    <row r="796" spans="1:22" x14ac:dyDescent="0.25">
      <c r="A796" s="142">
        <v>778</v>
      </c>
      <c r="B796" s="134"/>
      <c r="C796" s="174">
        <f ca="1">_xll.meDateFromTenor(C795,"1D","FOLLOWING",D$13,"NORMAL")</f>
        <v>43529</v>
      </c>
      <c r="D796" s="20">
        <f ca="1">_xll.meDateFromTenor(C796,D$14,"Following",D$13,"Normal")</f>
        <v>43530</v>
      </c>
      <c r="E796" s="175">
        <f ca="1"/>
        <v>-1.7783505327528878E-3</v>
      </c>
      <c r="F796" s="99"/>
      <c r="G796" s="174">
        <f t="shared" ca="1" si="48"/>
        <v>43529</v>
      </c>
      <c r="H796" s="20">
        <f ca="1">_xll.meDateFromTenor(G796,H$14,"Following",H$13,"Normal")</f>
        <v>43621</v>
      </c>
      <c r="I796" s="175">
        <f ca="1"/>
        <v>-9.4270861780788808E-7</v>
      </c>
      <c r="J796" s="7" t="s">
        <v>4</v>
      </c>
      <c r="K796" s="174">
        <f t="shared" ca="1" si="49"/>
        <v>43529</v>
      </c>
      <c r="L796" s="20">
        <f ca="1">_xll.meDateFromTenor(K796,L$14,"Following",L$13,"Normal")</f>
        <v>43713</v>
      </c>
      <c r="M796" s="175">
        <f ca="1"/>
        <v>1.6974741974621797E-3</v>
      </c>
      <c r="N796" s="7" t="s">
        <v>4</v>
      </c>
      <c r="O796" s="174">
        <f t="shared" ca="1" si="50"/>
        <v>43529</v>
      </c>
      <c r="P796" s="20">
        <f ca="1">_xll.meDateFromTenor(O796,P$14,"Following",P$13,"Normal")</f>
        <v>43530</v>
      </c>
      <c r="Q796" s="175">
        <f ca="1"/>
        <v>-1.9004405743699192E-3</v>
      </c>
      <c r="R796" s="7" t="s">
        <v>4</v>
      </c>
      <c r="S796" s="174">
        <f t="shared" ca="1" si="51"/>
        <v>43529</v>
      </c>
      <c r="T796" s="20">
        <f ca="1">_xll.meDateFromTenor(S796,"1D","Following",T$13,"Normal")</f>
        <v>43530</v>
      </c>
      <c r="U796" s="175">
        <f ca="1"/>
        <v>-3.0279031401781007E-3</v>
      </c>
      <c r="V796" s="136" t="s">
        <v>4</v>
      </c>
    </row>
    <row r="797" spans="1:22" x14ac:dyDescent="0.25">
      <c r="A797" s="142">
        <v>779</v>
      </c>
      <c r="B797" s="134"/>
      <c r="C797" s="174">
        <f ca="1">_xll.meDateFromTenor(C796,"1D","FOLLOWING",D$13,"NORMAL")</f>
        <v>43530</v>
      </c>
      <c r="D797" s="20">
        <f ca="1">_xll.meDateFromTenor(C797,D$14,"Following",D$13,"Normal")</f>
        <v>43531</v>
      </c>
      <c r="E797" s="175">
        <f ca="1"/>
        <v>-1.7721920697333423E-3</v>
      </c>
      <c r="F797" s="99"/>
      <c r="G797" s="174">
        <f t="shared" ca="1" si="48"/>
        <v>43530</v>
      </c>
      <c r="H797" s="20">
        <f ca="1">_xll.meDateFromTenor(G797,H$14,"Following",H$13,"Normal")</f>
        <v>43622</v>
      </c>
      <c r="I797" s="175">
        <f ca="1"/>
        <v>4.6759211537493908E-6</v>
      </c>
      <c r="J797" s="7" t="s">
        <v>4</v>
      </c>
      <c r="K797" s="174">
        <f t="shared" ca="1" si="49"/>
        <v>43530</v>
      </c>
      <c r="L797" s="20">
        <f ca="1">_xll.meDateFromTenor(K797,L$14,"Following",L$13,"Normal")</f>
        <v>43714</v>
      </c>
      <c r="M797" s="175">
        <f ca="1"/>
        <v>1.7039618700439251E-3</v>
      </c>
      <c r="N797" s="7" t="s">
        <v>4</v>
      </c>
      <c r="O797" s="174">
        <f t="shared" ca="1" si="50"/>
        <v>43530</v>
      </c>
      <c r="P797" s="20">
        <f ca="1">_xll.meDateFromTenor(O797,P$14,"Following",P$13,"Normal")</f>
        <v>43531</v>
      </c>
      <c r="Q797" s="175">
        <f ca="1"/>
        <v>-1.8959624769397901E-3</v>
      </c>
      <c r="R797" s="7" t="s">
        <v>4</v>
      </c>
      <c r="S797" s="174">
        <f t="shared" ca="1" si="51"/>
        <v>43530</v>
      </c>
      <c r="T797" s="20">
        <f ca="1">_xll.meDateFromTenor(S797,"1D","Following",T$13,"Normal")</f>
        <v>43531</v>
      </c>
      <c r="U797" s="175">
        <f ca="1"/>
        <v>-3.0291129300463846E-3</v>
      </c>
      <c r="V797" s="136" t="s">
        <v>4</v>
      </c>
    </row>
    <row r="798" spans="1:22" x14ac:dyDescent="0.25">
      <c r="A798" s="142">
        <v>780</v>
      </c>
      <c r="B798" s="134"/>
      <c r="C798" s="174">
        <f ca="1">_xll.meDateFromTenor(C797,"1D","FOLLOWING",D$13,"NORMAL")</f>
        <v>43531</v>
      </c>
      <c r="D798" s="20">
        <f ca="1">_xll.meDateFromTenor(C798,D$14,"Following",D$13,"Normal")</f>
        <v>43532</v>
      </c>
      <c r="E798" s="175">
        <f ca="1"/>
        <v>-1.7660066378066893E-3</v>
      </c>
      <c r="F798" s="99"/>
      <c r="G798" s="174">
        <f t="shared" ca="1" si="48"/>
        <v>43531</v>
      </c>
      <c r="H798" s="20">
        <f ca="1">_xll.meDateFromTenor(G798,H$14,"Following",H$13,"Normal")</f>
        <v>43623</v>
      </c>
      <c r="I798" s="175">
        <f ca="1"/>
        <v>1.0284883074667188E-5</v>
      </c>
      <c r="J798" s="7" t="s">
        <v>4</v>
      </c>
      <c r="K798" s="174">
        <f t="shared" ca="1" si="49"/>
        <v>43531</v>
      </c>
      <c r="L798" s="20">
        <f ca="1">_xll.meDateFromTenor(K798,L$14,"Following",L$13,"Normal")</f>
        <v>43717</v>
      </c>
      <c r="M798" s="175">
        <f ca="1"/>
        <v>1.71045181232978E-3</v>
      </c>
      <c r="N798" s="7" t="s">
        <v>4</v>
      </c>
      <c r="O798" s="174">
        <f t="shared" ca="1" si="50"/>
        <v>43531</v>
      </c>
      <c r="P798" s="20">
        <f ca="1">_xll.meDateFromTenor(O798,P$14,"Following",P$13,"Normal")</f>
        <v>43532</v>
      </c>
      <c r="Q798" s="175">
        <f ca="1"/>
        <v>-1.89154429796429E-3</v>
      </c>
      <c r="R798" s="7" t="s">
        <v>4</v>
      </c>
      <c r="S798" s="174">
        <f t="shared" ca="1" si="51"/>
        <v>43531</v>
      </c>
      <c r="T798" s="20">
        <f ca="1">_xll.meDateFromTenor(S798,"1D","Following",T$13,"Normal")</f>
        <v>43532</v>
      </c>
      <c r="U798" s="175">
        <f ca="1"/>
        <v>-3.0303028478107061E-3</v>
      </c>
      <c r="V798" s="136" t="s">
        <v>4</v>
      </c>
    </row>
    <row r="799" spans="1:22" x14ac:dyDescent="0.25">
      <c r="A799" s="142">
        <v>781</v>
      </c>
      <c r="B799" s="134"/>
      <c r="C799" s="174">
        <f ca="1">_xll.meDateFromTenor(C798,"1D","FOLLOWING",D$13,"NORMAL")</f>
        <v>43532</v>
      </c>
      <c r="D799" s="20">
        <f ca="1">_xll.meDateFromTenor(C799,D$14,"Following",D$13,"Normal")</f>
        <v>43535</v>
      </c>
      <c r="E799" s="175">
        <f ca="1"/>
        <v>-1.7535373364818759E-3</v>
      </c>
      <c r="F799" s="99"/>
      <c r="G799" s="174">
        <f t="shared" ca="1" si="48"/>
        <v>43532</v>
      </c>
      <c r="H799" s="20">
        <f ca="1">_xll.meDateFromTenor(G799,H$14,"Following",H$13,"Normal")</f>
        <v>43626</v>
      </c>
      <c r="I799" s="175">
        <f ca="1"/>
        <v>1.5884360460207163E-5</v>
      </c>
      <c r="J799" s="7" t="s">
        <v>4</v>
      </c>
      <c r="K799" s="174">
        <f t="shared" ca="1" si="49"/>
        <v>43532</v>
      </c>
      <c r="L799" s="20">
        <f ca="1">_xll.meDateFromTenor(K799,L$14,"Following",L$13,"Normal")</f>
        <v>43717</v>
      </c>
      <c r="M799" s="175">
        <f ca="1"/>
        <v>1.7169440438167295E-3</v>
      </c>
      <c r="N799" s="7" t="s">
        <v>4</v>
      </c>
      <c r="O799" s="174">
        <f t="shared" ca="1" si="50"/>
        <v>43532</v>
      </c>
      <c r="P799" s="20">
        <f ca="1">_xll.meDateFromTenor(O799,P$14,"Following",P$13,"Normal")</f>
        <v>43535</v>
      </c>
      <c r="Q799" s="175">
        <f ca="1"/>
        <v>-1.8871838470265361E-3</v>
      </c>
      <c r="R799" s="7" t="s">
        <v>4</v>
      </c>
      <c r="S799" s="174">
        <f t="shared" ca="1" si="51"/>
        <v>43532</v>
      </c>
      <c r="T799" s="20">
        <f ca="1">_xll.meDateFromTenor(S799,"1D","Following",T$13,"Normal")</f>
        <v>43535</v>
      </c>
      <c r="U799" s="175">
        <f ca="1"/>
        <v>-3.0325909001316484E-3</v>
      </c>
      <c r="V799" s="136" t="s">
        <v>4</v>
      </c>
    </row>
    <row r="800" spans="1:22" x14ac:dyDescent="0.25">
      <c r="A800" s="142">
        <v>782</v>
      </c>
      <c r="B800" s="134"/>
      <c r="C800" s="174">
        <f ca="1">_xll.meDateFromTenor(C799,"1D","FOLLOWING",D$13,"NORMAL")</f>
        <v>43535</v>
      </c>
      <c r="D800" s="20">
        <f ca="1">_xll.meDateFromTenor(C800,D$14,"Following",D$13,"Normal")</f>
        <v>43536</v>
      </c>
      <c r="E800" s="175">
        <f ca="1"/>
        <v>-1.7409952229874355E-3</v>
      </c>
      <c r="F800" s="99"/>
      <c r="G800" s="174">
        <f t="shared" ca="1" si="48"/>
        <v>43535</v>
      </c>
      <c r="H800" s="20">
        <f ca="1">_xll.meDateFromTenor(G800,H$14,"Following",H$13,"Normal")</f>
        <v>43627</v>
      </c>
      <c r="I800" s="175">
        <f ca="1"/>
        <v>3.2627718557175639E-5</v>
      </c>
      <c r="J800" s="7" t="s">
        <v>4</v>
      </c>
      <c r="K800" s="174">
        <f t="shared" ca="1" si="49"/>
        <v>43535</v>
      </c>
      <c r="L800" s="20">
        <f ca="1">_xll.meDateFromTenor(K800,L$14,"Following",L$13,"Normal")</f>
        <v>43719</v>
      </c>
      <c r="M800" s="175">
        <f ca="1"/>
        <v>1.7364346684539936E-3</v>
      </c>
      <c r="N800" s="7" t="s">
        <v>4</v>
      </c>
      <c r="O800" s="174">
        <f t="shared" ca="1" si="50"/>
        <v>43535</v>
      </c>
      <c r="P800" s="20">
        <f ca="1">_xll.meDateFromTenor(O800,P$14,"Following",P$13,"Normal")</f>
        <v>43536</v>
      </c>
      <c r="Q800" s="175">
        <f ca="1"/>
        <v>-1.8744269582709357E-3</v>
      </c>
      <c r="R800" s="7" t="s">
        <v>4</v>
      </c>
      <c r="S800" s="174">
        <f t="shared" ca="1" si="51"/>
        <v>43535</v>
      </c>
      <c r="T800" s="20">
        <f ca="1">_xll.meDateFromTenor(S800,"1D","Following",T$13,"Normal")</f>
        <v>43536</v>
      </c>
      <c r="U800" s="175">
        <f ca="1"/>
        <v>-3.0348638121369229E-3</v>
      </c>
      <c r="V800" s="136" t="s">
        <v>4</v>
      </c>
    </row>
    <row r="801" spans="1:22" x14ac:dyDescent="0.25">
      <c r="A801" s="142">
        <v>783</v>
      </c>
      <c r="B801" s="134"/>
      <c r="C801" s="174">
        <f ca="1">_xll.meDateFromTenor(C800,"1D","FOLLOWING",D$13,"NORMAL")</f>
        <v>43536</v>
      </c>
      <c r="D801" s="20">
        <f ca="1">_xll.meDateFromTenor(C801,D$14,"Following",D$13,"Normal")</f>
        <v>43537</v>
      </c>
      <c r="E801" s="175">
        <f ca="1"/>
        <v>-1.7346749486035823E-3</v>
      </c>
      <c r="F801" s="99"/>
      <c r="G801" s="174">
        <f t="shared" ca="1" si="48"/>
        <v>43536</v>
      </c>
      <c r="H801" s="20">
        <f ca="1">_xll.meDateFromTenor(G801,H$14,"Following",H$13,"Normal")</f>
        <v>43628</v>
      </c>
      <c r="I801" s="175">
        <f ca="1"/>
        <v>3.8191090953820729E-5</v>
      </c>
      <c r="J801" s="7" t="s">
        <v>4</v>
      </c>
      <c r="K801" s="174">
        <f t="shared" ca="1" si="49"/>
        <v>43536</v>
      </c>
      <c r="L801" s="20">
        <f ca="1">_xll.meDateFromTenor(K801,L$14,"Following",L$13,"Normal")</f>
        <v>43720</v>
      </c>
      <c r="M801" s="175">
        <f ca="1"/>
        <v>1.7429362517151713E-3</v>
      </c>
      <c r="N801" s="7" t="s">
        <v>4</v>
      </c>
      <c r="O801" s="174">
        <f t="shared" ca="1" si="50"/>
        <v>43536</v>
      </c>
      <c r="P801" s="20">
        <f ca="1">_xll.meDateFromTenor(O801,P$14,"Following",P$13,"Normal")</f>
        <v>43537</v>
      </c>
      <c r="Q801" s="175">
        <f ca="1"/>
        <v>-1.8702755153153479E-3</v>
      </c>
      <c r="R801" s="7" t="s">
        <v>4</v>
      </c>
      <c r="S801" s="174">
        <f t="shared" ca="1" si="51"/>
        <v>43536</v>
      </c>
      <c r="T801" s="20">
        <f ca="1">_xll.meDateFromTenor(S801,"1D","Following",T$13,"Normal")</f>
        <v>43537</v>
      </c>
      <c r="U801" s="175">
        <f ca="1"/>
        <v>-3.0359543798930242E-3</v>
      </c>
      <c r="V801" s="136" t="s">
        <v>4</v>
      </c>
    </row>
    <row r="802" spans="1:22" x14ac:dyDescent="0.25">
      <c r="A802" s="142">
        <v>784</v>
      </c>
      <c r="B802" s="134"/>
      <c r="C802" s="174">
        <f ca="1">_xll.meDateFromTenor(C801,"1D","FOLLOWING",D$13,"NORMAL")</f>
        <v>43537</v>
      </c>
      <c r="D802" s="20">
        <f ca="1">_xll.meDateFromTenor(C802,D$14,"Following",D$13,"Normal")</f>
        <v>43538</v>
      </c>
      <c r="E802" s="175">
        <f ca="1"/>
        <v>-1.7283277062718544E-3</v>
      </c>
      <c r="F802" s="99"/>
      <c r="G802" s="174">
        <f t="shared" ca="1" si="48"/>
        <v>43537</v>
      </c>
      <c r="H802" s="20">
        <f ca="1">_xll.meDateFromTenor(G802,H$14,"Following",H$13,"Normal")</f>
        <v>43629</v>
      </c>
      <c r="I802" s="175">
        <f ca="1"/>
        <v>4.3745895391395301E-5</v>
      </c>
      <c r="J802" s="7" t="s">
        <v>4</v>
      </c>
      <c r="K802" s="174">
        <f t="shared" ca="1" si="49"/>
        <v>43537</v>
      </c>
      <c r="L802" s="20">
        <f ca="1">_xll.meDateFromTenor(K802,L$14,"Following",L$13,"Normal")</f>
        <v>43721</v>
      </c>
      <c r="M802" s="175">
        <f ca="1"/>
        <v>1.7494402216623676E-3</v>
      </c>
      <c r="N802" s="7" t="s">
        <v>4</v>
      </c>
      <c r="O802" s="174">
        <f t="shared" ca="1" si="50"/>
        <v>43537</v>
      </c>
      <c r="P802" s="20">
        <f ca="1">_xll.meDateFromTenor(O802,P$14,"Following",P$13,"Normal")</f>
        <v>43538</v>
      </c>
      <c r="Q802" s="175">
        <f ca="1"/>
        <v>-1.8661708483130974E-3</v>
      </c>
      <c r="R802" s="7" t="s">
        <v>4</v>
      </c>
      <c r="S802" s="174">
        <f t="shared" ca="1" si="51"/>
        <v>43537</v>
      </c>
      <c r="T802" s="20">
        <f ca="1">_xll.meDateFromTenor(S802,"1D","Following",T$13,"Normal")</f>
        <v>43538</v>
      </c>
      <c r="U802" s="175">
        <f ca="1"/>
        <v>-3.0370250795019979E-3</v>
      </c>
      <c r="V802" s="136" t="s">
        <v>4</v>
      </c>
    </row>
    <row r="803" spans="1:22" x14ac:dyDescent="0.25">
      <c r="A803" s="142">
        <v>785</v>
      </c>
      <c r="B803" s="134"/>
      <c r="C803" s="174">
        <f ca="1">_xll.meDateFromTenor(C802,"1D","FOLLOWING",D$13,"NORMAL")</f>
        <v>43538</v>
      </c>
      <c r="D803" s="20">
        <f ca="1">_xll.meDateFromTenor(C803,D$14,"Following",D$13,"Normal")</f>
        <v>43539</v>
      </c>
      <c r="E803" s="175">
        <f ca="1"/>
        <v>-1.7219534961920918E-3</v>
      </c>
      <c r="F803" s="99"/>
      <c r="G803" s="174">
        <f t="shared" ca="1" si="48"/>
        <v>43538</v>
      </c>
      <c r="H803" s="20">
        <f ca="1">_xll.meDateFromTenor(G803,H$14,"Following",H$13,"Normal")</f>
        <v>43630</v>
      </c>
      <c r="I803" s="175">
        <f ca="1"/>
        <v>4.9292315185162802E-5</v>
      </c>
      <c r="J803" s="7" t="s">
        <v>4</v>
      </c>
      <c r="K803" s="174">
        <f t="shared" ca="1" si="49"/>
        <v>43538</v>
      </c>
      <c r="L803" s="20">
        <f ca="1">_xll.meDateFromTenor(K803,L$14,"Following",L$13,"Normal")</f>
        <v>43724</v>
      </c>
      <c r="M803" s="175">
        <f ca="1"/>
        <v>1.75594659779257E-3</v>
      </c>
      <c r="N803" s="7" t="s">
        <v>4</v>
      </c>
      <c r="O803" s="174">
        <f t="shared" ca="1" si="50"/>
        <v>43538</v>
      </c>
      <c r="P803" s="20">
        <f ca="1">_xll.meDateFromTenor(O803,P$14,"Following",P$13,"Normal")</f>
        <v>43539</v>
      </c>
      <c r="Q803" s="175">
        <f ca="1"/>
        <v>-1.8621107668473007E-3</v>
      </c>
      <c r="R803" s="7" t="s">
        <v>4</v>
      </c>
      <c r="S803" s="174">
        <f t="shared" ca="1" si="51"/>
        <v>43538</v>
      </c>
      <c r="T803" s="20">
        <f ca="1">_xll.meDateFromTenor(S803,"1D","Following",T$13,"Normal")</f>
        <v>43539</v>
      </c>
      <c r="U803" s="175">
        <f ca="1"/>
        <v>-3.0380759118031728E-3</v>
      </c>
      <c r="V803" s="136" t="s">
        <v>4</v>
      </c>
    </row>
    <row r="804" spans="1:22" x14ac:dyDescent="0.25">
      <c r="A804" s="142">
        <v>786</v>
      </c>
      <c r="B804" s="134"/>
      <c r="C804" s="174">
        <f ca="1">_xll.meDateFromTenor(C803,"1D","FOLLOWING",D$13,"NORMAL")</f>
        <v>43539</v>
      </c>
      <c r="D804" s="20">
        <f ca="1">_xll.meDateFromTenor(C804,D$14,"Following",D$13,"Normal")</f>
        <v>43542</v>
      </c>
      <c r="E804" s="175">
        <f ca="1"/>
        <v>-1.7091070705888061E-3</v>
      </c>
      <c r="F804" s="99"/>
      <c r="G804" s="174">
        <f t="shared" ca="1" si="48"/>
        <v>43539</v>
      </c>
      <c r="H804" s="20">
        <f ca="1">_xll.meDateFromTenor(G804,H$14,"Following",H$13,"Normal")</f>
        <v>43633</v>
      </c>
      <c r="I804" s="175">
        <f ca="1"/>
        <v>5.4830533650383989E-5</v>
      </c>
      <c r="J804" s="7" t="s">
        <v>4</v>
      </c>
      <c r="K804" s="174">
        <f t="shared" ca="1" si="49"/>
        <v>43539</v>
      </c>
      <c r="L804" s="20">
        <f ca="1">_xll.meDateFromTenor(K804,L$14,"Following",L$13,"Normal")</f>
        <v>43724</v>
      </c>
      <c r="M804" s="175">
        <f ca="1"/>
        <v>1.7624553996027623E-3</v>
      </c>
      <c r="N804" s="7" t="s">
        <v>4</v>
      </c>
      <c r="O804" s="174">
        <f t="shared" ca="1" si="50"/>
        <v>43539</v>
      </c>
      <c r="P804" s="20">
        <f ca="1">_xll.meDateFromTenor(O804,P$14,"Following",P$13,"Normal")</f>
        <v>43542</v>
      </c>
      <c r="Q804" s="175">
        <f ca="1"/>
        <v>-1.8580930805010758E-3</v>
      </c>
      <c r="R804" s="7" t="s">
        <v>4</v>
      </c>
      <c r="S804" s="174">
        <f t="shared" ca="1" si="51"/>
        <v>43539</v>
      </c>
      <c r="T804" s="20">
        <f ca="1">_xll.meDateFromTenor(S804,"1D","Following",T$13,"Normal")</f>
        <v>43542</v>
      </c>
      <c r="U804" s="175">
        <f ca="1"/>
        <v>-3.0400856822865416E-3</v>
      </c>
      <c r="V804" s="136" t="s">
        <v>4</v>
      </c>
    </row>
    <row r="805" spans="1:22" x14ac:dyDescent="0.25">
      <c r="A805" s="142">
        <v>787</v>
      </c>
      <c r="B805" s="134"/>
      <c r="C805" s="174">
        <f ca="1">_xll.meDateFromTenor(C804,"1D","FOLLOWING",D$13,"NORMAL")</f>
        <v>43542</v>
      </c>
      <c r="D805" s="20">
        <f ca="1">_xll.meDateFromTenor(C805,D$14,"Following",D$13,"Normal")</f>
        <v>43543</v>
      </c>
      <c r="E805" s="175">
        <f ca="1"/>
        <v>-1.6961869823495295E-3</v>
      </c>
      <c r="F805" s="99"/>
      <c r="G805" s="174">
        <f t="shared" ca="1" si="48"/>
        <v>43542</v>
      </c>
      <c r="H805" s="20">
        <f ca="1">_xll.meDateFromTenor(G805,H$14,"Following",H$13,"Normal")</f>
        <v>43634</v>
      </c>
      <c r="I805" s="175">
        <f ca="1"/>
        <v>7.1397814227385975E-5</v>
      </c>
      <c r="J805" s="7" t="s">
        <v>4</v>
      </c>
      <c r="K805" s="174">
        <f t="shared" ca="1" si="49"/>
        <v>43542</v>
      </c>
      <c r="L805" s="20">
        <f ca="1">_xll.meDateFromTenor(K805,L$14,"Following",L$13,"Normal")</f>
        <v>43726</v>
      </c>
      <c r="M805" s="175">
        <f ca="1"/>
        <v>1.7819965540831289E-3</v>
      </c>
      <c r="N805" s="7" t="s">
        <v>4</v>
      </c>
      <c r="O805" s="174">
        <f t="shared" ca="1" si="50"/>
        <v>43542</v>
      </c>
      <c r="P805" s="20">
        <f ca="1">_xll.meDateFromTenor(O805,P$14,"Following",P$13,"Normal")</f>
        <v>43543</v>
      </c>
      <c r="Q805" s="175">
        <f ca="1"/>
        <v>-1.8462724880110139E-3</v>
      </c>
      <c r="R805" s="7" t="s">
        <v>4</v>
      </c>
      <c r="S805" s="174">
        <f t="shared" ca="1" si="51"/>
        <v>43542</v>
      </c>
      <c r="T805" s="20">
        <f ca="1">_xll.meDateFromTenor(S805,"1D","Following",T$13,"Normal")</f>
        <v>43543</v>
      </c>
      <c r="U805" s="175">
        <f ca="1"/>
        <v>-3.0420805807196524E-3</v>
      </c>
      <c r="V805" s="136" t="s">
        <v>4</v>
      </c>
    </row>
    <row r="806" spans="1:22" x14ac:dyDescent="0.25">
      <c r="A806" s="142">
        <v>788</v>
      </c>
      <c r="B806" s="134"/>
      <c r="C806" s="174">
        <f ca="1">_xll.meDateFromTenor(C805,"1D","FOLLOWING",D$13,"NORMAL")</f>
        <v>43543</v>
      </c>
      <c r="D806" s="20">
        <f ca="1">_xll.meDateFromTenor(C806,D$14,"Following",D$13,"Normal")</f>
        <v>43544</v>
      </c>
      <c r="E806" s="175">
        <f ca="1"/>
        <v>-1.6896779363673236E-3</v>
      </c>
      <c r="F806" s="99"/>
      <c r="G806" s="174">
        <f t="shared" ca="1" si="48"/>
        <v>43543</v>
      </c>
      <c r="H806" s="20">
        <f ca="1">_xll.meDateFromTenor(G806,H$14,"Following",H$13,"Normal")</f>
        <v>43635</v>
      </c>
      <c r="I806" s="175">
        <f ca="1"/>
        <v>7.6905060531038254E-5</v>
      </c>
      <c r="J806" s="7" t="s">
        <v>4</v>
      </c>
      <c r="K806" s="174">
        <f t="shared" ca="1" si="49"/>
        <v>43543</v>
      </c>
      <c r="L806" s="20">
        <f ca="1">_xll.meDateFromTenor(K806,L$14,"Following",L$13,"Normal")</f>
        <v>43727</v>
      </c>
      <c r="M806" s="175">
        <f ca="1"/>
        <v>1.7885152535831313E-3</v>
      </c>
      <c r="N806" s="7" t="s">
        <v>4</v>
      </c>
      <c r="O806" s="174">
        <f t="shared" ca="1" si="50"/>
        <v>43543</v>
      </c>
      <c r="P806" s="20">
        <f ca="1">_xll.meDateFromTenor(O806,P$14,"Following",P$13,"Normal")</f>
        <v>43544</v>
      </c>
      <c r="Q806" s="175">
        <f ca="1"/>
        <v>-1.8424024779742571E-3</v>
      </c>
      <c r="R806" s="7" t="s">
        <v>4</v>
      </c>
      <c r="S806" s="174">
        <f t="shared" ca="1" si="51"/>
        <v>43543</v>
      </c>
      <c r="T806" s="20">
        <f ca="1">_xll.meDateFromTenor(S806,"1D","Following",T$13,"Normal")</f>
        <v>43544</v>
      </c>
      <c r="U806" s="175">
        <f ca="1"/>
        <v>-3.0430320859142876E-3</v>
      </c>
      <c r="V806" s="136" t="s">
        <v>4</v>
      </c>
    </row>
    <row r="807" spans="1:22" x14ac:dyDescent="0.25">
      <c r="A807" s="142">
        <v>789</v>
      </c>
      <c r="B807" s="134"/>
      <c r="C807" s="174">
        <f ca="1">_xll.meDateFromTenor(C806,"1D","FOLLOWING",D$13,"NORMAL")</f>
        <v>43544</v>
      </c>
      <c r="D807" s="20">
        <f ca="1">_xll.meDateFromTenor(C807,D$14,"Following",D$13,"Normal")</f>
        <v>43545</v>
      </c>
      <c r="E807" s="175">
        <f ca="1"/>
        <v>-1.6831419235163797E-3</v>
      </c>
      <c r="F807" s="99"/>
      <c r="G807" s="174">
        <f t="shared" ca="1" si="48"/>
        <v>43544</v>
      </c>
      <c r="H807" s="20">
        <f ca="1">_xll.meDateFromTenor(G807,H$14,"Following",H$13,"Normal")</f>
        <v>43636</v>
      </c>
      <c r="I807" s="175">
        <f ca="1"/>
        <v>8.2405022082451544E-5</v>
      </c>
      <c r="J807" s="7" t="s">
        <v>4</v>
      </c>
      <c r="K807" s="174">
        <f t="shared" ca="1" si="49"/>
        <v>43544</v>
      </c>
      <c r="L807" s="20">
        <f ca="1">_xll.meDateFromTenor(K807,L$14,"Following",L$13,"Normal")</f>
        <v>43728</v>
      </c>
      <c r="M807" s="175">
        <f ca="1"/>
        <v>1.7950364762480478E-3</v>
      </c>
      <c r="N807" s="7" t="s">
        <v>4</v>
      </c>
      <c r="O807" s="174">
        <f t="shared" ca="1" si="50"/>
        <v>43544</v>
      </c>
      <c r="P807" s="20">
        <f ca="1">_xll.meDateFromTenor(O807,P$14,"Following",P$13,"Normal")</f>
        <v>43545</v>
      </c>
      <c r="Q807" s="175">
        <f ca="1"/>
        <v>-1.8385639109726628E-3</v>
      </c>
      <c r="R807" s="7" t="s">
        <v>4</v>
      </c>
      <c r="S807" s="174">
        <f t="shared" ca="1" si="51"/>
        <v>43544</v>
      </c>
      <c r="T807" s="20">
        <f ca="1">_xll.meDateFromTenor(S807,"1D","Following",T$13,"Normal")</f>
        <v>43545</v>
      </c>
      <c r="U807" s="175">
        <f ca="1"/>
        <v>-3.0439637279577989E-3</v>
      </c>
      <c r="V807" s="136" t="s">
        <v>4</v>
      </c>
    </row>
    <row r="808" spans="1:22" x14ac:dyDescent="0.25">
      <c r="A808" s="142">
        <v>790</v>
      </c>
      <c r="B808" s="134"/>
      <c r="C808" s="174">
        <f ca="1">_xll.meDateFromTenor(C807,"1D","FOLLOWING",D$13,"NORMAL")</f>
        <v>43545</v>
      </c>
      <c r="D808" s="20">
        <f ca="1">_xll.meDateFromTenor(C808,D$14,"Following",D$13,"Normal")</f>
        <v>43546</v>
      </c>
      <c r="E808" s="175">
        <f ca="1"/>
        <v>-1.6765789440365056E-3</v>
      </c>
      <c r="F808" s="99"/>
      <c r="G808" s="174">
        <f t="shared" ca="1" si="48"/>
        <v>43545</v>
      </c>
      <c r="H808" s="20">
        <f ca="1">_xll.meDateFromTenor(G808,H$14,"Following",H$13,"Normal")</f>
        <v>43637</v>
      </c>
      <c r="I808" s="175">
        <f ca="1"/>
        <v>8.7897882196889246E-5</v>
      </c>
      <c r="J808" s="7" t="s">
        <v>4</v>
      </c>
      <c r="K808" s="174">
        <f t="shared" ca="1" si="49"/>
        <v>43545</v>
      </c>
      <c r="L808" s="20">
        <f ca="1">_xll.meDateFromTenor(K808,L$14,"Following",L$13,"Normal")</f>
        <v>43731</v>
      </c>
      <c r="M808" s="175">
        <f ca="1"/>
        <v>1.8015602415748658E-3</v>
      </c>
      <c r="N808" s="7" t="s">
        <v>4</v>
      </c>
      <c r="O808" s="174">
        <f t="shared" ca="1" si="50"/>
        <v>43545</v>
      </c>
      <c r="P808" s="20">
        <f ca="1">_xll.meDateFromTenor(O808,P$14,"Following",P$13,"Normal")</f>
        <v>43546</v>
      </c>
      <c r="Q808" s="175">
        <f ca="1"/>
        <v>-1.8347545965893479E-3</v>
      </c>
      <c r="R808" s="7" t="s">
        <v>4</v>
      </c>
      <c r="S808" s="174">
        <f t="shared" ca="1" si="51"/>
        <v>43545</v>
      </c>
      <c r="T808" s="20">
        <f ca="1">_xll.meDateFromTenor(S808,"1D","Following",T$13,"Normal")</f>
        <v>43546</v>
      </c>
      <c r="U808" s="175">
        <f ca="1"/>
        <v>-3.0448755072898345E-3</v>
      </c>
      <c r="V808" s="136" t="s">
        <v>4</v>
      </c>
    </row>
    <row r="809" spans="1:22" x14ac:dyDescent="0.25">
      <c r="A809" s="142">
        <v>791</v>
      </c>
      <c r="B809" s="134"/>
      <c r="C809" s="174">
        <f ca="1">_xll.meDateFromTenor(C808,"1D","FOLLOWING",D$13,"NORMAL")</f>
        <v>43546</v>
      </c>
      <c r="D809" s="20">
        <f ca="1">_xll.meDateFromTenor(C809,D$14,"Following",D$13,"Normal")</f>
        <v>43549</v>
      </c>
      <c r="E809" s="175">
        <f ca="1"/>
        <v>-1.6633554120604247E-3</v>
      </c>
      <c r="F809" s="99"/>
      <c r="G809" s="174">
        <f t="shared" ca="1" si="48"/>
        <v>43546</v>
      </c>
      <c r="H809" s="20">
        <f ca="1">_xll.meDateFromTenor(G809,H$14,"Following",H$13,"Normal")</f>
        <v>43640</v>
      </c>
      <c r="I809" s="175">
        <f ca="1"/>
        <v>9.3383824189611237E-5</v>
      </c>
      <c r="J809" s="7" t="s">
        <v>4</v>
      </c>
      <c r="K809" s="174">
        <f t="shared" ca="1" si="49"/>
        <v>43546</v>
      </c>
      <c r="L809" s="20">
        <f ca="1">_xll.meDateFromTenor(K809,L$14,"Following",L$13,"Normal")</f>
        <v>43731</v>
      </c>
      <c r="M809" s="175">
        <f ca="1"/>
        <v>1.8080865690605682E-3</v>
      </c>
      <c r="N809" s="7" t="s">
        <v>4</v>
      </c>
      <c r="O809" s="174">
        <f t="shared" ca="1" si="50"/>
        <v>43546</v>
      </c>
      <c r="P809" s="20">
        <f ca="1">_xll.meDateFromTenor(O809,P$14,"Following",P$13,"Normal")</f>
        <v>43549</v>
      </c>
      <c r="Q809" s="175">
        <f ca="1"/>
        <v>-1.8309723444074309E-3</v>
      </c>
      <c r="R809" s="7" t="s">
        <v>4</v>
      </c>
      <c r="S809" s="174">
        <f t="shared" ca="1" si="51"/>
        <v>43546</v>
      </c>
      <c r="T809" s="20">
        <f ca="1">_xll.meDateFromTenor(S809,"1D","Following",T$13,"Normal")</f>
        <v>43549</v>
      </c>
      <c r="U809" s="175">
        <f ca="1"/>
        <v>-3.046607076804275E-3</v>
      </c>
      <c r="V809" s="136" t="s">
        <v>4</v>
      </c>
    </row>
    <row r="810" spans="1:22" x14ac:dyDescent="0.25">
      <c r="A810" s="142">
        <v>792</v>
      </c>
      <c r="B810" s="134"/>
      <c r="C810" s="174">
        <f ca="1">_xll.meDateFromTenor(C809,"1D","FOLLOWING",D$13,"NORMAL")</f>
        <v>43549</v>
      </c>
      <c r="D810" s="20">
        <f ca="1">_xll.meDateFromTenor(C810,D$14,"Following",D$13,"Normal")</f>
        <v>43550</v>
      </c>
      <c r="E810" s="175">
        <f ca="1"/>
        <v>-1.6500573636646424E-3</v>
      </c>
      <c r="F810" s="99"/>
      <c r="G810" s="174">
        <f t="shared" ca="1" si="48"/>
        <v>43549</v>
      </c>
      <c r="H810" s="20">
        <f ca="1">_xll.meDateFromTenor(G810,H$14,"Following",H$13,"Normal")</f>
        <v>43641</v>
      </c>
      <c r="I810" s="175">
        <f ca="1"/>
        <v>1.0980197459010733E-4</v>
      </c>
      <c r="J810" s="7" t="s">
        <v>4</v>
      </c>
      <c r="K810" s="174">
        <f t="shared" ca="1" si="49"/>
        <v>43549</v>
      </c>
      <c r="L810" s="20">
        <f ca="1">_xll.meDateFromTenor(K810,L$14,"Following",L$13,"Normal")</f>
        <v>43733</v>
      </c>
      <c r="M810" s="175">
        <f ca="1"/>
        <v>1.8276811194408412E-3</v>
      </c>
      <c r="N810" s="7" t="s">
        <v>4</v>
      </c>
      <c r="O810" s="174">
        <f t="shared" ca="1" si="50"/>
        <v>43549</v>
      </c>
      <c r="P810" s="20">
        <f ca="1">_xll.meDateFromTenor(O810,P$14,"Following",P$13,"Normal")</f>
        <v>43550</v>
      </c>
      <c r="Q810" s="175">
        <f ca="1"/>
        <v>-1.8197660569012444E-3</v>
      </c>
      <c r="R810" s="7" t="s">
        <v>4</v>
      </c>
      <c r="S810" s="174">
        <f t="shared" ca="1" si="51"/>
        <v>43549</v>
      </c>
      <c r="T810" s="20">
        <f ca="1">_xll.meDateFromTenor(S810,"1D","Following",T$13,"Normal")</f>
        <v>43550</v>
      </c>
      <c r="U810" s="175">
        <f ca="1"/>
        <v>-3.0483240102530226E-3</v>
      </c>
      <c r="V810" s="136" t="s">
        <v>4</v>
      </c>
    </row>
    <row r="811" spans="1:22" x14ac:dyDescent="0.25">
      <c r="A811" s="142">
        <v>793</v>
      </c>
      <c r="B811" s="134"/>
      <c r="C811" s="174">
        <f ca="1">_xll.meDateFromTenor(C810,"1D","FOLLOWING",D$13,"NORMAL")</f>
        <v>43550</v>
      </c>
      <c r="D811" s="20">
        <f ca="1">_xll.meDateFromTenor(C811,D$14,"Following",D$13,"Normal")</f>
        <v>43551</v>
      </c>
      <c r="E811" s="175">
        <f ca="1"/>
        <v>-1.643359553558105E-3</v>
      </c>
      <c r="F811" s="99"/>
      <c r="G811" s="174">
        <f t="shared" ca="1" si="48"/>
        <v>43550</v>
      </c>
      <c r="H811" s="20">
        <f ca="1">_xll.meDateFromTenor(G811,H$14,"Following",H$13,"Normal")</f>
        <v>43642</v>
      </c>
      <c r="I811" s="175">
        <f ca="1"/>
        <v>1.1526207724858731E-4</v>
      </c>
      <c r="J811" s="7" t="s">
        <v>4</v>
      </c>
      <c r="K811" s="174">
        <f t="shared" ca="1" si="49"/>
        <v>43550</v>
      </c>
      <c r="L811" s="20">
        <f ca="1">_xll.meDateFromTenor(K811,L$14,"Following",L$13,"Normal")</f>
        <v>43734</v>
      </c>
      <c r="M811" s="175">
        <f ca="1"/>
        <v>1.8342178905319368E-3</v>
      </c>
      <c r="N811" s="7" t="s">
        <v>4</v>
      </c>
      <c r="O811" s="174">
        <f t="shared" ca="1" si="50"/>
        <v>43550</v>
      </c>
      <c r="P811" s="20">
        <f ca="1">_xll.meDateFromTenor(O811,P$14,"Following",P$13,"Normal")</f>
        <v>43551</v>
      </c>
      <c r="Q811" s="175">
        <f ca="1"/>
        <v>-1.8160701493560971E-3</v>
      </c>
      <c r="R811" s="7" t="s">
        <v>4</v>
      </c>
      <c r="S811" s="174">
        <f t="shared" ca="1" si="51"/>
        <v>43550</v>
      </c>
      <c r="T811" s="20">
        <f ca="1">_xll.meDateFromTenor(S811,"1D","Following",T$13,"Normal")</f>
        <v>43551</v>
      </c>
      <c r="U811" s="175">
        <f ca="1"/>
        <v>-3.0491364858198475E-3</v>
      </c>
      <c r="V811" s="136" t="s">
        <v>4</v>
      </c>
    </row>
    <row r="812" spans="1:22" x14ac:dyDescent="0.25">
      <c r="A812" s="142">
        <v>794</v>
      </c>
      <c r="B812" s="134"/>
      <c r="C812" s="174">
        <f ca="1">_xll.meDateFromTenor(C811,"1D","FOLLOWING",D$13,"NORMAL")</f>
        <v>43551</v>
      </c>
      <c r="D812" s="20">
        <f ca="1">_xll.meDateFromTenor(C812,D$14,"Following",D$13,"Normal")</f>
        <v>43552</v>
      </c>
      <c r="E812" s="175">
        <f ca="1"/>
        <v>-1.6366347774621262E-3</v>
      </c>
      <c r="F812" s="99"/>
      <c r="G812" s="174">
        <f t="shared" ca="1" si="48"/>
        <v>43551</v>
      </c>
      <c r="H812" s="20">
        <f ca="1">_xll.meDateFromTenor(G812,H$14,"Following",H$13,"Normal")</f>
        <v>43643</v>
      </c>
      <c r="I812" s="175">
        <f ca="1"/>
        <v>1.2071617836166069E-4</v>
      </c>
      <c r="J812" s="7" t="s">
        <v>4</v>
      </c>
      <c r="K812" s="174">
        <f t="shared" ca="1" si="49"/>
        <v>43551</v>
      </c>
      <c r="L812" s="20">
        <f ca="1">_xll.meDateFromTenor(K812,L$14,"Following",L$13,"Normal")</f>
        <v>43735</v>
      </c>
      <c r="M812" s="175">
        <f ca="1"/>
        <v>1.8407573212668429E-3</v>
      </c>
      <c r="N812" s="7" t="s">
        <v>4</v>
      </c>
      <c r="O812" s="174">
        <f t="shared" ca="1" si="50"/>
        <v>43551</v>
      </c>
      <c r="P812" s="20">
        <f ca="1">_xll.meDateFromTenor(O812,P$14,"Following",P$13,"Normal")</f>
        <v>43552</v>
      </c>
      <c r="Q812" s="175">
        <f ca="1"/>
        <v>-1.8123903519279372E-3</v>
      </c>
      <c r="R812" s="7" t="s">
        <v>4</v>
      </c>
      <c r="S812" s="174">
        <f t="shared" ca="1" si="51"/>
        <v>43551</v>
      </c>
      <c r="T812" s="20">
        <f ca="1">_xll.meDateFromTenor(S812,"1D","Following",T$13,"Normal")</f>
        <v>43552</v>
      </c>
      <c r="U812" s="175">
        <f ca="1"/>
        <v>-3.0499291027919037E-3</v>
      </c>
      <c r="V812" s="136" t="s">
        <v>4</v>
      </c>
    </row>
    <row r="813" spans="1:22" x14ac:dyDescent="0.25">
      <c r="A813" s="142">
        <v>795</v>
      </c>
      <c r="B813" s="134"/>
      <c r="C813" s="174">
        <f ca="1">_xll.meDateFromTenor(C812,"1D","FOLLOWING",D$13,"NORMAL")</f>
        <v>43552</v>
      </c>
      <c r="D813" s="20">
        <f ca="1">_xll.meDateFromTenor(C813,D$14,"Following",D$13,"Normal")</f>
        <v>43553</v>
      </c>
      <c r="E813" s="175">
        <f ca="1"/>
        <v>-1.6298830356964503E-3</v>
      </c>
      <c r="F813" s="99"/>
      <c r="G813" s="174">
        <f t="shared" ca="1" si="48"/>
        <v>43552</v>
      </c>
      <c r="H813" s="20">
        <f ca="1">_xll.meDateFromTenor(G813,H$14,"Following",H$13,"Normal")</f>
        <v>43644</v>
      </c>
      <c r="I813" s="175">
        <f ca="1"/>
        <v>1.2616446124458908E-4</v>
      </c>
      <c r="J813" s="7" t="s">
        <v>4</v>
      </c>
      <c r="K813" s="174">
        <f t="shared" ca="1" si="49"/>
        <v>43552</v>
      </c>
      <c r="L813" s="20">
        <f ca="1">_xll.meDateFromTenor(K813,L$14,"Following",L$13,"Normal")</f>
        <v>43738</v>
      </c>
      <c r="M813" s="175">
        <f ca="1"/>
        <v>1.8472994311425452E-3</v>
      </c>
      <c r="N813" s="7" t="s">
        <v>4</v>
      </c>
      <c r="O813" s="174">
        <f t="shared" ca="1" si="50"/>
        <v>43552</v>
      </c>
      <c r="P813" s="20">
        <f ca="1">_xll.meDateFromTenor(O813,P$14,"Following",P$13,"Normal")</f>
        <v>43553</v>
      </c>
      <c r="Q813" s="175">
        <f ca="1"/>
        <v>-1.8087244741998825E-3</v>
      </c>
      <c r="R813" s="7" t="s">
        <v>4</v>
      </c>
      <c r="S813" s="174">
        <f t="shared" ca="1" si="51"/>
        <v>43552</v>
      </c>
      <c r="T813" s="20">
        <f ca="1">_xll.meDateFromTenor(S813,"1D","Following",T$13,"Normal")</f>
        <v>43553</v>
      </c>
      <c r="U813" s="175">
        <f ca="1"/>
        <v>-3.0507018614089995E-3</v>
      </c>
      <c r="V813" s="136" t="s">
        <v>4</v>
      </c>
    </row>
    <row r="814" spans="1:22" x14ac:dyDescent="0.25">
      <c r="A814" s="142">
        <v>796</v>
      </c>
      <c r="B814" s="134"/>
      <c r="C814" s="174">
        <f ca="1">_xll.meDateFromTenor(C813,"1D","FOLLOWING",D$13,"NORMAL")</f>
        <v>43553</v>
      </c>
      <c r="D814" s="20">
        <f ca="1">_xll.meDateFromTenor(C814,D$14,"Following",D$13,"Normal")</f>
        <v>43556</v>
      </c>
      <c r="E814" s="175">
        <f ca="1"/>
        <v>-1.6162824108434449E-3</v>
      </c>
      <c r="F814" s="99"/>
      <c r="G814" s="174">
        <f t="shared" ca="1" si="48"/>
        <v>43553</v>
      </c>
      <c r="H814" s="20">
        <f ca="1">_xll.meDateFromTenor(G814,H$14,"Following",H$13,"Normal")</f>
        <v>43647</v>
      </c>
      <c r="I814" s="175">
        <f ca="1"/>
        <v>1.3160710921263327E-4</v>
      </c>
      <c r="J814" s="7" t="s">
        <v>4</v>
      </c>
      <c r="K814" s="174">
        <f t="shared" ca="1" si="49"/>
        <v>43553</v>
      </c>
      <c r="L814" s="20">
        <f ca="1">_xll.meDateFromTenor(K814,L$14,"Following",L$13,"Normal")</f>
        <v>43738</v>
      </c>
      <c r="M814" s="175">
        <f ca="1"/>
        <v>1.8538442396560271E-3</v>
      </c>
      <c r="N814" s="7" t="s">
        <v>4</v>
      </c>
      <c r="O814" s="174">
        <f t="shared" ca="1" si="50"/>
        <v>43553</v>
      </c>
      <c r="P814" s="20">
        <f ca="1">_xll.meDateFromTenor(O814,P$14,"Following",P$13,"Normal")</f>
        <v>43556</v>
      </c>
      <c r="Q814" s="175">
        <f ca="1"/>
        <v>-1.8050703257550518E-3</v>
      </c>
      <c r="R814" s="7" t="s">
        <v>4</v>
      </c>
      <c r="S814" s="174">
        <f t="shared" ca="1" si="51"/>
        <v>43553</v>
      </c>
      <c r="T814" s="20">
        <f ca="1">_xll.meDateFromTenor(S814,"1D","Following",T$13,"Normal")</f>
        <v>43556</v>
      </c>
      <c r="U814" s="175">
        <f ca="1"/>
        <v>-3.0521553115958719E-3</v>
      </c>
      <c r="V814" s="136" t="s">
        <v>4</v>
      </c>
    </row>
    <row r="815" spans="1:22" x14ac:dyDescent="0.25">
      <c r="A815" s="142">
        <v>797</v>
      </c>
      <c r="B815" s="134"/>
      <c r="C815" s="174">
        <f ca="1">_xll.meDateFromTenor(C814,"1D","FOLLOWING",D$13,"NORMAL")</f>
        <v>43556</v>
      </c>
      <c r="D815" s="20">
        <f ca="1">_xll.meDateFromTenor(C815,D$14,"Following",D$13,"Normal")</f>
        <v>43557</v>
      </c>
      <c r="E815" s="175">
        <f ca="1"/>
        <v>-1.6026064144547604E-3</v>
      </c>
      <c r="F815" s="99"/>
      <c r="G815" s="174">
        <f t="shared" ca="1" si="48"/>
        <v>43556</v>
      </c>
      <c r="H815" s="20">
        <f ca="1">_xll.meDateFromTenor(G815,H$14,"Following",H$13,"Normal")</f>
        <v>43647</v>
      </c>
      <c r="I815" s="175">
        <f ca="1"/>
        <v>1.4790307678008409E-4</v>
      </c>
      <c r="J815" s="7" t="s">
        <v>4</v>
      </c>
      <c r="K815" s="174">
        <f t="shared" ca="1" si="49"/>
        <v>43556</v>
      </c>
      <c r="L815" s="20">
        <f ca="1">_xll.meDateFromTenor(K815,L$14,"Following",L$13,"Normal")</f>
        <v>43739</v>
      </c>
      <c r="M815" s="175">
        <f ca="1"/>
        <v>1.8734950519930106E-3</v>
      </c>
      <c r="N815" s="7" t="s">
        <v>4</v>
      </c>
      <c r="O815" s="174">
        <f t="shared" ca="1" si="50"/>
        <v>43556</v>
      </c>
      <c r="P815" s="20">
        <f ca="1">_xll.meDateFromTenor(O815,P$14,"Following",P$13,"Normal")</f>
        <v>43557</v>
      </c>
      <c r="Q815" s="175">
        <f ca="1"/>
        <v>-1.7941563519510767E-3</v>
      </c>
      <c r="R815" s="7" t="s">
        <v>4</v>
      </c>
      <c r="S815" s="174">
        <f t="shared" ca="1" si="51"/>
        <v>43556</v>
      </c>
      <c r="T815" s="20">
        <f ca="1">_xll.meDateFromTenor(S815,"1D","Following",T$13,"Normal")</f>
        <v>43557</v>
      </c>
      <c r="U815" s="175">
        <f ca="1"/>
        <v>-3.0535943291942866E-3</v>
      </c>
      <c r="V815" s="136" t="s">
        <v>4</v>
      </c>
    </row>
    <row r="816" spans="1:22" x14ac:dyDescent="0.25">
      <c r="A816" s="142">
        <v>798</v>
      </c>
      <c r="B816" s="134"/>
      <c r="C816" s="174">
        <f ca="1">_xll.meDateFromTenor(C815,"1D","FOLLOWING",D$13,"NORMAL")</f>
        <v>43557</v>
      </c>
      <c r="D816" s="20">
        <f ca="1">_xll.meDateFromTenor(C816,D$14,"Following",D$13,"Normal")</f>
        <v>43558</v>
      </c>
      <c r="E816" s="175">
        <f ca="1"/>
        <v>-1.5957198459792877E-3</v>
      </c>
      <c r="F816" s="99"/>
      <c r="G816" s="174">
        <f t="shared" ca="1" si="48"/>
        <v>43557</v>
      </c>
      <c r="H816" s="20">
        <f ca="1">_xll.meDateFromTenor(G816,H$14,"Following",H$13,"Normal")</f>
        <v>43648</v>
      </c>
      <c r="I816" s="175">
        <f ca="1"/>
        <v>1.5332501824121225E-4</v>
      </c>
      <c r="J816" s="7" t="s">
        <v>4</v>
      </c>
      <c r="K816" s="174">
        <f t="shared" ca="1" si="49"/>
        <v>43557</v>
      </c>
      <c r="L816" s="20">
        <f ca="1">_xll.meDateFromTenor(K816,L$14,"Following",L$13,"Normal")</f>
        <v>43740</v>
      </c>
      <c r="M816" s="175">
        <f ca="1"/>
        <v>1.8800508500274675E-3</v>
      </c>
      <c r="N816" s="7" t="s">
        <v>4</v>
      </c>
      <c r="O816" s="174">
        <f t="shared" ca="1" si="50"/>
        <v>43557</v>
      </c>
      <c r="P816" s="20">
        <f ca="1">_xll.meDateFromTenor(O816,P$14,"Following",P$13,"Normal")</f>
        <v>43558</v>
      </c>
      <c r="Q816" s="175">
        <f ca="1"/>
        <v>-1.7905272164703175E-3</v>
      </c>
      <c r="R816" s="7" t="s">
        <v>4</v>
      </c>
      <c r="S816" s="174">
        <f t="shared" ca="1" si="51"/>
        <v>43557</v>
      </c>
      <c r="T816" s="20">
        <f ca="1">_xll.meDateFromTenor(S816,"1D","Following",T$13,"Normal")</f>
        <v>43558</v>
      </c>
      <c r="U816" s="175">
        <f ca="1"/>
        <v>-3.0542678076672766E-3</v>
      </c>
      <c r="V816" s="136" t="s">
        <v>4</v>
      </c>
    </row>
    <row r="817" spans="1:22" x14ac:dyDescent="0.25">
      <c r="A817" s="142">
        <v>799</v>
      </c>
      <c r="B817" s="134"/>
      <c r="C817" s="174">
        <f ca="1">_xll.meDateFromTenor(C816,"1D","FOLLOWING",D$13,"NORMAL")</f>
        <v>43558</v>
      </c>
      <c r="D817" s="20">
        <f ca="1">_xll.meDateFromTenor(C817,D$14,"Following",D$13,"Normal")</f>
        <v>43559</v>
      </c>
      <c r="E817" s="175">
        <f ca="1"/>
        <v>-1.5888063123137342E-3</v>
      </c>
      <c r="F817" s="99"/>
      <c r="G817" s="174">
        <f t="shared" ca="1" si="48"/>
        <v>43558</v>
      </c>
      <c r="H817" s="20">
        <f ca="1">_xll.meDateFromTenor(G817,H$14,"Following",H$13,"Normal")</f>
        <v>43649</v>
      </c>
      <c r="I817" s="175">
        <f ca="1"/>
        <v>1.5874224136376534E-4</v>
      </c>
      <c r="J817" s="7" t="s">
        <v>4</v>
      </c>
      <c r="K817" s="174">
        <f t="shared" ca="1" si="49"/>
        <v>43558</v>
      </c>
      <c r="L817" s="20">
        <f ca="1">_xll.meDateFromTenor(K817,L$14,"Following",L$13,"Normal")</f>
        <v>43741</v>
      </c>
      <c r="M817" s="175">
        <f ca="1"/>
        <v>1.8866094441846309E-3</v>
      </c>
      <c r="N817" s="7" t="s">
        <v>4</v>
      </c>
      <c r="O817" s="174">
        <f t="shared" ca="1" si="50"/>
        <v>43558</v>
      </c>
      <c r="P817" s="20">
        <f ca="1">_xll.meDateFromTenor(O817,P$14,"Following",P$13,"Normal")</f>
        <v>43559</v>
      </c>
      <c r="Q817" s="175">
        <f ca="1"/>
        <v>-1.786898915765933E-3</v>
      </c>
      <c r="R817" s="7" t="s">
        <v>4</v>
      </c>
      <c r="S817" s="174">
        <f t="shared" ca="1" si="51"/>
        <v>43558</v>
      </c>
      <c r="T817" s="20">
        <f ca="1">_xll.meDateFromTenor(S817,"1D","Following",T$13,"Normal")</f>
        <v>43559</v>
      </c>
      <c r="U817" s="175">
        <f ca="1"/>
        <v>-3.0549214319819493E-3</v>
      </c>
      <c r="V817" s="136" t="s">
        <v>4</v>
      </c>
    </row>
    <row r="818" spans="1:22" x14ac:dyDescent="0.25">
      <c r="A818" s="142">
        <v>800</v>
      </c>
      <c r="B818" s="134"/>
      <c r="C818" s="174">
        <f ca="1">_xll.meDateFromTenor(C817,"1D","FOLLOWING",D$13,"NORMAL")</f>
        <v>43559</v>
      </c>
      <c r="D818" s="20">
        <f ca="1">_xll.meDateFromTenor(C818,D$14,"Following",D$13,"Normal")</f>
        <v>43560</v>
      </c>
      <c r="E818" s="175">
        <f ca="1"/>
        <v>-1.5818658136979081E-3</v>
      </c>
      <c r="F818" s="99"/>
      <c r="G818" s="174">
        <f t="shared" ca="1" si="48"/>
        <v>43559</v>
      </c>
      <c r="H818" s="20">
        <f ca="1">_xll.meDateFromTenor(G818,H$14,"Following",H$13,"Normal")</f>
        <v>43650</v>
      </c>
      <c r="I818" s="175">
        <f ca="1"/>
        <v>1.6415492946300495E-4</v>
      </c>
      <c r="J818" s="7" t="s">
        <v>4</v>
      </c>
      <c r="K818" s="174">
        <f t="shared" ca="1" si="49"/>
        <v>43559</v>
      </c>
      <c r="L818" s="20">
        <f ca="1">_xll.meDateFromTenor(K818,L$14,"Following",L$13,"Normal")</f>
        <v>43742</v>
      </c>
      <c r="M818" s="175">
        <f ca="1"/>
        <v>1.8931708539614853E-3</v>
      </c>
      <c r="N818" s="7" t="s">
        <v>4</v>
      </c>
      <c r="O818" s="174">
        <f t="shared" ca="1" si="50"/>
        <v>43559</v>
      </c>
      <c r="P818" s="20">
        <f ca="1">_xll.meDateFromTenor(O818,P$14,"Following",P$13,"Normal")</f>
        <v>43560</v>
      </c>
      <c r="Q818" s="175">
        <f ca="1"/>
        <v>-1.7832700413469742E-3</v>
      </c>
      <c r="R818" s="7" t="s">
        <v>4</v>
      </c>
      <c r="S818" s="174">
        <f t="shared" ca="1" si="51"/>
        <v>43559</v>
      </c>
      <c r="T818" s="20">
        <f ca="1">_xll.meDateFromTenor(S818,"1D","Following",T$13,"Normal")</f>
        <v>43560</v>
      </c>
      <c r="U818" s="175">
        <f ca="1"/>
        <v>-3.0555552030575692E-3</v>
      </c>
      <c r="V818" s="136" t="s">
        <v>4</v>
      </c>
    </row>
    <row r="819" spans="1:22" x14ac:dyDescent="0.25">
      <c r="A819" s="142">
        <v>801</v>
      </c>
      <c r="B819" s="134"/>
      <c r="C819" s="174">
        <f ca="1">_xll.meDateFromTenor(C818,"1D","FOLLOWING",D$13,"NORMAL")</f>
        <v>43560</v>
      </c>
      <c r="D819" s="20">
        <f ca="1">_xll.meDateFromTenor(C819,D$14,"Following",D$13,"Normal")</f>
        <v>43563</v>
      </c>
      <c r="E819" s="175">
        <f ca="1"/>
        <v>-1.5678881048542038E-3</v>
      </c>
      <c r="F819" s="99"/>
      <c r="G819" s="174">
        <f t="shared" ca="1" si="48"/>
        <v>43560</v>
      </c>
      <c r="H819" s="20">
        <f ca="1">_xll.meDateFromTenor(G819,H$14,"Following",H$13,"Normal")</f>
        <v>43651</v>
      </c>
      <c r="I819" s="175">
        <f ca="1"/>
        <v>1.6956326585419271E-4</v>
      </c>
      <c r="J819" s="7" t="s">
        <v>4</v>
      </c>
      <c r="K819" s="174">
        <f t="shared" ca="1" si="49"/>
        <v>43560</v>
      </c>
      <c r="L819" s="20">
        <f ca="1">_xll.meDateFromTenor(K819,L$14,"Following",L$13,"Normal")</f>
        <v>43745</v>
      </c>
      <c r="M819" s="175">
        <f ca="1"/>
        <v>1.8997350988550162E-3</v>
      </c>
      <c r="N819" s="7" t="s">
        <v>4</v>
      </c>
      <c r="O819" s="174">
        <f t="shared" ca="1" si="50"/>
        <v>43560</v>
      </c>
      <c r="P819" s="20">
        <f ca="1">_xll.meDateFromTenor(O819,P$14,"Following",P$13,"Normal")</f>
        <v>43563</v>
      </c>
      <c r="Q819" s="175">
        <f ca="1"/>
        <v>-1.7796396795642722E-3</v>
      </c>
      <c r="R819" s="7" t="s">
        <v>4</v>
      </c>
      <c r="S819" s="174">
        <f t="shared" ca="1" si="51"/>
        <v>43560</v>
      </c>
      <c r="T819" s="20">
        <f ca="1">_xll.meDateFromTenor(S819,"1D","Following",T$13,"Normal")</f>
        <v>43563</v>
      </c>
      <c r="U819" s="175">
        <f ca="1"/>
        <v>-3.0567306156248472E-3</v>
      </c>
      <c r="V819" s="136" t="s">
        <v>4</v>
      </c>
    </row>
    <row r="820" spans="1:22" x14ac:dyDescent="0.25">
      <c r="A820" s="142">
        <v>802</v>
      </c>
      <c r="B820" s="134"/>
      <c r="C820" s="174">
        <f ca="1">_xll.meDateFromTenor(C819,"1D","FOLLOWING",D$13,"NORMAL")</f>
        <v>43563</v>
      </c>
      <c r="D820" s="20">
        <f ca="1">_xll.meDateFromTenor(C820,D$14,"Following",D$13,"Normal")</f>
        <v>43564</v>
      </c>
      <c r="E820" s="175">
        <f ca="1"/>
        <v>-1.5538341702914292E-3</v>
      </c>
      <c r="F820" s="99"/>
      <c r="G820" s="174">
        <f t="shared" ca="1" si="48"/>
        <v>43563</v>
      </c>
      <c r="H820" s="20">
        <f ca="1">_xll.meDateFromTenor(G820,H$14,"Following",H$13,"Normal")</f>
        <v>43654</v>
      </c>
      <c r="I820" s="175">
        <f ca="1"/>
        <v>1.8576399793206059E-4</v>
      </c>
      <c r="J820" s="7" t="s">
        <v>4</v>
      </c>
      <c r="K820" s="174">
        <f t="shared" ca="1" si="49"/>
        <v>43563</v>
      </c>
      <c r="L820" s="20">
        <f ca="1">_xll.meDateFromTenor(K820,L$14,"Following",L$13,"Normal")</f>
        <v>43746</v>
      </c>
      <c r="M820" s="175">
        <f ca="1"/>
        <v>1.9194450392055163E-3</v>
      </c>
      <c r="N820" s="7" t="s">
        <v>4</v>
      </c>
      <c r="O820" s="174">
        <f t="shared" ca="1" si="50"/>
        <v>43563</v>
      </c>
      <c r="P820" s="20">
        <f ca="1">_xll.meDateFromTenor(O820,P$14,"Following",P$13,"Normal")</f>
        <v>43564</v>
      </c>
      <c r="Q820" s="175">
        <f ca="1"/>
        <v>-1.768730629310387E-3</v>
      </c>
      <c r="R820" s="7" t="s">
        <v>4</v>
      </c>
      <c r="S820" s="174">
        <f t="shared" ca="1" si="51"/>
        <v>43563</v>
      </c>
      <c r="T820" s="20">
        <f ca="1">_xll.meDateFromTenor(S820,"1D","Following",T$13,"Normal")</f>
        <v>43564</v>
      </c>
      <c r="U820" s="175">
        <f ca="1"/>
        <v>-3.0578917666002178E-3</v>
      </c>
      <c r="V820" s="136" t="s">
        <v>4</v>
      </c>
    </row>
    <row r="821" spans="1:22" x14ac:dyDescent="0.25">
      <c r="A821" s="142">
        <v>803</v>
      </c>
      <c r="B821" s="134"/>
      <c r="C821" s="174">
        <f ca="1">_xll.meDateFromTenor(C820,"1D","FOLLOWING",D$13,"NORMAL")</f>
        <v>43564</v>
      </c>
      <c r="D821" s="20">
        <f ca="1">_xll.meDateFromTenor(C821,D$14,"Following",D$13,"Normal")</f>
        <v>43565</v>
      </c>
      <c r="E821" s="175">
        <f ca="1"/>
        <v>-1.5467588476836323E-3</v>
      </c>
      <c r="F821" s="99"/>
      <c r="G821" s="174">
        <f t="shared" ca="1" si="48"/>
        <v>43564</v>
      </c>
      <c r="H821" s="20">
        <f ca="1">_xll.meDateFromTenor(G821,H$14,"Following",H$13,"Normal")</f>
        <v>43655</v>
      </c>
      <c r="I821" s="175">
        <f ca="1"/>
        <v>1.9115676064365659E-4</v>
      </c>
      <c r="J821" s="7" t="s">
        <v>4</v>
      </c>
      <c r="K821" s="174">
        <f t="shared" ca="1" si="49"/>
        <v>43564</v>
      </c>
      <c r="L821" s="20">
        <f ca="1">_xll.meDateFromTenor(K821,L$14,"Following",L$13,"Normal")</f>
        <v>43747</v>
      </c>
      <c r="M821" s="175">
        <f ca="1"/>
        <v>1.926020819535602E-3</v>
      </c>
      <c r="N821" s="7" t="s">
        <v>4</v>
      </c>
      <c r="O821" s="174">
        <f t="shared" ca="1" si="50"/>
        <v>43564</v>
      </c>
      <c r="P821" s="20">
        <f ca="1">_xll.meDateFromTenor(O821,P$14,"Following",P$13,"Normal")</f>
        <v>43565</v>
      </c>
      <c r="Q821" s="175">
        <f ca="1"/>
        <v>-1.765085277349393E-3</v>
      </c>
      <c r="R821" s="7" t="s">
        <v>4</v>
      </c>
      <c r="S821" s="174">
        <f t="shared" ca="1" si="51"/>
        <v>43564</v>
      </c>
      <c r="T821" s="20">
        <f ca="1">_xll.meDateFromTenor(S821,"1D","Following",T$13,"Normal")</f>
        <v>43565</v>
      </c>
      <c r="U821" s="175">
        <f ca="1"/>
        <v>-3.0584262807131887E-3</v>
      </c>
      <c r="V821" s="136" t="s">
        <v>4</v>
      </c>
    </row>
    <row r="822" spans="1:22" x14ac:dyDescent="0.25">
      <c r="A822" s="142">
        <v>804</v>
      </c>
      <c r="B822" s="134"/>
      <c r="C822" s="174">
        <f ca="1">_xll.meDateFromTenor(C821,"1D","FOLLOWING",D$13,"NORMAL")</f>
        <v>43565</v>
      </c>
      <c r="D822" s="20">
        <f ca="1">_xll.meDateFromTenor(C822,D$14,"Following",D$13,"Normal")</f>
        <v>43566</v>
      </c>
      <c r="E822" s="175">
        <f ca="1"/>
        <v>-1.5396565601255628E-3</v>
      </c>
      <c r="F822" s="99"/>
      <c r="G822" s="174">
        <f t="shared" ca="1" si="48"/>
        <v>43565</v>
      </c>
      <c r="H822" s="20">
        <f ca="1">_xll.meDateFromTenor(G822,H$14,"Following",H$13,"Normal")</f>
        <v>43656</v>
      </c>
      <c r="I822" s="175">
        <f ca="1"/>
        <v>1.9654608822350985E-4</v>
      </c>
      <c r="J822" s="7" t="s">
        <v>4</v>
      </c>
      <c r="K822" s="174">
        <f t="shared" ca="1" si="49"/>
        <v>43565</v>
      </c>
      <c r="L822" s="20">
        <f ca="1">_xll.meDateFromTenor(K822,L$14,"Following",L$13,"Normal")</f>
        <v>43748</v>
      </c>
      <c r="M822" s="175">
        <f ca="1"/>
        <v>1.9325995324672909E-3</v>
      </c>
      <c r="N822" s="7" t="s">
        <v>4</v>
      </c>
      <c r="O822" s="174">
        <f t="shared" ca="1" si="50"/>
        <v>43565</v>
      </c>
      <c r="P822" s="20">
        <f ca="1">_xll.meDateFromTenor(O822,P$14,"Following",P$13,"Normal")</f>
        <v>43566</v>
      </c>
      <c r="Q822" s="175">
        <f ca="1"/>
        <v>-1.7614339176629959E-3</v>
      </c>
      <c r="R822" s="7" t="s">
        <v>4</v>
      </c>
      <c r="S822" s="174">
        <f t="shared" ca="1" si="51"/>
        <v>43565</v>
      </c>
      <c r="T822" s="20">
        <f ca="1">_xll.meDateFromTenor(S822,"1D","Following",T$13,"Normal")</f>
        <v>43566</v>
      </c>
      <c r="U822" s="175">
        <f ca="1"/>
        <v>-3.0589409455839098E-3</v>
      </c>
      <c r="V822" s="136" t="s">
        <v>4</v>
      </c>
    </row>
    <row r="823" spans="1:22" x14ac:dyDescent="0.25">
      <c r="A823" s="142">
        <v>805</v>
      </c>
      <c r="B823" s="134"/>
      <c r="C823" s="174">
        <f ca="1">_xll.meDateFromTenor(C822,"1D","FOLLOWING",D$13,"NORMAL")</f>
        <v>43566</v>
      </c>
      <c r="D823" s="20">
        <f ca="1">_xll.meDateFromTenor(C823,D$14,"Following",D$13,"Normal")</f>
        <v>43567</v>
      </c>
      <c r="E823" s="175">
        <f ca="1"/>
        <v>-1.532527308096592E-3</v>
      </c>
      <c r="F823" s="99"/>
      <c r="G823" s="174">
        <f t="shared" ca="1" si="48"/>
        <v>43566</v>
      </c>
      <c r="H823" s="20">
        <f ca="1">_xll.meDateFromTenor(G823,H$14,"Following",H$13,"Normal")</f>
        <v>43657</v>
      </c>
      <c r="I823" s="175">
        <f ca="1"/>
        <v>2.0193216398688111E-4</v>
      </c>
      <c r="J823" s="7" t="s">
        <v>4</v>
      </c>
      <c r="K823" s="174">
        <f t="shared" ca="1" si="49"/>
        <v>43566</v>
      </c>
      <c r="L823" s="20">
        <f ca="1">_xll.meDateFromTenor(K823,L$14,"Following",L$13,"Normal")</f>
        <v>43749</v>
      </c>
      <c r="M823" s="175">
        <f ca="1"/>
        <v>1.9391811974975662E-3</v>
      </c>
      <c r="N823" s="7" t="s">
        <v>4</v>
      </c>
      <c r="O823" s="174">
        <f t="shared" ca="1" si="50"/>
        <v>43566</v>
      </c>
      <c r="P823" s="20">
        <f ca="1">_xll.meDateFromTenor(O823,P$14,"Following",P$13,"Normal")</f>
        <v>43567</v>
      </c>
      <c r="Q823" s="175">
        <f ca="1"/>
        <v>-1.7577756461788642E-3</v>
      </c>
      <c r="R823" s="7" t="s">
        <v>4</v>
      </c>
      <c r="S823" s="174">
        <f t="shared" ca="1" si="51"/>
        <v>43566</v>
      </c>
      <c r="T823" s="20">
        <f ca="1">_xll.meDateFromTenor(S823,"1D","Following",T$13,"Normal")</f>
        <v>43567</v>
      </c>
      <c r="U823" s="175">
        <f ca="1"/>
        <v>-3.0594357616115721E-3</v>
      </c>
      <c r="V823" s="136" t="s">
        <v>4</v>
      </c>
    </row>
    <row r="824" spans="1:22" x14ac:dyDescent="0.25">
      <c r="A824" s="142">
        <v>806</v>
      </c>
      <c r="B824" s="134"/>
      <c r="C824" s="174">
        <f ca="1">_xll.meDateFromTenor(C823,"1D","FOLLOWING",D$13,"NORMAL")</f>
        <v>43567</v>
      </c>
      <c r="D824" s="20">
        <f ca="1">_xll.meDateFromTenor(C824,D$14,"Following",D$13,"Normal")</f>
        <v>43570</v>
      </c>
      <c r="E824" s="175">
        <f ca="1"/>
        <v>-1.5181725197654981E-3</v>
      </c>
      <c r="F824" s="99"/>
      <c r="G824" s="174">
        <f t="shared" ca="1" si="48"/>
        <v>43567</v>
      </c>
      <c r="H824" s="20">
        <f ca="1">_xll.meDateFromTenor(G824,H$14,"Following",H$13,"Normal")</f>
        <v>43658</v>
      </c>
      <c r="I824" s="175">
        <f ca="1"/>
        <v>2.0731517124903209E-4</v>
      </c>
      <c r="J824" s="7" t="s">
        <v>4</v>
      </c>
      <c r="K824" s="174">
        <f t="shared" ca="1" si="49"/>
        <v>43567</v>
      </c>
      <c r="L824" s="20">
        <f ca="1">_xll.meDateFromTenor(K824,L$14,"Following",L$13,"Normal")</f>
        <v>43752</v>
      </c>
      <c r="M824" s="175">
        <f ca="1"/>
        <v>1.945765834123413E-3</v>
      </c>
      <c r="N824" s="7" t="s">
        <v>4</v>
      </c>
      <c r="O824" s="174">
        <f t="shared" ca="1" si="50"/>
        <v>43567</v>
      </c>
      <c r="P824" s="20">
        <f ca="1">_xll.meDateFromTenor(O824,P$14,"Following",P$13,"Normal")</f>
        <v>43570</v>
      </c>
      <c r="Q824" s="175">
        <f ca="1"/>
        <v>-1.7541095588246662E-3</v>
      </c>
      <c r="R824" s="7" t="s">
        <v>4</v>
      </c>
      <c r="S824" s="174">
        <f t="shared" ca="1" si="51"/>
        <v>43567</v>
      </c>
      <c r="T824" s="20">
        <f ca="1">_xll.meDateFromTenor(S824,"1D","Following",T$13,"Normal")</f>
        <v>43570</v>
      </c>
      <c r="U824" s="175">
        <f ca="1"/>
        <v>-3.0603332188405938E-3</v>
      </c>
      <c r="V824" s="136" t="s">
        <v>4</v>
      </c>
    </row>
    <row r="825" spans="1:22" x14ac:dyDescent="0.25">
      <c r="A825" s="142">
        <v>807</v>
      </c>
      <c r="B825" s="134"/>
      <c r="C825" s="174">
        <f ca="1">_xll.meDateFromTenor(C824,"1D","FOLLOWING",D$13,"NORMAL")</f>
        <v>43570</v>
      </c>
      <c r="D825" s="20">
        <f ca="1">_xll.meDateFromTenor(C825,D$14,"Following",D$13,"Normal")</f>
        <v>43571</v>
      </c>
      <c r="E825" s="175">
        <f ca="1"/>
        <v>-1.503740654436042E-3</v>
      </c>
      <c r="F825" s="99"/>
      <c r="G825" s="174">
        <f t="shared" ca="1" si="48"/>
        <v>43570</v>
      </c>
      <c r="H825" s="20">
        <f ca="1">_xll.meDateFromTenor(G825,H$14,"Following",H$13,"Normal")</f>
        <v>43661</v>
      </c>
      <c r="I825" s="175">
        <f ca="1"/>
        <v>2.2344761518077946E-4</v>
      </c>
      <c r="J825" s="7" t="s">
        <v>4</v>
      </c>
      <c r="K825" s="174">
        <f t="shared" ca="1" si="49"/>
        <v>43570</v>
      </c>
      <c r="L825" s="20">
        <f ca="1">_xll.meDateFromTenor(K825,L$14,"Following",L$13,"Normal")</f>
        <v>43753</v>
      </c>
      <c r="M825" s="175">
        <f ca="1"/>
        <v>1.9655377685442363E-3</v>
      </c>
      <c r="N825" s="7" t="s">
        <v>4</v>
      </c>
      <c r="O825" s="174">
        <f t="shared" ca="1" si="50"/>
        <v>43570</v>
      </c>
      <c r="P825" s="20">
        <f ca="1">_xll.meDateFromTenor(O825,P$14,"Following",P$13,"Normal")</f>
        <v>43571</v>
      </c>
      <c r="Q825" s="175">
        <f ca="1"/>
        <v>-1.7430553608183557E-3</v>
      </c>
      <c r="R825" s="7" t="s">
        <v>4</v>
      </c>
      <c r="S825" s="174">
        <f t="shared" ca="1" si="51"/>
        <v>43570</v>
      </c>
      <c r="T825" s="20">
        <f ca="1">_xll.meDateFromTenor(S825,"1D","Following",T$13,"Normal")</f>
        <v>43571</v>
      </c>
      <c r="U825" s="175">
        <f ca="1"/>
        <v>-3.0612165525267907E-3</v>
      </c>
      <c r="V825" s="136" t="s">
        <v>4</v>
      </c>
    </row>
    <row r="826" spans="1:22" x14ac:dyDescent="0.25">
      <c r="A826" s="142">
        <v>808</v>
      </c>
      <c r="B826" s="134"/>
      <c r="C826" s="174">
        <f ca="1">_xll.meDateFromTenor(C825,"1D","FOLLOWING",D$13,"NORMAL")</f>
        <v>43571</v>
      </c>
      <c r="D826" s="20">
        <f ca="1">_xll.meDateFromTenor(C826,D$14,"Following",D$13,"Normal")</f>
        <v>43572</v>
      </c>
      <c r="E826" s="175">
        <f ca="1"/>
        <v>-1.4964765796543543E-3</v>
      </c>
      <c r="F826" s="99"/>
      <c r="G826" s="174">
        <f t="shared" ca="1" si="48"/>
        <v>43571</v>
      </c>
      <c r="H826" s="20">
        <f ca="1">_xll.meDateFromTenor(G826,H$14,"Following",H$13,"Normal")</f>
        <v>43662</v>
      </c>
      <c r="I826" s="175">
        <f ca="1"/>
        <v>2.2882018159066465E-4</v>
      </c>
      <c r="J826" s="7" t="s">
        <v>4</v>
      </c>
      <c r="K826" s="174">
        <f t="shared" ca="1" si="49"/>
        <v>43571</v>
      </c>
      <c r="L826" s="20">
        <f ca="1">_xll.meDateFromTenor(K826,L$14,"Following",L$13,"Normal")</f>
        <v>43754</v>
      </c>
      <c r="M826" s="175">
        <f ca="1"/>
        <v>1.97213448652222E-3</v>
      </c>
      <c r="N826" s="7" t="s">
        <v>4</v>
      </c>
      <c r="O826" s="174">
        <f t="shared" ca="1" si="50"/>
        <v>43571</v>
      </c>
      <c r="P826" s="20">
        <f ca="1">_xll.meDateFromTenor(O826,P$14,"Following",P$13,"Normal")</f>
        <v>43572</v>
      </c>
      <c r="Q826" s="175">
        <f ca="1"/>
        <v>-1.7393489692605745E-3</v>
      </c>
      <c r="R826" s="7" t="s">
        <v>4</v>
      </c>
      <c r="S826" s="174">
        <f t="shared" ca="1" si="51"/>
        <v>43571</v>
      </c>
      <c r="T826" s="20">
        <f ca="1">_xll.meDateFromTenor(S826,"1D","Following",T$13,"Normal")</f>
        <v>43572</v>
      </c>
      <c r="U826" s="175">
        <f ca="1"/>
        <v>-3.0616121353333023E-3</v>
      </c>
      <c r="V826" s="136" t="s">
        <v>4</v>
      </c>
    </row>
    <row r="827" spans="1:22" x14ac:dyDescent="0.25">
      <c r="A827" s="142">
        <v>809</v>
      </c>
      <c r="B827" s="134"/>
      <c r="C827" s="174">
        <f ca="1">_xll.meDateFromTenor(C826,"1D","FOLLOWING",D$13,"NORMAL")</f>
        <v>43572</v>
      </c>
      <c r="D827" s="20">
        <f ca="1">_xll.meDateFromTenor(C827,D$14,"Following",D$13,"Normal")</f>
        <v>43573</v>
      </c>
      <c r="E827" s="175">
        <f ca="1"/>
        <v>-1.4891855404419781E-3</v>
      </c>
      <c r="F827" s="99"/>
      <c r="G827" s="174">
        <f t="shared" ca="1" si="48"/>
        <v>43572</v>
      </c>
      <c r="H827" s="20">
        <f ca="1">_xll.meDateFromTenor(G827,H$14,"Following",H$13,"Normal")</f>
        <v>43663</v>
      </c>
      <c r="I827" s="175">
        <f ca="1"/>
        <v>2.3419059607563859E-4</v>
      </c>
      <c r="J827" s="7" t="s">
        <v>4</v>
      </c>
      <c r="K827" s="174">
        <f t="shared" ca="1" si="49"/>
        <v>43572</v>
      </c>
      <c r="L827" s="20">
        <f ca="1">_xll.meDateFromTenor(K827,L$14,"Following",L$13,"Normal")</f>
        <v>43755</v>
      </c>
      <c r="M827" s="175">
        <f ca="1"/>
        <v>1.9787342735807022E-3</v>
      </c>
      <c r="N827" s="7" t="s">
        <v>4</v>
      </c>
      <c r="O827" s="174">
        <f t="shared" ca="1" si="50"/>
        <v>43572</v>
      </c>
      <c r="P827" s="20">
        <f ca="1">_xll.meDateFromTenor(O827,P$14,"Following",P$13,"Normal")</f>
        <v>43573</v>
      </c>
      <c r="Q827" s="175">
        <f ca="1"/>
        <v>-1.7356302414710673E-3</v>
      </c>
      <c r="R827" s="7" t="s">
        <v>4</v>
      </c>
      <c r="S827" s="174">
        <f t="shared" ca="1" si="51"/>
        <v>43572</v>
      </c>
      <c r="T827" s="20">
        <f ca="1">_xll.meDateFromTenor(S827,"1D","Following",T$13,"Normal")</f>
        <v>43573</v>
      </c>
      <c r="U827" s="175">
        <f ca="1"/>
        <v>-3.0619878733340153E-3</v>
      </c>
      <c r="V827" s="136" t="s">
        <v>4</v>
      </c>
    </row>
    <row r="828" spans="1:22" x14ac:dyDescent="0.25">
      <c r="A828" s="142">
        <v>810</v>
      </c>
      <c r="B828" s="134"/>
      <c r="C828" s="174">
        <f ca="1">_xll.meDateFromTenor(C827,"1D","FOLLOWING",D$13,"NORMAL")</f>
        <v>43573</v>
      </c>
      <c r="D828" s="20">
        <f ca="1">_xll.meDateFromTenor(C828,D$14,"Following",D$13,"Normal")</f>
        <v>43578</v>
      </c>
      <c r="E828" s="175">
        <f ca="1"/>
        <v>-1.4671117135236552E-3</v>
      </c>
      <c r="F828" s="99"/>
      <c r="G828" s="174">
        <f t="shared" ca="1" si="48"/>
        <v>43573</v>
      </c>
      <c r="H828" s="20">
        <f ca="1">_xll.meDateFromTenor(G828,H$14,"Following",H$13,"Normal")</f>
        <v>43664</v>
      </c>
      <c r="I828" s="175">
        <f ca="1"/>
        <v>2.3955904195096118E-4</v>
      </c>
      <c r="J828" s="7" t="s">
        <v>4</v>
      </c>
      <c r="K828" s="174">
        <f t="shared" ca="1" si="49"/>
        <v>43573</v>
      </c>
      <c r="L828" s="20">
        <f ca="1">_xll.meDateFromTenor(K828,L$14,"Following",L$13,"Normal")</f>
        <v>43756</v>
      </c>
      <c r="M828" s="175">
        <f ca="1"/>
        <v>1.9853371492166653E-3</v>
      </c>
      <c r="N828" s="7" t="s">
        <v>4</v>
      </c>
      <c r="O828" s="174">
        <f t="shared" ca="1" si="50"/>
        <v>43573</v>
      </c>
      <c r="P828" s="20">
        <f ca="1">_xll.meDateFromTenor(O828,P$14,"Following",P$13,"Normal")</f>
        <v>43578</v>
      </c>
      <c r="Q828" s="175">
        <f ca="1"/>
        <v>-1.7318982733775031E-3</v>
      </c>
      <c r="R828" s="7" t="s">
        <v>4</v>
      </c>
      <c r="S828" s="174">
        <f t="shared" ca="1" si="51"/>
        <v>43573</v>
      </c>
      <c r="T828" s="20">
        <f ca="1">_xll.meDateFromTenor(S828,"1D","Following",T$13,"Normal")</f>
        <v>43578</v>
      </c>
      <c r="U828" s="175">
        <f ca="1"/>
        <v>-3.0629240637951691E-3</v>
      </c>
      <c r="V828" s="136" t="s">
        <v>4</v>
      </c>
    </row>
    <row r="829" spans="1:22" x14ac:dyDescent="0.25">
      <c r="A829" s="142">
        <v>811</v>
      </c>
      <c r="B829" s="134"/>
      <c r="C829" s="174">
        <f ca="1">_xll.meDateFromTenor(C828,"1D","FOLLOWING",D$13,"NORMAL")</f>
        <v>43578</v>
      </c>
      <c r="D829" s="20">
        <f ca="1">_xll.meDateFromTenor(C829,D$14,"Following",D$13,"Normal")</f>
        <v>43579</v>
      </c>
      <c r="E829" s="175">
        <f ca="1"/>
        <v>-1.4448730508442916E-3</v>
      </c>
      <c r="F829" s="99"/>
      <c r="G829" s="174">
        <f t="shared" ca="1" si="48"/>
        <v>43578</v>
      </c>
      <c r="H829" s="20">
        <f ca="1">_xll.meDateFromTenor(G829,H$14,"Following",H$13,"Normal")</f>
        <v>43669</v>
      </c>
      <c r="I829" s="175">
        <f ca="1"/>
        <v>2.6637815821697902E-4</v>
      </c>
      <c r="J829" s="7" t="s">
        <v>4</v>
      </c>
      <c r="K829" s="174">
        <f t="shared" ca="1" si="49"/>
        <v>43578</v>
      </c>
      <c r="L829" s="20">
        <f ca="1">_xll.meDateFromTenor(K829,L$14,"Following",L$13,"Normal")</f>
        <v>43761</v>
      </c>
      <c r="M829" s="175">
        <f ca="1"/>
        <v>2.0183985384531985E-3</v>
      </c>
      <c r="N829" s="7" t="s">
        <v>4</v>
      </c>
      <c r="O829" s="174">
        <f t="shared" ca="1" si="50"/>
        <v>43578</v>
      </c>
      <c r="P829" s="20">
        <f ca="1">_xll.meDateFromTenor(O829,P$14,"Following",P$13,"Normal")</f>
        <v>43579</v>
      </c>
      <c r="Q829" s="175">
        <f ca="1"/>
        <v>-1.7130081858172047E-3</v>
      </c>
      <c r="R829" s="7" t="s">
        <v>4</v>
      </c>
      <c r="S829" s="174">
        <f t="shared" ca="1" si="51"/>
        <v>43578</v>
      </c>
      <c r="T829" s="20">
        <f ca="1">_xll.meDateFromTenor(S829,"1D","Following",T$13,"Normal")</f>
        <v>43579</v>
      </c>
      <c r="U829" s="175">
        <f ca="1"/>
        <v>-3.063825602143144E-3</v>
      </c>
      <c r="V829" s="136" t="s">
        <v>4</v>
      </c>
    </row>
    <row r="830" spans="1:22" x14ac:dyDescent="0.25">
      <c r="A830" s="142">
        <v>812</v>
      </c>
      <c r="B830" s="134"/>
      <c r="C830" s="174">
        <f ca="1">_xll.meDateFromTenor(C829,"1D","FOLLOWING",D$13,"NORMAL")</f>
        <v>43579</v>
      </c>
      <c r="D830" s="20">
        <f ca="1">_xll.meDateFromTenor(C830,D$14,"Following",D$13,"Normal")</f>
        <v>43580</v>
      </c>
      <c r="E830" s="175">
        <f ca="1"/>
        <v>-1.4373932599376412E-3</v>
      </c>
      <c r="F830" s="99"/>
      <c r="G830" s="174">
        <f t="shared" ca="1" si="48"/>
        <v>43579</v>
      </c>
      <c r="H830" s="20">
        <f ca="1">_xll.meDateFromTenor(G830,H$14,"Following",H$13,"Normal")</f>
        <v>43670</v>
      </c>
      <c r="I830" s="175">
        <f ca="1"/>
        <v>2.7173864205489329E-4</v>
      </c>
      <c r="J830" s="7" t="s">
        <v>4</v>
      </c>
      <c r="K830" s="174">
        <f t="shared" ca="1" si="49"/>
        <v>43579</v>
      </c>
      <c r="L830" s="20">
        <f ca="1">_xll.meDateFromTenor(K830,L$14,"Following",L$13,"Normal")</f>
        <v>43762</v>
      </c>
      <c r="M830" s="175">
        <f ca="1"/>
        <v>2.0250203549907419E-3</v>
      </c>
      <c r="N830" s="7" t="s">
        <v>4</v>
      </c>
      <c r="O830" s="174">
        <f t="shared" ca="1" si="50"/>
        <v>43579</v>
      </c>
      <c r="P830" s="20">
        <f ca="1">_xll.meDateFromTenor(O830,P$14,"Following",P$13,"Normal")</f>
        <v>43580</v>
      </c>
      <c r="Q830" s="175">
        <f ca="1"/>
        <v>-1.7091777903803279E-3</v>
      </c>
      <c r="R830" s="7" t="s">
        <v>4</v>
      </c>
      <c r="S830" s="174">
        <f t="shared" ca="1" si="51"/>
        <v>43579</v>
      </c>
      <c r="T830" s="20">
        <f ca="1">_xll.meDateFromTenor(S830,"1D","Following",T$13,"Normal")</f>
        <v>43580</v>
      </c>
      <c r="U830" s="175">
        <f ca="1"/>
        <v>-3.064062446527249E-3</v>
      </c>
      <c r="V830" s="136" t="s">
        <v>4</v>
      </c>
    </row>
    <row r="831" spans="1:22" x14ac:dyDescent="0.25">
      <c r="A831" s="142">
        <v>813</v>
      </c>
      <c r="B831" s="134"/>
      <c r="C831" s="174">
        <f ca="1">_xll.meDateFromTenor(C830,"1D","FOLLOWING",D$13,"NORMAL")</f>
        <v>43580</v>
      </c>
      <c r="D831" s="20">
        <f ca="1">_xll.meDateFromTenor(C831,D$14,"Following",D$13,"Normal")</f>
        <v>43581</v>
      </c>
      <c r="E831" s="175">
        <f ca="1"/>
        <v>-1.4298865044004622E-3</v>
      </c>
      <c r="F831" s="99"/>
      <c r="G831" s="174">
        <f t="shared" ca="1" si="48"/>
        <v>43580</v>
      </c>
      <c r="H831" s="20">
        <f ca="1">_xll.meDateFromTenor(G831,H$14,"Following",H$13,"Normal")</f>
        <v>43671</v>
      </c>
      <c r="I831" s="175">
        <f ca="1"/>
        <v>2.7709844048998946E-4</v>
      </c>
      <c r="J831" s="7" t="s">
        <v>4</v>
      </c>
      <c r="K831" s="174">
        <f t="shared" ca="1" si="49"/>
        <v>43580</v>
      </c>
      <c r="L831" s="20">
        <f ca="1">_xll.meDateFromTenor(K831,L$14,"Following",L$13,"Normal")</f>
        <v>43763</v>
      </c>
      <c r="M831" s="175">
        <f ca="1"/>
        <v>2.0316453965846634E-3</v>
      </c>
      <c r="N831" s="7" t="s">
        <v>4</v>
      </c>
      <c r="O831" s="174">
        <f t="shared" ca="1" si="50"/>
        <v>43580</v>
      </c>
      <c r="P831" s="20">
        <f ca="1">_xll.meDateFromTenor(O831,P$14,"Following",P$13,"Normal")</f>
        <v>43581</v>
      </c>
      <c r="Q831" s="175">
        <f ca="1"/>
        <v>-1.7053278261330699E-3</v>
      </c>
      <c r="R831" s="7" t="s">
        <v>4</v>
      </c>
      <c r="S831" s="174">
        <f t="shared" ca="1" si="51"/>
        <v>43580</v>
      </c>
      <c r="T831" s="20">
        <f ca="1">_xll.meDateFromTenor(S831,"1D","Following",T$13,"Normal")</f>
        <v>43581</v>
      </c>
      <c r="U831" s="175">
        <f ca="1"/>
        <v>-3.0642794517810154E-3</v>
      </c>
      <c r="V831" s="136" t="s">
        <v>4</v>
      </c>
    </row>
    <row r="832" spans="1:22" x14ac:dyDescent="0.25">
      <c r="A832" s="142">
        <v>814</v>
      </c>
      <c r="B832" s="134"/>
      <c r="C832" s="174">
        <f ca="1">_xll.meDateFromTenor(C831,"1D","FOLLOWING",D$13,"NORMAL")</f>
        <v>43581</v>
      </c>
      <c r="D832" s="20">
        <f ca="1">_xll.meDateFromTenor(C832,D$14,"Following",D$13,"Normal")</f>
        <v>43584</v>
      </c>
      <c r="E832" s="175">
        <f ca="1"/>
        <v>-1.4147775513651034E-3</v>
      </c>
      <c r="F832" s="99"/>
      <c r="G832" s="174">
        <f t="shared" ca="1" si="48"/>
        <v>43581</v>
      </c>
      <c r="H832" s="20">
        <f ca="1">_xll.meDateFromTenor(G832,H$14,"Following",H$13,"Normal")</f>
        <v>43672</v>
      </c>
      <c r="I832" s="175">
        <f ca="1"/>
        <v>2.8245773683752829E-4</v>
      </c>
      <c r="J832" s="7" t="s">
        <v>4</v>
      </c>
      <c r="K832" s="174">
        <f t="shared" ca="1" si="49"/>
        <v>43581</v>
      </c>
      <c r="L832" s="20">
        <f ca="1">_xll.meDateFromTenor(K832,L$14,"Following",L$13,"Normal")</f>
        <v>43766</v>
      </c>
      <c r="M832" s="175">
        <f ca="1"/>
        <v>2.0382736827319484E-3</v>
      </c>
      <c r="N832" s="7" t="s">
        <v>4</v>
      </c>
      <c r="O832" s="174">
        <f t="shared" ca="1" si="50"/>
        <v>43581</v>
      </c>
      <c r="P832" s="20">
        <f ca="1">_xll.meDateFromTenor(O832,P$14,"Following",P$13,"Normal")</f>
        <v>43584</v>
      </c>
      <c r="Q832" s="175">
        <f ca="1"/>
        <v>-1.7014573890031001E-3</v>
      </c>
      <c r="R832" s="7" t="s">
        <v>4</v>
      </c>
      <c r="S832" s="174">
        <f t="shared" ca="1" si="51"/>
        <v>43581</v>
      </c>
      <c r="T832" s="20">
        <f ca="1">_xll.meDateFromTenor(S832,"1D","Following",T$13,"Normal")</f>
        <v>43584</v>
      </c>
      <c r="U832" s="175">
        <f ca="1"/>
        <v>-3.0646212456275743E-3</v>
      </c>
      <c r="V832" s="136" t="s">
        <v>4</v>
      </c>
    </row>
    <row r="833" spans="1:22" x14ac:dyDescent="0.25">
      <c r="A833" s="142">
        <v>815</v>
      </c>
      <c r="B833" s="134"/>
      <c r="C833" s="174">
        <f ca="1">_xll.meDateFromTenor(C832,"1D","FOLLOWING",D$13,"NORMAL")</f>
        <v>43584</v>
      </c>
      <c r="D833" s="20">
        <f ca="1">_xll.meDateFromTenor(C833,D$14,"Following",D$13,"Normal")</f>
        <v>43585</v>
      </c>
      <c r="E833" s="175">
        <f ca="1"/>
        <v>-1.3995898355467823E-3</v>
      </c>
      <c r="F833" s="99"/>
      <c r="G833" s="174">
        <f t="shared" ca="1" si="48"/>
        <v>43584</v>
      </c>
      <c r="H833" s="20">
        <f ca="1">_xll.meDateFromTenor(G833,H$14,"Following",H$13,"Normal")</f>
        <v>43675</v>
      </c>
      <c r="I833" s="175">
        <f ca="1"/>
        <v>2.9853506037227689E-4</v>
      </c>
      <c r="J833" s="7" t="s">
        <v>4</v>
      </c>
      <c r="K833" s="174">
        <f t="shared" ca="1" si="49"/>
        <v>43584</v>
      </c>
      <c r="L833" s="20">
        <f ca="1">_xll.meDateFromTenor(K833,L$14,"Following",L$13,"Normal")</f>
        <v>43767</v>
      </c>
      <c r="M833" s="175">
        <f ca="1"/>
        <v>2.0581782034638286E-3</v>
      </c>
      <c r="N833" s="7" t="s">
        <v>4</v>
      </c>
      <c r="O833" s="174">
        <f t="shared" ca="1" si="50"/>
        <v>43584</v>
      </c>
      <c r="P833" s="20">
        <f ca="1">_xll.meDateFromTenor(O833,P$14,"Following",P$13,"Normal")</f>
        <v>43585</v>
      </c>
      <c r="Q833" s="175">
        <f ca="1"/>
        <v>-1.6897141995936E-3</v>
      </c>
      <c r="R833" s="7" t="s">
        <v>4</v>
      </c>
      <c r="S833" s="174">
        <f t="shared" ca="1" si="51"/>
        <v>43584</v>
      </c>
      <c r="T833" s="20">
        <f ca="1">_xll.meDateFromTenor(S833,"1D","Following",T$13,"Normal")</f>
        <v>43585</v>
      </c>
      <c r="U833" s="175">
        <f ca="1"/>
        <v>-3.0649490933632004E-3</v>
      </c>
      <c r="V833" s="136" t="s">
        <v>4</v>
      </c>
    </row>
    <row r="834" spans="1:22" x14ac:dyDescent="0.25">
      <c r="A834" s="142">
        <v>816</v>
      </c>
      <c r="B834" s="134"/>
      <c r="C834" s="174">
        <f ca="1">_xll.meDateFromTenor(C833,"1D","FOLLOWING",D$13,"NORMAL")</f>
        <v>43585</v>
      </c>
      <c r="D834" s="20">
        <f ca="1">_xll.meDateFromTenor(C834,D$14,"Following",D$13,"Normal")</f>
        <v>43587</v>
      </c>
      <c r="E834" s="175">
        <f ca="1"/>
        <v>-1.3881113081182278E-3</v>
      </c>
      <c r="F834" s="99"/>
      <c r="G834" s="174">
        <f t="shared" ca="1" si="48"/>
        <v>43585</v>
      </c>
      <c r="H834" s="20">
        <f ca="1">_xll.meDateFromTenor(G834,H$14,"Following",H$13,"Normal")</f>
        <v>43676</v>
      </c>
      <c r="I834" s="175">
        <f ca="1"/>
        <v>3.03897105975936E-4</v>
      </c>
      <c r="J834" s="7" t="s">
        <v>4</v>
      </c>
      <c r="K834" s="174">
        <f t="shared" ca="1" si="49"/>
        <v>43585</v>
      </c>
      <c r="L834" s="20">
        <f ca="1">_xll.meDateFromTenor(K834,L$14,"Following",L$13,"Normal")</f>
        <v>43768</v>
      </c>
      <c r="M834" s="175">
        <f ca="1"/>
        <v>2.0648196627944156E-3</v>
      </c>
      <c r="N834" s="7" t="s">
        <v>4</v>
      </c>
      <c r="O834" s="174">
        <f t="shared" ca="1" si="50"/>
        <v>43585</v>
      </c>
      <c r="P834" s="20">
        <f ca="1">_xll.meDateFromTenor(O834,P$14,"Following",P$13,"Normal")</f>
        <v>43587</v>
      </c>
      <c r="Q834" s="175">
        <f ca="1"/>
        <v>-1.6857528302094635E-3</v>
      </c>
      <c r="R834" s="7" t="s">
        <v>4</v>
      </c>
      <c r="S834" s="174">
        <f t="shared" ca="1" si="51"/>
        <v>43585</v>
      </c>
      <c r="T834" s="20">
        <f ca="1">_xll.meDateFromTenor(S834,"1D","Following",T$13,"Normal")</f>
        <v>43587</v>
      </c>
      <c r="U834" s="175">
        <f ca="1"/>
        <v>-3.0651028559058988E-3</v>
      </c>
      <c r="V834" s="136" t="s">
        <v>4</v>
      </c>
    </row>
    <row r="835" spans="1:22" x14ac:dyDescent="0.25">
      <c r="A835" s="142">
        <v>817</v>
      </c>
      <c r="B835" s="134"/>
      <c r="C835" s="174">
        <f ca="1">_xll.meDateFromTenor(C834,"1D","FOLLOWING",D$13,"NORMAL")</f>
        <v>43587</v>
      </c>
      <c r="D835" s="20">
        <f ca="1">_xll.meDateFromTenor(C835,D$14,"Following",D$13,"Normal")</f>
        <v>43588</v>
      </c>
      <c r="E835" s="175">
        <f ca="1"/>
        <v>-1.3765842029878122E-3</v>
      </c>
      <c r="F835" s="99"/>
      <c r="G835" s="174">
        <f t="shared" ca="1" si="48"/>
        <v>43587</v>
      </c>
      <c r="H835" s="20">
        <f ca="1">_xll.meDateFromTenor(G835,H$14,"Following",H$13,"Normal")</f>
        <v>43679</v>
      </c>
      <c r="I835" s="175">
        <f ca="1"/>
        <v>3.146369183229321E-4</v>
      </c>
      <c r="J835" s="7" t="s">
        <v>4</v>
      </c>
      <c r="K835" s="174">
        <f t="shared" ca="1" si="49"/>
        <v>43587</v>
      </c>
      <c r="L835" s="20">
        <f ca="1">_xll.meDateFromTenor(K835,L$14,"Following",L$13,"Normal")</f>
        <v>43773</v>
      </c>
      <c r="M835" s="175">
        <f ca="1"/>
        <v>2.0781126270674379E-3</v>
      </c>
      <c r="N835" s="7" t="s">
        <v>4</v>
      </c>
      <c r="O835" s="174">
        <f t="shared" ca="1" si="50"/>
        <v>43587</v>
      </c>
      <c r="P835" s="20">
        <f ca="1">_xll.meDateFromTenor(O835,P$14,"Following",P$13,"Normal")</f>
        <v>43588</v>
      </c>
      <c r="Q835" s="175">
        <f ca="1"/>
        <v>-1.6777542076357446E-3</v>
      </c>
      <c r="R835" s="7" t="s">
        <v>4</v>
      </c>
      <c r="S835" s="174">
        <f t="shared" ca="1" si="51"/>
        <v>43587</v>
      </c>
      <c r="T835" s="20">
        <f ca="1">_xll.meDateFromTenor(S835,"1D","Following",T$13,"Normal")</f>
        <v>43588</v>
      </c>
      <c r="U835" s="175">
        <f ca="1"/>
        <v>-3.0652430455857635E-3</v>
      </c>
      <c r="V835" s="136" t="s">
        <v>4</v>
      </c>
    </row>
    <row r="836" spans="1:22" x14ac:dyDescent="0.25">
      <c r="A836" s="142">
        <v>818</v>
      </c>
      <c r="B836" s="134"/>
      <c r="C836" s="174">
        <f ca="1">_xll.meDateFromTenor(C835,"1D","FOLLOWING",D$13,"NORMAL")</f>
        <v>43588</v>
      </c>
      <c r="D836" s="20">
        <f ca="1">_xll.meDateFromTenor(C836,D$14,"Following",D$13,"Normal")</f>
        <v>43591</v>
      </c>
      <c r="E836" s="175">
        <f ca="1"/>
        <v>-1.3610981546241566E-3</v>
      </c>
      <c r="F836" s="99"/>
      <c r="G836" s="174">
        <f t="shared" ca="1" si="48"/>
        <v>43588</v>
      </c>
      <c r="H836" s="20">
        <f ca="1">_xll.meDateFromTenor(G836,H$14,"Following",H$13,"Normal")</f>
        <v>43682</v>
      </c>
      <c r="I836" s="175">
        <f ca="1"/>
        <v>3.200187248226073E-4</v>
      </c>
      <c r="J836" s="7" t="s">
        <v>4</v>
      </c>
      <c r="K836" s="174">
        <f t="shared" ca="1" si="49"/>
        <v>43588</v>
      </c>
      <c r="L836" s="20">
        <f ca="1">_xll.meDateFromTenor(K836,L$14,"Following",L$13,"Normal")</f>
        <v>43773</v>
      </c>
      <c r="M836" s="175">
        <f ca="1"/>
        <v>2.0847641710038428E-3</v>
      </c>
      <c r="N836" s="7" t="s">
        <v>4</v>
      </c>
      <c r="O836" s="174">
        <f t="shared" ca="1" si="50"/>
        <v>43588</v>
      </c>
      <c r="P836" s="20">
        <f ca="1">_xll.meDateFromTenor(O836,P$14,"Following",P$13,"Normal")</f>
        <v>43591</v>
      </c>
      <c r="Q836" s="175">
        <f ca="1"/>
        <v>-1.6737151463014994E-3</v>
      </c>
      <c r="R836" s="7" t="s">
        <v>4</v>
      </c>
      <c r="S836" s="174">
        <f t="shared" ca="1" si="51"/>
        <v>43588</v>
      </c>
      <c r="T836" s="20">
        <f ca="1">_xll.meDateFromTenor(S836,"1D","Following",T$13,"Normal")</f>
        <v>43591</v>
      </c>
      <c r="U836" s="175">
        <f ca="1"/>
        <v>-3.0653071318687106E-3</v>
      </c>
      <c r="V836" s="136" t="s">
        <v>4</v>
      </c>
    </row>
    <row r="837" spans="1:22" x14ac:dyDescent="0.25">
      <c r="A837" s="142">
        <v>819</v>
      </c>
      <c r="B837" s="134"/>
      <c r="C837" s="174">
        <f ca="1">_xll.meDateFromTenor(C836,"1D","FOLLOWING",D$13,"NORMAL")</f>
        <v>43591</v>
      </c>
      <c r="D837" s="20">
        <f ca="1">_xll.meDateFromTenor(C837,D$14,"Following",D$13,"Normal")</f>
        <v>43592</v>
      </c>
      <c r="E837" s="175">
        <f ca="1"/>
        <v>-1.3455325140476807E-3</v>
      </c>
      <c r="F837" s="99"/>
      <c r="G837" s="174">
        <f t="shared" ca="1" si="48"/>
        <v>43591</v>
      </c>
      <c r="H837" s="20">
        <f ca="1">_xll.meDateFromTenor(G837,H$14,"Following",H$13,"Normal")</f>
        <v>43683</v>
      </c>
      <c r="I837" s="175">
        <f ca="1"/>
        <v>3.3623598416438112E-4</v>
      </c>
      <c r="J837" s="7" t="s">
        <v>4</v>
      </c>
      <c r="K837" s="174">
        <f t="shared" ca="1" si="49"/>
        <v>43591</v>
      </c>
      <c r="L837" s="20">
        <f ca="1">_xll.meDateFromTenor(K837,L$14,"Following",L$13,"Normal")</f>
        <v>43775</v>
      </c>
      <c r="M837" s="175">
        <f ca="1"/>
        <v>2.10473928397646E-3</v>
      </c>
      <c r="N837" s="7" t="s">
        <v>4</v>
      </c>
      <c r="O837" s="174">
        <f t="shared" ca="1" si="50"/>
        <v>43591</v>
      </c>
      <c r="P837" s="20">
        <f ca="1">_xll.meDateFromTenor(O837,P$14,"Following",P$13,"Normal")</f>
        <v>43592</v>
      </c>
      <c r="Q837" s="175">
        <f ca="1"/>
        <v>-1.661428113241234E-3</v>
      </c>
      <c r="R837" s="7" t="s">
        <v>4</v>
      </c>
      <c r="S837" s="174">
        <f t="shared" ca="1" si="51"/>
        <v>43591</v>
      </c>
      <c r="T837" s="20">
        <f ca="1">_xll.meDateFromTenor(S837,"1D","Following",T$13,"Normal")</f>
        <v>43592</v>
      </c>
      <c r="U837" s="175">
        <f ca="1"/>
        <v>-3.0653573111028118E-3</v>
      </c>
      <c r="V837" s="136" t="s">
        <v>4</v>
      </c>
    </row>
    <row r="838" spans="1:22" x14ac:dyDescent="0.25">
      <c r="A838" s="142">
        <v>820</v>
      </c>
      <c r="B838" s="134"/>
      <c r="C838" s="174">
        <f ca="1">_xll.meDateFromTenor(C837,"1D","FOLLOWING",D$13,"NORMAL")</f>
        <v>43592</v>
      </c>
      <c r="D838" s="20">
        <f ca="1">_xll.meDateFromTenor(C838,D$14,"Following",D$13,"Normal")</f>
        <v>43593</v>
      </c>
      <c r="E838" s="175">
        <f ca="1"/>
        <v>-1.3377021785077096E-3</v>
      </c>
      <c r="F838" s="99"/>
      <c r="G838" s="174">
        <f t="shared" ca="1" si="48"/>
        <v>43592</v>
      </c>
      <c r="H838" s="20">
        <f ca="1">_xll.meDateFromTenor(G838,H$14,"Following",H$13,"Normal")</f>
        <v>43684</v>
      </c>
      <c r="I838" s="175">
        <f ca="1"/>
        <v>3.4167241681978654E-4</v>
      </c>
      <c r="J838" s="7" t="s">
        <v>4</v>
      </c>
      <c r="K838" s="174">
        <f t="shared" ca="1" si="49"/>
        <v>43592</v>
      </c>
      <c r="L838" s="20">
        <f ca="1">_xll.meDateFromTenor(K838,L$14,"Following",L$13,"Normal")</f>
        <v>43776</v>
      </c>
      <c r="M838" s="175">
        <f ca="1"/>
        <v>2.11140454701175E-3</v>
      </c>
      <c r="N838" s="7" t="s">
        <v>4</v>
      </c>
      <c r="O838" s="174">
        <f t="shared" ca="1" si="50"/>
        <v>43592</v>
      </c>
      <c r="P838" s="20">
        <f ca="1">_xll.meDateFromTenor(O838,P$14,"Following",P$13,"Normal")</f>
        <v>43593</v>
      </c>
      <c r="Q838" s="175">
        <f ca="1"/>
        <v>-1.65727280562753E-3</v>
      </c>
      <c r="R838" s="7" t="s">
        <v>4</v>
      </c>
      <c r="S838" s="174">
        <f t="shared" ca="1" si="51"/>
        <v>43592</v>
      </c>
      <c r="T838" s="20">
        <f ca="1">_xll.meDateFromTenor(S838,"1D","Following",T$13,"Normal")</f>
        <v>43593</v>
      </c>
      <c r="U838" s="175">
        <f ca="1"/>
        <v>-3.06525590282104E-3</v>
      </c>
      <c r="V838" s="136" t="s">
        <v>4</v>
      </c>
    </row>
    <row r="839" spans="1:22" x14ac:dyDescent="0.25">
      <c r="A839" s="142">
        <v>821</v>
      </c>
      <c r="B839" s="134"/>
      <c r="C839" s="174">
        <f ca="1">_xll.meDateFromTenor(C838,"1D","FOLLOWING",D$13,"NORMAL")</f>
        <v>43593</v>
      </c>
      <c r="D839" s="20">
        <f ca="1">_xll.meDateFromTenor(C839,D$14,"Following",D$13,"Normal")</f>
        <v>43594</v>
      </c>
      <c r="E839" s="175">
        <f ca="1"/>
        <v>-1.3298448771781371E-3</v>
      </c>
      <c r="F839" s="99"/>
      <c r="G839" s="174">
        <f t="shared" ca="1" si="48"/>
        <v>43593</v>
      </c>
      <c r="H839" s="20">
        <f ca="1">_xll.meDateFromTenor(G839,H$14,"Following",H$13,"Normal")</f>
        <v>43685</v>
      </c>
      <c r="I839" s="175">
        <f ca="1"/>
        <v>3.4712755570954807E-4</v>
      </c>
      <c r="J839" s="7" t="s">
        <v>4</v>
      </c>
      <c r="K839" s="174">
        <f t="shared" ca="1" si="49"/>
        <v>43593</v>
      </c>
      <c r="L839" s="20">
        <f ca="1">_xll.meDateFromTenor(K839,L$14,"Following",L$13,"Normal")</f>
        <v>43777</v>
      </c>
      <c r="M839" s="175">
        <f ca="1"/>
        <v>2.1180732885642231E-3</v>
      </c>
      <c r="N839" s="7" t="s">
        <v>4</v>
      </c>
      <c r="O839" s="174">
        <f t="shared" ca="1" si="50"/>
        <v>43593</v>
      </c>
      <c r="P839" s="20">
        <f ca="1">_xll.meDateFromTenor(O839,P$14,"Following",P$13,"Normal")</f>
        <v>43594</v>
      </c>
      <c r="Q839" s="175">
        <f ca="1"/>
        <v>-1.6530861762631319E-3</v>
      </c>
      <c r="R839" s="7" t="s">
        <v>4</v>
      </c>
      <c r="S839" s="174">
        <f t="shared" ca="1" si="51"/>
        <v>43593</v>
      </c>
      <c r="T839" s="20">
        <f ca="1">_xll.meDateFromTenor(S839,"1D","Following",T$13,"Normal")</f>
        <v>43594</v>
      </c>
      <c r="U839" s="175">
        <f ca="1"/>
        <v>-3.0643390245677191E-3</v>
      </c>
      <c r="V839" s="136" t="s">
        <v>4</v>
      </c>
    </row>
    <row r="840" spans="1:22" x14ac:dyDescent="0.25">
      <c r="A840" s="142">
        <v>822</v>
      </c>
      <c r="B840" s="134"/>
      <c r="C840" s="174">
        <f ca="1">_xll.meDateFromTenor(C839,"1D","FOLLOWING",D$13,"NORMAL")</f>
        <v>43594</v>
      </c>
      <c r="D840" s="20">
        <f ca="1">_xll.meDateFromTenor(C840,D$14,"Following",D$13,"Normal")</f>
        <v>43595</v>
      </c>
      <c r="E840" s="175">
        <f ca="1"/>
        <v>-1.3219606101788676E-3</v>
      </c>
      <c r="F840" s="99"/>
      <c r="G840" s="174">
        <f t="shared" ca="1" si="48"/>
        <v>43594</v>
      </c>
      <c r="H840" s="20">
        <f ca="1">_xll.meDateFromTenor(G840,H$14,"Following",H$13,"Normal")</f>
        <v>43686</v>
      </c>
      <c r="I840" s="175">
        <f ca="1"/>
        <v>3.5260342071183527E-4</v>
      </c>
      <c r="J840" s="7" t="s">
        <v>4</v>
      </c>
      <c r="K840" s="174">
        <f t="shared" ca="1" si="49"/>
        <v>43594</v>
      </c>
      <c r="L840" s="20">
        <f ca="1">_xll.meDateFromTenor(K840,L$14,"Following",L$13,"Normal")</f>
        <v>43780</v>
      </c>
      <c r="M840" s="175">
        <f ca="1"/>
        <v>2.1247455281308649E-3</v>
      </c>
      <c r="N840" s="7" t="s">
        <v>4</v>
      </c>
      <c r="O840" s="174">
        <f t="shared" ca="1" si="50"/>
        <v>43594</v>
      </c>
      <c r="P840" s="20">
        <f ca="1">_xll.meDateFromTenor(O840,P$14,"Following",P$13,"Normal")</f>
        <v>43595</v>
      </c>
      <c r="Q840" s="175">
        <f ca="1"/>
        <v>-1.6488673210757075E-3</v>
      </c>
      <c r="R840" s="7" t="s">
        <v>4</v>
      </c>
      <c r="S840" s="174">
        <f t="shared" ca="1" si="51"/>
        <v>43594</v>
      </c>
      <c r="T840" s="20">
        <f ca="1">_xll.meDateFromTenor(S840,"1D","Following",T$13,"Normal")</f>
        <v>43595</v>
      </c>
      <c r="U840" s="175">
        <f ca="1"/>
        <v>-3.0622317497330906E-3</v>
      </c>
      <c r="V840" s="136" t="s">
        <v>4</v>
      </c>
    </row>
    <row r="841" spans="1:22" x14ac:dyDescent="0.25">
      <c r="A841" s="142">
        <v>823</v>
      </c>
      <c r="B841" s="134"/>
      <c r="C841" s="174">
        <f ca="1">_xll.meDateFromTenor(C840,"1D","FOLLOWING",D$13,"NORMAL")</f>
        <v>43595</v>
      </c>
      <c r="D841" s="20">
        <f ca="1">_xll.meDateFromTenor(C841,D$14,"Following",D$13,"Normal")</f>
        <v>43598</v>
      </c>
      <c r="E841" s="175">
        <f ca="1"/>
        <v>-1.3060974514189684E-3</v>
      </c>
      <c r="F841" s="99"/>
      <c r="G841" s="174">
        <f t="shared" ca="1" si="48"/>
        <v>43595</v>
      </c>
      <c r="H841" s="20">
        <f ca="1">_xll.meDateFromTenor(G841,H$14,"Following",H$13,"Normal")</f>
        <v>43689</v>
      </c>
      <c r="I841" s="175">
        <f ca="1"/>
        <v>3.5810203170481765E-4</v>
      </c>
      <c r="J841" s="7" t="s">
        <v>4</v>
      </c>
      <c r="K841" s="174">
        <f t="shared" ca="1" si="49"/>
        <v>43595</v>
      </c>
      <c r="L841" s="20">
        <f ca="1">_xll.meDateFromTenor(K841,L$14,"Following",L$13,"Normal")</f>
        <v>43780</v>
      </c>
      <c r="M841" s="175">
        <f ca="1"/>
        <v>2.131421285208661E-3</v>
      </c>
      <c r="N841" s="7" t="s">
        <v>4</v>
      </c>
      <c r="O841" s="174">
        <f t="shared" ca="1" si="50"/>
        <v>43595</v>
      </c>
      <c r="P841" s="20">
        <f ca="1">_xll.meDateFromTenor(O841,P$14,"Following",P$13,"Normal")</f>
        <v>43598</v>
      </c>
      <c r="Q841" s="175">
        <f ca="1"/>
        <v>-1.6446153359929254E-3</v>
      </c>
      <c r="R841" s="7" t="s">
        <v>4</v>
      </c>
      <c r="S841" s="174">
        <f t="shared" ca="1" si="51"/>
        <v>43595</v>
      </c>
      <c r="T841" s="20">
        <f ca="1">_xll.meDateFromTenor(S841,"1D","Following",T$13,"Normal")</f>
        <v>43598</v>
      </c>
      <c r="U841" s="175">
        <f ca="1"/>
        <v>-3.0540124906997088E-3</v>
      </c>
      <c r="V841" s="136" t="s">
        <v>4</v>
      </c>
    </row>
    <row r="842" spans="1:22" x14ac:dyDescent="0.25">
      <c r="A842" s="142">
        <v>824</v>
      </c>
      <c r="B842" s="134"/>
      <c r="C842" s="174">
        <f ca="1">_xll.meDateFromTenor(C841,"1D","FOLLOWING",D$13,"NORMAL")</f>
        <v>43598</v>
      </c>
      <c r="D842" s="20">
        <f ca="1">_xll.meDateFromTenor(C842,D$14,"Following",D$13,"Normal")</f>
        <v>43599</v>
      </c>
      <c r="E842" s="175">
        <f ca="1"/>
        <v>-1.2901538826870552E-3</v>
      </c>
      <c r="F842" s="99"/>
      <c r="G842" s="174">
        <f t="shared" ca="1" si="48"/>
        <v>43598</v>
      </c>
      <c r="H842" s="20">
        <f ca="1">_xll.meDateFromTenor(G842,H$14,"Following",H$13,"Normal")</f>
        <v>43690</v>
      </c>
      <c r="I842" s="175">
        <f ca="1"/>
        <v>3.7475453940962996E-4</v>
      </c>
      <c r="J842" s="7" t="s">
        <v>4</v>
      </c>
      <c r="K842" s="174">
        <f t="shared" ca="1" si="49"/>
        <v>43598</v>
      </c>
      <c r="L842" s="20">
        <f ca="1">_xll.meDateFromTenor(K842,L$14,"Following",L$13,"Normal")</f>
        <v>43782</v>
      </c>
      <c r="M842" s="175">
        <f ca="1"/>
        <v>2.1514698564788202E-3</v>
      </c>
      <c r="N842" s="7" t="s">
        <v>4</v>
      </c>
      <c r="O842" s="174">
        <f t="shared" ca="1" si="50"/>
        <v>43598</v>
      </c>
      <c r="P842" s="20">
        <f ca="1">_xll.meDateFromTenor(O842,P$14,"Following",P$13,"Normal")</f>
        <v>43599</v>
      </c>
      <c r="Q842" s="175">
        <f ca="1"/>
        <v>-1.6316515606491148E-3</v>
      </c>
      <c r="R842" s="7" t="s">
        <v>4</v>
      </c>
      <c r="S842" s="174">
        <f t="shared" ca="1" si="51"/>
        <v>43598</v>
      </c>
      <c r="T842" s="20">
        <f ca="1">_xll.meDateFromTenor(S842,"1D","Following",T$13,"Normal")</f>
        <v>43599</v>
      </c>
      <c r="U842" s="175">
        <f ca="1"/>
        <v>-3.041866450566044E-3</v>
      </c>
      <c r="V842" s="136" t="s">
        <v>4</v>
      </c>
    </row>
    <row r="843" spans="1:22" x14ac:dyDescent="0.25">
      <c r="A843" s="142">
        <v>825</v>
      </c>
      <c r="B843" s="134"/>
      <c r="C843" s="174">
        <f ca="1">_xll.meDateFromTenor(C842,"1D","FOLLOWING",D$13,"NORMAL")</f>
        <v>43599</v>
      </c>
      <c r="D843" s="20">
        <f ca="1">_xll.meDateFromTenor(C843,D$14,"Following",D$13,"Normal")</f>
        <v>43600</v>
      </c>
      <c r="E843" s="175">
        <f ca="1"/>
        <v>-1.2821347853009303E-3</v>
      </c>
      <c r="F843" s="99"/>
      <c r="G843" s="174">
        <f t="shared" ca="1" si="48"/>
        <v>43599</v>
      </c>
      <c r="H843" s="20">
        <f ca="1">_xll.meDateFromTenor(G843,H$14,"Following",H$13,"Normal")</f>
        <v>43691</v>
      </c>
      <c r="I843" s="175">
        <f ca="1"/>
        <v>3.8036433314708729E-4</v>
      </c>
      <c r="J843" s="7" t="s">
        <v>4</v>
      </c>
      <c r="K843" s="174">
        <f t="shared" ca="1" si="49"/>
        <v>43599</v>
      </c>
      <c r="L843" s="20">
        <f ca="1">_xll.meDateFromTenor(K843,L$14,"Following",L$13,"Normal")</f>
        <v>43783</v>
      </c>
      <c r="M843" s="175">
        <f ca="1"/>
        <v>2.1581598785710802E-3</v>
      </c>
      <c r="N843" s="7" t="s">
        <v>4</v>
      </c>
      <c r="O843" s="174">
        <f t="shared" ca="1" si="50"/>
        <v>43599</v>
      </c>
      <c r="P843" s="20">
        <f ca="1">_xll.meDateFromTenor(O843,P$14,"Following",P$13,"Normal")</f>
        <v>43600</v>
      </c>
      <c r="Q843" s="175">
        <f ca="1"/>
        <v>-1.6272580152615836E-3</v>
      </c>
      <c r="R843" s="7" t="s">
        <v>4</v>
      </c>
      <c r="S843" s="174">
        <f t="shared" ca="1" si="51"/>
        <v>43599</v>
      </c>
      <c r="T843" s="20">
        <f ca="1">_xll.meDateFromTenor(S843,"1D","Following",T$13,"Normal")</f>
        <v>43600</v>
      </c>
      <c r="U843" s="175">
        <f ca="1"/>
        <v>-3.0337912770761585E-3</v>
      </c>
      <c r="V843" s="136" t="s">
        <v>4</v>
      </c>
    </row>
    <row r="844" spans="1:22" x14ac:dyDescent="0.25">
      <c r="A844" s="142">
        <v>826</v>
      </c>
      <c r="B844" s="134"/>
      <c r="C844" s="174">
        <f ca="1">_xll.meDateFromTenor(C843,"1D","FOLLOWING",D$13,"NORMAL")</f>
        <v>43600</v>
      </c>
      <c r="D844" s="20">
        <f ca="1">_xll.meDateFromTenor(C844,D$14,"Following",D$13,"Normal")</f>
        <v>43601</v>
      </c>
      <c r="E844" s="175">
        <f ca="1"/>
        <v>-1.2740887212059394E-3</v>
      </c>
      <c r="F844" s="99"/>
      <c r="G844" s="174">
        <f t="shared" ca="1" si="48"/>
        <v>43600</v>
      </c>
      <c r="H844" s="20">
        <f ca="1">_xll.meDateFromTenor(G844,H$14,"Following",H$13,"Normal")</f>
        <v>43692</v>
      </c>
      <c r="I844" s="175">
        <f ca="1"/>
        <v>3.8600697226608827E-4</v>
      </c>
      <c r="J844" s="7" t="s">
        <v>4</v>
      </c>
      <c r="K844" s="174">
        <f t="shared" ca="1" si="49"/>
        <v>43600</v>
      </c>
      <c r="L844" s="20">
        <f ca="1">_xll.meDateFromTenor(K844,L$14,"Following",L$13,"Normal")</f>
        <v>43784</v>
      </c>
      <c r="M844" s="175">
        <f ca="1"/>
        <v>2.164853515659421E-3</v>
      </c>
      <c r="N844" s="7" t="s">
        <v>4</v>
      </c>
      <c r="O844" s="174">
        <f t="shared" ca="1" si="50"/>
        <v>43600</v>
      </c>
      <c r="P844" s="20">
        <f ca="1">_xll.meDateFromTenor(O844,P$14,"Following",P$13,"Normal")</f>
        <v>43601</v>
      </c>
      <c r="Q844" s="175">
        <f ca="1"/>
        <v>-1.622826819617035E-3</v>
      </c>
      <c r="R844" s="7" t="s">
        <v>4</v>
      </c>
      <c r="S844" s="174">
        <f t="shared" ca="1" si="51"/>
        <v>43600</v>
      </c>
      <c r="T844" s="20">
        <f ca="1">_xll.meDateFromTenor(S844,"1D","Following",T$13,"Normal")</f>
        <v>43601</v>
      </c>
      <c r="U844" s="175">
        <f ca="1"/>
        <v>-3.0245226438951997E-3</v>
      </c>
      <c r="V844" s="136" t="s">
        <v>4</v>
      </c>
    </row>
    <row r="845" spans="1:22" x14ac:dyDescent="0.25">
      <c r="A845" s="142">
        <v>827</v>
      </c>
      <c r="B845" s="134"/>
      <c r="C845" s="174">
        <f ca="1">_xll.meDateFromTenor(C844,"1D","FOLLOWING",D$13,"NORMAL")</f>
        <v>43601</v>
      </c>
      <c r="D845" s="20">
        <f ca="1">_xll.meDateFromTenor(C845,D$14,"Following",D$13,"Normal")</f>
        <v>43602</v>
      </c>
      <c r="E845" s="175">
        <f ca="1"/>
        <v>-1.2660156905219867E-3</v>
      </c>
      <c r="F845" s="99"/>
      <c r="G845" s="174">
        <f t="shared" ca="1" si="48"/>
        <v>43601</v>
      </c>
      <c r="H845" s="20">
        <f ca="1">_xll.meDateFromTenor(G845,H$14,"Following",H$13,"Normal")</f>
        <v>43693</v>
      </c>
      <c r="I845" s="175">
        <f ca="1"/>
        <v>3.9168447664480148E-4</v>
      </c>
      <c r="J845" s="7" t="s">
        <v>4</v>
      </c>
      <c r="K845" s="174">
        <f t="shared" ca="1" si="49"/>
        <v>43601</v>
      </c>
      <c r="L845" s="20">
        <f ca="1">_xll.meDateFromTenor(K845,L$14,"Following",L$13,"Normal")</f>
        <v>43787</v>
      </c>
      <c r="M845" s="175">
        <f ca="1"/>
        <v>2.1715507872408254E-3</v>
      </c>
      <c r="N845" s="7" t="s">
        <v>4</v>
      </c>
      <c r="O845" s="174">
        <f t="shared" ca="1" si="50"/>
        <v>43601</v>
      </c>
      <c r="P845" s="20">
        <f ca="1">_xll.meDateFromTenor(O845,P$14,"Following",P$13,"Normal")</f>
        <v>43602</v>
      </c>
      <c r="Q845" s="175">
        <f ca="1"/>
        <v>-1.6183570696431371E-3</v>
      </c>
      <c r="R845" s="7" t="s">
        <v>4</v>
      </c>
      <c r="S845" s="174">
        <f t="shared" ca="1" si="51"/>
        <v>43601</v>
      </c>
      <c r="T845" s="20">
        <f ca="1">_xll.meDateFromTenor(S845,"1D","Following",T$13,"Normal")</f>
        <v>43602</v>
      </c>
      <c r="U845" s="175">
        <f ca="1"/>
        <v>-3.0140605900719317E-3</v>
      </c>
      <c r="V845" s="136" t="s">
        <v>4</v>
      </c>
    </row>
    <row r="846" spans="1:22" x14ac:dyDescent="0.25">
      <c r="A846" s="142">
        <v>828</v>
      </c>
      <c r="B846" s="134"/>
      <c r="C846" s="174">
        <f ca="1">_xll.meDateFromTenor(C845,"1D","FOLLOWING",D$13,"NORMAL")</f>
        <v>43602</v>
      </c>
      <c r="D846" s="20">
        <f ca="1">_xll.meDateFromTenor(C846,D$14,"Following",D$13,"Normal")</f>
        <v>43605</v>
      </c>
      <c r="E846" s="175">
        <f ca="1"/>
        <v>-1.2497754006757277E-3</v>
      </c>
      <c r="F846" s="99"/>
      <c r="G846" s="174">
        <f t="shared" ca="1" si="48"/>
        <v>43602</v>
      </c>
      <c r="H846" s="20">
        <f ca="1">_xll.meDateFromTenor(G846,H$14,"Following",H$13,"Normal")</f>
        <v>43696</v>
      </c>
      <c r="I846" s="175">
        <f ca="1"/>
        <v>3.973988661613966E-4</v>
      </c>
      <c r="J846" s="7" t="s">
        <v>4</v>
      </c>
      <c r="K846" s="174">
        <f t="shared" ca="1" si="49"/>
        <v>43602</v>
      </c>
      <c r="L846" s="20">
        <f ca="1">_xll.meDateFromTenor(K846,L$14,"Following",L$13,"Normal")</f>
        <v>43787</v>
      </c>
      <c r="M846" s="175">
        <f ca="1"/>
        <v>2.1782517128122797E-3</v>
      </c>
      <c r="N846" s="7" t="s">
        <v>4</v>
      </c>
      <c r="O846" s="174">
        <f t="shared" ca="1" si="50"/>
        <v>43602</v>
      </c>
      <c r="P846" s="20">
        <f ca="1">_xll.meDateFromTenor(O846,P$14,"Following",P$13,"Normal")</f>
        <v>43605</v>
      </c>
      <c r="Q846" s="175">
        <f ca="1"/>
        <v>-1.6138478612675591E-3</v>
      </c>
      <c r="R846" s="7" t="s">
        <v>4</v>
      </c>
      <c r="S846" s="174">
        <f t="shared" ca="1" si="51"/>
        <v>43602</v>
      </c>
      <c r="T846" s="20">
        <f ca="1">_xll.meDateFromTenor(S846,"1D","Following",T$13,"Normal")</f>
        <v>43605</v>
      </c>
      <c r="U846" s="175">
        <f ca="1"/>
        <v>-2.9891337896081997E-3</v>
      </c>
      <c r="V846" s="136" t="s">
        <v>4</v>
      </c>
    </row>
    <row r="847" spans="1:22" x14ac:dyDescent="0.25">
      <c r="A847" s="142">
        <v>829</v>
      </c>
      <c r="B847" s="134"/>
      <c r="C847" s="174">
        <f ca="1">_xll.meDateFromTenor(C846,"1D","FOLLOWING",D$13,"NORMAL")</f>
        <v>43605</v>
      </c>
      <c r="D847" s="20">
        <f ca="1">_xll.meDateFromTenor(C847,D$14,"Following",D$13,"Normal")</f>
        <v>43606</v>
      </c>
      <c r="E847" s="175">
        <f ca="1"/>
        <v>-1.2334538975800101E-3</v>
      </c>
      <c r="F847" s="99"/>
      <c r="G847" s="174">
        <f t="shared" ca="1" si="48"/>
        <v>43605</v>
      </c>
      <c r="H847" s="20">
        <f ca="1">_xll.meDateFromTenor(G847,H$14,"Following",H$13,"Normal")</f>
        <v>43697</v>
      </c>
      <c r="I847" s="175">
        <f ca="1"/>
        <v>4.1478354432016777E-4</v>
      </c>
      <c r="J847" s="7" t="s">
        <v>4</v>
      </c>
      <c r="K847" s="174">
        <f t="shared" ca="1" si="49"/>
        <v>43605</v>
      </c>
      <c r="L847" s="20">
        <f ca="1">_xll.meDateFromTenor(K847,L$14,"Following",L$13,"Normal")</f>
        <v>43789</v>
      </c>
      <c r="M847" s="175">
        <f ca="1"/>
        <v>2.1983766084367868E-3</v>
      </c>
      <c r="N847" s="7" t="s">
        <v>4</v>
      </c>
      <c r="O847" s="174">
        <f t="shared" ca="1" si="50"/>
        <v>43605</v>
      </c>
      <c r="P847" s="20">
        <f ca="1">_xll.meDateFromTenor(O847,P$14,"Following",P$13,"Normal")</f>
        <v>43606</v>
      </c>
      <c r="Q847" s="175">
        <f ca="1"/>
        <v>-1.6000744450074215E-3</v>
      </c>
      <c r="R847" s="7" t="s">
        <v>4</v>
      </c>
      <c r="S847" s="174">
        <f t="shared" ca="1" si="51"/>
        <v>43605</v>
      </c>
      <c r="T847" s="20">
        <f ca="1">_xll.meDateFromTenor(S847,"1D","Following",T$13,"Normal")</f>
        <v>43606</v>
      </c>
      <c r="U847" s="175">
        <f ca="1"/>
        <v>-2.9602789455340887E-3</v>
      </c>
      <c r="V847" s="136" t="s">
        <v>4</v>
      </c>
    </row>
    <row r="848" spans="1:22" x14ac:dyDescent="0.25">
      <c r="A848" s="142">
        <v>830</v>
      </c>
      <c r="B848" s="134"/>
      <c r="C848" s="174">
        <f ca="1">_xll.meDateFromTenor(C847,"1D","FOLLOWING",D$13,"NORMAL")</f>
        <v>43606</v>
      </c>
      <c r="D848" s="20">
        <f ca="1">_xll.meDateFromTenor(C848,D$14,"Following",D$13,"Normal")</f>
        <v>43607</v>
      </c>
      <c r="E848" s="175">
        <f ca="1"/>
        <v>-1.2252460307937739E-3</v>
      </c>
      <c r="F848" s="99"/>
      <c r="G848" s="174">
        <f t="shared" ca="1" si="48"/>
        <v>43606</v>
      </c>
      <c r="H848" s="20">
        <f ca="1">_xll.meDateFromTenor(G848,H$14,"Following",H$13,"Normal")</f>
        <v>43698</v>
      </c>
      <c r="I848" s="175">
        <f ca="1"/>
        <v>4.2066567316998435E-4</v>
      </c>
      <c r="J848" s="7" t="s">
        <v>4</v>
      </c>
      <c r="K848" s="174">
        <f t="shared" ca="1" si="49"/>
        <v>43606</v>
      </c>
      <c r="L848" s="20">
        <f ca="1">_xll.meDateFromTenor(K848,L$14,"Following",L$13,"Normal")</f>
        <v>43790</v>
      </c>
      <c r="M848" s="175">
        <f ca="1"/>
        <v>2.2050923449382872E-3</v>
      </c>
      <c r="N848" s="7" t="s">
        <v>4</v>
      </c>
      <c r="O848" s="174">
        <f t="shared" ca="1" si="50"/>
        <v>43606</v>
      </c>
      <c r="P848" s="20">
        <f ca="1">_xll.meDateFromTenor(O848,P$14,"Following",P$13,"Normal")</f>
        <v>43607</v>
      </c>
      <c r="Q848" s="175">
        <f ca="1"/>
        <v>-1.595398362301803E-3</v>
      </c>
      <c r="R848" s="7" t="s">
        <v>4</v>
      </c>
      <c r="S848" s="174">
        <f t="shared" ca="1" si="51"/>
        <v>43606</v>
      </c>
      <c r="T848" s="20">
        <f ca="1">_xll.meDateFromTenor(S848,"1D","Following",T$13,"Normal")</f>
        <v>43607</v>
      </c>
      <c r="U848" s="175">
        <f ca="1"/>
        <v>-2.9438503669165887E-3</v>
      </c>
      <c r="V848" s="136" t="s">
        <v>4</v>
      </c>
    </row>
    <row r="849" spans="1:22" x14ac:dyDescent="0.25">
      <c r="A849" s="142">
        <v>831</v>
      </c>
      <c r="B849" s="134"/>
      <c r="C849" s="174">
        <f ca="1">_xll.meDateFromTenor(C848,"1D","FOLLOWING",D$13,"NORMAL")</f>
        <v>43607</v>
      </c>
      <c r="D849" s="20">
        <f ca="1">_xll.meDateFromTenor(C849,D$14,"Following",D$13,"Normal")</f>
        <v>43608</v>
      </c>
      <c r="E849" s="175">
        <f ca="1"/>
        <v>-1.2170111963394391E-3</v>
      </c>
      <c r="F849" s="99"/>
      <c r="G849" s="174">
        <f t="shared" ca="1" si="48"/>
        <v>43607</v>
      </c>
      <c r="H849" s="20">
        <f ca="1">_xll.meDateFromTenor(G849,H$14,"Following",H$13,"Normal")</f>
        <v>43699</v>
      </c>
      <c r="I849" s="175">
        <f ca="1"/>
        <v>4.2659478654853125E-4</v>
      </c>
      <c r="J849" s="7" t="s">
        <v>4</v>
      </c>
      <c r="K849" s="174">
        <f t="shared" ca="1" si="49"/>
        <v>43607</v>
      </c>
      <c r="L849" s="20">
        <f ca="1">_xll.meDateFromTenor(K849,L$14,"Following",L$13,"Normal")</f>
        <v>43791</v>
      </c>
      <c r="M849" s="175">
        <f ca="1"/>
        <v>2.2118118329147629E-3</v>
      </c>
      <c r="N849" s="7" t="s">
        <v>4</v>
      </c>
      <c r="O849" s="174">
        <f t="shared" ca="1" si="50"/>
        <v>43607</v>
      </c>
      <c r="P849" s="20">
        <f ca="1">_xll.meDateFromTenor(O849,P$14,"Following",P$13,"Normal")</f>
        <v>43608</v>
      </c>
      <c r="Q849" s="175">
        <f ca="1"/>
        <v>-1.5906783008328435E-3</v>
      </c>
      <c r="R849" s="7" t="s">
        <v>4</v>
      </c>
      <c r="S849" s="174">
        <f t="shared" ca="1" si="51"/>
        <v>43607</v>
      </c>
      <c r="T849" s="20">
        <f ca="1">_xll.meDateFromTenor(S849,"1D","Following",T$13,"Normal")</f>
        <v>43608</v>
      </c>
      <c r="U849" s="175">
        <f ca="1"/>
        <v>-2.9262285953546401E-3</v>
      </c>
      <c r="V849" s="136" t="s">
        <v>4</v>
      </c>
    </row>
    <row r="850" spans="1:22" x14ac:dyDescent="0.25">
      <c r="A850" s="142">
        <v>832</v>
      </c>
      <c r="B850" s="134"/>
      <c r="C850" s="174">
        <f ca="1">_xll.meDateFromTenor(C849,"1D","FOLLOWING",D$13,"NORMAL")</f>
        <v>43608</v>
      </c>
      <c r="D850" s="20">
        <f ca="1">_xll.meDateFromTenor(C850,D$14,"Following",D$13,"Normal")</f>
        <v>43609</v>
      </c>
      <c r="E850" s="175">
        <f ca="1"/>
        <v>-1.2088480348326812E-3</v>
      </c>
      <c r="F850" s="99"/>
      <c r="G850" s="174">
        <f t="shared" ca="1" si="48"/>
        <v>43608</v>
      </c>
      <c r="H850" s="20">
        <f ca="1">_xll.meDateFromTenor(G850,H$14,"Following",H$13,"Normal")</f>
        <v>43700</v>
      </c>
      <c r="I850" s="175">
        <f ca="1"/>
        <v>4.3257290433397602E-4</v>
      </c>
      <c r="J850" s="7" t="s">
        <v>4</v>
      </c>
      <c r="K850" s="174">
        <f t="shared" ca="1" si="49"/>
        <v>43608</v>
      </c>
      <c r="L850" s="20">
        <f ca="1">_xll.meDateFromTenor(K850,L$14,"Following",L$13,"Normal")</f>
        <v>43794</v>
      </c>
      <c r="M850" s="175">
        <f ca="1"/>
        <v>2.2185350918631974E-3</v>
      </c>
      <c r="N850" s="7" t="s">
        <v>4</v>
      </c>
      <c r="O850" s="174">
        <f t="shared" ca="1" si="50"/>
        <v>43608</v>
      </c>
      <c r="P850" s="20">
        <f ca="1">_xll.meDateFromTenor(O850,P$14,"Following",P$13,"Normal")</f>
        <v>43609</v>
      </c>
      <c r="Q850" s="175">
        <f ca="1"/>
        <v>-1.5859133565282134E-3</v>
      </c>
      <c r="R850" s="7" t="s">
        <v>4</v>
      </c>
      <c r="S850" s="174">
        <f t="shared" ca="1" si="51"/>
        <v>43608</v>
      </c>
      <c r="T850" s="20">
        <f ca="1">_xll.meDateFromTenor(S850,"1D","Following",T$13,"Normal")</f>
        <v>43609</v>
      </c>
      <c r="U850" s="175">
        <f ca="1"/>
        <v>-2.9170081697715948E-3</v>
      </c>
      <c r="V850" s="136" t="s">
        <v>4</v>
      </c>
    </row>
    <row r="851" spans="1:22" x14ac:dyDescent="0.25">
      <c r="A851" s="142">
        <v>833</v>
      </c>
      <c r="B851" s="134"/>
      <c r="C851" s="174">
        <f ca="1">_xll.meDateFromTenor(C850,"1D","FOLLOWING",D$13,"NORMAL")</f>
        <v>43609</v>
      </c>
      <c r="D851" s="20">
        <f ca="1">_xll.meDateFromTenor(C851,D$14,"Following",D$13,"Normal")</f>
        <v>43612</v>
      </c>
      <c r="E851" s="175">
        <f ca="1"/>
        <v>-1.1927496931462517E-3</v>
      </c>
      <c r="F851" s="99"/>
      <c r="G851" s="174">
        <f t="shared" ca="1" si="48"/>
        <v>43609</v>
      </c>
      <c r="H851" s="20">
        <f ca="1">_xll.meDateFromTenor(G851,H$14,"Following",H$13,"Normal")</f>
        <v>43703</v>
      </c>
      <c r="I851" s="175">
        <f ca="1"/>
        <v>4.3858283447988761E-4</v>
      </c>
      <c r="J851" s="7" t="s">
        <v>4</v>
      </c>
      <c r="K851" s="174">
        <f t="shared" ca="1" si="49"/>
        <v>43609</v>
      </c>
      <c r="L851" s="20">
        <f ca="1">_xll.meDateFromTenor(K851,L$14,"Following",L$13,"Normal")</f>
        <v>43794</v>
      </c>
      <c r="M851" s="175">
        <f ca="1"/>
        <v>2.2252621412805779E-3</v>
      </c>
      <c r="N851" s="7" t="s">
        <v>4</v>
      </c>
      <c r="O851" s="174">
        <f t="shared" ca="1" si="50"/>
        <v>43609</v>
      </c>
      <c r="P851" s="20">
        <f ca="1">_xll.meDateFromTenor(O851,P$14,"Following",P$13,"Normal")</f>
        <v>43612</v>
      </c>
      <c r="Q851" s="175">
        <f ca="1"/>
        <v>-1.5811164276185105E-3</v>
      </c>
      <c r="R851" s="7" t="s">
        <v>4</v>
      </c>
      <c r="S851" s="174">
        <f t="shared" ca="1" si="51"/>
        <v>43609</v>
      </c>
      <c r="T851" s="20">
        <f ca="1">_xll.meDateFromTenor(S851,"1D","Following",T$13,"Normal")</f>
        <v>43612</v>
      </c>
      <c r="U851" s="175">
        <f ca="1"/>
        <v>-2.916822051650524E-3</v>
      </c>
      <c r="V851" s="136" t="s">
        <v>4</v>
      </c>
    </row>
    <row r="852" spans="1:22" x14ac:dyDescent="0.25">
      <c r="A852" s="142">
        <v>834</v>
      </c>
      <c r="B852" s="134"/>
      <c r="C852" s="174">
        <f ca="1">_xll.meDateFromTenor(C851,"1D","FOLLOWING",D$13,"NORMAL")</f>
        <v>43612</v>
      </c>
      <c r="D852" s="20">
        <f ca="1">_xll.meDateFromTenor(C852,D$14,"Following",D$13,"Normal")</f>
        <v>43613</v>
      </c>
      <c r="E852" s="175">
        <f ca="1"/>
        <v>-1.176725039049313E-3</v>
      </c>
      <c r="F852" s="99"/>
      <c r="G852" s="174">
        <f t="shared" ca="1" si="48"/>
        <v>43612</v>
      </c>
      <c r="H852" s="20">
        <f ca="1">_xll.meDateFromTenor(G852,H$14,"Following",H$13,"Normal")</f>
        <v>43704</v>
      </c>
      <c r="I852" s="175">
        <f ca="1"/>
        <v>4.5669179461954422E-4</v>
      </c>
      <c r="J852" s="7" t="s">
        <v>4</v>
      </c>
      <c r="K852" s="174">
        <f t="shared" ca="1" si="49"/>
        <v>43612</v>
      </c>
      <c r="L852" s="20">
        <f ca="1">_xll.meDateFromTenor(K852,L$14,"Following",L$13,"Normal")</f>
        <v>43796</v>
      </c>
      <c r="M852" s="175">
        <f ca="1"/>
        <v>2.2454662273162372E-3</v>
      </c>
      <c r="N852" s="7" t="s">
        <v>4</v>
      </c>
      <c r="O852" s="174">
        <f t="shared" ca="1" si="50"/>
        <v>43612</v>
      </c>
      <c r="P852" s="20">
        <f ca="1">_xll.meDateFromTenor(O852,P$14,"Following",P$13,"Normal")</f>
        <v>43613</v>
      </c>
      <c r="Q852" s="175">
        <f ca="1"/>
        <v>-1.5666151706207009E-3</v>
      </c>
      <c r="R852" s="7" t="s">
        <v>4</v>
      </c>
      <c r="S852" s="174">
        <f t="shared" ca="1" si="51"/>
        <v>43612</v>
      </c>
      <c r="T852" s="20">
        <f ca="1">_xll.meDateFromTenor(S852,"1D","Following",T$13,"Normal")</f>
        <v>43613</v>
      </c>
      <c r="U852" s="175">
        <f ca="1"/>
        <v>-2.9163874409432571E-3</v>
      </c>
      <c r="V852" s="136" t="s">
        <v>4</v>
      </c>
    </row>
    <row r="853" spans="1:22" x14ac:dyDescent="0.25">
      <c r="A853" s="142">
        <v>835</v>
      </c>
      <c r="B853" s="134"/>
      <c r="C853" s="174">
        <f ca="1">_xll.meDateFromTenor(C852,"1D","FOLLOWING",D$13,"NORMAL")</f>
        <v>43613</v>
      </c>
      <c r="D853" s="20">
        <f ca="1">_xll.meDateFromTenor(C853,D$14,"Following",D$13,"Normal")</f>
        <v>43614</v>
      </c>
      <c r="E853" s="175">
        <f ca="1"/>
        <v>-1.1687436261587122E-3</v>
      </c>
      <c r="F853" s="99"/>
      <c r="G853" s="174">
        <f t="shared" ref="G853:G916" ca="1" si="52">$C853</f>
        <v>43613</v>
      </c>
      <c r="H853" s="20">
        <f ca="1">_xll.meDateFromTenor(G853,H$14,"Following",H$13,"Normal")</f>
        <v>43705</v>
      </c>
      <c r="I853" s="175">
        <f ca="1"/>
        <v>4.6275430762107196E-4</v>
      </c>
      <c r="J853" s="7" t="s">
        <v>4</v>
      </c>
      <c r="K853" s="174">
        <f t="shared" ref="K853:K916" ca="1" si="53">$C853</f>
        <v>43613</v>
      </c>
      <c r="L853" s="20">
        <f ca="1">_xll.meDateFromTenor(K853,L$14,"Following",L$13,"Normal")</f>
        <v>43797</v>
      </c>
      <c r="M853" s="175">
        <f ca="1"/>
        <v>2.2522086335792471E-3</v>
      </c>
      <c r="N853" s="7" t="s">
        <v>4</v>
      </c>
      <c r="O853" s="174">
        <f t="shared" ref="O853:O916" ca="1" si="54">$C853</f>
        <v>43613</v>
      </c>
      <c r="P853" s="20">
        <f ca="1">_xll.meDateFromTenor(O853,P$14,"Following",P$13,"Normal")</f>
        <v>43614</v>
      </c>
      <c r="Q853" s="175">
        <f ca="1"/>
        <v>-1.5617447747355306E-3</v>
      </c>
      <c r="R853" s="7" t="s">
        <v>4</v>
      </c>
      <c r="S853" s="174">
        <f t="shared" ref="S853:S916" ca="1" si="55">$C853</f>
        <v>43613</v>
      </c>
      <c r="T853" s="20">
        <f ca="1">_xll.meDateFromTenor(S853,"1D","Following",T$13,"Normal")</f>
        <v>43614</v>
      </c>
      <c r="U853" s="175">
        <f ca="1"/>
        <v>-2.9159954224855615E-3</v>
      </c>
      <c r="V853" s="136" t="s">
        <v>4</v>
      </c>
    </row>
    <row r="854" spans="1:22" x14ac:dyDescent="0.25">
      <c r="A854" s="142">
        <v>836</v>
      </c>
      <c r="B854" s="134"/>
      <c r="C854" s="174">
        <f ca="1">_xll.meDateFromTenor(C853,"1D","FOLLOWING",D$13,"NORMAL")</f>
        <v>43614</v>
      </c>
      <c r="D854" s="20">
        <f ca="1">_xll.meDateFromTenor(C854,D$14,"Following",D$13,"Normal")</f>
        <v>43615</v>
      </c>
      <c r="E854" s="175">
        <f ca="1"/>
        <v>-1.1607819461234611E-3</v>
      </c>
      <c r="F854" s="99"/>
      <c r="G854" s="174">
        <f t="shared" ca="1" si="52"/>
        <v>43614</v>
      </c>
      <c r="H854" s="20">
        <f ca="1">_xll.meDateFromTenor(G854,H$14,"Following",H$13,"Normal")</f>
        <v>43706</v>
      </c>
      <c r="I854" s="175">
        <f ca="1"/>
        <v>4.6882981862725488E-4</v>
      </c>
      <c r="J854" s="7" t="s">
        <v>4</v>
      </c>
      <c r="K854" s="174">
        <f t="shared" ca="1" si="53"/>
        <v>43614</v>
      </c>
      <c r="L854" s="20">
        <f ca="1">_xll.meDateFromTenor(K854,L$14,"Following",L$13,"Normal")</f>
        <v>43798</v>
      </c>
      <c r="M854" s="175">
        <f ca="1"/>
        <v>2.2589549277961269E-3</v>
      </c>
      <c r="N854" s="7" t="s">
        <v>4</v>
      </c>
      <c r="O854" s="174">
        <f t="shared" ca="1" si="54"/>
        <v>43614</v>
      </c>
      <c r="P854" s="20">
        <f ca="1">_xll.meDateFromTenor(O854,P$14,"Following",P$13,"Normal")</f>
        <v>43615</v>
      </c>
      <c r="Q854" s="175">
        <f ca="1"/>
        <v>-1.556856147009243E-3</v>
      </c>
      <c r="R854" s="7" t="s">
        <v>4</v>
      </c>
      <c r="S854" s="174">
        <f t="shared" ca="1" si="55"/>
        <v>43614</v>
      </c>
      <c r="T854" s="20">
        <f ca="1">_xll.meDateFromTenor(S854,"1D","Following",T$13,"Normal")</f>
        <v>43615</v>
      </c>
      <c r="U854" s="175">
        <f ca="1"/>
        <v>-2.9155056506224956E-3</v>
      </c>
      <c r="V854" s="136" t="s">
        <v>4</v>
      </c>
    </row>
    <row r="855" spans="1:22" x14ac:dyDescent="0.25">
      <c r="A855" s="142">
        <v>837</v>
      </c>
      <c r="B855" s="134"/>
      <c r="C855" s="174">
        <f ca="1">_xll.meDateFromTenor(C854,"1D","FOLLOWING",D$13,"NORMAL")</f>
        <v>43615</v>
      </c>
      <c r="D855" s="20">
        <f ca="1">_xll.meDateFromTenor(C855,D$14,"Following",D$13,"Normal")</f>
        <v>43616</v>
      </c>
      <c r="E855" s="175">
        <f ca="1"/>
        <v>-1.1528399981441991E-3</v>
      </c>
      <c r="F855" s="99"/>
      <c r="G855" s="174">
        <f t="shared" ca="1" si="52"/>
        <v>43615</v>
      </c>
      <c r="H855" s="20">
        <f ca="1">_xll.meDateFromTenor(G855,H$14,"Following",H$13,"Normal")</f>
        <v>43707</v>
      </c>
      <c r="I855" s="175">
        <f ca="1"/>
        <v>4.7491826855439249E-4</v>
      </c>
      <c r="J855" s="7" t="s">
        <v>4</v>
      </c>
      <c r="K855" s="174">
        <f t="shared" ca="1" si="53"/>
        <v>43615</v>
      </c>
      <c r="L855" s="20">
        <f ca="1">_xll.meDateFromTenor(K855,L$14,"Following",L$13,"Normal")</f>
        <v>43801</v>
      </c>
      <c r="M855" s="175">
        <f ca="1"/>
        <v>2.2657051294638604E-3</v>
      </c>
      <c r="N855" s="7" t="s">
        <v>4</v>
      </c>
      <c r="O855" s="174">
        <f t="shared" ca="1" si="54"/>
        <v>43615</v>
      </c>
      <c r="P855" s="20">
        <f ca="1">_xll.meDateFromTenor(O855,P$14,"Following",P$13,"Normal")</f>
        <v>43616</v>
      </c>
      <c r="Q855" s="175">
        <f ca="1"/>
        <v>-1.5519493414029395E-3</v>
      </c>
      <c r="R855" s="7" t="s">
        <v>4</v>
      </c>
      <c r="S855" s="174">
        <f t="shared" ca="1" si="55"/>
        <v>43615</v>
      </c>
      <c r="T855" s="20">
        <f ca="1">_xll.meDateFromTenor(S855,"1D","Following",T$13,"Normal")</f>
        <v>43616</v>
      </c>
      <c r="U855" s="175">
        <f ca="1"/>
        <v>-2.9149181285115337E-3</v>
      </c>
      <c r="V855" s="136" t="s">
        <v>4</v>
      </c>
    </row>
    <row r="856" spans="1:22" x14ac:dyDescent="0.25">
      <c r="A856" s="142">
        <v>838</v>
      </c>
      <c r="B856" s="134"/>
      <c r="C856" s="174">
        <f ca="1">_xll.meDateFromTenor(C855,"1D","FOLLOWING",D$13,"NORMAL")</f>
        <v>43616</v>
      </c>
      <c r="D856" s="20">
        <f ca="1">_xll.meDateFromTenor(C856,D$14,"Following",D$13,"Normal")</f>
        <v>43619</v>
      </c>
      <c r="E856" s="175">
        <f ca="1"/>
        <v>-1.1370182806480541E-3</v>
      </c>
      <c r="F856" s="99"/>
      <c r="G856" s="174">
        <f t="shared" ca="1" si="52"/>
        <v>43616</v>
      </c>
      <c r="H856" s="20">
        <f ca="1">_xll.meDateFromTenor(G856,H$14,"Following",H$13,"Normal")</f>
        <v>43710</v>
      </c>
      <c r="I856" s="175">
        <f ca="1"/>
        <v>4.8101959831878727E-4</v>
      </c>
      <c r="J856" s="7" t="s">
        <v>4</v>
      </c>
      <c r="K856" s="174">
        <f t="shared" ca="1" si="53"/>
        <v>43616</v>
      </c>
      <c r="L856" s="20">
        <f ca="1">_xll.meDateFromTenor(K856,L$14,"Following",L$13,"Normal")</f>
        <v>43801</v>
      </c>
      <c r="M856" s="175">
        <f ca="1"/>
        <v>2.2724592580794355E-3</v>
      </c>
      <c r="N856" s="7" t="s">
        <v>4</v>
      </c>
      <c r="O856" s="174">
        <f t="shared" ca="1" si="54"/>
        <v>43616</v>
      </c>
      <c r="P856" s="20">
        <f ca="1">_xll.meDateFromTenor(O856,P$14,"Following",P$13,"Normal")</f>
        <v>43619</v>
      </c>
      <c r="Q856" s="175">
        <f ca="1"/>
        <v>-1.5470244118777183E-3</v>
      </c>
      <c r="R856" s="7" t="s">
        <v>4</v>
      </c>
      <c r="S856" s="174">
        <f t="shared" ca="1" si="55"/>
        <v>43616</v>
      </c>
      <c r="T856" s="20">
        <f ca="1">_xll.meDateFromTenor(S856,"1D","Following",T$13,"Normal")</f>
        <v>43619</v>
      </c>
      <c r="U856" s="175">
        <f ca="1"/>
        <v>-2.9133936881509219E-3</v>
      </c>
      <c r="V856" s="136" t="s">
        <v>4</v>
      </c>
    </row>
    <row r="857" spans="1:22" x14ac:dyDescent="0.25">
      <c r="A857" s="142">
        <v>839</v>
      </c>
      <c r="B857" s="134"/>
      <c r="C857" s="174">
        <f ca="1">_xll.meDateFromTenor(C856,"1D","FOLLOWING",D$13,"NORMAL")</f>
        <v>43619</v>
      </c>
      <c r="D857" s="20">
        <f ca="1">_xll.meDateFromTenor(C857,D$14,"Following",D$13,"Normal")</f>
        <v>43620</v>
      </c>
      <c r="E857" s="175">
        <f ca="1"/>
        <v>-1.1212695111195753E-3</v>
      </c>
      <c r="F857" s="99"/>
      <c r="G857" s="174">
        <f t="shared" ca="1" si="52"/>
        <v>43619</v>
      </c>
      <c r="H857" s="20">
        <f ca="1">_xll.meDateFromTenor(G857,H$14,"Following",H$13,"Normal")</f>
        <v>43711</v>
      </c>
      <c r="I857" s="175">
        <f ca="1"/>
        <v>4.9940027579851217E-4</v>
      </c>
      <c r="J857" s="7" t="s">
        <v>4</v>
      </c>
      <c r="K857" s="174">
        <f t="shared" ca="1" si="53"/>
        <v>43619</v>
      </c>
      <c r="L857" s="20">
        <f ca="1">_xll.meDateFromTenor(K857,L$14,"Following",L$13,"Normal")</f>
        <v>43802</v>
      </c>
      <c r="M857" s="175">
        <f ca="1"/>
        <v>2.2927454005830512E-3</v>
      </c>
      <c r="N857" s="7" t="s">
        <v>4</v>
      </c>
      <c r="O857" s="174">
        <f t="shared" ca="1" si="54"/>
        <v>43619</v>
      </c>
      <c r="P857" s="20">
        <f ca="1">_xll.meDateFromTenor(O857,P$14,"Following",P$13,"Normal")</f>
        <v>43620</v>
      </c>
      <c r="Q857" s="175">
        <f ca="1"/>
        <v>-1.532141419399554E-3</v>
      </c>
      <c r="R857" s="7" t="s">
        <v>4</v>
      </c>
      <c r="S857" s="174">
        <f t="shared" ca="1" si="55"/>
        <v>43619</v>
      </c>
      <c r="T857" s="20">
        <f ca="1">_xll.meDateFromTenor(S857,"1D","Following",T$13,"Normal")</f>
        <v>43620</v>
      </c>
      <c r="U857" s="175">
        <f ca="1"/>
        <v>-2.9115906005783392E-3</v>
      </c>
      <c r="V857" s="136" t="s">
        <v>4</v>
      </c>
    </row>
    <row r="858" spans="1:22" x14ac:dyDescent="0.25">
      <c r="A858" s="142">
        <v>840</v>
      </c>
      <c r="B858" s="134"/>
      <c r="C858" s="174">
        <f ca="1">_xll.meDateFromTenor(C857,"1D","FOLLOWING",D$13,"NORMAL")</f>
        <v>43620</v>
      </c>
      <c r="D858" s="20">
        <f ca="1">_xll.meDateFromTenor(C858,D$14,"Following",D$13,"Normal")</f>
        <v>43621</v>
      </c>
      <c r="E858" s="175">
        <f ca="1"/>
        <v>-1.1134262119494348E-3</v>
      </c>
      <c r="F858" s="99"/>
      <c r="G858" s="174">
        <f t="shared" ca="1" si="52"/>
        <v>43620</v>
      </c>
      <c r="H858" s="20">
        <f ca="1">_xll.meDateFromTenor(G858,H$14,"Following",H$13,"Normal")</f>
        <v>43712</v>
      </c>
      <c r="I858" s="175">
        <f ca="1"/>
        <v>5.0555253407493623E-4</v>
      </c>
      <c r="J858" s="7" t="s">
        <v>4</v>
      </c>
      <c r="K858" s="174">
        <f t="shared" ca="1" si="53"/>
        <v>43620</v>
      </c>
      <c r="L858" s="20">
        <f ca="1">_xll.meDateFromTenor(K858,L$14,"Following",L$13,"Normal")</f>
        <v>43803</v>
      </c>
      <c r="M858" s="175">
        <f ca="1"/>
        <v>2.2995154319598379E-3</v>
      </c>
      <c r="N858" s="7" t="s">
        <v>4</v>
      </c>
      <c r="O858" s="174">
        <f t="shared" ca="1" si="54"/>
        <v>43620</v>
      </c>
      <c r="P858" s="20">
        <f ca="1">_xll.meDateFromTenor(O858,P$14,"Following",P$13,"Normal")</f>
        <v>43621</v>
      </c>
      <c r="Q858" s="175">
        <f ca="1"/>
        <v>-1.5271445338096651E-3</v>
      </c>
      <c r="R858" s="7" t="s">
        <v>4</v>
      </c>
      <c r="S858" s="174">
        <f t="shared" ca="1" si="55"/>
        <v>43620</v>
      </c>
      <c r="T858" s="20">
        <f ca="1">_xll.meDateFromTenor(S858,"1D","Following",T$13,"Normal")</f>
        <v>43621</v>
      </c>
      <c r="U858" s="175">
        <f ca="1"/>
        <v>-2.9105143746699473E-3</v>
      </c>
      <c r="V858" s="136" t="s">
        <v>4</v>
      </c>
    </row>
    <row r="859" spans="1:22" x14ac:dyDescent="0.25">
      <c r="A859" s="142">
        <v>841</v>
      </c>
      <c r="B859" s="134"/>
      <c r="C859" s="174">
        <f ca="1">_xll.meDateFromTenor(C858,"1D","FOLLOWING",D$13,"NORMAL")</f>
        <v>43621</v>
      </c>
      <c r="D859" s="20">
        <f ca="1">_xll.meDateFromTenor(C859,D$14,"Following",D$13,"Normal")</f>
        <v>43622</v>
      </c>
      <c r="E859" s="175">
        <f ca="1"/>
        <v>-1.1056026401190561E-3</v>
      </c>
      <c r="F859" s="99"/>
      <c r="G859" s="174">
        <f t="shared" ca="1" si="52"/>
        <v>43621</v>
      </c>
      <c r="H859" s="20">
        <f ca="1">_xll.meDateFromTenor(G859,H$14,"Following",H$13,"Normal")</f>
        <v>43713</v>
      </c>
      <c r="I859" s="175">
        <f ca="1"/>
        <v>5.1171737677011887E-4</v>
      </c>
      <c r="J859" s="7" t="s">
        <v>4</v>
      </c>
      <c r="K859" s="174">
        <f t="shared" ca="1" si="53"/>
        <v>43621</v>
      </c>
      <c r="L859" s="20">
        <f ca="1">_xll.meDateFromTenor(K859,L$14,"Following",L$13,"Normal")</f>
        <v>43804</v>
      </c>
      <c r="M859" s="175">
        <f ca="1"/>
        <v>2.3062894877693895E-3</v>
      </c>
      <c r="N859" s="7" t="s">
        <v>4</v>
      </c>
      <c r="O859" s="174">
        <f t="shared" ca="1" si="54"/>
        <v>43621</v>
      </c>
      <c r="P859" s="20">
        <f ca="1">_xll.meDateFromTenor(O859,P$14,"Following",P$13,"Normal")</f>
        <v>43622</v>
      </c>
      <c r="Q859" s="175">
        <f ca="1"/>
        <v>-1.5221297941063595E-3</v>
      </c>
      <c r="R859" s="7" t="s">
        <v>4</v>
      </c>
      <c r="S859" s="174">
        <f t="shared" ca="1" si="55"/>
        <v>43621</v>
      </c>
      <c r="T859" s="20">
        <f ca="1">_xll.meDateFromTenor(S859,"1D","Following",T$13,"Normal")</f>
        <v>43622</v>
      </c>
      <c r="U859" s="175">
        <f ca="1"/>
        <v>-2.909340417338601E-3</v>
      </c>
      <c r="V859" s="136" t="s">
        <v>4</v>
      </c>
    </row>
    <row r="860" spans="1:22" x14ac:dyDescent="0.25">
      <c r="A860" s="142">
        <v>842</v>
      </c>
      <c r="B860" s="134"/>
      <c r="C860" s="174">
        <f ca="1">_xll.meDateFromTenor(C859,"1D","FOLLOWING",D$13,"NORMAL")</f>
        <v>43622</v>
      </c>
      <c r="D860" s="20">
        <f ca="1">_xll.meDateFromTenor(C860,D$14,"Following",D$13,"Normal")</f>
        <v>43623</v>
      </c>
      <c r="E860" s="175">
        <f ca="1"/>
        <v>-1.0977987948690465E-3</v>
      </c>
      <c r="F860" s="99"/>
      <c r="G860" s="174">
        <f t="shared" ca="1" si="52"/>
        <v>43622</v>
      </c>
      <c r="H860" s="20">
        <f ca="1">_xll.meDateFromTenor(G860,H$14,"Following",H$13,"Normal")</f>
        <v>43714</v>
      </c>
      <c r="I860" s="175">
        <f ca="1"/>
        <v>5.1789474480036036E-4</v>
      </c>
      <c r="J860" s="7" t="s">
        <v>4</v>
      </c>
      <c r="K860" s="174">
        <f t="shared" ca="1" si="53"/>
        <v>43622</v>
      </c>
      <c r="L860" s="20">
        <f ca="1">_xll.meDateFromTenor(K860,L$14,"Following",L$13,"Normal")</f>
        <v>43805</v>
      </c>
      <c r="M860" s="175">
        <f ca="1"/>
        <v>2.3130675875086921E-3</v>
      </c>
      <c r="N860" s="7" t="s">
        <v>4</v>
      </c>
      <c r="O860" s="174">
        <f t="shared" ca="1" si="54"/>
        <v>43622</v>
      </c>
      <c r="P860" s="20">
        <f ca="1">_xll.meDateFromTenor(O860,P$14,"Following",P$13,"Normal")</f>
        <v>43623</v>
      </c>
      <c r="Q860" s="175">
        <f ca="1"/>
        <v>-1.5170972542507372E-3</v>
      </c>
      <c r="R860" s="7" t="s">
        <v>4</v>
      </c>
      <c r="S860" s="174">
        <f t="shared" ca="1" si="55"/>
        <v>43622</v>
      </c>
      <c r="T860" s="20">
        <f ca="1">_xll.meDateFromTenor(S860,"1D","Following",T$13,"Normal")</f>
        <v>43623</v>
      </c>
      <c r="U860" s="175">
        <f ca="1"/>
        <v>-2.9080687318217106E-3</v>
      </c>
      <c r="V860" s="136" t="s">
        <v>4</v>
      </c>
    </row>
    <row r="861" spans="1:22" x14ac:dyDescent="0.25">
      <c r="A861" s="142">
        <v>843</v>
      </c>
      <c r="B861" s="134"/>
      <c r="C861" s="174">
        <f ca="1">_xll.meDateFromTenor(C860,"1D","FOLLOWING",D$13,"NORMAL")</f>
        <v>43623</v>
      </c>
      <c r="D861" s="20">
        <f ca="1">_xll.meDateFromTenor(C861,D$14,"Following",D$13,"Normal")</f>
        <v>43626</v>
      </c>
      <c r="E861" s="175">
        <f ca="1"/>
        <v>-1.0822536031751579E-3</v>
      </c>
      <c r="F861" s="99"/>
      <c r="G861" s="174">
        <f t="shared" ca="1" si="52"/>
        <v>43623</v>
      </c>
      <c r="H861" s="20">
        <f ca="1">_xll.meDateFromTenor(G861,H$14,"Following",H$13,"Normal")</f>
        <v>43717</v>
      </c>
      <c r="I861" s="175">
        <f ca="1"/>
        <v>5.2408457908196149E-4</v>
      </c>
      <c r="J861" s="7" t="s">
        <v>4</v>
      </c>
      <c r="K861" s="174">
        <f t="shared" ca="1" si="53"/>
        <v>43623</v>
      </c>
      <c r="L861" s="20">
        <f ca="1">_xll.meDateFromTenor(K861,L$14,"Following",L$13,"Normal")</f>
        <v>43808</v>
      </c>
      <c r="M861" s="175">
        <f ca="1"/>
        <v>2.31984975067473E-3</v>
      </c>
      <c r="N861" s="7" t="s">
        <v>4</v>
      </c>
      <c r="O861" s="174">
        <f t="shared" ca="1" si="54"/>
        <v>43623</v>
      </c>
      <c r="P861" s="20">
        <f ca="1">_xll.meDateFromTenor(O861,P$14,"Following",P$13,"Normal")</f>
        <v>43626</v>
      </c>
      <c r="Q861" s="175">
        <f ca="1"/>
        <v>-1.5120469682038977E-3</v>
      </c>
      <c r="R861" s="7" t="s">
        <v>4</v>
      </c>
      <c r="S861" s="174">
        <f t="shared" ca="1" si="55"/>
        <v>43623</v>
      </c>
      <c r="T861" s="20">
        <f ca="1">_xll.meDateFromTenor(S861,"1D","Following",T$13,"Normal")</f>
        <v>43626</v>
      </c>
      <c r="U861" s="175">
        <f ca="1"/>
        <v>-2.9051761712173378E-3</v>
      </c>
      <c r="V861" s="136" t="s">
        <v>4</v>
      </c>
    </row>
    <row r="862" spans="1:22" x14ac:dyDescent="0.25">
      <c r="A862" s="142">
        <v>844</v>
      </c>
      <c r="B862" s="134"/>
      <c r="C862" s="174">
        <f ca="1">_xll.meDateFromTenor(C861,"1D","FOLLOWING",D$13,"NORMAL")</f>
        <v>43626</v>
      </c>
      <c r="D862" s="20">
        <f ca="1">_xll.meDateFromTenor(C862,D$14,"Following",D$13,"Normal")</f>
        <v>43627</v>
      </c>
      <c r="E862" s="175">
        <f ca="1"/>
        <v>-1.0667806666830907E-3</v>
      </c>
      <c r="F862" s="99"/>
      <c r="G862" s="174">
        <f t="shared" ca="1" si="52"/>
        <v>43626</v>
      </c>
      <c r="H862" s="20">
        <f ca="1">_xll.meDateFromTenor(G862,H$14,"Following",H$13,"Normal")</f>
        <v>43718</v>
      </c>
      <c r="I862" s="175">
        <f ca="1"/>
        <v>5.4272828859792401E-4</v>
      </c>
      <c r="J862" s="7" t="s">
        <v>4</v>
      </c>
      <c r="K862" s="174">
        <f t="shared" ca="1" si="53"/>
        <v>43626</v>
      </c>
      <c r="L862" s="20">
        <f ca="1">_xll.meDateFromTenor(K862,L$14,"Following",L$13,"Normal")</f>
        <v>43809</v>
      </c>
      <c r="M862" s="175">
        <f ca="1"/>
        <v>2.3402208157031071E-3</v>
      </c>
      <c r="N862" s="7" t="s">
        <v>4</v>
      </c>
      <c r="O862" s="174">
        <f t="shared" ca="1" si="54"/>
        <v>43626</v>
      </c>
      <c r="P862" s="20">
        <f ca="1">_xll.meDateFromTenor(O862,P$14,"Following",P$13,"Normal")</f>
        <v>43627</v>
      </c>
      <c r="Q862" s="175">
        <f ca="1"/>
        <v>-1.4967901725270805E-3</v>
      </c>
      <c r="R862" s="7" t="s">
        <v>4</v>
      </c>
      <c r="S862" s="174">
        <f t="shared" ca="1" si="55"/>
        <v>43626</v>
      </c>
      <c r="T862" s="20">
        <f ca="1">_xll.meDateFromTenor(S862,"1D","Following",T$13,"Normal")</f>
        <v>43627</v>
      </c>
      <c r="U862" s="175">
        <f ca="1"/>
        <v>-2.9020047711680978E-3</v>
      </c>
      <c r="V862" s="136" t="s">
        <v>4</v>
      </c>
    </row>
    <row r="863" spans="1:22" x14ac:dyDescent="0.25">
      <c r="A863" s="142">
        <v>845</v>
      </c>
      <c r="B863" s="134"/>
      <c r="C863" s="174">
        <f ca="1">_xll.meDateFromTenor(C862,"1D","FOLLOWING",D$13,"NORMAL")</f>
        <v>43627</v>
      </c>
      <c r="D863" s="20">
        <f ca="1">_xll.meDateFromTenor(C863,D$14,"Following",D$13,"Normal")</f>
        <v>43628</v>
      </c>
      <c r="E863" s="175">
        <f ca="1"/>
        <v>-1.0590754439032716E-3</v>
      </c>
      <c r="F863" s="99"/>
      <c r="G863" s="174">
        <f t="shared" ca="1" si="52"/>
        <v>43627</v>
      </c>
      <c r="H863" s="20">
        <f ca="1">_xll.meDateFromTenor(G863,H$14,"Following",H$13,"Normal")</f>
        <v>43719</v>
      </c>
      <c r="I863" s="175">
        <f ca="1"/>
        <v>5.4896739704796767E-4</v>
      </c>
      <c r="J863" s="7" t="s">
        <v>4</v>
      </c>
      <c r="K863" s="174">
        <f t="shared" ca="1" si="53"/>
        <v>43627</v>
      </c>
      <c r="L863" s="20">
        <f ca="1">_xll.meDateFromTenor(K863,L$14,"Following",L$13,"Normal")</f>
        <v>43810</v>
      </c>
      <c r="M863" s="175">
        <f ca="1"/>
        <v>2.3470194275459389E-3</v>
      </c>
      <c r="N863" s="7" t="s">
        <v>4</v>
      </c>
      <c r="O863" s="174">
        <f t="shared" ca="1" si="54"/>
        <v>43627</v>
      </c>
      <c r="P863" s="20">
        <f ca="1">_xll.meDateFromTenor(O863,P$14,"Following",P$13,"Normal")</f>
        <v>43628</v>
      </c>
      <c r="Q863" s="175">
        <f ca="1"/>
        <v>-1.4916694413263738E-3</v>
      </c>
      <c r="R863" s="7" t="s">
        <v>4</v>
      </c>
      <c r="S863" s="174">
        <f t="shared" ca="1" si="55"/>
        <v>43627</v>
      </c>
      <c r="T863" s="20">
        <f ca="1">_xll.meDateFromTenor(S863,"1D","Following",T$13,"Normal")</f>
        <v>43628</v>
      </c>
      <c r="U863" s="175">
        <f ca="1"/>
        <v>-2.9002444919257291E-3</v>
      </c>
      <c r="V863" s="136" t="s">
        <v>4</v>
      </c>
    </row>
    <row r="864" spans="1:22" x14ac:dyDescent="0.25">
      <c r="A864" s="142">
        <v>846</v>
      </c>
      <c r="B864" s="134"/>
      <c r="C864" s="174">
        <f ca="1">_xll.meDateFromTenor(C863,"1D","FOLLOWING",D$13,"NORMAL")</f>
        <v>43628</v>
      </c>
      <c r="D864" s="20">
        <f ca="1">_xll.meDateFromTenor(C864,D$14,"Following",D$13,"Normal")</f>
        <v>43629</v>
      </c>
      <c r="E864" s="175">
        <f ca="1"/>
        <v>-1.0513899435071786E-3</v>
      </c>
      <c r="F864" s="99"/>
      <c r="G864" s="174">
        <f t="shared" ca="1" si="52"/>
        <v>43628</v>
      </c>
      <c r="H864" s="20">
        <f ca="1">_xll.meDateFromTenor(G864,H$14,"Following",H$13,"Normal")</f>
        <v>43720</v>
      </c>
      <c r="I864" s="175">
        <f ca="1"/>
        <v>5.5521867633087293E-4</v>
      </c>
      <c r="J864" s="7" t="s">
        <v>4</v>
      </c>
      <c r="K864" s="174">
        <f t="shared" ca="1" si="53"/>
        <v>43628</v>
      </c>
      <c r="L864" s="20">
        <f ca="1">_xll.meDateFromTenor(K864,L$14,"Following",L$13,"Normal")</f>
        <v>43811</v>
      </c>
      <c r="M864" s="175">
        <f ca="1"/>
        <v>2.353822200300431E-3</v>
      </c>
      <c r="N864" s="7" t="s">
        <v>4</v>
      </c>
      <c r="O864" s="174">
        <f t="shared" ca="1" si="54"/>
        <v>43628</v>
      </c>
      <c r="P864" s="20">
        <f ca="1">_xll.meDateFromTenor(O864,P$14,"Following",P$13,"Normal")</f>
        <v>43629</v>
      </c>
      <c r="Q864" s="175">
        <f ca="1"/>
        <v>-1.4865312337399505E-3</v>
      </c>
      <c r="R864" s="7" t="s">
        <v>4</v>
      </c>
      <c r="S864" s="174">
        <f t="shared" ca="1" si="55"/>
        <v>43628</v>
      </c>
      <c r="T864" s="20">
        <f ca="1">_xll.meDateFromTenor(S864,"1D","Following",T$13,"Normal")</f>
        <v>43629</v>
      </c>
      <c r="U864" s="175">
        <f ca="1"/>
        <v>-2.8983865034426619E-3</v>
      </c>
      <c r="V864" s="136" t="s">
        <v>4</v>
      </c>
    </row>
    <row r="865" spans="1:22" x14ac:dyDescent="0.25">
      <c r="A865" s="142">
        <v>847</v>
      </c>
      <c r="B865" s="134"/>
      <c r="C865" s="174">
        <f ca="1">_xll.meDateFromTenor(C864,"1D","FOLLOWING",D$13,"NORMAL")</f>
        <v>43629</v>
      </c>
      <c r="D865" s="20">
        <f ca="1">_xll.meDateFromTenor(C865,D$14,"Following",D$13,"Normal")</f>
        <v>43630</v>
      </c>
      <c r="E865" s="175">
        <f ca="1"/>
        <v>-1.0437241645755472E-3</v>
      </c>
      <c r="F865" s="99"/>
      <c r="G865" s="174">
        <f t="shared" ca="1" si="52"/>
        <v>43629</v>
      </c>
      <c r="H865" s="20">
        <f ca="1">_xll.meDateFromTenor(G865,H$14,"Following",H$13,"Normal")</f>
        <v>43721</v>
      </c>
      <c r="I865" s="175">
        <f ca="1"/>
        <v>5.6148206736294061E-4</v>
      </c>
      <c r="J865" s="7" t="s">
        <v>4</v>
      </c>
      <c r="K865" s="174">
        <f t="shared" ca="1" si="53"/>
        <v>43629</v>
      </c>
      <c r="L865" s="20">
        <f ca="1">_xll.meDateFromTenor(K865,L$14,"Following",L$13,"Normal")</f>
        <v>43812</v>
      </c>
      <c r="M865" s="175">
        <f ca="1"/>
        <v>2.3606291534635695E-3</v>
      </c>
      <c r="N865" s="7" t="s">
        <v>4</v>
      </c>
      <c r="O865" s="174">
        <f t="shared" ca="1" si="54"/>
        <v>43629</v>
      </c>
      <c r="P865" s="20">
        <f ca="1">_xll.meDateFromTenor(O865,P$14,"Following",P$13,"Normal")</f>
        <v>43630</v>
      </c>
      <c r="Q865" s="175">
        <f ca="1"/>
        <v>-1.4813756037289102E-3</v>
      </c>
      <c r="R865" s="7" t="s">
        <v>4</v>
      </c>
      <c r="S865" s="174">
        <f t="shared" ca="1" si="55"/>
        <v>43629</v>
      </c>
      <c r="T865" s="20">
        <f ca="1">_xll.meDateFromTenor(S865,"1D","Following",T$13,"Normal")</f>
        <v>43630</v>
      </c>
      <c r="U865" s="175">
        <f ca="1"/>
        <v>-2.8964308085166583E-3</v>
      </c>
      <c r="V865" s="136" t="s">
        <v>4</v>
      </c>
    </row>
    <row r="866" spans="1:22" x14ac:dyDescent="0.25">
      <c r="A866" s="142">
        <v>848</v>
      </c>
      <c r="B866" s="134"/>
      <c r="C866" s="174">
        <f ca="1">_xll.meDateFromTenor(C865,"1D","FOLLOWING",D$13,"NORMAL")</f>
        <v>43630</v>
      </c>
      <c r="D866" s="20">
        <f ca="1">_xll.meDateFromTenor(C866,D$14,"Following",D$13,"Normal")</f>
        <v>43633</v>
      </c>
      <c r="E866" s="175">
        <f ca="1"/>
        <v>-1.0284554038264596E-3</v>
      </c>
      <c r="F866" s="99"/>
      <c r="G866" s="174">
        <f t="shared" ca="1" si="52"/>
        <v>43630</v>
      </c>
      <c r="H866" s="20">
        <f ca="1">_xll.meDateFromTenor(G866,H$14,"Following",H$13,"Normal")</f>
        <v>43724</v>
      </c>
      <c r="I866" s="175">
        <f ca="1"/>
        <v>5.6775751106047097E-4</v>
      </c>
      <c r="J866" s="7" t="s">
        <v>4</v>
      </c>
      <c r="K866" s="174">
        <f t="shared" ca="1" si="53"/>
        <v>43630</v>
      </c>
      <c r="L866" s="20">
        <f ca="1">_xll.meDateFromTenor(K866,L$14,"Following",L$13,"Normal")</f>
        <v>43815</v>
      </c>
      <c r="M866" s="175">
        <f ca="1"/>
        <v>2.3674403065323392E-3</v>
      </c>
      <c r="N866" s="7" t="s">
        <v>4</v>
      </c>
      <c r="O866" s="174">
        <f t="shared" ca="1" si="54"/>
        <v>43630</v>
      </c>
      <c r="P866" s="20">
        <f ca="1">_xll.meDateFromTenor(O866,P$14,"Following",P$13,"Normal")</f>
        <v>43633</v>
      </c>
      <c r="Q866" s="175">
        <f ca="1"/>
        <v>-1.4762026052543534E-3</v>
      </c>
      <c r="R866" s="7" t="s">
        <v>4</v>
      </c>
      <c r="S866" s="174">
        <f t="shared" ca="1" si="55"/>
        <v>43630</v>
      </c>
      <c r="T866" s="20">
        <f ca="1">_xll.meDateFromTenor(S866,"1D","Following",T$13,"Normal")</f>
        <v>43633</v>
      </c>
      <c r="U866" s="175">
        <f ca="1"/>
        <v>-2.8921705116147327E-3</v>
      </c>
      <c r="V866" s="136" t="s">
        <v>4</v>
      </c>
    </row>
    <row r="867" spans="1:22" x14ac:dyDescent="0.25">
      <c r="A867" s="142">
        <v>849</v>
      </c>
      <c r="B867" s="134"/>
      <c r="C867" s="174">
        <f ca="1">_xll.meDateFromTenor(C866,"1D","FOLLOWING",D$13,"NORMAL")</f>
        <v>43633</v>
      </c>
      <c r="D867" s="20">
        <f ca="1">_xll.meDateFromTenor(C867,D$14,"Following",D$13,"Normal")</f>
        <v>43634</v>
      </c>
      <c r="E867" s="175">
        <f ca="1"/>
        <v>-1.013258250543995E-3</v>
      </c>
      <c r="F867" s="99"/>
      <c r="G867" s="174">
        <f t="shared" ca="1" si="52"/>
        <v>43633</v>
      </c>
      <c r="H867" s="20">
        <f ca="1">_xll.meDateFromTenor(G867,H$14,"Following",H$13,"Normal")</f>
        <v>43725</v>
      </c>
      <c r="I867" s="175">
        <f ca="1"/>
        <v>5.8665556730884264E-4</v>
      </c>
      <c r="J867" s="7" t="s">
        <v>4</v>
      </c>
      <c r="K867" s="174">
        <f t="shared" ca="1" si="53"/>
        <v>43633</v>
      </c>
      <c r="L867" s="20">
        <f ca="1">_xll.meDateFromTenor(K867,L$14,"Following",L$13,"Normal")</f>
        <v>43816</v>
      </c>
      <c r="M867" s="175">
        <f ca="1"/>
        <v>2.3878991601422846E-3</v>
      </c>
      <c r="N867" s="7" t="s">
        <v>4</v>
      </c>
      <c r="O867" s="174">
        <f t="shared" ca="1" si="54"/>
        <v>43633</v>
      </c>
      <c r="P867" s="20">
        <f ca="1">_xll.meDateFromTenor(O867,P$14,"Following",P$13,"Normal")</f>
        <v>43634</v>
      </c>
      <c r="Q867" s="175">
        <f ca="1"/>
        <v>-1.4605799386605827E-3</v>
      </c>
      <c r="R867" s="7" t="s">
        <v>4</v>
      </c>
      <c r="S867" s="174">
        <f t="shared" ca="1" si="55"/>
        <v>43633</v>
      </c>
      <c r="T867" s="20">
        <f ca="1">_xll.meDateFromTenor(S867,"1D","Following",T$13,"Normal")</f>
        <v>43634</v>
      </c>
      <c r="U867" s="175">
        <f ca="1"/>
        <v>-2.8876310291714551E-3</v>
      </c>
      <c r="V867" s="136" t="s">
        <v>4</v>
      </c>
    </row>
    <row r="868" spans="1:22" x14ac:dyDescent="0.25">
      <c r="A868" s="142">
        <v>850</v>
      </c>
      <c r="B868" s="134"/>
      <c r="C868" s="174">
        <f ca="1">_xll.meDateFromTenor(C867,"1D","FOLLOWING",D$13,"NORMAL")</f>
        <v>43634</v>
      </c>
      <c r="D868" s="20">
        <f ca="1">_xll.meDateFromTenor(C868,D$14,"Following",D$13,"Normal")</f>
        <v>43635</v>
      </c>
      <c r="E868" s="175">
        <f ca="1"/>
        <v>-1.0056910687428235E-3</v>
      </c>
      <c r="F868" s="99"/>
      <c r="G868" s="174">
        <f t="shared" ca="1" si="52"/>
        <v>43634</v>
      </c>
      <c r="H868" s="20">
        <f ca="1">_xll.meDateFromTenor(G868,H$14,"Following",H$13,"Normal")</f>
        <v>43726</v>
      </c>
      <c r="I868" s="175">
        <f ca="1"/>
        <v>5.9297863083122881E-4</v>
      </c>
      <c r="J868" s="7" t="s">
        <v>4</v>
      </c>
      <c r="K868" s="174">
        <f t="shared" ca="1" si="53"/>
        <v>43634</v>
      </c>
      <c r="L868" s="20">
        <f ca="1">_xll.meDateFromTenor(K868,L$14,"Following",L$13,"Normal")</f>
        <v>43817</v>
      </c>
      <c r="M868" s="175">
        <f ca="1"/>
        <v>2.3947273078034296E-3</v>
      </c>
      <c r="N868" s="7" t="s">
        <v>4</v>
      </c>
      <c r="O868" s="174">
        <f t="shared" ca="1" si="54"/>
        <v>43634</v>
      </c>
      <c r="P868" s="20">
        <f ca="1">_xll.meDateFromTenor(O868,P$14,"Following",P$13,"Normal")</f>
        <v>43635</v>
      </c>
      <c r="Q868" s="175">
        <f ca="1"/>
        <v>-1.455338005942959E-3</v>
      </c>
      <c r="R868" s="7" t="s">
        <v>4</v>
      </c>
      <c r="S868" s="174">
        <f t="shared" ca="1" si="55"/>
        <v>43634</v>
      </c>
      <c r="T868" s="20">
        <f ca="1">_xll.meDateFromTenor(S868,"1D","Following",T$13,"Normal")</f>
        <v>43635</v>
      </c>
      <c r="U868" s="175">
        <f ca="1"/>
        <v>-2.885186849632692E-3</v>
      </c>
      <c r="V868" s="136" t="s">
        <v>4</v>
      </c>
    </row>
    <row r="869" spans="1:22" x14ac:dyDescent="0.25">
      <c r="A869" s="142">
        <v>851</v>
      </c>
      <c r="B869" s="134"/>
      <c r="C869" s="174">
        <f ca="1">_xll.meDateFromTenor(C868,"1D","FOLLOWING",D$13,"NORMAL")</f>
        <v>43635</v>
      </c>
      <c r="D869" s="20">
        <f ca="1">_xll.meDateFromTenor(C869,D$14,"Following",D$13,"Normal")</f>
        <v>43636</v>
      </c>
      <c r="E869" s="175">
        <f ca="1"/>
        <v>-9.9814360440931074E-4</v>
      </c>
      <c r="F869" s="99"/>
      <c r="G869" s="174">
        <f t="shared" ca="1" si="52"/>
        <v>43635</v>
      </c>
      <c r="H869" s="20">
        <f ca="1">_xll.meDateFromTenor(G869,H$14,"Following",H$13,"Normal")</f>
        <v>43727</v>
      </c>
      <c r="I869" s="175">
        <f ca="1"/>
        <v>5.9931345160057917E-4</v>
      </c>
      <c r="J869" s="7" t="s">
        <v>4</v>
      </c>
      <c r="K869" s="174">
        <f t="shared" ca="1" si="53"/>
        <v>43635</v>
      </c>
      <c r="L869" s="20">
        <f ca="1">_xll.meDateFromTenor(K869,L$14,"Following",L$13,"Normal")</f>
        <v>43818</v>
      </c>
      <c r="M869" s="175">
        <f ca="1"/>
        <v>2.4015597528551295E-3</v>
      </c>
      <c r="N869" s="7" t="s">
        <v>4</v>
      </c>
      <c r="O869" s="174">
        <f t="shared" ca="1" si="54"/>
        <v>43635</v>
      </c>
      <c r="P869" s="20">
        <f ca="1">_xll.meDateFromTenor(O869,P$14,"Following",P$13,"Normal")</f>
        <v>43636</v>
      </c>
      <c r="Q869" s="175">
        <f ca="1"/>
        <v>-1.450078974567319E-3</v>
      </c>
      <c r="R869" s="7" t="s">
        <v>4</v>
      </c>
      <c r="S869" s="174">
        <f t="shared" ca="1" si="55"/>
        <v>43635</v>
      </c>
      <c r="T869" s="20">
        <f ca="1">_xll.meDateFromTenor(S869,"1D","Following",T$13,"Normal")</f>
        <v>43636</v>
      </c>
      <c r="U869" s="175">
        <f ca="1"/>
        <v>-2.8826449825958382E-3</v>
      </c>
      <c r="V869" s="136" t="s">
        <v>4</v>
      </c>
    </row>
    <row r="870" spans="1:22" x14ac:dyDescent="0.25">
      <c r="A870" s="142">
        <v>852</v>
      </c>
      <c r="B870" s="134"/>
      <c r="C870" s="174">
        <f ca="1">_xll.meDateFromTenor(C869,"1D","FOLLOWING",D$13,"NORMAL")</f>
        <v>43636</v>
      </c>
      <c r="D870" s="20">
        <f ca="1">_xll.meDateFromTenor(C870,D$14,"Following",D$13,"Normal")</f>
        <v>43637</v>
      </c>
      <c r="E870" s="175">
        <f ca="1"/>
        <v>-9.9061585674409605E-4</v>
      </c>
      <c r="F870" s="99"/>
      <c r="G870" s="174">
        <f t="shared" ca="1" si="52"/>
        <v>43636</v>
      </c>
      <c r="H870" s="20">
        <f ca="1">_xll.meDateFromTenor(G870,H$14,"Following",H$13,"Normal")</f>
        <v>43728</v>
      </c>
      <c r="I870" s="175">
        <f ca="1"/>
        <v>6.0565997053319595E-4</v>
      </c>
      <c r="J870" s="7" t="s">
        <v>4</v>
      </c>
      <c r="K870" s="174">
        <f t="shared" ca="1" si="53"/>
        <v>43636</v>
      </c>
      <c r="L870" s="20">
        <f ca="1">_xll.meDateFromTenor(K870,L$14,"Following",L$13,"Normal")</f>
        <v>43819</v>
      </c>
      <c r="M870" s="175">
        <f ca="1"/>
        <v>2.4083965147943722E-3</v>
      </c>
      <c r="N870" s="7" t="s">
        <v>4</v>
      </c>
      <c r="O870" s="174">
        <f t="shared" ca="1" si="54"/>
        <v>43636</v>
      </c>
      <c r="P870" s="20">
        <f ca="1">_xll.meDateFromTenor(O870,P$14,"Following",P$13,"Normal")</f>
        <v>43637</v>
      </c>
      <c r="Q870" s="175">
        <f ca="1"/>
        <v>-1.4448028984947617E-3</v>
      </c>
      <c r="R870" s="7" t="s">
        <v>4</v>
      </c>
      <c r="S870" s="174">
        <f t="shared" ca="1" si="55"/>
        <v>43636</v>
      </c>
      <c r="T870" s="20">
        <f ca="1">_xll.meDateFromTenor(S870,"1D","Following",T$13,"Normal")</f>
        <v>43637</v>
      </c>
      <c r="U870" s="175">
        <f ca="1"/>
        <v>-2.8800054309385918E-3</v>
      </c>
      <c r="V870" s="136" t="s">
        <v>4</v>
      </c>
    </row>
    <row r="871" spans="1:22" x14ac:dyDescent="0.25">
      <c r="A871" s="142">
        <v>853</v>
      </c>
      <c r="B871" s="134"/>
      <c r="C871" s="174">
        <f ca="1">_xll.meDateFromTenor(C870,"1D","FOLLOWING",D$13,"NORMAL")</f>
        <v>43637</v>
      </c>
      <c r="D871" s="20">
        <f ca="1">_xll.meDateFromTenor(C871,D$14,"Following",D$13,"Normal")</f>
        <v>43640</v>
      </c>
      <c r="E871" s="175">
        <f ca="1"/>
        <v>-9.7562343577273572E-4</v>
      </c>
      <c r="F871" s="99"/>
      <c r="G871" s="174">
        <f t="shared" ca="1" si="52"/>
        <v>43637</v>
      </c>
      <c r="H871" s="20">
        <f ca="1">_xll.meDateFromTenor(G871,H$14,"Following",H$13,"Normal")</f>
        <v>43731</v>
      </c>
      <c r="I871" s="175">
        <f ca="1"/>
        <v>6.1201812854537907E-4</v>
      </c>
      <c r="J871" s="7" t="s">
        <v>4</v>
      </c>
      <c r="K871" s="174">
        <f t="shared" ca="1" si="53"/>
        <v>43637</v>
      </c>
      <c r="L871" s="20">
        <f ca="1">_xll.meDateFromTenor(K871,L$14,"Following",L$13,"Normal")</f>
        <v>43822</v>
      </c>
      <c r="M871" s="175">
        <f ca="1"/>
        <v>2.415237613118142E-3</v>
      </c>
      <c r="N871" s="7" t="s">
        <v>4</v>
      </c>
      <c r="O871" s="174">
        <f t="shared" ca="1" si="54"/>
        <v>43637</v>
      </c>
      <c r="P871" s="20">
        <f ca="1">_xll.meDateFromTenor(O871,P$14,"Following",P$13,"Normal")</f>
        <v>43640</v>
      </c>
      <c r="Q871" s="175">
        <f ca="1"/>
        <v>-1.4395098316863878E-3</v>
      </c>
      <c r="R871" s="7" t="s">
        <v>4</v>
      </c>
      <c r="S871" s="174">
        <f t="shared" ca="1" si="55"/>
        <v>43637</v>
      </c>
      <c r="T871" s="20">
        <f ca="1">_xll.meDateFromTenor(S871,"1D","Following",T$13,"Normal")</f>
        <v>43640</v>
      </c>
      <c r="U871" s="175">
        <f ca="1"/>
        <v>-2.874377777262193E-3</v>
      </c>
      <c r="V871" s="136" t="s">
        <v>4</v>
      </c>
    </row>
    <row r="872" spans="1:22" x14ac:dyDescent="0.25">
      <c r="A872" s="142">
        <v>854</v>
      </c>
      <c r="B872" s="134"/>
      <c r="C872" s="174">
        <f ca="1">_xll.meDateFromTenor(C871,"1D","FOLLOWING",D$13,"NORMAL")</f>
        <v>43640</v>
      </c>
      <c r="D872" s="20">
        <f ca="1">_xll.meDateFromTenor(C872,D$14,"Following",D$13,"Normal")</f>
        <v>43641</v>
      </c>
      <c r="E872" s="175">
        <f ca="1"/>
        <v>-9.6070201817788695E-4</v>
      </c>
      <c r="F872" s="99"/>
      <c r="G872" s="174">
        <f t="shared" ca="1" si="52"/>
        <v>43640</v>
      </c>
      <c r="H872" s="20">
        <f ca="1">_xll.meDateFromTenor(G872,H$14,"Following",H$13,"Normal")</f>
        <v>43732</v>
      </c>
      <c r="I872" s="175">
        <f ca="1"/>
        <v>6.3116184622232896E-4</v>
      </c>
      <c r="J872" s="7" t="s">
        <v>4</v>
      </c>
      <c r="K872" s="174">
        <f t="shared" ca="1" si="53"/>
        <v>43640</v>
      </c>
      <c r="L872" s="20">
        <f ca="1">_xll.meDateFromTenor(K872,L$14,"Following",L$13,"Normal")</f>
        <v>43823</v>
      </c>
      <c r="M872" s="175">
        <f ca="1"/>
        <v>2.4357871213664607E-3</v>
      </c>
      <c r="N872" s="7" t="s">
        <v>4</v>
      </c>
      <c r="O872" s="174">
        <f t="shared" ca="1" si="54"/>
        <v>43640</v>
      </c>
      <c r="P872" s="20">
        <f ca="1">_xll.meDateFromTenor(O872,P$14,"Following",P$13,"Normal")</f>
        <v>43641</v>
      </c>
      <c r="Q872" s="175">
        <f ca="1"/>
        <v>-1.4235292264573654E-3</v>
      </c>
      <c r="R872" s="7" t="s">
        <v>4</v>
      </c>
      <c r="S872" s="174">
        <f t="shared" ca="1" si="55"/>
        <v>43640</v>
      </c>
      <c r="T872" s="20">
        <f ca="1">_xll.meDateFromTenor(S872,"1D","Following",T$13,"Normal")</f>
        <v>43641</v>
      </c>
      <c r="U872" s="175">
        <f ca="1"/>
        <v>-2.8684704397363803E-3</v>
      </c>
      <c r="V872" s="136" t="s">
        <v>4</v>
      </c>
    </row>
    <row r="873" spans="1:22" x14ac:dyDescent="0.25">
      <c r="A873" s="142">
        <v>855</v>
      </c>
      <c r="B873" s="134"/>
      <c r="C873" s="174">
        <f ca="1">_xll.meDateFromTenor(C872,"1D","FOLLOWING",D$13,"NORMAL")</f>
        <v>43641</v>
      </c>
      <c r="D873" s="20">
        <f ca="1">_xll.meDateFromTenor(C873,D$14,"Following",D$13,"Normal")</f>
        <v>43642</v>
      </c>
      <c r="E873" s="175">
        <f ca="1"/>
        <v>-9.5327284326263476E-4</v>
      </c>
      <c r="F873" s="99"/>
      <c r="G873" s="174">
        <f t="shared" ca="1" si="52"/>
        <v>43641</v>
      </c>
      <c r="H873" s="20">
        <f ca="1">_xll.meDateFromTenor(G873,H$14,"Following",H$13,"Normal")</f>
        <v>43733</v>
      </c>
      <c r="I873" s="175">
        <f ca="1"/>
        <v>6.3756596971578097E-4</v>
      </c>
      <c r="J873" s="7" t="s">
        <v>4</v>
      </c>
      <c r="K873" s="174">
        <f t="shared" ca="1" si="53"/>
        <v>43641</v>
      </c>
      <c r="L873" s="20">
        <f ca="1">_xll.meDateFromTenor(K873,L$14,"Following",L$13,"Normal")</f>
        <v>43826</v>
      </c>
      <c r="M873" s="175">
        <f ca="1"/>
        <v>2.4426457601981876E-3</v>
      </c>
      <c r="N873" s="7" t="s">
        <v>4</v>
      </c>
      <c r="O873" s="174">
        <f t="shared" ca="1" si="54"/>
        <v>43641</v>
      </c>
      <c r="P873" s="20">
        <f ca="1">_xll.meDateFromTenor(O873,P$14,"Following",P$13,"Normal")</f>
        <v>43642</v>
      </c>
      <c r="Q873" s="175">
        <f ca="1"/>
        <v>-1.4181687363167246E-3</v>
      </c>
      <c r="R873" s="7" t="s">
        <v>4</v>
      </c>
      <c r="S873" s="174">
        <f t="shared" ca="1" si="55"/>
        <v>43641</v>
      </c>
      <c r="T873" s="20">
        <f ca="1">_xll.meDateFromTenor(S873,"1D","Following",T$13,"Normal")</f>
        <v>43642</v>
      </c>
      <c r="U873" s="175">
        <f ca="1"/>
        <v>-2.8653425111002761E-3</v>
      </c>
      <c r="V873" s="136" t="s">
        <v>4</v>
      </c>
    </row>
    <row r="874" spans="1:22" x14ac:dyDescent="0.25">
      <c r="A874" s="142">
        <v>856</v>
      </c>
      <c r="B874" s="134"/>
      <c r="C874" s="174">
        <f ca="1">_xll.meDateFromTenor(C873,"1D","FOLLOWING",D$13,"NORMAL")</f>
        <v>43642</v>
      </c>
      <c r="D874" s="20">
        <f ca="1">_xll.meDateFromTenor(C874,D$14,"Following",D$13,"Normal")</f>
        <v>43643</v>
      </c>
      <c r="E874" s="175">
        <f ca="1"/>
        <v>-9.4586338093894165E-4</v>
      </c>
      <c r="F874" s="99"/>
      <c r="G874" s="174">
        <f t="shared" ca="1" si="52"/>
        <v>43642</v>
      </c>
      <c r="H874" s="20">
        <f ca="1">_xll.meDateFromTenor(G874,H$14,"Following",H$13,"Normal")</f>
        <v>43734</v>
      </c>
      <c r="I874" s="175">
        <f ca="1"/>
        <v>6.4398143687030031E-4</v>
      </c>
      <c r="J874" s="7" t="s">
        <v>4</v>
      </c>
      <c r="K874" s="174">
        <f t="shared" ca="1" si="53"/>
        <v>43642</v>
      </c>
      <c r="L874" s="20">
        <f ca="1">_xll.meDateFromTenor(K874,L$14,"Following",L$13,"Normal")</f>
        <v>43826</v>
      </c>
      <c r="M874" s="175">
        <f ca="1"/>
        <v>2.4495088328993649E-3</v>
      </c>
      <c r="N874" s="7" t="s">
        <v>4</v>
      </c>
      <c r="O874" s="174">
        <f t="shared" ca="1" si="54"/>
        <v>43642</v>
      </c>
      <c r="P874" s="20">
        <f ca="1">_xll.meDateFromTenor(O874,P$14,"Following",P$13,"Normal")</f>
        <v>43643</v>
      </c>
      <c r="Q874" s="175">
        <f ca="1"/>
        <v>-1.4127915252457679E-3</v>
      </c>
      <c r="R874" s="7" t="s">
        <v>4</v>
      </c>
      <c r="S874" s="174">
        <f t="shared" ca="1" si="55"/>
        <v>43642</v>
      </c>
      <c r="T874" s="20">
        <f ca="1">_xll.meDateFromTenor(S874,"1D","Following",T$13,"Normal")</f>
        <v>43643</v>
      </c>
      <c r="U874" s="175">
        <f ca="1"/>
        <v>-2.8621169160292326E-3</v>
      </c>
      <c r="V874" s="136" t="s">
        <v>4</v>
      </c>
    </row>
    <row r="875" spans="1:22" x14ac:dyDescent="0.25">
      <c r="A875" s="142">
        <v>857</v>
      </c>
      <c r="B875" s="134"/>
      <c r="C875" s="174">
        <f ca="1">_xll.meDateFromTenor(C874,"1D","FOLLOWING",D$13,"NORMAL")</f>
        <v>43643</v>
      </c>
      <c r="D875" s="20">
        <f ca="1">_xll.meDateFromTenor(C875,D$14,"Following",D$13,"Normal")</f>
        <v>43644</v>
      </c>
      <c r="E875" s="175">
        <f ca="1"/>
        <v>-9.3847363056731917E-4</v>
      </c>
      <c r="F875" s="99"/>
      <c r="G875" s="174">
        <f t="shared" ca="1" si="52"/>
        <v>43643</v>
      </c>
      <c r="H875" s="20">
        <f ca="1">_xll.meDateFromTenor(G875,H$14,"Following",H$13,"Normal")</f>
        <v>43735</v>
      </c>
      <c r="I875" s="175">
        <f ca="1"/>
        <v>6.5040818860218953E-4</v>
      </c>
      <c r="J875" s="7" t="s">
        <v>4</v>
      </c>
      <c r="K875" s="174">
        <f t="shared" ca="1" si="53"/>
        <v>43643</v>
      </c>
      <c r="L875" s="20">
        <f ca="1">_xll.meDateFromTenor(K875,L$14,"Following",L$13,"Normal")</f>
        <v>43826</v>
      </c>
      <c r="M875" s="175">
        <f ca="1"/>
        <v>2.4563763589669808E-3</v>
      </c>
      <c r="N875" s="7" t="s">
        <v>4</v>
      </c>
      <c r="O875" s="174">
        <f t="shared" ca="1" si="54"/>
        <v>43643</v>
      </c>
      <c r="P875" s="20">
        <f ca="1">_xll.meDateFromTenor(O875,P$14,"Following",P$13,"Normal")</f>
        <v>43644</v>
      </c>
      <c r="Q875" s="175">
        <f ca="1"/>
        <v>-1.4073976472055941E-3</v>
      </c>
      <c r="R875" s="7" t="s">
        <v>4</v>
      </c>
      <c r="S875" s="174">
        <f t="shared" ca="1" si="55"/>
        <v>43643</v>
      </c>
      <c r="T875" s="20">
        <f ca="1">_xll.meDateFromTenor(S875,"1D","Following",T$13,"Normal")</f>
        <v>43644</v>
      </c>
      <c r="U875" s="175">
        <f ca="1"/>
        <v>-2.8587936578405959E-3</v>
      </c>
      <c r="V875" s="136" t="s">
        <v>4</v>
      </c>
    </row>
    <row r="876" spans="1:22" x14ac:dyDescent="0.25">
      <c r="A876" s="142">
        <v>858</v>
      </c>
      <c r="B876" s="134"/>
      <c r="C876" s="174">
        <f ca="1">_xll.meDateFromTenor(C875,"1D","FOLLOWING",D$13,"NORMAL")</f>
        <v>43644</v>
      </c>
      <c r="D876" s="20">
        <f ca="1">_xll.meDateFromTenor(C876,D$14,"Following",D$13,"Normal")</f>
        <v>43647</v>
      </c>
      <c r="E876" s="175">
        <f ca="1"/>
        <v>-9.2375746244322313E-4</v>
      </c>
      <c r="F876" s="99"/>
      <c r="G876" s="174">
        <f t="shared" ca="1" si="52"/>
        <v>43644</v>
      </c>
      <c r="H876" s="20">
        <f ca="1">_xll.meDateFromTenor(G876,H$14,"Following",H$13,"Normal")</f>
        <v>43738</v>
      </c>
      <c r="I876" s="175">
        <f ca="1"/>
        <v>6.5684616582774703E-4</v>
      </c>
      <c r="J876" s="7" t="s">
        <v>4</v>
      </c>
      <c r="K876" s="174">
        <f t="shared" ca="1" si="53"/>
        <v>43644</v>
      </c>
      <c r="L876" s="20">
        <f ca="1">_xll.meDateFromTenor(K876,L$14,"Following",L$13,"Normal")</f>
        <v>43829</v>
      </c>
      <c r="M876" s="175">
        <f ca="1"/>
        <v>2.4632483578980171E-3</v>
      </c>
      <c r="N876" s="7" t="s">
        <v>4</v>
      </c>
      <c r="O876" s="174">
        <f t="shared" ca="1" si="54"/>
        <v>43644</v>
      </c>
      <c r="P876" s="20">
        <f ca="1">_xll.meDateFromTenor(O876,P$14,"Following",P$13,"Normal")</f>
        <v>43647</v>
      </c>
      <c r="Q876" s="175">
        <f ca="1"/>
        <v>-1.401987156157304E-3</v>
      </c>
      <c r="R876" s="7" t="s">
        <v>4</v>
      </c>
      <c r="S876" s="174">
        <f t="shared" ca="1" si="55"/>
        <v>43644</v>
      </c>
      <c r="T876" s="20">
        <f ca="1">_xll.meDateFromTenor(S876,"1D","Following",T$13,"Normal")</f>
        <v>43647</v>
      </c>
      <c r="U876" s="175">
        <f ca="1"/>
        <v>-2.8517990209309218E-3</v>
      </c>
      <c r="V876" s="136" t="s">
        <v>4</v>
      </c>
    </row>
    <row r="877" spans="1:22" x14ac:dyDescent="0.25">
      <c r="A877" s="142">
        <v>859</v>
      </c>
      <c r="B877" s="134"/>
      <c r="C877" s="174">
        <f ca="1">_xll.meDateFromTenor(C876,"1D","FOLLOWING",D$13,"NORMAL")</f>
        <v>43647</v>
      </c>
      <c r="D877" s="20">
        <f ca="1">_xll.meDateFromTenor(C877,D$14,"Following",D$13,"Normal")</f>
        <v>43648</v>
      </c>
      <c r="E877" s="175">
        <f ca="1"/>
        <v>-9.0911173465269327E-4</v>
      </c>
      <c r="F877" s="99"/>
      <c r="G877" s="174">
        <f t="shared" ca="1" si="52"/>
        <v>43647</v>
      </c>
      <c r="H877" s="20">
        <f ca="1">_xll.meDateFromTenor(G877,H$14,"Following",H$13,"Normal")</f>
        <v>43739</v>
      </c>
      <c r="I877" s="175">
        <f ca="1"/>
        <v>6.7622685962944384E-4</v>
      </c>
      <c r="J877" s="7" t="s">
        <v>4</v>
      </c>
      <c r="K877" s="174">
        <f t="shared" ca="1" si="53"/>
        <v>43647</v>
      </c>
      <c r="L877" s="20">
        <f ca="1">_xll.meDateFromTenor(K877,L$14,"Following",L$13,"Normal")</f>
        <v>43832</v>
      </c>
      <c r="M877" s="175">
        <f ca="1"/>
        <v>2.4838913868415135E-3</v>
      </c>
      <c r="N877" s="7" t="s">
        <v>4</v>
      </c>
      <c r="O877" s="174">
        <f t="shared" ca="1" si="54"/>
        <v>43647</v>
      </c>
      <c r="P877" s="20">
        <f ca="1">_xll.meDateFromTenor(O877,P$14,"Following",P$13,"Normal")</f>
        <v>43648</v>
      </c>
      <c r="Q877" s="175">
        <f ca="1"/>
        <v>-1.3856565445747324E-3</v>
      </c>
      <c r="R877" s="7" t="s">
        <v>4</v>
      </c>
      <c r="S877" s="174">
        <f t="shared" ca="1" si="55"/>
        <v>43647</v>
      </c>
      <c r="T877" s="20">
        <f ca="1">_xll.meDateFromTenor(S877,"1D","Following",T$13,"Normal")</f>
        <v>43648</v>
      </c>
      <c r="U877" s="175">
        <f ca="1"/>
        <v>-2.8445240523034088E-3</v>
      </c>
      <c r="V877" s="136" t="s">
        <v>4</v>
      </c>
    </row>
    <row r="878" spans="1:22" x14ac:dyDescent="0.25">
      <c r="A878" s="142">
        <v>860</v>
      </c>
      <c r="B878" s="134"/>
      <c r="C878" s="174">
        <f ca="1">_xll.meDateFromTenor(C877,"1D","FOLLOWING",D$13,"NORMAL")</f>
        <v>43648</v>
      </c>
      <c r="D878" s="20">
        <f ca="1">_xll.meDateFromTenor(C878,D$14,"Following",D$13,"Normal")</f>
        <v>43649</v>
      </c>
      <c r="E878" s="175">
        <f ca="1"/>
        <v>-9.0182053396948062E-4</v>
      </c>
      <c r="F878" s="99"/>
      <c r="G878" s="174">
        <f t="shared" ca="1" si="52"/>
        <v>43648</v>
      </c>
      <c r="H878" s="20">
        <f ca="1">_xll.meDateFromTenor(G878,H$14,"Following",H$13,"Normal")</f>
        <v>43740</v>
      </c>
      <c r="I878" s="175">
        <f ca="1"/>
        <v>6.8270914799268461E-4</v>
      </c>
      <c r="J878" s="7" t="s">
        <v>4</v>
      </c>
      <c r="K878" s="174">
        <f t="shared" ca="1" si="53"/>
        <v>43648</v>
      </c>
      <c r="L878" s="20">
        <f ca="1">_xll.meDateFromTenor(K878,L$14,"Following",L$13,"Normal")</f>
        <v>43832</v>
      </c>
      <c r="M878" s="175">
        <f ca="1"/>
        <v>2.4907814721960905E-3</v>
      </c>
      <c r="N878" s="7" t="s">
        <v>4</v>
      </c>
      <c r="O878" s="174">
        <f t="shared" ca="1" si="54"/>
        <v>43648</v>
      </c>
      <c r="P878" s="20">
        <f ca="1">_xll.meDateFromTenor(O878,P$14,"Following",P$13,"Normal")</f>
        <v>43649</v>
      </c>
      <c r="Q878" s="175">
        <f ca="1"/>
        <v>-1.3801801411049751E-3</v>
      </c>
      <c r="R878" s="7" t="s">
        <v>4</v>
      </c>
      <c r="S878" s="174">
        <f t="shared" ca="1" si="55"/>
        <v>43648</v>
      </c>
      <c r="T878" s="20">
        <f ca="1">_xll.meDateFromTenor(S878,"1D","Following",T$13,"Normal")</f>
        <v>43649</v>
      </c>
      <c r="U878" s="175">
        <f ca="1"/>
        <v>-2.8407125226914787E-3</v>
      </c>
      <c r="V878" s="136" t="s">
        <v>4</v>
      </c>
    </row>
    <row r="879" spans="1:22" x14ac:dyDescent="0.25">
      <c r="A879" s="142">
        <v>861</v>
      </c>
      <c r="B879" s="134"/>
      <c r="C879" s="174">
        <f ca="1">_xll.meDateFromTenor(C878,"1D","FOLLOWING",D$13,"NORMAL")</f>
        <v>43649</v>
      </c>
      <c r="D879" s="20">
        <f ca="1">_xll.meDateFromTenor(C879,D$14,"Following",D$13,"Normal")</f>
        <v>43650</v>
      </c>
      <c r="E879" s="175">
        <f ca="1"/>
        <v>-8.9454904124153559E-4</v>
      </c>
      <c r="F879" s="99"/>
      <c r="G879" s="174">
        <f t="shared" ca="1" si="52"/>
        <v>43649</v>
      </c>
      <c r="H879" s="20">
        <f ca="1">_xll.meDateFromTenor(G879,H$14,"Following",H$13,"Normal")</f>
        <v>43741</v>
      </c>
      <c r="I879" s="175">
        <f ca="1"/>
        <v>6.8920236643109714E-4</v>
      </c>
      <c r="J879" s="7" t="s">
        <v>4</v>
      </c>
      <c r="K879" s="174">
        <f t="shared" ca="1" si="53"/>
        <v>43649</v>
      </c>
      <c r="L879" s="20">
        <f ca="1">_xll.meDateFromTenor(K879,L$14,"Following",L$13,"Normal")</f>
        <v>43833</v>
      </c>
      <c r="M879" s="175">
        <f ca="1"/>
        <v>2.4976761278990146E-3</v>
      </c>
      <c r="N879" s="7" t="s">
        <v>4</v>
      </c>
      <c r="O879" s="174">
        <f t="shared" ca="1" si="54"/>
        <v>43649</v>
      </c>
      <c r="P879" s="20">
        <f ca="1">_xll.meDateFromTenor(O879,P$14,"Following",P$13,"Normal")</f>
        <v>43650</v>
      </c>
      <c r="Q879" s="175">
        <f ca="1"/>
        <v>-1.3746873944326015E-3</v>
      </c>
      <c r="R879" s="7" t="s">
        <v>4</v>
      </c>
      <c r="S879" s="174">
        <f t="shared" ca="1" si="55"/>
        <v>43649</v>
      </c>
      <c r="T879" s="20">
        <f ca="1">_xll.meDateFromTenor(S879,"1D","Following",T$13,"Normal")</f>
        <v>43650</v>
      </c>
      <c r="U879" s="175">
        <f ca="1"/>
        <v>-2.8368033478276644E-3</v>
      </c>
      <c r="V879" s="136" t="s">
        <v>4</v>
      </c>
    </row>
    <row r="880" spans="1:22" x14ac:dyDescent="0.25">
      <c r="A880" s="142">
        <v>862</v>
      </c>
      <c r="B880" s="134"/>
      <c r="C880" s="174">
        <f ca="1">_xll.meDateFromTenor(C879,"1D","FOLLOWING",D$13,"NORMAL")</f>
        <v>43650</v>
      </c>
      <c r="D880" s="20">
        <f ca="1">_xll.meDateFromTenor(C880,D$14,"Following",D$13,"Normal")</f>
        <v>43651</v>
      </c>
      <c r="E880" s="175">
        <f ca="1"/>
        <v>-8.8729725578940192E-4</v>
      </c>
      <c r="F880" s="99"/>
      <c r="G880" s="174">
        <f t="shared" ca="1" si="52"/>
        <v>43650</v>
      </c>
      <c r="H880" s="20">
        <f ca="1">_xll.meDateFromTenor(G880,H$14,"Following",H$13,"Normal")</f>
        <v>43742</v>
      </c>
      <c r="I880" s="175">
        <f ca="1"/>
        <v>6.9570645586098181E-4</v>
      </c>
      <c r="J880" s="7" t="s">
        <v>4</v>
      </c>
      <c r="K880" s="174">
        <f t="shared" ca="1" si="53"/>
        <v>43650</v>
      </c>
      <c r="L880" s="20">
        <f ca="1">_xll.meDateFromTenor(K880,L$14,"Following",L$13,"Normal")</f>
        <v>43836</v>
      </c>
      <c r="M880" s="175">
        <f ca="1"/>
        <v>2.5045753734472711E-3</v>
      </c>
      <c r="N880" s="7" t="s">
        <v>4</v>
      </c>
      <c r="O880" s="174">
        <f t="shared" ca="1" si="54"/>
        <v>43650</v>
      </c>
      <c r="P880" s="20">
        <f ca="1">_xll.meDateFromTenor(O880,P$14,"Following",P$13,"Normal")</f>
        <v>43651</v>
      </c>
      <c r="Q880" s="175">
        <f ca="1"/>
        <v>-1.3691783585187112E-3</v>
      </c>
      <c r="R880" s="7" t="s">
        <v>4</v>
      </c>
      <c r="S880" s="174">
        <f t="shared" ca="1" si="55"/>
        <v>43650</v>
      </c>
      <c r="T880" s="20">
        <f ca="1">_xll.meDateFromTenor(S880,"1D","Following",T$13,"Normal")</f>
        <v>43651</v>
      </c>
      <c r="U880" s="175">
        <f ca="1"/>
        <v>-2.8327965303898239E-3</v>
      </c>
      <c r="V880" s="136" t="s">
        <v>4</v>
      </c>
    </row>
    <row r="881" spans="1:22" x14ac:dyDescent="0.25">
      <c r="A881" s="142">
        <v>863</v>
      </c>
      <c r="B881" s="134"/>
      <c r="C881" s="174">
        <f ca="1">_xll.meDateFromTenor(C880,"1D","FOLLOWING",D$13,"NORMAL")</f>
        <v>43651</v>
      </c>
      <c r="D881" s="20">
        <f ca="1">_xll.meDateFromTenor(C881,D$14,"Following",D$13,"Normal")</f>
        <v>43654</v>
      </c>
      <c r="E881" s="175">
        <f ca="1"/>
        <v>-8.728572567662272E-4</v>
      </c>
      <c r="F881" s="99"/>
      <c r="G881" s="174">
        <f t="shared" ca="1" si="52"/>
        <v>43651</v>
      </c>
      <c r="H881" s="20">
        <f ca="1">_xll.meDateFromTenor(G881,H$14,"Following",H$13,"Normal")</f>
        <v>43745</v>
      </c>
      <c r="I881" s="175">
        <f ca="1"/>
        <v>7.0222135719863834E-4</v>
      </c>
      <c r="J881" s="7" t="s">
        <v>4</v>
      </c>
      <c r="K881" s="174">
        <f t="shared" ca="1" si="53"/>
        <v>43651</v>
      </c>
      <c r="L881" s="20">
        <f ca="1">_xll.meDateFromTenor(K881,L$14,"Following",L$13,"Normal")</f>
        <v>43836</v>
      </c>
      <c r="M881" s="175">
        <f ca="1"/>
        <v>2.5114792283378443E-3</v>
      </c>
      <c r="N881" s="7" t="s">
        <v>4</v>
      </c>
      <c r="O881" s="174">
        <f t="shared" ca="1" si="54"/>
        <v>43651</v>
      </c>
      <c r="P881" s="20">
        <f ca="1">_xll.meDateFromTenor(O881,P$14,"Following",P$13,"Normal")</f>
        <v>43654</v>
      </c>
      <c r="Q881" s="175">
        <f ca="1"/>
        <v>-1.3636530873244051E-3</v>
      </c>
      <c r="R881" s="7" t="s">
        <v>4</v>
      </c>
      <c r="S881" s="174">
        <f t="shared" ca="1" si="55"/>
        <v>43651</v>
      </c>
      <c r="T881" s="20">
        <f ca="1">_xll.meDateFromTenor(S881,"1D","Following",T$13,"Normal")</f>
        <v>43654</v>
      </c>
      <c r="U881" s="175">
        <f ca="1"/>
        <v>-2.8244352759143709E-3</v>
      </c>
      <c r="V881" s="136" t="s">
        <v>4</v>
      </c>
    </row>
    <row r="882" spans="1:22" x14ac:dyDescent="0.25">
      <c r="A882" s="142">
        <v>864</v>
      </c>
      <c r="B882" s="134"/>
      <c r="C882" s="174">
        <f ca="1">_xll.meDateFromTenor(C881,"1D","FOLLOWING",D$13,"NORMAL")</f>
        <v>43654</v>
      </c>
      <c r="D882" s="20">
        <f ca="1">_xll.meDateFromTenor(C882,D$14,"Following",D$13,"Normal")</f>
        <v>43655</v>
      </c>
      <c r="E882" s="175">
        <f ca="1"/>
        <v>-8.5848717526815525E-4</v>
      </c>
      <c r="F882" s="99"/>
      <c r="G882" s="174">
        <f t="shared" ca="1" si="52"/>
        <v>43654</v>
      </c>
      <c r="H882" s="20">
        <f ca="1">_xll.meDateFromTenor(G882,H$14,"Following",H$13,"Normal")</f>
        <v>43746</v>
      </c>
      <c r="I882" s="175">
        <f ca="1"/>
        <v>7.2183034182125004E-4</v>
      </c>
      <c r="J882" s="7" t="s">
        <v>4</v>
      </c>
      <c r="K882" s="174">
        <f t="shared" ca="1" si="53"/>
        <v>43654</v>
      </c>
      <c r="L882" s="20">
        <f ca="1">_xll.meDateFromTenor(K882,L$14,"Following",L$13,"Normal")</f>
        <v>43838</v>
      </c>
      <c r="M882" s="175">
        <f ca="1"/>
        <v>2.532218644033322E-3</v>
      </c>
      <c r="N882" s="7" t="s">
        <v>4</v>
      </c>
      <c r="O882" s="174">
        <f t="shared" ca="1" si="54"/>
        <v>43654</v>
      </c>
      <c r="P882" s="20">
        <f ca="1">_xll.meDateFromTenor(O882,P$14,"Following",P$13,"Normal")</f>
        <v>43655</v>
      </c>
      <c r="Q882" s="175">
        <f ca="1"/>
        <v>-1.3469804016699861E-3</v>
      </c>
      <c r="R882" s="7" t="s">
        <v>4</v>
      </c>
      <c r="S882" s="174">
        <f t="shared" ca="1" si="55"/>
        <v>43654</v>
      </c>
      <c r="T882" s="20">
        <f ca="1">_xll.meDateFromTenor(S882,"1D","Following",T$13,"Normal")</f>
        <v>43655</v>
      </c>
      <c r="U882" s="175">
        <f ca="1"/>
        <v>-2.8157928957295397E-3</v>
      </c>
      <c r="V882" s="136" t="s">
        <v>4</v>
      </c>
    </row>
    <row r="883" spans="1:22" x14ac:dyDescent="0.25">
      <c r="A883" s="142">
        <v>865</v>
      </c>
      <c r="B883" s="134"/>
      <c r="C883" s="174">
        <f ca="1">_xll.meDateFromTenor(C882,"1D","FOLLOWING",D$13,"NORMAL")</f>
        <v>43655</v>
      </c>
      <c r="D883" s="20">
        <f ca="1">_xll.meDateFromTenor(C883,D$14,"Following",D$13,"Normal")</f>
        <v>43656</v>
      </c>
      <c r="E883" s="175">
        <f ca="1"/>
        <v>-8.5133391720227129E-4</v>
      </c>
      <c r="F883" s="99"/>
      <c r="G883" s="174">
        <f t="shared" ca="1" si="52"/>
        <v>43655</v>
      </c>
      <c r="H883" s="20">
        <f ca="1">_xll.meDateFromTenor(G883,H$14,"Following",H$13,"Normal")</f>
        <v>43747</v>
      </c>
      <c r="I883" s="175">
        <f ca="1"/>
        <v>7.283878999530029E-4</v>
      </c>
      <c r="J883" s="7" t="s">
        <v>4</v>
      </c>
      <c r="K883" s="174">
        <f t="shared" ca="1" si="53"/>
        <v>43655</v>
      </c>
      <c r="L883" s="20">
        <f ca="1">_xll.meDateFromTenor(K883,L$14,"Following",L$13,"Normal")</f>
        <v>43839</v>
      </c>
      <c r="M883" s="175">
        <f ca="1"/>
        <v>2.5391411312630174E-3</v>
      </c>
      <c r="N883" s="7" t="s">
        <v>4</v>
      </c>
      <c r="O883" s="174">
        <f t="shared" ca="1" si="54"/>
        <v>43655</v>
      </c>
      <c r="P883" s="20">
        <f ca="1">_xll.meDateFromTenor(O883,P$14,"Following",P$13,"Normal")</f>
        <v>43656</v>
      </c>
      <c r="Q883" s="175">
        <f ca="1"/>
        <v>-1.3413907289650134E-3</v>
      </c>
      <c r="R883" s="7" t="s">
        <v>4</v>
      </c>
      <c r="S883" s="174">
        <f t="shared" ca="1" si="55"/>
        <v>43655</v>
      </c>
      <c r="T883" s="20">
        <f ca="1">_xll.meDateFromTenor(S883,"1D","Following",T$13,"Normal")</f>
        <v>43656</v>
      </c>
      <c r="U883" s="175">
        <f ca="1"/>
        <v>-2.8112979101857605E-3</v>
      </c>
      <c r="V883" s="136" t="s">
        <v>4</v>
      </c>
    </row>
    <row r="884" spans="1:22" x14ac:dyDescent="0.25">
      <c r="A884" s="142">
        <v>866</v>
      </c>
      <c r="B884" s="134"/>
      <c r="C884" s="174">
        <f ca="1">_xll.meDateFromTenor(C883,"1D","FOLLOWING",D$13,"NORMAL")</f>
        <v>43656</v>
      </c>
      <c r="D884" s="20">
        <f ca="1">_xll.meDateFromTenor(C884,D$14,"Following",D$13,"Normal")</f>
        <v>43657</v>
      </c>
      <c r="E884" s="175">
        <f ca="1"/>
        <v>-8.442003629748131E-4</v>
      </c>
      <c r="F884" s="99"/>
      <c r="G884" s="174">
        <f t="shared" ca="1" si="52"/>
        <v>43656</v>
      </c>
      <c r="H884" s="20">
        <f ca="1">_xll.meDateFromTenor(G884,H$14,"Following",H$13,"Normal")</f>
        <v>43748</v>
      </c>
      <c r="I884" s="175">
        <f ca="1"/>
        <v>7.3495597457403088E-4</v>
      </c>
      <c r="J884" s="7" t="s">
        <v>4</v>
      </c>
      <c r="K884" s="174">
        <f t="shared" ca="1" si="53"/>
        <v>43656</v>
      </c>
      <c r="L884" s="20">
        <f ca="1">_xll.meDateFromTenor(K884,L$14,"Following",L$13,"Normal")</f>
        <v>43840</v>
      </c>
      <c r="M884" s="175">
        <f ca="1"/>
        <v>2.5460683253199553E-3</v>
      </c>
      <c r="N884" s="7" t="s">
        <v>4</v>
      </c>
      <c r="O884" s="174">
        <f t="shared" ca="1" si="54"/>
        <v>43656</v>
      </c>
      <c r="P884" s="20">
        <f ca="1">_xll.meDateFromTenor(O884,P$14,"Following",P$13,"Normal")</f>
        <v>43657</v>
      </c>
      <c r="Q884" s="175">
        <f ca="1"/>
        <v>-1.3357850907851237E-3</v>
      </c>
      <c r="R884" s="7" t="s">
        <v>4</v>
      </c>
      <c r="S884" s="174">
        <f t="shared" ca="1" si="55"/>
        <v>43656</v>
      </c>
      <c r="T884" s="20">
        <f ca="1">_xll.meDateFromTenor(S884,"1D","Following",T$13,"Normal")</f>
        <v>43657</v>
      </c>
      <c r="U884" s="175">
        <f ca="1"/>
        <v>-2.8067052997733429E-3</v>
      </c>
      <c r="V884" s="136" t="s">
        <v>4</v>
      </c>
    </row>
    <row r="885" spans="1:22" x14ac:dyDescent="0.25">
      <c r="A885" s="142">
        <v>867</v>
      </c>
      <c r="B885" s="134"/>
      <c r="C885" s="174">
        <f ca="1">_xll.meDateFromTenor(C884,"1D","FOLLOWING",D$13,"NORMAL")</f>
        <v>43657</v>
      </c>
      <c r="D885" s="20">
        <f ca="1">_xll.meDateFromTenor(C885,D$14,"Following",D$13,"Normal")</f>
        <v>43658</v>
      </c>
      <c r="E885" s="175">
        <f ca="1"/>
        <v>-8.3708651146708073E-4</v>
      </c>
      <c r="F885" s="99"/>
      <c r="G885" s="174">
        <f t="shared" ca="1" si="52"/>
        <v>43657</v>
      </c>
      <c r="H885" s="20">
        <f ca="1">_xll.meDateFromTenor(G885,H$14,"Following",H$13,"Normal")</f>
        <v>43749</v>
      </c>
      <c r="I885" s="175">
        <f ca="1"/>
        <v>7.4153450660063413E-4</v>
      </c>
      <c r="J885" s="7" t="s">
        <v>4</v>
      </c>
      <c r="K885" s="174">
        <f t="shared" ca="1" si="53"/>
        <v>43657</v>
      </c>
      <c r="L885" s="20">
        <f ca="1">_xll.meDateFromTenor(K885,L$14,"Following",L$13,"Normal")</f>
        <v>43843</v>
      </c>
      <c r="M885" s="175">
        <f ca="1"/>
        <v>2.5530002457011219E-3</v>
      </c>
      <c r="N885" s="7" t="s">
        <v>4</v>
      </c>
      <c r="O885" s="174">
        <f t="shared" ca="1" si="54"/>
        <v>43657</v>
      </c>
      <c r="P885" s="20">
        <f ca="1">_xll.meDateFromTenor(O885,P$14,"Following",P$13,"Normal")</f>
        <v>43658</v>
      </c>
      <c r="Q885" s="175">
        <f ca="1"/>
        <v>-1.3301635410914179E-3</v>
      </c>
      <c r="R885" s="7" t="s">
        <v>4</v>
      </c>
      <c r="S885" s="174">
        <f t="shared" ca="1" si="55"/>
        <v>43657</v>
      </c>
      <c r="T885" s="20">
        <f ca="1">_xll.meDateFromTenor(S885,"1D","Following",T$13,"Normal")</f>
        <v>43658</v>
      </c>
      <c r="U885" s="175">
        <f ca="1"/>
        <v>-2.8020150674112998E-3</v>
      </c>
      <c r="V885" s="136" t="s">
        <v>4</v>
      </c>
    </row>
    <row r="886" spans="1:22" x14ac:dyDescent="0.25">
      <c r="A886" s="142">
        <v>868</v>
      </c>
      <c r="B886" s="134"/>
      <c r="C886" s="174">
        <f ca="1">_xll.meDateFromTenor(C885,"1D","FOLLOWING",D$13,"NORMAL")</f>
        <v>43658</v>
      </c>
      <c r="D886" s="20">
        <f ca="1">_xll.meDateFromTenor(C886,D$14,"Following",D$13,"Normal")</f>
        <v>43661</v>
      </c>
      <c r="E886" s="175">
        <f ca="1"/>
        <v>-8.2292260152883338E-4</v>
      </c>
      <c r="F886" s="99"/>
      <c r="G886" s="174">
        <f t="shared" ca="1" si="52"/>
        <v>43658</v>
      </c>
      <c r="H886" s="20">
        <f ca="1">_xll.meDateFromTenor(G886,H$14,"Following",H$13,"Normal")</f>
        <v>43752</v>
      </c>
      <c r="I886" s="175">
        <f ca="1"/>
        <v>7.4812343694911345E-4</v>
      </c>
      <c r="J886" s="7" t="s">
        <v>4</v>
      </c>
      <c r="K886" s="174">
        <f t="shared" ca="1" si="53"/>
        <v>43658</v>
      </c>
      <c r="L886" s="20">
        <f ca="1">_xll.meDateFromTenor(K886,L$14,"Following",L$13,"Normal")</f>
        <v>43843</v>
      </c>
      <c r="M886" s="175">
        <f ca="1"/>
        <v>2.5599369119035007E-3</v>
      </c>
      <c r="N886" s="7" t="s">
        <v>4</v>
      </c>
      <c r="O886" s="174">
        <f t="shared" ca="1" si="54"/>
        <v>43658</v>
      </c>
      <c r="P886" s="20">
        <f ca="1">_xll.meDateFromTenor(O886,P$14,"Following",P$13,"Normal")</f>
        <v>43661</v>
      </c>
      <c r="Q886" s="175">
        <f ca="1"/>
        <v>-1.3245261338449953E-3</v>
      </c>
      <c r="R886" s="7" t="s">
        <v>4</v>
      </c>
      <c r="S886" s="174">
        <f t="shared" ca="1" si="55"/>
        <v>43658</v>
      </c>
      <c r="T886" s="20">
        <f ca="1">_xll.meDateFromTenor(S886,"1D","Following",T$13,"Normal")</f>
        <v>43661</v>
      </c>
      <c r="U886" s="175">
        <f ca="1"/>
        <v>-2.7922875515917866E-3</v>
      </c>
      <c r="V886" s="136" t="s">
        <v>4</v>
      </c>
    </row>
    <row r="887" spans="1:22" x14ac:dyDescent="0.25">
      <c r="A887" s="142">
        <v>869</v>
      </c>
      <c r="B887" s="134"/>
      <c r="C887" s="174">
        <f ca="1">_xll.meDateFromTenor(C886,"1D","FOLLOWING",D$13,"NORMAL")</f>
        <v>43661</v>
      </c>
      <c r="D887" s="20">
        <f ca="1">_xll.meDateFromTenor(C887,D$14,"Following",D$13,"Normal")</f>
        <v>43662</v>
      </c>
      <c r="E887" s="175">
        <f ca="1"/>
        <v>-8.0882812443672529E-4</v>
      </c>
      <c r="F887" s="99"/>
      <c r="G887" s="174">
        <f t="shared" ca="1" si="52"/>
        <v>43661</v>
      </c>
      <c r="H887" s="20">
        <f ca="1">_xll.meDateFromTenor(G887,H$14,"Following",H$13,"Normal")</f>
        <v>43753</v>
      </c>
      <c r="I887" s="175">
        <f ca="1"/>
        <v>7.6795202708881093E-4</v>
      </c>
      <c r="J887" s="7" t="s">
        <v>4</v>
      </c>
      <c r="K887" s="174">
        <f t="shared" ca="1" si="53"/>
        <v>43661</v>
      </c>
      <c r="L887" s="20">
        <f ca="1">_xll.meDateFromTenor(K887,L$14,"Following",L$13,"Normal")</f>
        <v>43845</v>
      </c>
      <c r="M887" s="175">
        <f ca="1"/>
        <v>2.5807755804077661E-3</v>
      </c>
      <c r="N887" s="7" t="s">
        <v>4</v>
      </c>
      <c r="O887" s="174">
        <f t="shared" ca="1" si="54"/>
        <v>43661</v>
      </c>
      <c r="P887" s="20">
        <f ca="1">_xll.meDateFromTenor(O887,P$14,"Following",P$13,"Normal")</f>
        <v>43662</v>
      </c>
      <c r="Q887" s="175">
        <f ca="1"/>
        <v>-1.3075193064004298E-3</v>
      </c>
      <c r="R887" s="7" t="s">
        <v>4</v>
      </c>
      <c r="S887" s="174">
        <f t="shared" ca="1" si="55"/>
        <v>43661</v>
      </c>
      <c r="T887" s="20">
        <f ca="1">_xll.meDateFromTenor(S887,"1D","Following",T$13,"Normal")</f>
        <v>43662</v>
      </c>
      <c r="U887" s="175">
        <f ca="1"/>
        <v>-2.7822779738517866E-3</v>
      </c>
      <c r="V887" s="136" t="s">
        <v>4</v>
      </c>
    </row>
    <row r="888" spans="1:22" x14ac:dyDescent="0.25">
      <c r="A888" s="142">
        <v>870</v>
      </c>
      <c r="B888" s="134"/>
      <c r="C888" s="174">
        <f ca="1">_xll.meDateFromTenor(C887,"1D","FOLLOWING",D$13,"NORMAL")</f>
        <v>43662</v>
      </c>
      <c r="D888" s="20">
        <f ca="1">_xll.meDateFromTenor(C888,D$14,"Following",D$13,"Normal")</f>
        <v>43663</v>
      </c>
      <c r="E888" s="175">
        <f ca="1"/>
        <v>-8.018127790920843E-4</v>
      </c>
      <c r="F888" s="99"/>
      <c r="G888" s="174">
        <f t="shared" ca="1" si="52"/>
        <v>43662</v>
      </c>
      <c r="H888" s="20">
        <f ca="1">_xll.meDateFromTenor(G888,H$14,"Following",H$13,"Normal")</f>
        <v>43754</v>
      </c>
      <c r="I888" s="175">
        <f ca="1"/>
        <v>7.7458195988779771E-4</v>
      </c>
      <c r="J888" s="7" t="s">
        <v>4</v>
      </c>
      <c r="K888" s="174">
        <f t="shared" ca="1" si="53"/>
        <v>43662</v>
      </c>
      <c r="L888" s="20">
        <f ca="1">_xll.meDateFromTenor(K888,L$14,"Following",L$13,"Normal")</f>
        <v>43846</v>
      </c>
      <c r="M888" s="175">
        <f ca="1"/>
        <v>2.5877314248648475E-3</v>
      </c>
      <c r="N888" s="7" t="s">
        <v>4</v>
      </c>
      <c r="O888" s="174">
        <f t="shared" ca="1" si="54"/>
        <v>43662</v>
      </c>
      <c r="P888" s="20">
        <f ca="1">_xll.meDateFromTenor(O888,P$14,"Following",P$13,"Normal")</f>
        <v>43663</v>
      </c>
      <c r="Q888" s="175">
        <f ca="1"/>
        <v>-1.3018190085541421E-3</v>
      </c>
      <c r="R888" s="7" t="s">
        <v>4</v>
      </c>
      <c r="S888" s="174">
        <f t="shared" ca="1" si="55"/>
        <v>43662</v>
      </c>
      <c r="T888" s="20">
        <f ca="1">_xll.meDateFromTenor(S888,"1D","Following",T$13,"Normal")</f>
        <v>43663</v>
      </c>
      <c r="U888" s="175">
        <f ca="1"/>
        <v>-2.7770996736231723E-3</v>
      </c>
      <c r="V888" s="136" t="s">
        <v>4</v>
      </c>
    </row>
    <row r="889" spans="1:22" x14ac:dyDescent="0.25">
      <c r="A889" s="142">
        <v>871</v>
      </c>
      <c r="B889" s="134"/>
      <c r="C889" s="174">
        <f ca="1">_xll.meDateFromTenor(C888,"1D","FOLLOWING",D$13,"NORMAL")</f>
        <v>43663</v>
      </c>
      <c r="D889" s="20">
        <f ca="1">_xll.meDateFromTenor(C889,D$14,"Following",D$13,"Normal")</f>
        <v>43664</v>
      </c>
      <c r="E889" s="175">
        <f ca="1"/>
        <v>-7.9481713338936115E-4</v>
      </c>
      <c r="F889" s="99"/>
      <c r="G889" s="174">
        <f t="shared" ca="1" si="52"/>
        <v>43663</v>
      </c>
      <c r="H889" s="20">
        <f ca="1">_xll.meDateFromTenor(G889,H$14,"Following",H$13,"Normal")</f>
        <v>43755</v>
      </c>
      <c r="I889" s="175">
        <f ca="1"/>
        <v>7.8122199559016393E-4</v>
      </c>
      <c r="J889" s="7" t="s">
        <v>4</v>
      </c>
      <c r="K889" s="174">
        <f t="shared" ca="1" si="53"/>
        <v>43663</v>
      </c>
      <c r="L889" s="20">
        <f ca="1">_xll.meDateFromTenor(K889,L$14,"Following",L$13,"Normal")</f>
        <v>43847</v>
      </c>
      <c r="M889" s="175">
        <f ca="1"/>
        <v>2.5946921126280679E-3</v>
      </c>
      <c r="N889" s="7" t="s">
        <v>4</v>
      </c>
      <c r="O889" s="174">
        <f t="shared" ca="1" si="54"/>
        <v>43663</v>
      </c>
      <c r="P889" s="20">
        <f ca="1">_xll.meDateFromTenor(O889,P$14,"Following",P$13,"Normal")</f>
        <v>43664</v>
      </c>
      <c r="Q889" s="175">
        <f ca="1"/>
        <v>-1.2961031229606374E-3</v>
      </c>
      <c r="R889" s="7" t="s">
        <v>4</v>
      </c>
      <c r="S889" s="174">
        <f t="shared" ca="1" si="55"/>
        <v>43663</v>
      </c>
      <c r="T889" s="20">
        <f ca="1">_xll.meDateFromTenor(S889,"1D","Following",T$13,"Normal")</f>
        <v>43664</v>
      </c>
      <c r="U889" s="175">
        <f ca="1"/>
        <v>-2.7718237683505109E-3</v>
      </c>
      <c r="V889" s="136" t="s">
        <v>4</v>
      </c>
    </row>
    <row r="890" spans="1:22" x14ac:dyDescent="0.25">
      <c r="A890" s="142">
        <v>872</v>
      </c>
      <c r="B890" s="134"/>
      <c r="C890" s="174">
        <f ca="1">_xll.meDateFromTenor(C889,"1D","FOLLOWING",D$13,"NORMAL")</f>
        <v>43664</v>
      </c>
      <c r="D890" s="20">
        <f ca="1">_xll.meDateFromTenor(C890,D$14,"Following",D$13,"Normal")</f>
        <v>43665</v>
      </c>
      <c r="E890" s="175">
        <f ca="1"/>
        <v>-7.8784118652919515E-4</v>
      </c>
      <c r="F890" s="99"/>
      <c r="G890" s="174">
        <f t="shared" ca="1" si="52"/>
        <v>43664</v>
      </c>
      <c r="H890" s="20">
        <f ca="1">_xll.meDateFromTenor(G890,H$14,"Following",H$13,"Normal")</f>
        <v>43756</v>
      </c>
      <c r="I890" s="175">
        <f ca="1"/>
        <v>7.8787207511220889E-4</v>
      </c>
      <c r="J890" s="7" t="s">
        <v>4</v>
      </c>
      <c r="K890" s="174">
        <f t="shared" ca="1" si="53"/>
        <v>43664</v>
      </c>
      <c r="L890" s="20">
        <f ca="1">_xll.meDateFromTenor(K890,L$14,"Following",L$13,"Normal")</f>
        <v>43850</v>
      </c>
      <c r="M890" s="175">
        <f ca="1"/>
        <v>2.6016576631944116E-3</v>
      </c>
      <c r="N890" s="7" t="s">
        <v>4</v>
      </c>
      <c r="O890" s="174">
        <f t="shared" ca="1" si="54"/>
        <v>43664</v>
      </c>
      <c r="P890" s="20">
        <f ca="1">_xll.meDateFromTenor(O890,P$14,"Following",P$13,"Normal")</f>
        <v>43665</v>
      </c>
      <c r="Q890" s="175">
        <f ca="1"/>
        <v>-1.2903717035810162E-3</v>
      </c>
      <c r="R890" s="7" t="s">
        <v>4</v>
      </c>
      <c r="S890" s="174">
        <f t="shared" ca="1" si="55"/>
        <v>43664</v>
      </c>
      <c r="T890" s="20">
        <f ca="1">_xll.meDateFromTenor(S890,"1D","Following",T$13,"Normal")</f>
        <v>43665</v>
      </c>
      <c r="U890" s="175">
        <f ca="1"/>
        <v>-2.7664502607116603E-3</v>
      </c>
      <c r="V890" s="136" t="s">
        <v>4</v>
      </c>
    </row>
    <row r="891" spans="1:22" x14ac:dyDescent="0.25">
      <c r="A891" s="142">
        <v>873</v>
      </c>
      <c r="B891" s="134"/>
      <c r="C891" s="174">
        <f ca="1">_xll.meDateFromTenor(C890,"1D","FOLLOWING",D$13,"NORMAL")</f>
        <v>43665</v>
      </c>
      <c r="D891" s="20">
        <f ca="1">_xll.meDateFromTenor(C891,D$14,"Following",D$13,"Normal")</f>
        <v>43668</v>
      </c>
      <c r="E891" s="175">
        <f ca="1"/>
        <v>-7.7395328884400088E-4</v>
      </c>
      <c r="F891" s="99"/>
      <c r="G891" s="174">
        <f t="shared" ca="1" si="52"/>
        <v>43665</v>
      </c>
      <c r="H891" s="20">
        <f ca="1">_xll.meDateFromTenor(G891,H$14,"Following",H$13,"Normal")</f>
        <v>43759</v>
      </c>
      <c r="I891" s="175">
        <f ca="1"/>
        <v>7.9453213937023337E-4</v>
      </c>
      <c r="J891" s="7" t="s">
        <v>4</v>
      </c>
      <c r="K891" s="174">
        <f t="shared" ca="1" si="53"/>
        <v>43665</v>
      </c>
      <c r="L891" s="20">
        <f ca="1">_xll.meDateFromTenor(K891,L$14,"Following",L$13,"Normal")</f>
        <v>43850</v>
      </c>
      <c r="M891" s="175">
        <f ca="1"/>
        <v>2.6086280960608641E-3</v>
      </c>
      <c r="N891" s="7" t="s">
        <v>4</v>
      </c>
      <c r="O891" s="174">
        <f t="shared" ca="1" si="54"/>
        <v>43665</v>
      </c>
      <c r="P891" s="20">
        <f ca="1">_xll.meDateFromTenor(O891,P$14,"Following",P$13,"Normal")</f>
        <v>43668</v>
      </c>
      <c r="Q891" s="175">
        <f ca="1"/>
        <v>-1.2846248043763783E-3</v>
      </c>
      <c r="R891" s="7" t="s">
        <v>4</v>
      </c>
      <c r="S891" s="174">
        <f t="shared" ca="1" si="55"/>
        <v>43665</v>
      </c>
      <c r="T891" s="20">
        <f ca="1">_xll.meDateFromTenor(S891,"1D","Following",T$13,"Normal")</f>
        <v>43668</v>
      </c>
      <c r="U891" s="175">
        <f ca="1"/>
        <v>-2.7553568288718566E-3</v>
      </c>
      <c r="V891" s="136" t="s">
        <v>4</v>
      </c>
    </row>
    <row r="892" spans="1:22" x14ac:dyDescent="0.25">
      <c r="A892" s="142">
        <v>874</v>
      </c>
      <c r="B892" s="134"/>
      <c r="C892" s="174">
        <f ca="1">_xll.meDateFromTenor(C891,"1D","FOLLOWING",D$13,"NORMAL")</f>
        <v>43668</v>
      </c>
      <c r="D892" s="20">
        <f ca="1">_xll.meDateFromTenor(C892,D$14,"Following",D$13,"Normal")</f>
        <v>43669</v>
      </c>
      <c r="E892" s="175">
        <f ca="1"/>
        <v>-7.6013437608324623E-4</v>
      </c>
      <c r="F892" s="99"/>
      <c r="G892" s="174">
        <f t="shared" ca="1" si="52"/>
        <v>43668</v>
      </c>
      <c r="H892" s="20">
        <f ca="1">_xll.meDateFromTenor(G892,H$14,"Following",H$13,"Normal")</f>
        <v>43760</v>
      </c>
      <c r="I892" s="175">
        <f ca="1"/>
        <v>8.1457164972318567E-4</v>
      </c>
      <c r="J892" s="7" t="s">
        <v>4</v>
      </c>
      <c r="K892" s="174">
        <f t="shared" ca="1" si="53"/>
        <v>43668</v>
      </c>
      <c r="L892" s="20">
        <f ca="1">_xll.meDateFromTenor(K892,L$14,"Following",L$13,"Normal")</f>
        <v>43852</v>
      </c>
      <c r="M892" s="175">
        <f ca="1"/>
        <v>2.6295688834307223E-3</v>
      </c>
      <c r="N892" s="7" t="s">
        <v>4</v>
      </c>
      <c r="O892" s="174">
        <f t="shared" ca="1" si="54"/>
        <v>43668</v>
      </c>
      <c r="P892" s="20">
        <f ca="1">_xll.meDateFromTenor(O892,P$14,"Following",P$13,"Normal")</f>
        <v>43669</v>
      </c>
      <c r="Q892" s="175">
        <f ca="1"/>
        <v>-1.2672917674233677E-3</v>
      </c>
      <c r="R892" s="7" t="s">
        <v>4</v>
      </c>
      <c r="S892" s="174">
        <f t="shared" ca="1" si="55"/>
        <v>43668</v>
      </c>
      <c r="T892" s="20">
        <f ca="1">_xll.meDateFromTenor(S892,"1D","Following",T$13,"Normal")</f>
        <v>43669</v>
      </c>
      <c r="U892" s="175">
        <f ca="1"/>
        <v>-2.7439802615303417E-3</v>
      </c>
      <c r="V892" s="136" t="s">
        <v>4</v>
      </c>
    </row>
    <row r="893" spans="1:22" x14ac:dyDescent="0.25">
      <c r="A893" s="142">
        <v>875</v>
      </c>
      <c r="B893" s="134"/>
      <c r="C893" s="174">
        <f ca="1">_xll.meDateFromTenor(C892,"1D","FOLLOWING",D$13,"NORMAL")</f>
        <v>43669</v>
      </c>
      <c r="D893" s="20">
        <f ca="1">_xll.meDateFromTenor(C893,D$14,"Following",D$13,"Normal")</f>
        <v>43670</v>
      </c>
      <c r="E893" s="175">
        <f ca="1"/>
        <v>-7.5325691496264384E-4</v>
      </c>
      <c r="F893" s="99"/>
      <c r="G893" s="174">
        <f t="shared" ca="1" si="52"/>
        <v>43669</v>
      </c>
      <c r="H893" s="20">
        <f ca="1">_xll.meDateFromTenor(G893,H$14,"Following",H$13,"Normal")</f>
        <v>43761</v>
      </c>
      <c r="I893" s="175">
        <f ca="1"/>
        <v>8.2127106208813177E-4</v>
      </c>
      <c r="J893" s="7" t="s">
        <v>4</v>
      </c>
      <c r="K893" s="174">
        <f t="shared" ca="1" si="53"/>
        <v>43669</v>
      </c>
      <c r="L893" s="20">
        <f ca="1">_xll.meDateFromTenor(K893,L$14,"Following",L$13,"Normal")</f>
        <v>43853</v>
      </c>
      <c r="M893" s="175">
        <f ca="1"/>
        <v>2.6365590404674598E-3</v>
      </c>
      <c r="N893" s="7" t="s">
        <v>4</v>
      </c>
      <c r="O893" s="174">
        <f t="shared" ca="1" si="54"/>
        <v>43669</v>
      </c>
      <c r="P893" s="20">
        <f ca="1">_xll.meDateFromTenor(O893,P$14,"Following",P$13,"Normal")</f>
        <v>43670</v>
      </c>
      <c r="Q893" s="175">
        <f ca="1"/>
        <v>-1.2614834885296645E-3</v>
      </c>
      <c r="R893" s="7" t="s">
        <v>4</v>
      </c>
      <c r="S893" s="174">
        <f t="shared" ca="1" si="55"/>
        <v>43669</v>
      </c>
      <c r="T893" s="20">
        <f ca="1">_xll.meDateFromTenor(S893,"1D","Following",T$13,"Normal")</f>
        <v>43670</v>
      </c>
      <c r="U893" s="175">
        <f ca="1"/>
        <v>-2.7381187833075511E-3</v>
      </c>
      <c r="V893" s="136" t="s">
        <v>4</v>
      </c>
    </row>
    <row r="894" spans="1:22" x14ac:dyDescent="0.25">
      <c r="A894" s="142">
        <v>876</v>
      </c>
      <c r="B894" s="134"/>
      <c r="C894" s="174">
        <f ca="1">_xll.meDateFromTenor(C893,"1D","FOLLOWING",D$13,"NORMAL")</f>
        <v>43670</v>
      </c>
      <c r="D894" s="20">
        <f ca="1">_xll.meDateFromTenor(C894,D$14,"Following",D$13,"Normal")</f>
        <v>43671</v>
      </c>
      <c r="E894" s="175">
        <f ca="1"/>
        <v>-7.4639914924734801E-4</v>
      </c>
      <c r="F894" s="99"/>
      <c r="G894" s="174">
        <f t="shared" ca="1" si="52"/>
        <v>43670</v>
      </c>
      <c r="H894" s="20">
        <f ca="1">_xll.meDateFromTenor(G894,H$14,"Following",H$13,"Normal")</f>
        <v>43762</v>
      </c>
      <c r="I894" s="175">
        <f ca="1"/>
        <v>8.2798016377055969E-4</v>
      </c>
      <c r="J894" s="7" t="s">
        <v>4</v>
      </c>
      <c r="K894" s="174">
        <f t="shared" ca="1" si="53"/>
        <v>43670</v>
      </c>
      <c r="L894" s="20">
        <f ca="1">_xll.meDateFromTenor(K894,L$14,"Following",L$13,"Normal")</f>
        <v>43854</v>
      </c>
      <c r="M894" s="175">
        <f ca="1"/>
        <v>2.6435541772892313E-3</v>
      </c>
      <c r="N894" s="7" t="s">
        <v>4</v>
      </c>
      <c r="O894" s="174">
        <f t="shared" ca="1" si="54"/>
        <v>43670</v>
      </c>
      <c r="P894" s="20">
        <f ca="1">_xll.meDateFromTenor(O894,P$14,"Following",P$13,"Normal")</f>
        <v>43671</v>
      </c>
      <c r="Q894" s="175">
        <f ca="1"/>
        <v>-1.2556599996164449E-3</v>
      </c>
      <c r="R894" s="7" t="s">
        <v>4</v>
      </c>
      <c r="S894" s="174">
        <f t="shared" ca="1" si="55"/>
        <v>43670</v>
      </c>
      <c r="T894" s="20">
        <f ca="1">_xll.meDateFromTenor(S894,"1D","Following",T$13,"Normal")</f>
        <v>43671</v>
      </c>
      <c r="U894" s="175">
        <f ca="1"/>
        <v>-2.7321597189455911E-3</v>
      </c>
      <c r="V894" s="136" t="s">
        <v>4</v>
      </c>
    </row>
    <row r="895" spans="1:22" x14ac:dyDescent="0.25">
      <c r="A895" s="142">
        <v>877</v>
      </c>
      <c r="B895" s="134"/>
      <c r="C895" s="174">
        <f ca="1">_xll.meDateFromTenor(C894,"1D","FOLLOWING",D$13,"NORMAL")</f>
        <v>43671</v>
      </c>
      <c r="D895" s="20">
        <f ca="1">_xll.meDateFromTenor(C895,D$14,"Following",D$13,"Normal")</f>
        <v>43672</v>
      </c>
      <c r="E895" s="175">
        <f ca="1"/>
        <v>-7.3956107857764668E-4</v>
      </c>
      <c r="F895" s="99"/>
      <c r="G895" s="174">
        <f t="shared" ca="1" si="52"/>
        <v>43671</v>
      </c>
      <c r="H895" s="20">
        <f ca="1">_xll.meDateFromTenor(G895,H$14,"Following",H$13,"Normal")</f>
        <v>43763</v>
      </c>
      <c r="I895" s="175">
        <f ca="1"/>
        <v>8.346988956867685E-4</v>
      </c>
      <c r="J895" s="7" t="s">
        <v>4</v>
      </c>
      <c r="K895" s="174">
        <f t="shared" ca="1" si="53"/>
        <v>43671</v>
      </c>
      <c r="L895" s="20">
        <f ca="1">_xll.meDateFromTenor(K895,L$14,"Following",L$13,"Normal")</f>
        <v>43857</v>
      </c>
      <c r="M895" s="175">
        <f ca="1"/>
        <v>2.6505543133930197E-3</v>
      </c>
      <c r="N895" s="7" t="s">
        <v>4</v>
      </c>
      <c r="O895" s="174">
        <f t="shared" ca="1" si="54"/>
        <v>43671</v>
      </c>
      <c r="P895" s="20">
        <f ca="1">_xll.meDateFromTenor(O895,P$14,"Following",P$13,"Normal")</f>
        <v>43672</v>
      </c>
      <c r="Q895" s="175">
        <f ca="1"/>
        <v>-1.2498213546448097E-3</v>
      </c>
      <c r="R895" s="7" t="s">
        <v>4</v>
      </c>
      <c r="S895" s="174">
        <f t="shared" ca="1" si="55"/>
        <v>43671</v>
      </c>
      <c r="T895" s="20">
        <f ca="1">_xll.meDateFromTenor(S895,"1D","Following",T$13,"Normal")</f>
        <v>43672</v>
      </c>
      <c r="U895" s="175">
        <f ca="1"/>
        <v>-2.7261030712422236E-3</v>
      </c>
      <c r="V895" s="136" t="s">
        <v>4</v>
      </c>
    </row>
    <row r="896" spans="1:22" x14ac:dyDescent="0.25">
      <c r="A896" s="142">
        <v>878</v>
      </c>
      <c r="B896" s="134"/>
      <c r="C896" s="174">
        <f ca="1">_xll.meDateFromTenor(C895,"1D","FOLLOWING",D$13,"NORMAL")</f>
        <v>43672</v>
      </c>
      <c r="D896" s="20">
        <f ca="1">_xll.meDateFromTenor(C896,D$14,"Following",D$13,"Normal")</f>
        <v>43675</v>
      </c>
      <c r="E896" s="175">
        <f ca="1"/>
        <v>-7.2594912015056228E-4</v>
      </c>
      <c r="F896" s="99"/>
      <c r="G896" s="174">
        <f t="shared" ca="1" si="52"/>
        <v>43672</v>
      </c>
      <c r="H896" s="20">
        <f ca="1">_xll.meDateFromTenor(G896,H$14,"Following",H$13,"Normal")</f>
        <v>43766</v>
      </c>
      <c r="I896" s="175">
        <f ca="1"/>
        <v>8.4142719875306094E-4</v>
      </c>
      <c r="J896" s="7" t="s">
        <v>4</v>
      </c>
      <c r="K896" s="174">
        <f t="shared" ca="1" si="53"/>
        <v>43672</v>
      </c>
      <c r="L896" s="20">
        <f ca="1">_xll.meDateFromTenor(K896,L$14,"Following",L$13,"Normal")</f>
        <v>43857</v>
      </c>
      <c r="M896" s="175">
        <f ca="1"/>
        <v>2.6575594682758143E-3</v>
      </c>
      <c r="N896" s="7" t="s">
        <v>4</v>
      </c>
      <c r="O896" s="174">
        <f t="shared" ca="1" si="54"/>
        <v>43672</v>
      </c>
      <c r="P896" s="20">
        <f ca="1">_xll.meDateFromTenor(O896,P$14,"Following",P$13,"Normal")</f>
        <v>43675</v>
      </c>
      <c r="Q896" s="175">
        <f ca="1"/>
        <v>-1.2439676075758571E-3</v>
      </c>
      <c r="R896" s="7" t="s">
        <v>4</v>
      </c>
      <c r="S896" s="174">
        <f t="shared" ca="1" si="55"/>
        <v>43672</v>
      </c>
      <c r="T896" s="20">
        <f ca="1">_xll.meDateFromTenor(S896,"1D","Following",T$13,"Normal")</f>
        <v>43675</v>
      </c>
      <c r="U896" s="175">
        <f ca="1"/>
        <v>-2.7136440559161297E-3</v>
      </c>
      <c r="V896" s="136" t="s">
        <v>4</v>
      </c>
    </row>
    <row r="897" spans="1:22" x14ac:dyDescent="0.25">
      <c r="A897" s="142">
        <v>879</v>
      </c>
      <c r="B897" s="134"/>
      <c r="C897" s="174">
        <f ca="1">_xll.meDateFromTenor(C896,"1D","FOLLOWING",D$13,"NORMAL")</f>
        <v>43675</v>
      </c>
      <c r="D897" s="20">
        <f ca="1">_xll.meDateFromTenor(C897,D$14,"Following",D$13,"Normal")</f>
        <v>43676</v>
      </c>
      <c r="E897" s="175">
        <f ca="1"/>
        <v>-7.124057336049841E-4</v>
      </c>
      <c r="F897" s="99"/>
      <c r="G897" s="174">
        <f t="shared" ca="1" si="52"/>
        <v>43675</v>
      </c>
      <c r="H897" s="20">
        <f ca="1">_xll.meDateFromTenor(G897,H$14,"Following",H$13,"Normal")</f>
        <v>43767</v>
      </c>
      <c r="I897" s="175">
        <f ca="1"/>
        <v>8.6166894401543863E-4</v>
      </c>
      <c r="J897" s="7" t="s">
        <v>4</v>
      </c>
      <c r="K897" s="174">
        <f t="shared" ca="1" si="53"/>
        <v>43675</v>
      </c>
      <c r="L897" s="20">
        <f ca="1">_xll.meDateFromTenor(K897,L$14,"Following",L$13,"Normal")</f>
        <v>43859</v>
      </c>
      <c r="M897" s="175">
        <f ca="1"/>
        <v>2.6786052405680708E-3</v>
      </c>
      <c r="N897" s="7" t="s">
        <v>4</v>
      </c>
      <c r="O897" s="174">
        <f t="shared" ca="1" si="54"/>
        <v>43675</v>
      </c>
      <c r="P897" s="20">
        <f ca="1">_xll.meDateFromTenor(O897,P$14,"Following",P$13,"Normal")</f>
        <v>43676</v>
      </c>
      <c r="Q897" s="175">
        <f ca="1"/>
        <v>-1.2263162933961022E-3</v>
      </c>
      <c r="R897" s="7" t="s">
        <v>4</v>
      </c>
      <c r="S897" s="174">
        <f t="shared" ca="1" si="55"/>
        <v>43675</v>
      </c>
      <c r="T897" s="20">
        <f ca="1">_xll.meDateFromTenor(S897,"1D","Following",T$13,"Normal")</f>
        <v>43676</v>
      </c>
      <c r="U897" s="175">
        <f ca="1"/>
        <v>-2.7009006998124458E-3</v>
      </c>
      <c r="V897" s="136" t="s">
        <v>4</v>
      </c>
    </row>
    <row r="898" spans="1:22" x14ac:dyDescent="0.25">
      <c r="A898" s="142">
        <v>880</v>
      </c>
      <c r="B898" s="134"/>
      <c r="C898" s="174">
        <f ca="1">_xll.meDateFromTenor(C897,"1D","FOLLOWING",D$13,"NORMAL")</f>
        <v>43676</v>
      </c>
      <c r="D898" s="20">
        <f ca="1">_xll.meDateFromTenor(C898,D$14,"Following",D$13,"Normal")</f>
        <v>43677</v>
      </c>
      <c r="E898" s="175">
        <f ca="1"/>
        <v>-7.0566612925038435E-4</v>
      </c>
      <c r="F898" s="99"/>
      <c r="G898" s="174">
        <f t="shared" ca="1" si="52"/>
        <v>43676</v>
      </c>
      <c r="H898" s="20">
        <f ca="1">_xll.meDateFromTenor(G898,H$14,"Following",H$13,"Normal")</f>
        <v>43768</v>
      </c>
      <c r="I898" s="175">
        <f ca="1"/>
        <v>8.6843494084506631E-4</v>
      </c>
      <c r="J898" s="7" t="s">
        <v>4</v>
      </c>
      <c r="K898" s="174">
        <f t="shared" ca="1" si="53"/>
        <v>43676</v>
      </c>
      <c r="L898" s="20">
        <f ca="1">_xll.meDateFromTenor(K898,L$14,"Following",L$13,"Normal")</f>
        <v>43860</v>
      </c>
      <c r="M898" s="175">
        <f ca="1"/>
        <v>2.6856306655367321E-3</v>
      </c>
      <c r="N898" s="7" t="s">
        <v>4</v>
      </c>
      <c r="O898" s="174">
        <f t="shared" ca="1" si="54"/>
        <v>43676</v>
      </c>
      <c r="P898" s="20">
        <f ca="1">_xll.meDateFromTenor(O898,P$14,"Following",P$13,"Normal")</f>
        <v>43677</v>
      </c>
      <c r="Q898" s="175">
        <f ca="1"/>
        <v>-1.2204026775488844E-3</v>
      </c>
      <c r="R898" s="7" t="s">
        <v>4</v>
      </c>
      <c r="S898" s="174">
        <f t="shared" ca="1" si="55"/>
        <v>43676</v>
      </c>
      <c r="T898" s="20">
        <f ca="1">_xll.meDateFromTenor(S898,"1D","Following",T$13,"Normal")</f>
        <v>43677</v>
      </c>
      <c r="U898" s="175">
        <f ca="1"/>
        <v>-2.6943561748105178E-3</v>
      </c>
      <c r="V898" s="136" t="s">
        <v>4</v>
      </c>
    </row>
    <row r="899" spans="1:22" x14ac:dyDescent="0.25">
      <c r="A899" s="142">
        <v>881</v>
      </c>
      <c r="B899" s="134"/>
      <c r="C899" s="174">
        <f ca="1">_xll.meDateFromTenor(C898,"1D","FOLLOWING",D$13,"NORMAL")</f>
        <v>43677</v>
      </c>
      <c r="D899" s="20">
        <f ca="1">_xll.meDateFromTenor(C899,D$14,"Following",D$13,"Normal")</f>
        <v>43678</v>
      </c>
      <c r="E899" s="175">
        <f ca="1"/>
        <v>-6.9894621650412852E-4</v>
      </c>
      <c r="F899" s="99"/>
      <c r="G899" s="174">
        <f t="shared" ca="1" si="52"/>
        <v>43677</v>
      </c>
      <c r="H899" s="20">
        <f ca="1">_xll.meDateFromTenor(G899,H$14,"Following",H$13,"Normal")</f>
        <v>43769</v>
      </c>
      <c r="I899" s="175">
        <f ca="1"/>
        <v>8.7521021340627764E-4</v>
      </c>
      <c r="J899" s="7" t="s">
        <v>4</v>
      </c>
      <c r="K899" s="174">
        <f t="shared" ca="1" si="53"/>
        <v>43677</v>
      </c>
      <c r="L899" s="20">
        <f ca="1">_xll.meDateFromTenor(K899,L$14,"Following",L$13,"Normal")</f>
        <v>43861</v>
      </c>
      <c r="M899" s="175">
        <f ca="1"/>
        <v>2.6926612067693211E-3</v>
      </c>
      <c r="N899" s="7" t="s">
        <v>4</v>
      </c>
      <c r="O899" s="174">
        <f t="shared" ca="1" si="54"/>
        <v>43677</v>
      </c>
      <c r="P899" s="20">
        <f ca="1">_xll.meDateFromTenor(O899,P$14,"Following",P$13,"Normal")</f>
        <v>43678</v>
      </c>
      <c r="Q899" s="175">
        <f ca="1"/>
        <v>-1.2144742294098513E-3</v>
      </c>
      <c r="R899" s="7" t="s">
        <v>4</v>
      </c>
      <c r="S899" s="174">
        <f t="shared" ca="1" si="55"/>
        <v>43677</v>
      </c>
      <c r="T899" s="20">
        <f ca="1">_xll.meDateFromTenor(S899,"1D","Following",T$13,"Normal")</f>
        <v>43678</v>
      </c>
      <c r="U899" s="175">
        <f ca="1"/>
        <v>-2.6877140821746177E-3</v>
      </c>
      <c r="V899" s="136" t="s">
        <v>4</v>
      </c>
    </row>
    <row r="900" spans="1:22" x14ac:dyDescent="0.25">
      <c r="A900" s="142">
        <v>882</v>
      </c>
      <c r="B900" s="134"/>
      <c r="C900" s="174">
        <f ca="1">_xll.meDateFromTenor(C899,"1D","FOLLOWING",D$13,"NORMAL")</f>
        <v>43678</v>
      </c>
      <c r="D900" s="20">
        <f ca="1">_xll.meDateFromTenor(C900,D$14,"Following",D$13,"Normal")</f>
        <v>43679</v>
      </c>
      <c r="E900" s="175">
        <f ca="1"/>
        <v>-6.9224599488660026E-4</v>
      </c>
      <c r="F900" s="99"/>
      <c r="G900" s="174">
        <f t="shared" ca="1" si="52"/>
        <v>43678</v>
      </c>
      <c r="H900" s="20">
        <f ca="1">_xll.meDateFromTenor(G900,H$14,"Following",H$13,"Normal")</f>
        <v>43770</v>
      </c>
      <c r="I900" s="175">
        <f ca="1"/>
        <v>8.8199470261537548E-4</v>
      </c>
      <c r="J900" s="7" t="s">
        <v>4</v>
      </c>
      <c r="K900" s="174">
        <f t="shared" ca="1" si="53"/>
        <v>43678</v>
      </c>
      <c r="L900" s="20">
        <f ca="1">_xll.meDateFromTenor(K900,L$14,"Following",L$13,"Normal")</f>
        <v>43864</v>
      </c>
      <c r="M900" s="175">
        <f ca="1"/>
        <v>2.6996968837628256E-3</v>
      </c>
      <c r="N900" s="7" t="s">
        <v>4</v>
      </c>
      <c r="O900" s="174">
        <f t="shared" ca="1" si="54"/>
        <v>43678</v>
      </c>
      <c r="P900" s="20">
        <f ca="1">_xll.meDateFromTenor(O900,P$14,"Following",P$13,"Normal")</f>
        <v>43679</v>
      </c>
      <c r="Q900" s="175">
        <f ca="1"/>
        <v>-1.208531002940101E-3</v>
      </c>
      <c r="R900" s="7" t="s">
        <v>4</v>
      </c>
      <c r="S900" s="174">
        <f t="shared" ca="1" si="55"/>
        <v>43678</v>
      </c>
      <c r="T900" s="20">
        <f ca="1">_xll.meDateFromTenor(S900,"1D","Following",T$13,"Normal")</f>
        <v>43679</v>
      </c>
      <c r="U900" s="175">
        <f ca="1"/>
        <v>-2.6809744242628593E-3</v>
      </c>
      <c r="V900" s="136" t="s">
        <v>4</v>
      </c>
    </row>
    <row r="901" spans="1:22" x14ac:dyDescent="0.25">
      <c r="A901" s="142">
        <v>883</v>
      </c>
      <c r="B901" s="134"/>
      <c r="C901" s="174">
        <f ca="1">_xll.meDateFromTenor(C900,"1D","FOLLOWING",D$13,"NORMAL")</f>
        <v>43679</v>
      </c>
      <c r="D901" s="20">
        <f ca="1">_xll.meDateFromTenor(C901,D$14,"Following",D$13,"Normal")</f>
        <v>43682</v>
      </c>
      <c r="E901" s="175">
        <f ca="1"/>
        <v>-6.7890990586683369E-4</v>
      </c>
      <c r="F901" s="99"/>
      <c r="G901" s="174">
        <f t="shared" ca="1" si="52"/>
        <v>43679</v>
      </c>
      <c r="H901" s="20">
        <f ca="1">_xll.meDateFromTenor(G901,H$14,"Following",H$13,"Normal")</f>
        <v>43773</v>
      </c>
      <c r="I901" s="175">
        <f ca="1"/>
        <v>8.8878834938865923E-4</v>
      </c>
      <c r="J901" s="7" t="s">
        <v>4</v>
      </c>
      <c r="K901" s="174">
        <f t="shared" ca="1" si="53"/>
        <v>43679</v>
      </c>
      <c r="L901" s="20">
        <f ca="1">_xll.meDateFromTenor(K901,L$14,"Following",L$13,"Normal")</f>
        <v>43864</v>
      </c>
      <c r="M901" s="175">
        <f ca="1"/>
        <v>2.70673771601423E-3</v>
      </c>
      <c r="N901" s="7" t="s">
        <v>4</v>
      </c>
      <c r="O901" s="174">
        <f t="shared" ca="1" si="54"/>
        <v>43679</v>
      </c>
      <c r="P901" s="20">
        <f ca="1">_xll.meDateFromTenor(O901,P$14,"Following",P$13,"Normal")</f>
        <v>43682</v>
      </c>
      <c r="Q901" s="175">
        <f ca="1"/>
        <v>-1.2025730521007345E-3</v>
      </c>
      <c r="R901" s="7" t="s">
        <v>4</v>
      </c>
      <c r="S901" s="174">
        <f t="shared" ca="1" si="55"/>
        <v>43679</v>
      </c>
      <c r="T901" s="20">
        <f ca="1">_xll.meDateFromTenor(S901,"1D","Following",T$13,"Normal")</f>
        <v>43682</v>
      </c>
      <c r="U901" s="175">
        <f ca="1"/>
        <v>-2.6671501434760809E-3</v>
      </c>
      <c r="V901" s="136" t="s">
        <v>4</v>
      </c>
    </row>
    <row r="902" spans="1:22" x14ac:dyDescent="0.25">
      <c r="A902" s="142">
        <v>884</v>
      </c>
      <c r="B902" s="134"/>
      <c r="C902" s="174">
        <f ca="1">_xll.meDateFromTenor(C901,"1D","FOLLOWING",D$13,"NORMAL")</f>
        <v>43682</v>
      </c>
      <c r="D902" s="20">
        <f ca="1">_xll.meDateFromTenor(C902,D$14,"Following",D$13,"Normal")</f>
        <v>43683</v>
      </c>
      <c r="E902" s="175">
        <f ca="1"/>
        <v>-6.6564200943197943E-4</v>
      </c>
      <c r="F902" s="99"/>
      <c r="G902" s="174">
        <f t="shared" ca="1" si="52"/>
        <v>43682</v>
      </c>
      <c r="H902" s="20">
        <f ca="1">_xll.meDateFromTenor(G902,H$14,"Following",H$13,"Normal")</f>
        <v>43774</v>
      </c>
      <c r="I902" s="175">
        <f ca="1"/>
        <v>9.0922364425662962E-4</v>
      </c>
      <c r="J902" s="7" t="s">
        <v>4</v>
      </c>
      <c r="K902" s="174">
        <f t="shared" ca="1" si="53"/>
        <v>43682</v>
      </c>
      <c r="L902" s="20">
        <f ca="1">_xll.meDateFromTenor(K902,L$14,"Following",L$13,"Normal")</f>
        <v>43866</v>
      </c>
      <c r="M902" s="175">
        <f ca="1"/>
        <v>2.7278913392856886E-3</v>
      </c>
      <c r="N902" s="7" t="s">
        <v>4</v>
      </c>
      <c r="O902" s="174">
        <f t="shared" ca="1" si="54"/>
        <v>43682</v>
      </c>
      <c r="P902" s="20">
        <f ca="1">_xll.meDateFromTenor(O902,P$14,"Following",P$13,"Normal")</f>
        <v>43683</v>
      </c>
      <c r="Q902" s="175">
        <f ca="1"/>
        <v>-1.1846113929759379E-3</v>
      </c>
      <c r="R902" s="7" t="s">
        <v>4</v>
      </c>
      <c r="S902" s="174">
        <f t="shared" ca="1" si="55"/>
        <v>43682</v>
      </c>
      <c r="T902" s="20">
        <f ca="1">_xll.meDateFromTenor(S902,"1D","Following",T$13,"Normal")</f>
        <v>43683</v>
      </c>
      <c r="U902" s="175">
        <f ca="1"/>
        <v>-2.6530401915359032E-3</v>
      </c>
      <c r="V902" s="136" t="s">
        <v>4</v>
      </c>
    </row>
    <row r="903" spans="1:22" x14ac:dyDescent="0.25">
      <c r="A903" s="142">
        <v>885</v>
      </c>
      <c r="B903" s="134"/>
      <c r="C903" s="174">
        <f ca="1">_xll.meDateFromTenor(C902,"1D","FOLLOWING",D$13,"NORMAL")</f>
        <v>43683</v>
      </c>
      <c r="D903" s="20">
        <f ca="1">_xll.meDateFromTenor(C903,D$14,"Following",D$13,"Normal")</f>
        <v>43684</v>
      </c>
      <c r="E903" s="175">
        <f ca="1"/>
        <v>-6.5904023546448326E-4</v>
      </c>
      <c r="F903" s="99"/>
      <c r="G903" s="174">
        <f t="shared" ca="1" si="52"/>
        <v>43683</v>
      </c>
      <c r="H903" s="20">
        <f ca="1">_xll.meDateFromTenor(G903,H$14,"Following",H$13,"Normal")</f>
        <v>43775</v>
      </c>
      <c r="I903" s="175">
        <f ca="1"/>
        <v>9.1605333044966156E-4</v>
      </c>
      <c r="J903" s="7" t="s">
        <v>4</v>
      </c>
      <c r="K903" s="174">
        <f t="shared" ca="1" si="53"/>
        <v>43683</v>
      </c>
      <c r="L903" s="20">
        <f ca="1">_xll.meDateFromTenor(K903,L$14,"Following",L$13,"Normal")</f>
        <v>43867</v>
      </c>
      <c r="M903" s="175">
        <f ca="1"/>
        <v>2.7349529875385415E-3</v>
      </c>
      <c r="N903" s="7" t="s">
        <v>4</v>
      </c>
      <c r="O903" s="174">
        <f t="shared" ca="1" si="54"/>
        <v>43683</v>
      </c>
      <c r="P903" s="20">
        <f ca="1">_xll.meDateFromTenor(O903,P$14,"Following",P$13,"Normal")</f>
        <v>43684</v>
      </c>
      <c r="Q903" s="175">
        <f ca="1"/>
        <v>-1.1785950842691062E-3</v>
      </c>
      <c r="R903" s="7" t="s">
        <v>4</v>
      </c>
      <c r="S903" s="174">
        <f t="shared" ca="1" si="55"/>
        <v>43683</v>
      </c>
      <c r="T903" s="20">
        <f ca="1">_xll.meDateFromTenor(S903,"1D","Following",T$13,"Normal")</f>
        <v>43684</v>
      </c>
      <c r="U903" s="175">
        <f ca="1"/>
        <v>-2.6458127454143205E-3</v>
      </c>
      <c r="V903" s="136" t="s">
        <v>4</v>
      </c>
    </row>
    <row r="904" spans="1:22" x14ac:dyDescent="0.25">
      <c r="A904" s="142">
        <v>886</v>
      </c>
      <c r="B904" s="134"/>
      <c r="C904" s="174">
        <f ca="1">_xll.meDateFromTenor(C903,"1D","FOLLOWING",D$13,"NORMAL")</f>
        <v>43684</v>
      </c>
      <c r="D904" s="20">
        <f ca="1">_xll.meDateFromTenor(C904,D$14,"Following",D$13,"Normal")</f>
        <v>43685</v>
      </c>
      <c r="E904" s="175">
        <f ca="1"/>
        <v>-6.5245814990788859E-4</v>
      </c>
      <c r="F904" s="99"/>
      <c r="G904" s="174">
        <f t="shared" ca="1" si="52"/>
        <v>43684</v>
      </c>
      <c r="H904" s="20">
        <f ca="1">_xll.meDateFromTenor(G904,H$14,"Following",H$13,"Normal")</f>
        <v>43776</v>
      </c>
      <c r="I904" s="175">
        <f ca="1"/>
        <v>9.2289187878838181E-4</v>
      </c>
      <c r="J904" s="7" t="s">
        <v>4</v>
      </c>
      <c r="K904" s="174">
        <f t="shared" ca="1" si="53"/>
        <v>43684</v>
      </c>
      <c r="L904" s="20">
        <f ca="1">_xll.meDateFromTenor(K904,L$14,"Following",L$13,"Normal")</f>
        <v>43868</v>
      </c>
      <c r="M904" s="175">
        <f ca="1"/>
        <v>2.7420198885342193E-3</v>
      </c>
      <c r="N904" s="7" t="s">
        <v>4</v>
      </c>
      <c r="O904" s="174">
        <f t="shared" ca="1" si="54"/>
        <v>43684</v>
      </c>
      <c r="P904" s="20">
        <f ca="1">_xll.meDateFromTenor(O904,P$14,"Following",P$13,"Normal")</f>
        <v>43685</v>
      </c>
      <c r="Q904" s="175">
        <f ca="1"/>
        <v>-1.1725643209981582E-3</v>
      </c>
      <c r="R904" s="7" t="s">
        <v>4</v>
      </c>
      <c r="S904" s="174">
        <f t="shared" ca="1" si="55"/>
        <v>43684</v>
      </c>
      <c r="T904" s="20">
        <f ca="1">_xll.meDateFromTenor(S904,"1D","Following",T$13,"Normal")</f>
        <v>43685</v>
      </c>
      <c r="U904" s="175">
        <f ca="1"/>
        <v>-2.6384877490848264E-3</v>
      </c>
      <c r="V904" s="136" t="s">
        <v>4</v>
      </c>
    </row>
    <row r="905" spans="1:22" x14ac:dyDescent="0.25">
      <c r="A905" s="142">
        <v>887</v>
      </c>
      <c r="B905" s="134"/>
      <c r="C905" s="174">
        <f ca="1">_xll.meDateFromTenor(C904,"1D","FOLLOWING",D$13,"NORMAL")</f>
        <v>43685</v>
      </c>
      <c r="D905" s="20">
        <f ca="1">_xll.meDateFromTenor(C905,D$14,"Following",D$13,"Normal")</f>
        <v>43686</v>
      </c>
      <c r="E905" s="175">
        <f ca="1"/>
        <v>-6.4589575152318673E-4</v>
      </c>
      <c r="F905" s="99"/>
      <c r="G905" s="174">
        <f t="shared" ca="1" si="52"/>
        <v>43685</v>
      </c>
      <c r="H905" s="20">
        <f ca="1">_xll.meDateFromTenor(G905,H$14,"Following",H$13,"Normal")</f>
        <v>43777</v>
      </c>
      <c r="I905" s="175">
        <f ca="1"/>
        <v>9.2973923018909105E-4</v>
      </c>
      <c r="J905" s="7" t="s">
        <v>4</v>
      </c>
      <c r="K905" s="174">
        <f t="shared" ca="1" si="53"/>
        <v>43685</v>
      </c>
      <c r="L905" s="20">
        <f ca="1">_xll.meDateFromTenor(K905,L$14,"Following",L$13,"Normal")</f>
        <v>43871</v>
      </c>
      <c r="M905" s="175">
        <f ca="1"/>
        <v>2.7490920617697068E-3</v>
      </c>
      <c r="N905" s="7" t="s">
        <v>4</v>
      </c>
      <c r="O905" s="174">
        <f t="shared" ca="1" si="54"/>
        <v>43685</v>
      </c>
      <c r="P905" s="20">
        <f ca="1">_xll.meDateFromTenor(O905,P$14,"Following",P$13,"Normal")</f>
        <v>43686</v>
      </c>
      <c r="Q905" s="175">
        <f ca="1"/>
        <v>-1.1665191571241943E-3</v>
      </c>
      <c r="R905" s="7" t="s">
        <v>4</v>
      </c>
      <c r="S905" s="174">
        <f t="shared" ca="1" si="55"/>
        <v>43685</v>
      </c>
      <c r="T905" s="20">
        <f ca="1">_xll.meDateFromTenor(S905,"1D","Following",T$13,"Normal")</f>
        <v>43686</v>
      </c>
      <c r="U905" s="175">
        <f ca="1"/>
        <v>-2.6310652048255985E-3</v>
      </c>
      <c r="V905" s="136" t="s">
        <v>4</v>
      </c>
    </row>
    <row r="906" spans="1:22" x14ac:dyDescent="0.25">
      <c r="A906" s="142">
        <v>888</v>
      </c>
      <c r="B906" s="134"/>
      <c r="C906" s="174">
        <f ca="1">_xll.meDateFromTenor(C905,"1D","FOLLOWING",D$13,"NORMAL")</f>
        <v>43686</v>
      </c>
      <c r="D906" s="20">
        <f ca="1">_xll.meDateFromTenor(C906,D$14,"Following",D$13,"Normal")</f>
        <v>43689</v>
      </c>
      <c r="E906" s="175">
        <f ca="1"/>
        <v>-6.3283546547055153E-4</v>
      </c>
      <c r="F906" s="99"/>
      <c r="G906" s="174">
        <f t="shared" ca="1" si="52"/>
        <v>43686</v>
      </c>
      <c r="H906" s="20">
        <f ca="1">_xll.meDateFromTenor(G906,H$14,"Following",H$13,"Normal")</f>
        <v>43780</v>
      </c>
      <c r="I906" s="175">
        <f ca="1"/>
        <v>9.3659532556808803E-4</v>
      </c>
      <c r="J906" s="7" t="s">
        <v>4</v>
      </c>
      <c r="K906" s="174">
        <f t="shared" ca="1" si="53"/>
        <v>43686</v>
      </c>
      <c r="L906" s="20">
        <f ca="1">_xll.meDateFromTenor(K906,L$14,"Following",L$13,"Normal")</f>
        <v>43871</v>
      </c>
      <c r="M906" s="175">
        <f ca="1"/>
        <v>2.7561695267419879E-3</v>
      </c>
      <c r="N906" s="7" t="s">
        <v>4</v>
      </c>
      <c r="O906" s="174">
        <f t="shared" ca="1" si="54"/>
        <v>43686</v>
      </c>
      <c r="P906" s="20">
        <f ca="1">_xll.meDateFromTenor(O906,P$14,"Following",P$13,"Normal")</f>
        <v>43689</v>
      </c>
      <c r="Q906" s="175">
        <f ca="1"/>
        <v>-1.1604596466083148E-3</v>
      </c>
      <c r="R906" s="7" t="s">
        <v>4</v>
      </c>
      <c r="S906" s="174">
        <f t="shared" ca="1" si="55"/>
        <v>43686</v>
      </c>
      <c r="T906" s="20">
        <f ca="1">_xll.meDateFromTenor(S906,"1D","Following",T$13,"Normal")</f>
        <v>43689</v>
      </c>
      <c r="U906" s="175">
        <f ca="1"/>
        <v>-2.6158759607497564E-3</v>
      </c>
      <c r="V906" s="136" t="s">
        <v>4</v>
      </c>
    </row>
    <row r="907" spans="1:22" x14ac:dyDescent="0.25">
      <c r="A907" s="142">
        <v>889</v>
      </c>
      <c r="B907" s="134"/>
      <c r="C907" s="174">
        <f ca="1">_xll.meDateFromTenor(C906,"1D","FOLLOWING",D$13,"NORMAL")</f>
        <v>43689</v>
      </c>
      <c r="D907" s="20">
        <f ca="1">_xll.meDateFromTenor(C907,D$14,"Following",D$13,"Normal")</f>
        <v>43690</v>
      </c>
      <c r="E907" s="175">
        <f ca="1"/>
        <v>-6.1984302430762245E-4</v>
      </c>
      <c r="F907" s="99"/>
      <c r="G907" s="174">
        <f t="shared" ca="1" si="52"/>
        <v>43689</v>
      </c>
      <c r="H907" s="20">
        <f ca="1">_xll.meDateFromTenor(G907,H$14,"Following",H$13,"Normal")</f>
        <v>43781</v>
      </c>
      <c r="I907" s="175">
        <f ca="1"/>
        <v>9.5721548473782126E-4</v>
      </c>
      <c r="J907" s="7" t="s">
        <v>4</v>
      </c>
      <c r="K907" s="174">
        <f t="shared" ca="1" si="53"/>
        <v>43689</v>
      </c>
      <c r="L907" s="20">
        <f ca="1">_xll.meDateFromTenor(K907,L$14,"Following",L$13,"Normal")</f>
        <v>43873</v>
      </c>
      <c r="M907" s="175">
        <f ca="1"/>
        <v>2.777433867049455E-3</v>
      </c>
      <c r="N907" s="7" t="s">
        <v>4</v>
      </c>
      <c r="O907" s="174">
        <f t="shared" ca="1" si="54"/>
        <v>43689</v>
      </c>
      <c r="P907" s="20">
        <f ca="1">_xll.meDateFromTenor(O907,P$14,"Following",P$13,"Normal")</f>
        <v>43690</v>
      </c>
      <c r="Q907" s="175">
        <f ca="1"/>
        <v>-1.1421955748201777E-3</v>
      </c>
      <c r="R907" s="7" t="s">
        <v>4</v>
      </c>
      <c r="S907" s="174">
        <f t="shared" ca="1" si="55"/>
        <v>43689</v>
      </c>
      <c r="T907" s="20">
        <f ca="1">_xll.meDateFromTenor(S907,"1D","Following",T$13,"Normal")</f>
        <v>43690</v>
      </c>
      <c r="U907" s="175">
        <f ca="1"/>
        <v>-2.600399596892631E-3</v>
      </c>
      <c r="V907" s="136" t="s">
        <v>4</v>
      </c>
    </row>
    <row r="908" spans="1:22" x14ac:dyDescent="0.25">
      <c r="A908" s="142">
        <v>890</v>
      </c>
      <c r="B908" s="134"/>
      <c r="C908" s="174">
        <f ca="1">_xll.meDateFromTenor(C907,"1D","FOLLOWING",D$13,"NORMAL")</f>
        <v>43690</v>
      </c>
      <c r="D908" s="20">
        <f ca="1">_xll.meDateFromTenor(C908,D$14,"Following",D$13,"Normal")</f>
        <v>43691</v>
      </c>
      <c r="E908" s="175">
        <f ca="1"/>
        <v>-6.1337905634673224E-4</v>
      </c>
      <c r="F908" s="99"/>
      <c r="G908" s="174">
        <f t="shared" ca="1" si="52"/>
        <v>43690</v>
      </c>
      <c r="H908" s="20">
        <f ca="1">_xll.meDateFromTenor(G908,H$14,"Following",H$13,"Normal")</f>
        <v>43782</v>
      </c>
      <c r="I908" s="175">
        <f ca="1"/>
        <v>9.6410596519298103E-4</v>
      </c>
      <c r="J908" s="7" t="s">
        <v>4</v>
      </c>
      <c r="K908" s="174">
        <f t="shared" ca="1" si="53"/>
        <v>43690</v>
      </c>
      <c r="L908" s="20">
        <f ca="1">_xll.meDateFromTenor(K908,L$14,"Following",L$13,"Normal")</f>
        <v>43874</v>
      </c>
      <c r="M908" s="175">
        <f ca="1"/>
        <v>2.7845326939387681E-3</v>
      </c>
      <c r="N908" s="7" t="s">
        <v>4</v>
      </c>
      <c r="O908" s="174">
        <f t="shared" ca="1" si="54"/>
        <v>43690</v>
      </c>
      <c r="P908" s="20">
        <f ca="1">_xll.meDateFromTenor(O908,P$14,"Following",P$13,"Normal")</f>
        <v>43691</v>
      </c>
      <c r="Q908" s="175">
        <f ca="1"/>
        <v>-1.1360792173476326E-3</v>
      </c>
      <c r="R908" s="7" t="s">
        <v>4</v>
      </c>
      <c r="S908" s="174">
        <f t="shared" ca="1" si="55"/>
        <v>43690</v>
      </c>
      <c r="T908" s="20">
        <f ca="1">_xll.meDateFromTenor(S908,"1D","Following",T$13,"Normal")</f>
        <v>43691</v>
      </c>
      <c r="U908" s="175">
        <f ca="1"/>
        <v>-2.5924893488360559E-3</v>
      </c>
      <c r="V908" s="136" t="s">
        <v>4</v>
      </c>
    </row>
    <row r="909" spans="1:22" x14ac:dyDescent="0.25">
      <c r="A909" s="142">
        <v>891</v>
      </c>
      <c r="B909" s="134"/>
      <c r="C909" s="174">
        <f ca="1">_xll.meDateFromTenor(C908,"1D","FOLLOWING",D$13,"NORMAL")</f>
        <v>43691</v>
      </c>
      <c r="D909" s="20">
        <f ca="1">_xll.meDateFromTenor(C909,D$14,"Following",D$13,"Normal")</f>
        <v>43692</v>
      </c>
      <c r="E909" s="175">
        <f ca="1"/>
        <v>-6.0693477291984483E-4</v>
      </c>
      <c r="F909" s="99"/>
      <c r="G909" s="174">
        <f t="shared" ca="1" si="52"/>
        <v>43691</v>
      </c>
      <c r="H909" s="20">
        <f ca="1">_xll.meDateFromTenor(G909,H$14,"Following",H$13,"Normal")</f>
        <v>43783</v>
      </c>
      <c r="I909" s="175">
        <f ca="1"/>
        <v>9.7100489420793223E-4</v>
      </c>
      <c r="J909" s="7" t="s">
        <v>4</v>
      </c>
      <c r="K909" s="174">
        <f t="shared" ca="1" si="53"/>
        <v>43691</v>
      </c>
      <c r="L909" s="20">
        <f ca="1">_xll.meDateFromTenor(K909,L$14,"Following",L$13,"Normal")</f>
        <v>43875</v>
      </c>
      <c r="M909" s="175">
        <f ca="1"/>
        <v>2.7916369100498013E-3</v>
      </c>
      <c r="N909" s="7" t="s">
        <v>4</v>
      </c>
      <c r="O909" s="174">
        <f t="shared" ca="1" si="54"/>
        <v>43691</v>
      </c>
      <c r="P909" s="20">
        <f ca="1">_xll.meDateFromTenor(O909,P$14,"Following",P$13,"Normal")</f>
        <v>43692</v>
      </c>
      <c r="Q909" s="175">
        <f ca="1"/>
        <v>-1.1299487830386714E-3</v>
      </c>
      <c r="R909" s="7" t="s">
        <v>4</v>
      </c>
      <c r="S909" s="174">
        <f t="shared" ca="1" si="55"/>
        <v>43691</v>
      </c>
      <c r="T909" s="20">
        <f ca="1">_xll.meDateFromTenor(S909,"1D","Following",T$13,"Normal")</f>
        <v>43692</v>
      </c>
      <c r="U909" s="175">
        <f ca="1"/>
        <v>-2.5844815670383972E-3</v>
      </c>
      <c r="V909" s="136" t="s">
        <v>4</v>
      </c>
    </row>
    <row r="910" spans="1:22" x14ac:dyDescent="0.25">
      <c r="A910" s="142">
        <v>892</v>
      </c>
      <c r="B910" s="134"/>
      <c r="C910" s="174">
        <f ca="1">_xll.meDateFromTenor(C909,"1D","FOLLOWING",D$13,"NORMAL")</f>
        <v>43692</v>
      </c>
      <c r="D910" s="20">
        <f ca="1">_xll.meDateFromTenor(C910,D$14,"Following",D$13,"Normal")</f>
        <v>43693</v>
      </c>
      <c r="E910" s="175">
        <f ca="1"/>
        <v>-6.0051017366724796E-4</v>
      </c>
      <c r="F910" s="99"/>
      <c r="G910" s="174">
        <f t="shared" ca="1" si="52"/>
        <v>43692</v>
      </c>
      <c r="H910" s="20">
        <f ca="1">_xll.meDateFromTenor(G910,H$14,"Following",H$13,"Normal")</f>
        <v>43784</v>
      </c>
      <c r="I910" s="175">
        <f ca="1"/>
        <v>9.7791221269897546E-4</v>
      </c>
      <c r="J910" s="7" t="s">
        <v>4</v>
      </c>
      <c r="K910" s="174">
        <f t="shared" ca="1" si="53"/>
        <v>43692</v>
      </c>
      <c r="L910" s="20">
        <f ca="1">_xll.meDateFromTenor(K910,L$14,"Following",L$13,"Normal")</f>
        <v>43878</v>
      </c>
      <c r="M910" s="175">
        <f ca="1"/>
        <v>2.7987465348795399E-3</v>
      </c>
      <c r="N910" s="7" t="s">
        <v>4</v>
      </c>
      <c r="O910" s="174">
        <f t="shared" ca="1" si="54"/>
        <v>43692</v>
      </c>
      <c r="P910" s="20">
        <f ca="1">_xll.meDateFromTenor(O910,P$14,"Following",P$13,"Normal")</f>
        <v>43693</v>
      </c>
      <c r="Q910" s="175">
        <f ca="1"/>
        <v>-1.123804325854394E-3</v>
      </c>
      <c r="R910" s="7" t="s">
        <v>4</v>
      </c>
      <c r="S910" s="174">
        <f t="shared" ca="1" si="55"/>
        <v>43692</v>
      </c>
      <c r="T910" s="20">
        <f ca="1">_xll.meDateFromTenor(S910,"1D","Following",T$13,"Normal")</f>
        <v>43693</v>
      </c>
      <c r="U910" s="175">
        <f ca="1"/>
        <v>-2.5763762536179604E-3</v>
      </c>
      <c r="V910" s="136" t="s">
        <v>4</v>
      </c>
    </row>
    <row r="911" spans="1:22" x14ac:dyDescent="0.25">
      <c r="A911" s="142">
        <v>893</v>
      </c>
      <c r="B911" s="134"/>
      <c r="C911" s="174">
        <f ca="1">_xll.meDateFromTenor(C910,"1D","FOLLOWING",D$13,"NORMAL")</f>
        <v>43693</v>
      </c>
      <c r="D911" s="20">
        <f ca="1">_xll.meDateFromTenor(C911,D$14,"Following",D$13,"Normal")</f>
        <v>43696</v>
      </c>
      <c r="E911" s="175">
        <f ca="1"/>
        <v>-5.8772562697928727E-4</v>
      </c>
      <c r="F911" s="99"/>
      <c r="G911" s="174">
        <f t="shared" ca="1" si="52"/>
        <v>43693</v>
      </c>
      <c r="H911" s="20">
        <f ca="1">_xll.meDateFromTenor(G911,H$14,"Following",H$13,"Normal")</f>
        <v>43787</v>
      </c>
      <c r="I911" s="175">
        <f ca="1"/>
        <v>9.8482786158241107E-4</v>
      </c>
      <c r="J911" s="7" t="s">
        <v>4</v>
      </c>
      <c r="K911" s="174">
        <f t="shared" ca="1" si="53"/>
        <v>43693</v>
      </c>
      <c r="L911" s="20">
        <f ca="1">_xll.meDateFromTenor(K911,L$14,"Following",L$13,"Normal")</f>
        <v>43878</v>
      </c>
      <c r="M911" s="175">
        <f ca="1"/>
        <v>2.8058615879249693E-3</v>
      </c>
      <c r="N911" s="7" t="s">
        <v>4</v>
      </c>
      <c r="O911" s="174">
        <f t="shared" ca="1" si="54"/>
        <v>43693</v>
      </c>
      <c r="P911" s="20">
        <f ca="1">_xll.meDateFromTenor(O911,P$14,"Following",P$13,"Normal")</f>
        <v>43696</v>
      </c>
      <c r="Q911" s="175">
        <f ca="1"/>
        <v>-1.1176458997559007E-3</v>
      </c>
      <c r="R911" s="7" t="s">
        <v>4</v>
      </c>
      <c r="S911" s="174">
        <f t="shared" ca="1" si="55"/>
        <v>43693</v>
      </c>
      <c r="T911" s="20">
        <f ca="1">_xll.meDateFromTenor(S911,"1D","Following",T$13,"Normal")</f>
        <v>43696</v>
      </c>
      <c r="U911" s="175">
        <f ca="1"/>
        <v>-2.5598223307987758E-3</v>
      </c>
      <c r="V911" s="136" t="s">
        <v>4</v>
      </c>
    </row>
    <row r="912" spans="1:22" x14ac:dyDescent="0.25">
      <c r="A912" s="142">
        <v>894</v>
      </c>
      <c r="B912" s="134"/>
      <c r="C912" s="174">
        <f ca="1">_xll.meDateFromTenor(C911,"1D","FOLLOWING",D$13,"NORMAL")</f>
        <v>43696</v>
      </c>
      <c r="D912" s="20">
        <f ca="1">_xll.meDateFromTenor(C912,D$14,"Following",D$13,"Normal")</f>
        <v>43697</v>
      </c>
      <c r="E912" s="175">
        <f ca="1"/>
        <v>-5.750086082079185E-4</v>
      </c>
      <c r="F912" s="99"/>
      <c r="G912" s="174">
        <f t="shared" ca="1" si="52"/>
        <v>43696</v>
      </c>
      <c r="H912" s="20">
        <f ca="1">_xll.meDateFromTenor(G912,H$14,"Following",H$13,"Normal")</f>
        <v>43788</v>
      </c>
      <c r="I912" s="175">
        <f ca="1"/>
        <v>1.005624199750077E-3</v>
      </c>
      <c r="J912" s="7" t="s">
        <v>4</v>
      </c>
      <c r="K912" s="174">
        <f t="shared" ca="1" si="53"/>
        <v>43696</v>
      </c>
      <c r="L912" s="20">
        <f ca="1">_xll.meDateFromTenor(K912,L$14,"Following",L$13,"Normal")</f>
        <v>43880</v>
      </c>
      <c r="M912" s="175">
        <f ca="1"/>
        <v>2.8272395113252491E-3</v>
      </c>
      <c r="N912" s="7" t="s">
        <v>4</v>
      </c>
      <c r="O912" s="174">
        <f t="shared" ca="1" si="54"/>
        <v>43696</v>
      </c>
      <c r="P912" s="20">
        <f ca="1">_xll.meDateFromTenor(O912,P$14,"Following",P$13,"Normal")</f>
        <v>43697</v>
      </c>
      <c r="Q912" s="175">
        <f ca="1"/>
        <v>-1.0990873475861238E-3</v>
      </c>
      <c r="R912" s="7" t="s">
        <v>4</v>
      </c>
      <c r="S912" s="174">
        <f t="shared" ca="1" si="55"/>
        <v>43696</v>
      </c>
      <c r="T912" s="20">
        <f ca="1">_xll.meDateFromTenor(S912,"1D","Following",T$13,"Normal")</f>
        <v>43697</v>
      </c>
      <c r="U912" s="175">
        <f ca="1"/>
        <v>-2.54297972919205E-3</v>
      </c>
      <c r="V912" s="136" t="s">
        <v>4</v>
      </c>
    </row>
    <row r="913" spans="1:22" x14ac:dyDescent="0.25">
      <c r="A913" s="142">
        <v>895</v>
      </c>
      <c r="B913" s="134"/>
      <c r="C913" s="174">
        <f ca="1">_xll.meDateFromTenor(C912,"1D","FOLLOWING",D$13,"NORMAL")</f>
        <v>43697</v>
      </c>
      <c r="D913" s="20">
        <f ca="1">_xll.meDateFromTenor(C913,D$14,"Following",D$13,"Normal")</f>
        <v>43698</v>
      </c>
      <c r="E913" s="175">
        <f ca="1"/>
        <v>-5.6868242255259311E-4</v>
      </c>
      <c r="F913" s="99"/>
      <c r="G913" s="174">
        <f t="shared" ca="1" si="52"/>
        <v>43697</v>
      </c>
      <c r="H913" s="20">
        <f ca="1">_xll.meDateFromTenor(G913,H$14,"Following",H$13,"Normal")</f>
        <v>43789</v>
      </c>
      <c r="I913" s="175">
        <f ca="1"/>
        <v>1.0125725793660861E-3</v>
      </c>
      <c r="J913" s="7" t="s">
        <v>4</v>
      </c>
      <c r="K913" s="174">
        <f t="shared" ca="1" si="53"/>
        <v>43697</v>
      </c>
      <c r="L913" s="20">
        <f ca="1">_xll.meDateFromTenor(K913,L$14,"Following",L$13,"Normal")</f>
        <v>43881</v>
      </c>
      <c r="M913" s="175">
        <f ca="1"/>
        <v>2.8343764722032899E-3</v>
      </c>
      <c r="N913" s="7" t="s">
        <v>4</v>
      </c>
      <c r="O913" s="174">
        <f t="shared" ca="1" si="54"/>
        <v>43697</v>
      </c>
      <c r="P913" s="20">
        <f ca="1">_xll.meDateFromTenor(O913,P$14,"Following",P$13,"Normal")</f>
        <v>43698</v>
      </c>
      <c r="Q913" s="175">
        <f ca="1"/>
        <v>-1.092873585441767E-3</v>
      </c>
      <c r="R913" s="7" t="s">
        <v>4</v>
      </c>
      <c r="S913" s="174">
        <f t="shared" ca="1" si="55"/>
        <v>43697</v>
      </c>
      <c r="T913" s="20">
        <f ca="1">_xll.meDateFromTenor(S913,"1D","Following",T$13,"Normal")</f>
        <v>43698</v>
      </c>
      <c r="U913" s="175">
        <f ca="1"/>
        <v>-2.5343867912708353E-3</v>
      </c>
      <c r="V913" s="136" t="s">
        <v>4</v>
      </c>
    </row>
    <row r="914" spans="1:22" x14ac:dyDescent="0.25">
      <c r="A914" s="142">
        <v>896</v>
      </c>
      <c r="B914" s="134"/>
      <c r="C914" s="174">
        <f ca="1">_xll.meDateFromTenor(C913,"1D","FOLLOWING",D$13,"NORMAL")</f>
        <v>43698</v>
      </c>
      <c r="D914" s="20">
        <f ca="1">_xll.meDateFromTenor(C914,D$14,"Following",D$13,"Normal")</f>
        <v>43699</v>
      </c>
      <c r="E914" s="175">
        <f ca="1"/>
        <v>-5.6237591791408388E-4</v>
      </c>
      <c r="F914" s="99"/>
      <c r="G914" s="174">
        <f t="shared" ca="1" si="52"/>
        <v>43698</v>
      </c>
      <c r="H914" s="20">
        <f ca="1">_xll.meDateFromTenor(G914,H$14,"Following",H$13,"Normal")</f>
        <v>43790</v>
      </c>
      <c r="I914" s="175">
        <f ca="1"/>
        <v>1.0195289939559915E-3</v>
      </c>
      <c r="J914" s="7" t="s">
        <v>4</v>
      </c>
      <c r="K914" s="174">
        <f t="shared" ca="1" si="53"/>
        <v>43698</v>
      </c>
      <c r="L914" s="20">
        <f ca="1">_xll.meDateFromTenor(K914,L$14,"Following",L$13,"Normal")</f>
        <v>43882</v>
      </c>
      <c r="M914" s="175">
        <f ca="1"/>
        <v>2.841518958781947E-3</v>
      </c>
      <c r="N914" s="7" t="s">
        <v>4</v>
      </c>
      <c r="O914" s="174">
        <f t="shared" ca="1" si="54"/>
        <v>43698</v>
      </c>
      <c r="P914" s="20">
        <f ca="1">_xll.meDateFromTenor(O914,P$14,"Following",P$13,"Normal")</f>
        <v>43699</v>
      </c>
      <c r="Q914" s="175">
        <f ca="1"/>
        <v>-1.0866461241886927E-3</v>
      </c>
      <c r="R914" s="7" t="s">
        <v>4</v>
      </c>
      <c r="S914" s="174">
        <f t="shared" ca="1" si="55"/>
        <v>43698</v>
      </c>
      <c r="T914" s="20">
        <f ca="1">_xll.meDateFromTenor(S914,"1D","Following",T$13,"Normal")</f>
        <v>43699</v>
      </c>
      <c r="U914" s="175">
        <f ca="1"/>
        <v>-2.5256963349562602E-3</v>
      </c>
      <c r="V914" s="136" t="s">
        <v>4</v>
      </c>
    </row>
    <row r="915" spans="1:22" x14ac:dyDescent="0.25">
      <c r="A915" s="142">
        <v>897</v>
      </c>
      <c r="B915" s="134"/>
      <c r="C915" s="174">
        <f ca="1">_xll.meDateFromTenor(C914,"1D","FOLLOWING",D$13,"NORMAL")</f>
        <v>43699</v>
      </c>
      <c r="D915" s="20">
        <f ca="1">_xll.meDateFromTenor(C915,D$14,"Following",D$13,"Normal")</f>
        <v>43700</v>
      </c>
      <c r="E915" s="175">
        <f ca="1"/>
        <v>-5.5608909445226313E-4</v>
      </c>
      <c r="F915" s="99"/>
      <c r="G915" s="174">
        <f t="shared" ca="1" si="52"/>
        <v>43699</v>
      </c>
      <c r="H915" s="20">
        <f ca="1">_xll.meDateFromTenor(G915,H$14,"Following",H$13,"Normal")</f>
        <v>43791</v>
      </c>
      <c r="I915" s="175">
        <f ca="1"/>
        <v>1.0264933844360922E-3</v>
      </c>
      <c r="J915" s="7" t="s">
        <v>4</v>
      </c>
      <c r="K915" s="174">
        <f t="shared" ca="1" si="53"/>
        <v>43699</v>
      </c>
      <c r="L915" s="20">
        <f ca="1">_xll.meDateFromTenor(K915,L$14,"Following",L$13,"Normal")</f>
        <v>43885</v>
      </c>
      <c r="M915" s="175">
        <f ca="1"/>
        <v>2.8486669905582055E-3</v>
      </c>
      <c r="N915" s="7" t="s">
        <v>4</v>
      </c>
      <c r="O915" s="174">
        <f t="shared" ca="1" si="54"/>
        <v>43699</v>
      </c>
      <c r="P915" s="20">
        <f ca="1">_xll.meDateFromTenor(O915,P$14,"Following",P$13,"Normal")</f>
        <v>43700</v>
      </c>
      <c r="Q915" s="175">
        <f ca="1"/>
        <v>-1.0804050177880026E-3</v>
      </c>
      <c r="R915" s="7" t="s">
        <v>4</v>
      </c>
      <c r="S915" s="174">
        <f t="shared" ca="1" si="55"/>
        <v>43699</v>
      </c>
      <c r="T915" s="20">
        <f ca="1">_xll.meDateFromTenor(S915,"1D","Following",T$13,"Normal")</f>
        <v>43700</v>
      </c>
      <c r="U915" s="175">
        <f ca="1"/>
        <v>-2.5169083623666302E-3</v>
      </c>
      <c r="V915" s="136" t="s">
        <v>4</v>
      </c>
    </row>
    <row r="916" spans="1:22" x14ac:dyDescent="0.25">
      <c r="A916" s="142">
        <v>898</v>
      </c>
      <c r="B916" s="134"/>
      <c r="C916" s="174">
        <f ca="1">_xll.meDateFromTenor(C915,"1D","FOLLOWING",D$13,"NORMAL")</f>
        <v>43700</v>
      </c>
      <c r="D916" s="20">
        <f ca="1">_xll.meDateFromTenor(C916,D$14,"Following",D$13,"Normal")</f>
        <v>43703</v>
      </c>
      <c r="E916" s="175">
        <f ca="1"/>
        <v>-5.4115641734406392E-4</v>
      </c>
      <c r="F916" s="99"/>
      <c r="G916" s="174">
        <f t="shared" ca="1" si="52"/>
        <v>43700</v>
      </c>
      <c r="H916" s="20">
        <f ca="1">_xll.meDateFromTenor(G916,H$14,"Following",H$13,"Normal")</f>
        <v>43794</v>
      </c>
      <c r="I916" s="175">
        <f ca="1"/>
        <v>1.0334656917226886E-3</v>
      </c>
      <c r="J916" s="7" t="s">
        <v>4</v>
      </c>
      <c r="K916" s="174">
        <f t="shared" ca="1" si="53"/>
        <v>43700</v>
      </c>
      <c r="L916" s="20">
        <f ca="1">_xll.meDateFromTenor(K916,L$14,"Following",L$13,"Normal")</f>
        <v>43885</v>
      </c>
      <c r="M916" s="175">
        <f ca="1"/>
        <v>2.8558205870290497E-3</v>
      </c>
      <c r="N916" s="7" t="s">
        <v>4</v>
      </c>
      <c r="O916" s="174">
        <f t="shared" ca="1" si="54"/>
        <v>43700</v>
      </c>
      <c r="P916" s="20">
        <f ca="1">_xll.meDateFromTenor(O916,P$14,"Following",P$13,"Normal")</f>
        <v>43703</v>
      </c>
      <c r="Q916" s="175">
        <f ca="1"/>
        <v>-1.0741503202007963E-3</v>
      </c>
      <c r="R916" s="7" t="s">
        <v>4</v>
      </c>
      <c r="S916" s="174">
        <f t="shared" ca="1" si="55"/>
        <v>43700</v>
      </c>
      <c r="T916" s="20">
        <f ca="1">_xll.meDateFromTenor(S916,"1D","Following",T$13,"Normal")</f>
        <v>43703</v>
      </c>
      <c r="U916" s="175">
        <f ca="1"/>
        <v>-2.5080627024419572E-3</v>
      </c>
      <c r="V916" s="136" t="s">
        <v>4</v>
      </c>
    </row>
    <row r="917" spans="1:22" x14ac:dyDescent="0.25">
      <c r="A917" s="142">
        <v>899</v>
      </c>
      <c r="B917" s="134"/>
      <c r="C917" s="174">
        <f ca="1">_xll.meDateFromTenor(C916,"1D","FOLLOWING",D$13,"NORMAL")</f>
        <v>43703</v>
      </c>
      <c r="D917" s="20">
        <f ca="1">_xll.meDateFromTenor(C917,D$14,"Following",D$13,"Normal")</f>
        <v>43704</v>
      </c>
      <c r="E917" s="175">
        <f ca="1"/>
        <v>-5.2551799000433348E-4</v>
      </c>
      <c r="F917" s="99"/>
      <c r="G917" s="174">
        <f t="shared" ref="G917:G980" ca="1" si="56">$C917</f>
        <v>43703</v>
      </c>
      <c r="H917" s="20">
        <f ca="1">_xll.meDateFromTenor(G917,H$14,"Following",H$13,"Normal")</f>
        <v>43795</v>
      </c>
      <c r="I917" s="175">
        <f ca="1"/>
        <v>1.054496000673212E-3</v>
      </c>
      <c r="J917" s="7" t="s">
        <v>4</v>
      </c>
      <c r="K917" s="174">
        <f t="shared" ref="K917:K980" ca="1" si="57">$C917</f>
        <v>43703</v>
      </c>
      <c r="L917" s="20">
        <f ca="1">_xll.meDateFromTenor(K917,L$14,"Following",L$13,"Normal")</f>
        <v>43887</v>
      </c>
      <c r="M917" s="175">
        <f ca="1"/>
        <v>2.8773602226722979E-3</v>
      </c>
      <c r="N917" s="7" t="s">
        <v>4</v>
      </c>
      <c r="O917" s="174">
        <f t="shared" ref="O917:O980" ca="1" si="58">$C917</f>
        <v>43703</v>
      </c>
      <c r="P917" s="20">
        <f ca="1">_xll.meDateFromTenor(O917,P$14,"Following",P$13,"Normal")</f>
        <v>43704</v>
      </c>
      <c r="Q917" s="175">
        <f ca="1"/>
        <v>-1.0552192416640749E-3</v>
      </c>
      <c r="R917" s="7" t="s">
        <v>4</v>
      </c>
      <c r="S917" s="174">
        <f t="shared" ref="S917:S980" ca="1" si="59">$C917</f>
        <v>43703</v>
      </c>
      <c r="T917" s="20">
        <f ca="1">_xll.meDateFromTenor(S917,"1D","Following",T$13,"Normal")</f>
        <v>43704</v>
      </c>
      <c r="U917" s="175">
        <f ca="1"/>
        <v>-2.5019516505375792E-3</v>
      </c>
      <c r="V917" s="136" t="s">
        <v>4</v>
      </c>
    </row>
    <row r="918" spans="1:22" x14ac:dyDescent="0.25">
      <c r="A918" s="142">
        <v>900</v>
      </c>
      <c r="B918" s="134"/>
      <c r="C918" s="174">
        <f ca="1">_xll.meDateFromTenor(C917,"1D","FOLLOWING",D$13,"NORMAL")</f>
        <v>43704</v>
      </c>
      <c r="D918" s="20">
        <f ca="1">_xll.meDateFromTenor(C918,D$14,"Following",D$13,"Normal")</f>
        <v>43705</v>
      </c>
      <c r="E918" s="175">
        <f ca="1"/>
        <v>-5.1775301921797208E-4</v>
      </c>
      <c r="F918" s="99"/>
      <c r="G918" s="174">
        <f t="shared" ca="1" si="56"/>
        <v>43704</v>
      </c>
      <c r="H918" s="20">
        <f ca="1">_xll.meDateFromTenor(G918,H$14,"Following",H$13,"Normal")</f>
        <v>43796</v>
      </c>
      <c r="I918" s="175">
        <f ca="1"/>
        <v>1.0615499485655024E-3</v>
      </c>
      <c r="J918" s="7" t="s">
        <v>4</v>
      </c>
      <c r="K918" s="174">
        <f t="shared" ca="1" si="57"/>
        <v>43704</v>
      </c>
      <c r="L918" s="20">
        <f ca="1">_xll.meDateFromTenor(K918,L$14,"Following",L$13,"Normal")</f>
        <v>43888</v>
      </c>
      <c r="M918" s="175">
        <f ca="1"/>
        <v>2.8845708312761993E-3</v>
      </c>
      <c r="N918" s="7" t="s">
        <v>4</v>
      </c>
      <c r="O918" s="174">
        <f t="shared" ca="1" si="58"/>
        <v>43704</v>
      </c>
      <c r="P918" s="20">
        <f ca="1">_xll.meDateFromTenor(O918,P$14,"Following",P$13,"Normal")</f>
        <v>43705</v>
      </c>
      <c r="Q918" s="175">
        <f ca="1"/>
        <v>-1.0488453767767616E-3</v>
      </c>
      <c r="R918" s="7" t="s">
        <v>4</v>
      </c>
      <c r="S918" s="174">
        <f t="shared" ca="1" si="59"/>
        <v>43704</v>
      </c>
      <c r="T918" s="20">
        <f ca="1">_xll.meDateFromTenor(S918,"1D","Following",T$13,"Normal")</f>
        <v>43705</v>
      </c>
      <c r="U918" s="175">
        <f ca="1"/>
        <v>-2.498725144235445E-3</v>
      </c>
      <c r="V918" s="136" t="s">
        <v>4</v>
      </c>
    </row>
    <row r="919" spans="1:22" x14ac:dyDescent="0.25">
      <c r="A919" s="142">
        <v>901</v>
      </c>
      <c r="B919" s="134"/>
      <c r="C919" s="174">
        <f ca="1">_xll.meDateFromTenor(C918,"1D","FOLLOWING",D$13,"NORMAL")</f>
        <v>43705</v>
      </c>
      <c r="D919" s="20">
        <f ca="1">_xll.meDateFromTenor(C919,D$14,"Following",D$13,"Normal")</f>
        <v>43706</v>
      </c>
      <c r="E919" s="175">
        <f ca="1"/>
        <v>-5.1002083732321253E-4</v>
      </c>
      <c r="F919" s="99"/>
      <c r="G919" s="174">
        <f t="shared" ca="1" si="56"/>
        <v>43705</v>
      </c>
      <c r="H919" s="20">
        <f ca="1">_xll.meDateFromTenor(G919,H$14,"Following",H$13,"Normal")</f>
        <v>43797</v>
      </c>
      <c r="I919" s="175">
        <f ca="1"/>
        <v>1.0686250078233176E-3</v>
      </c>
      <c r="J919" s="7" t="s">
        <v>4</v>
      </c>
      <c r="K919" s="174">
        <f t="shared" ca="1" si="57"/>
        <v>43705</v>
      </c>
      <c r="L919" s="20">
        <f ca="1">_xll.meDateFromTenor(K919,L$14,"Following",L$13,"Normal")</f>
        <v>43889</v>
      </c>
      <c r="M919" s="175">
        <f ca="1"/>
        <v>2.8917964335010943E-3</v>
      </c>
      <c r="N919" s="7" t="s">
        <v>4</v>
      </c>
      <c r="O919" s="174">
        <f t="shared" ca="1" si="58"/>
        <v>43705</v>
      </c>
      <c r="P919" s="20">
        <f ca="1">_xll.meDateFromTenor(O919,P$14,"Following",P$13,"Normal")</f>
        <v>43706</v>
      </c>
      <c r="Q919" s="175">
        <f ca="1"/>
        <v>-1.0424408052748305E-3</v>
      </c>
      <c r="R919" s="7" t="s">
        <v>4</v>
      </c>
      <c r="S919" s="174">
        <f t="shared" ca="1" si="59"/>
        <v>43705</v>
      </c>
      <c r="T919" s="20">
        <f ca="1">_xll.meDateFromTenor(S919,"1D","Following",T$13,"Normal")</f>
        <v>43706</v>
      </c>
      <c r="U919" s="175">
        <f ca="1"/>
        <v>-2.4954012956790537E-3</v>
      </c>
      <c r="V919" s="136" t="s">
        <v>4</v>
      </c>
    </row>
    <row r="920" spans="1:22" x14ac:dyDescent="0.25">
      <c r="A920" s="142">
        <v>902</v>
      </c>
      <c r="B920" s="134"/>
      <c r="C920" s="174">
        <f ca="1">_xll.meDateFromTenor(C919,"1D","FOLLOWING",D$13,"NORMAL")</f>
        <v>43706</v>
      </c>
      <c r="D920" s="20">
        <f ca="1">_xll.meDateFromTenor(C920,D$14,"Following",D$13,"Normal")</f>
        <v>43707</v>
      </c>
      <c r="E920" s="175">
        <f ca="1"/>
        <v>-5.0232144348072612E-4</v>
      </c>
      <c r="F920" s="99"/>
      <c r="G920" s="174">
        <f t="shared" ca="1" si="56"/>
        <v>43706</v>
      </c>
      <c r="H920" s="20">
        <f ca="1">_xll.meDateFromTenor(G920,H$14,"Following",H$13,"Normal")</f>
        <v>43798</v>
      </c>
      <c r="I920" s="175">
        <f ca="1"/>
        <v>1.0757206917933343E-3</v>
      </c>
      <c r="J920" s="7" t="s">
        <v>4</v>
      </c>
      <c r="K920" s="174">
        <f t="shared" ca="1" si="57"/>
        <v>43706</v>
      </c>
      <c r="L920" s="20">
        <f ca="1">_xll.meDateFromTenor(K920,L$14,"Following",L$13,"Normal")</f>
        <v>43892</v>
      </c>
      <c r="M920" s="175">
        <f ca="1"/>
        <v>2.8990368065027286E-3</v>
      </c>
      <c r="N920" s="7" t="s">
        <v>4</v>
      </c>
      <c r="O920" s="174">
        <f t="shared" ca="1" si="58"/>
        <v>43706</v>
      </c>
      <c r="P920" s="20">
        <f ca="1">_xll.meDateFromTenor(O920,P$14,"Following",P$13,"Normal")</f>
        <v>43707</v>
      </c>
      <c r="Q920" s="175">
        <f ca="1"/>
        <v>-1.0360061548020355E-3</v>
      </c>
      <c r="R920" s="7" t="s">
        <v>4</v>
      </c>
      <c r="S920" s="174">
        <f t="shared" ca="1" si="59"/>
        <v>43706</v>
      </c>
      <c r="T920" s="20">
        <f ca="1">_xll.meDateFromTenor(S920,"1D","Following",T$13,"Normal")</f>
        <v>43707</v>
      </c>
      <c r="U920" s="175">
        <f ca="1"/>
        <v>-2.4919801077860713E-3</v>
      </c>
      <c r="V920" s="136" t="s">
        <v>4</v>
      </c>
    </row>
    <row r="921" spans="1:22" x14ac:dyDescent="0.25">
      <c r="A921" s="142">
        <v>903</v>
      </c>
      <c r="B921" s="134"/>
      <c r="C921" s="174">
        <f ca="1">_xll.meDateFromTenor(C920,"1D","FOLLOWING",D$13,"NORMAL")</f>
        <v>43707</v>
      </c>
      <c r="D921" s="20">
        <f ca="1">_xll.meDateFromTenor(C921,D$14,"Following",D$13,"Normal")</f>
        <v>43710</v>
      </c>
      <c r="E921" s="175">
        <f ca="1"/>
        <v>-4.8703128721960982E-4</v>
      </c>
      <c r="F921" s="99"/>
      <c r="G921" s="174">
        <f t="shared" ca="1" si="56"/>
        <v>43707</v>
      </c>
      <c r="H921" s="20">
        <f ca="1">_xll.meDateFromTenor(G921,H$14,"Following",H$13,"Normal")</f>
        <v>43801</v>
      </c>
      <c r="I921" s="175">
        <f ca="1"/>
        <v>1.0828365138222337E-3</v>
      </c>
      <c r="J921" s="7" t="s">
        <v>4</v>
      </c>
      <c r="K921" s="174">
        <f t="shared" ca="1" si="57"/>
        <v>43707</v>
      </c>
      <c r="L921" s="20">
        <f ca="1">_xll.meDateFromTenor(K921,L$14,"Following",L$13,"Normal")</f>
        <v>43892</v>
      </c>
      <c r="M921" s="175">
        <f ca="1"/>
        <v>2.9062917274368548E-3</v>
      </c>
      <c r="N921" s="7" t="s">
        <v>4</v>
      </c>
      <c r="O921" s="174">
        <f t="shared" ca="1" si="58"/>
        <v>43707</v>
      </c>
      <c r="P921" s="20">
        <f ca="1">_xll.meDateFromTenor(O921,P$14,"Following",P$13,"Normal")</f>
        <v>43710</v>
      </c>
      <c r="Q921" s="175">
        <f ca="1"/>
        <v>-1.0295420530021268E-3</v>
      </c>
      <c r="R921" s="7" t="s">
        <v>4</v>
      </c>
      <c r="S921" s="174">
        <f t="shared" ca="1" si="59"/>
        <v>43707</v>
      </c>
      <c r="T921" s="20">
        <f ca="1">_xll.meDateFromTenor(S921,"1D","Following",T$13,"Normal")</f>
        <v>43710</v>
      </c>
      <c r="U921" s="175">
        <f ca="1"/>
        <v>-2.4847961282281703E-3</v>
      </c>
      <c r="V921" s="136" t="s">
        <v>4</v>
      </c>
    </row>
    <row r="922" spans="1:22" x14ac:dyDescent="0.25">
      <c r="A922" s="142">
        <v>904</v>
      </c>
      <c r="B922" s="134"/>
      <c r="C922" s="174">
        <f ca="1">_xll.meDateFromTenor(C921,"1D","FOLLOWING",D$13,"NORMAL")</f>
        <v>43710</v>
      </c>
      <c r="D922" s="20">
        <f ca="1">_xll.meDateFromTenor(C922,D$14,"Following",D$13,"Normal")</f>
        <v>43711</v>
      </c>
      <c r="E922" s="175">
        <f ca="1"/>
        <v>-4.7185173564390394E-4</v>
      </c>
      <c r="F922" s="99"/>
      <c r="G922" s="174">
        <f t="shared" ca="1" si="56"/>
        <v>43710</v>
      </c>
      <c r="H922" s="20">
        <f ca="1">_xll.meDateFromTenor(G922,H$14,"Following",H$13,"Normal")</f>
        <v>43801</v>
      </c>
      <c r="I922" s="175">
        <f ca="1"/>
        <v>1.1042999417290114E-3</v>
      </c>
      <c r="J922" s="7" t="s">
        <v>4</v>
      </c>
      <c r="K922" s="174">
        <f t="shared" ca="1" si="57"/>
        <v>43710</v>
      </c>
      <c r="L922" s="20">
        <f ca="1">_xll.meDateFromTenor(K922,L$14,"Following",L$13,"Normal")</f>
        <v>43892</v>
      </c>
      <c r="M922" s="175">
        <f ca="1"/>
        <v>2.9281415493916619E-3</v>
      </c>
      <c r="N922" s="7" t="s">
        <v>4</v>
      </c>
      <c r="O922" s="174">
        <f t="shared" ca="1" si="58"/>
        <v>43710</v>
      </c>
      <c r="P922" s="20">
        <f ca="1">_xll.meDateFromTenor(O922,P$14,"Following",P$13,"Normal")</f>
        <v>43711</v>
      </c>
      <c r="Q922" s="175">
        <f ca="1"/>
        <v>-1.0099793160772443E-3</v>
      </c>
      <c r="R922" s="7" t="s">
        <v>4</v>
      </c>
      <c r="S922" s="174">
        <f t="shared" ca="1" si="59"/>
        <v>43710</v>
      </c>
      <c r="T922" s="20">
        <f ca="1">_xll.meDateFromTenor(S922,"1D","Following",T$13,"Normal")</f>
        <v>43711</v>
      </c>
      <c r="U922" s="175">
        <f ca="1"/>
        <v>-2.4773220110097059E-3</v>
      </c>
      <c r="V922" s="136" t="s">
        <v>4</v>
      </c>
    </row>
    <row r="923" spans="1:22" x14ac:dyDescent="0.25">
      <c r="A923" s="142">
        <v>905</v>
      </c>
      <c r="B923" s="134"/>
      <c r="C923" s="174">
        <f ca="1">_xll.meDateFromTenor(C922,"1D","FOLLOWING",D$13,"NORMAL")</f>
        <v>43711</v>
      </c>
      <c r="D923" s="20">
        <f ca="1">_xll.meDateFromTenor(C923,D$14,"Following",D$13,"Normal")</f>
        <v>43712</v>
      </c>
      <c r="E923" s="175">
        <f ca="1"/>
        <v>-4.6431627223064871E-4</v>
      </c>
      <c r="F923" s="99"/>
      <c r="G923" s="174">
        <f t="shared" ca="1" si="56"/>
        <v>43711</v>
      </c>
      <c r="H923" s="20">
        <f ca="1">_xll.meDateFromTenor(G923,H$14,"Following",H$13,"Normal")</f>
        <v>43802</v>
      </c>
      <c r="I923" s="175">
        <f ca="1"/>
        <v>1.1114914494602269E-3</v>
      </c>
      <c r="J923" s="7" t="s">
        <v>4</v>
      </c>
      <c r="K923" s="174">
        <f t="shared" ca="1" si="57"/>
        <v>43711</v>
      </c>
      <c r="L923" s="20">
        <f ca="1">_xll.meDateFromTenor(K923,L$14,"Following",L$13,"Normal")</f>
        <v>43893</v>
      </c>
      <c r="M923" s="175">
        <f ca="1"/>
        <v>2.9354524336132385E-3</v>
      </c>
      <c r="N923" s="7" t="s">
        <v>4</v>
      </c>
      <c r="O923" s="174">
        <f t="shared" ca="1" si="58"/>
        <v>43711</v>
      </c>
      <c r="P923" s="20">
        <f ca="1">_xll.meDateFromTenor(O923,P$14,"Following",P$13,"Normal")</f>
        <v>43712</v>
      </c>
      <c r="Q923" s="175">
        <f ca="1"/>
        <v>-1.0034036854064045E-3</v>
      </c>
      <c r="R923" s="7" t="s">
        <v>4</v>
      </c>
      <c r="S923" s="174">
        <f t="shared" ca="1" si="59"/>
        <v>43711</v>
      </c>
      <c r="T923" s="20">
        <f ca="1">_xll.meDateFromTenor(S923,"1D","Following",T$13,"Normal")</f>
        <v>43712</v>
      </c>
      <c r="U923" s="175">
        <f ca="1"/>
        <v>-2.473414163564067E-3</v>
      </c>
      <c r="V923" s="136" t="s">
        <v>4</v>
      </c>
    </row>
    <row r="924" spans="1:22" x14ac:dyDescent="0.25">
      <c r="A924" s="142">
        <v>906</v>
      </c>
      <c r="B924" s="134"/>
      <c r="C924" s="174">
        <f ca="1">_xll.meDateFromTenor(C923,"1D","FOLLOWING",D$13,"NORMAL")</f>
        <v>43712</v>
      </c>
      <c r="D924" s="20">
        <f ca="1">_xll.meDateFromTenor(C924,D$14,"Following",D$13,"Normal")</f>
        <v>43713</v>
      </c>
      <c r="E924" s="175">
        <f ca="1"/>
        <v>-4.5681359303273601E-4</v>
      </c>
      <c r="F924" s="99"/>
      <c r="G924" s="174">
        <f t="shared" ca="1" si="56"/>
        <v>43712</v>
      </c>
      <c r="H924" s="20">
        <f ca="1">_xll.meDateFromTenor(G924,H$14,"Following",H$13,"Normal")</f>
        <v>43803</v>
      </c>
      <c r="I924" s="175">
        <f ca="1"/>
        <v>1.1187006619837192E-3</v>
      </c>
      <c r="J924" s="7" t="s">
        <v>4</v>
      </c>
      <c r="K924" s="174">
        <f t="shared" ca="1" si="57"/>
        <v>43712</v>
      </c>
      <c r="L924" s="20">
        <f ca="1">_xll.meDateFromTenor(K924,L$14,"Following",L$13,"Normal")</f>
        <v>43894</v>
      </c>
      <c r="M924" s="175">
        <f ca="1"/>
        <v>2.9427767515460496E-3</v>
      </c>
      <c r="N924" s="7" t="s">
        <v>4</v>
      </c>
      <c r="O924" s="174">
        <f t="shared" ca="1" si="58"/>
        <v>43712</v>
      </c>
      <c r="P924" s="20">
        <f ca="1">_xll.meDateFromTenor(O924,P$14,"Following",P$13,"Normal")</f>
        <v>43713</v>
      </c>
      <c r="Q924" s="175">
        <f ca="1"/>
        <v>-9.968017416272124E-4</v>
      </c>
      <c r="R924" s="7" t="s">
        <v>4</v>
      </c>
      <c r="S924" s="174">
        <f t="shared" ca="1" si="59"/>
        <v>43712</v>
      </c>
      <c r="T924" s="20">
        <f ca="1">_xll.meDateFromTenor(S924,"1D","Following",T$13,"Normal")</f>
        <v>43713</v>
      </c>
      <c r="U924" s="175">
        <f ca="1"/>
        <v>-2.4694089920496241E-3</v>
      </c>
      <c r="V924" s="136" t="s">
        <v>4</v>
      </c>
    </row>
    <row r="925" spans="1:22" x14ac:dyDescent="0.25">
      <c r="A925" s="142">
        <v>907</v>
      </c>
      <c r="B925" s="134"/>
      <c r="C925" s="174">
        <f ca="1">_xll.meDateFromTenor(C924,"1D","FOLLOWING",D$13,"NORMAL")</f>
        <v>43713</v>
      </c>
      <c r="D925" s="20">
        <f ca="1">_xll.meDateFromTenor(C925,D$14,"Following",D$13,"Normal")</f>
        <v>43714</v>
      </c>
      <c r="E925" s="175">
        <f ca="1"/>
        <v>-4.4934369725080516E-4</v>
      </c>
      <c r="F925" s="99"/>
      <c r="G925" s="174">
        <f t="shared" ca="1" si="56"/>
        <v>43713</v>
      </c>
      <c r="H925" s="20">
        <f ca="1">_xll.meDateFromTenor(G925,H$14,"Following",H$13,"Normal")</f>
        <v>43804</v>
      </c>
      <c r="I925" s="175">
        <f ca="1"/>
        <v>1.1259270926461654E-3</v>
      </c>
      <c r="J925" s="7" t="s">
        <v>4</v>
      </c>
      <c r="K925" s="174">
        <f t="shared" ca="1" si="57"/>
        <v>43713</v>
      </c>
      <c r="L925" s="20">
        <f ca="1">_xll.meDateFromTenor(K925,L$14,"Following",L$13,"Normal")</f>
        <v>43895</v>
      </c>
      <c r="M925" s="175">
        <f ca="1"/>
        <v>2.9501142803458444E-3</v>
      </c>
      <c r="N925" s="7" t="s">
        <v>4</v>
      </c>
      <c r="O925" s="174">
        <f t="shared" ca="1" si="58"/>
        <v>43713</v>
      </c>
      <c r="P925" s="20">
        <f ca="1">_xll.meDateFromTenor(O925,P$14,"Following",P$13,"Normal")</f>
        <v>43714</v>
      </c>
      <c r="Q925" s="175">
        <f ca="1"/>
        <v>-9.9017411238342084E-4</v>
      </c>
      <c r="R925" s="7" t="s">
        <v>4</v>
      </c>
      <c r="S925" s="174">
        <f t="shared" ca="1" si="59"/>
        <v>43713</v>
      </c>
      <c r="T925" s="20">
        <f ca="1">_xll.meDateFromTenor(S925,"1D","Following",T$13,"Normal")</f>
        <v>43714</v>
      </c>
      <c r="U925" s="175">
        <f ca="1"/>
        <v>-2.4653064988644589E-3</v>
      </c>
      <c r="V925" s="136" t="s">
        <v>4</v>
      </c>
    </row>
    <row r="926" spans="1:22" x14ac:dyDescent="0.25">
      <c r="A926" s="142">
        <v>908</v>
      </c>
      <c r="B926" s="134"/>
      <c r="C926" s="174">
        <f ca="1">_xll.meDateFromTenor(C925,"1D","FOLLOWING",D$13,"NORMAL")</f>
        <v>43714</v>
      </c>
      <c r="D926" s="20">
        <f ca="1">_xll.meDateFromTenor(C926,D$14,"Following",D$13,"Normal")</f>
        <v>43717</v>
      </c>
      <c r="E926" s="175">
        <f ca="1"/>
        <v>-4.3451265672178759E-4</v>
      </c>
      <c r="F926" s="99"/>
      <c r="G926" s="174">
        <f t="shared" ca="1" si="56"/>
        <v>43714</v>
      </c>
      <c r="H926" s="20">
        <f ca="1">_xll.meDateFromTenor(G926,H$14,"Following",H$13,"Normal")</f>
        <v>43805</v>
      </c>
      <c r="I926" s="175">
        <f ca="1"/>
        <v>1.1331702547942473E-3</v>
      </c>
      <c r="J926" s="7" t="s">
        <v>4</v>
      </c>
      <c r="K926" s="174">
        <f t="shared" ca="1" si="57"/>
        <v>43714</v>
      </c>
      <c r="L926" s="20">
        <f ca="1">_xll.meDateFromTenor(K926,L$14,"Following",L$13,"Normal")</f>
        <v>43896</v>
      </c>
      <c r="M926" s="175">
        <f ca="1"/>
        <v>2.9574647971683738E-3</v>
      </c>
      <c r="N926" s="7" t="s">
        <v>4</v>
      </c>
      <c r="O926" s="174">
        <f t="shared" ca="1" si="58"/>
        <v>43714</v>
      </c>
      <c r="P926" s="20">
        <f ca="1">_xll.meDateFromTenor(O926,P$14,"Following",P$13,"Normal")</f>
        <v>43717</v>
      </c>
      <c r="Q926" s="175">
        <f ca="1"/>
        <v>-9.8352142531877955E-4</v>
      </c>
      <c r="R926" s="7" t="s">
        <v>4</v>
      </c>
      <c r="S926" s="174">
        <f t="shared" ca="1" si="59"/>
        <v>43714</v>
      </c>
      <c r="T926" s="20">
        <f ca="1">_xll.meDateFromTenor(S926,"1D","Following",T$13,"Normal")</f>
        <v>43717</v>
      </c>
      <c r="U926" s="175">
        <f ca="1"/>
        <v>-2.456760353806162E-3</v>
      </c>
      <c r="V926" s="136" t="s">
        <v>4</v>
      </c>
    </row>
    <row r="927" spans="1:22" x14ac:dyDescent="0.25">
      <c r="A927" s="142">
        <v>909</v>
      </c>
      <c r="B927" s="134"/>
      <c r="C927" s="174">
        <f ca="1">_xll.meDateFromTenor(C926,"1D","FOLLOWING",D$13,"NORMAL")</f>
        <v>43717</v>
      </c>
      <c r="D927" s="20">
        <f ca="1">_xll.meDateFromTenor(C927,D$14,"Following",D$13,"Normal")</f>
        <v>43718</v>
      </c>
      <c r="E927" s="175">
        <f ca="1"/>
        <v>-4.1979193705188474E-4</v>
      </c>
      <c r="F927" s="99"/>
      <c r="G927" s="174">
        <f t="shared" ca="1" si="56"/>
        <v>43717</v>
      </c>
      <c r="H927" s="20">
        <f ca="1">_xll.meDateFromTenor(G927,H$14,"Following",H$13,"Normal")</f>
        <v>43808</v>
      </c>
      <c r="I927" s="175">
        <f ca="1"/>
        <v>1.154995263619089E-3</v>
      </c>
      <c r="J927" s="7" t="s">
        <v>4</v>
      </c>
      <c r="K927" s="174">
        <f t="shared" ca="1" si="57"/>
        <v>43717</v>
      </c>
      <c r="L927" s="20">
        <f ca="1">_xll.meDateFromTenor(K927,L$14,"Following",L$13,"Normal")</f>
        <v>43899</v>
      </c>
      <c r="M927" s="175">
        <f ca="1"/>
        <v>2.9795920473298502E-3</v>
      </c>
      <c r="N927" s="7" t="s">
        <v>4</v>
      </c>
      <c r="O927" s="174">
        <f t="shared" ca="1" si="58"/>
        <v>43717</v>
      </c>
      <c r="P927" s="20">
        <f ca="1">_xll.meDateFromTenor(O927,P$14,"Following",P$13,"Normal")</f>
        <v>43718</v>
      </c>
      <c r="Q927" s="175">
        <f ca="1"/>
        <v>-9.6341929363728601E-4</v>
      </c>
      <c r="R927" s="7" t="s">
        <v>4</v>
      </c>
      <c r="S927" s="174">
        <f t="shared" ca="1" si="59"/>
        <v>43717</v>
      </c>
      <c r="T927" s="20">
        <f ca="1">_xll.meDateFromTenor(S927,"1D","Following",T$13,"Normal")</f>
        <v>43718</v>
      </c>
      <c r="U927" s="175">
        <f ca="1"/>
        <v>-2.4479233602559079E-3</v>
      </c>
      <c r="V927" s="136" t="s">
        <v>4</v>
      </c>
    </row>
    <row r="928" spans="1:22" x14ac:dyDescent="0.25">
      <c r="A928" s="142">
        <v>910</v>
      </c>
      <c r="B928" s="134"/>
      <c r="C928" s="174">
        <f ca="1">_xll.meDateFromTenor(C927,"1D","FOLLOWING",D$13,"NORMAL")</f>
        <v>43718</v>
      </c>
      <c r="D928" s="20">
        <f ca="1">_xll.meDateFromTenor(C928,D$14,"Following",D$13,"Normal")</f>
        <v>43719</v>
      </c>
      <c r="E928" s="175">
        <f ca="1"/>
        <v>-4.1248594963683307E-4</v>
      </c>
      <c r="F928" s="99"/>
      <c r="G928" s="174">
        <f t="shared" ca="1" si="56"/>
        <v>43718</v>
      </c>
      <c r="H928" s="20">
        <f ca="1">_xll.meDateFromTenor(G928,H$14,"Following",H$13,"Normal")</f>
        <v>43809</v>
      </c>
      <c r="I928" s="175">
        <f ca="1"/>
        <v>1.162300485176499E-3</v>
      </c>
      <c r="J928" s="7" t="s">
        <v>4</v>
      </c>
      <c r="K928" s="174">
        <f t="shared" ca="1" si="57"/>
        <v>43718</v>
      </c>
      <c r="L928" s="20">
        <f ca="1">_xll.meDateFromTenor(K928,L$14,"Following",L$13,"Normal")</f>
        <v>43900</v>
      </c>
      <c r="M928" s="175">
        <f ca="1"/>
        <v>2.9869922878008035E-3</v>
      </c>
      <c r="N928" s="7" t="s">
        <v>4</v>
      </c>
      <c r="O928" s="174">
        <f t="shared" ca="1" si="58"/>
        <v>43718</v>
      </c>
      <c r="P928" s="20">
        <f ca="1">_xll.meDateFromTenor(O928,P$14,"Following",P$13,"Normal")</f>
        <v>43719</v>
      </c>
      <c r="Q928" s="175">
        <f ca="1"/>
        <v>-9.5667265172677107E-4</v>
      </c>
      <c r="R928" s="7" t="s">
        <v>4</v>
      </c>
      <c r="S928" s="174">
        <f t="shared" ca="1" si="59"/>
        <v>43718</v>
      </c>
      <c r="T928" s="20">
        <f ca="1">_xll.meDateFromTenor(S928,"1D","Following",T$13,"Normal")</f>
        <v>43719</v>
      </c>
      <c r="U928" s="175">
        <f ca="1"/>
        <v>-2.4433342966068226E-3</v>
      </c>
      <c r="V928" s="136" t="s">
        <v>4</v>
      </c>
    </row>
    <row r="929" spans="1:22" x14ac:dyDescent="0.25">
      <c r="A929" s="142">
        <v>911</v>
      </c>
      <c r="B929" s="134"/>
      <c r="C929" s="174">
        <f ca="1">_xll.meDateFromTenor(C928,"1D","FOLLOWING",D$13,"NORMAL")</f>
        <v>43719</v>
      </c>
      <c r="D929" s="20">
        <f ca="1">_xll.meDateFromTenor(C929,D$14,"Following",D$13,"Normal")</f>
        <v>43720</v>
      </c>
      <c r="E929" s="175">
        <f ca="1"/>
        <v>-4.0521274192073666E-4</v>
      </c>
      <c r="F929" s="99"/>
      <c r="G929" s="174">
        <f t="shared" ca="1" si="56"/>
        <v>43719</v>
      </c>
      <c r="H929" s="20">
        <f ca="1">_xll.meDateFromTenor(G929,H$14,"Following",H$13,"Normal")</f>
        <v>43810</v>
      </c>
      <c r="I929" s="175">
        <f ca="1"/>
        <v>1.1696200049529384E-3</v>
      </c>
      <c r="J929" s="7" t="s">
        <v>4</v>
      </c>
      <c r="K929" s="174">
        <f t="shared" ca="1" si="57"/>
        <v>43719</v>
      </c>
      <c r="L929" s="20">
        <f ca="1">_xll.meDateFromTenor(K929,L$14,"Following",L$13,"Normal")</f>
        <v>43901</v>
      </c>
      <c r="M929" s="175">
        <f ca="1"/>
        <v>2.9944044020732349E-3</v>
      </c>
      <c r="N929" s="7" t="s">
        <v>4</v>
      </c>
      <c r="O929" s="174">
        <f t="shared" ca="1" si="58"/>
        <v>43719</v>
      </c>
      <c r="P929" s="20">
        <f ca="1">_xll.meDateFromTenor(O929,P$14,"Following",P$13,"Normal")</f>
        <v>43720</v>
      </c>
      <c r="Q929" s="175">
        <f ca="1"/>
        <v>-9.4990409021416774E-4</v>
      </c>
      <c r="R929" s="7" t="s">
        <v>4</v>
      </c>
      <c r="S929" s="174">
        <f t="shared" ca="1" si="59"/>
        <v>43719</v>
      </c>
      <c r="T929" s="20">
        <f ca="1">_xll.meDateFromTenor(S929,"1D","Following",T$13,"Normal")</f>
        <v>43720</v>
      </c>
      <c r="U929" s="175">
        <f ca="1"/>
        <v>-2.4386479262350578E-3</v>
      </c>
      <c r="V929" s="136" t="s">
        <v>4</v>
      </c>
    </row>
    <row r="930" spans="1:22" x14ac:dyDescent="0.25">
      <c r="A930" s="142">
        <v>912</v>
      </c>
      <c r="B930" s="134"/>
      <c r="C930" s="174">
        <f ca="1">_xll.meDateFromTenor(C929,"1D","FOLLOWING",D$13,"NORMAL")</f>
        <v>43720</v>
      </c>
      <c r="D930" s="20">
        <f ca="1">_xll.meDateFromTenor(C930,D$14,"Following",D$13,"Normal")</f>
        <v>43721</v>
      </c>
      <c r="E930" s="175">
        <f ca="1"/>
        <v>-3.9797231362381921E-4</v>
      </c>
      <c r="F930" s="99"/>
      <c r="G930" s="174">
        <f t="shared" ca="1" si="56"/>
        <v>43720</v>
      </c>
      <c r="H930" s="20">
        <f ca="1">_xll.meDateFromTenor(G930,H$14,"Following",H$13,"Normal")</f>
        <v>43811</v>
      </c>
      <c r="I930" s="175">
        <f ca="1"/>
        <v>1.1769533362950859E-3</v>
      </c>
      <c r="J930" s="7" t="s">
        <v>4</v>
      </c>
      <c r="K930" s="174">
        <f t="shared" ca="1" si="57"/>
        <v>43720</v>
      </c>
      <c r="L930" s="20">
        <f ca="1">_xll.meDateFromTenor(K930,L$14,"Following",L$13,"Normal")</f>
        <v>43902</v>
      </c>
      <c r="M930" s="175">
        <f ca="1"/>
        <v>3.0018281673028944E-3</v>
      </c>
      <c r="N930" s="7" t="s">
        <v>4</v>
      </c>
      <c r="O930" s="174">
        <f t="shared" ca="1" si="58"/>
        <v>43720</v>
      </c>
      <c r="P930" s="20">
        <f ca="1">_xll.meDateFromTenor(O930,P$14,"Following",P$13,"Normal")</f>
        <v>43721</v>
      </c>
      <c r="Q930" s="175">
        <f ca="1"/>
        <v>-9.4311423674322799E-4</v>
      </c>
      <c r="R930" s="7" t="s">
        <v>4</v>
      </c>
      <c r="S930" s="174">
        <f t="shared" ca="1" si="59"/>
        <v>43720</v>
      </c>
      <c r="T930" s="20">
        <f ca="1">_xll.meDateFromTenor(S930,"1D","Following",T$13,"Normal")</f>
        <v>43721</v>
      </c>
      <c r="U930" s="175">
        <f ca="1"/>
        <v>-2.4338642518584395E-3</v>
      </c>
      <c r="V930" s="136" t="s">
        <v>4</v>
      </c>
    </row>
    <row r="931" spans="1:22" x14ac:dyDescent="0.25">
      <c r="A931" s="142">
        <v>913</v>
      </c>
      <c r="B931" s="134"/>
      <c r="C931" s="174">
        <f ca="1">_xll.meDateFromTenor(C930,"1D","FOLLOWING",D$13,"NORMAL")</f>
        <v>43721</v>
      </c>
      <c r="D931" s="20">
        <f ca="1">_xll.meDateFromTenor(C931,D$14,"Following",D$13,"Normal")</f>
        <v>43724</v>
      </c>
      <c r="E931" s="175">
        <f ca="1"/>
        <v>-3.836003094770404E-4</v>
      </c>
      <c r="F931" s="99"/>
      <c r="G931" s="174">
        <f t="shared" ca="1" si="56"/>
        <v>43721</v>
      </c>
      <c r="H931" s="20">
        <f ca="1">_xll.meDateFromTenor(G931,H$14,"Following",H$13,"Normal")</f>
        <v>43812</v>
      </c>
      <c r="I931" s="175">
        <f ca="1"/>
        <v>1.1842999925496208E-3</v>
      </c>
      <c r="J931" s="7" t="s">
        <v>4</v>
      </c>
      <c r="K931" s="174">
        <f t="shared" ca="1" si="57"/>
        <v>43721</v>
      </c>
      <c r="L931" s="20">
        <f ca="1">_xll.meDateFromTenor(K931,L$14,"Following",L$13,"Normal")</f>
        <v>43903</v>
      </c>
      <c r="M931" s="175">
        <f ca="1"/>
        <v>3.0092633606455302E-3</v>
      </c>
      <c r="N931" s="7" t="s">
        <v>4</v>
      </c>
      <c r="O931" s="174">
        <f t="shared" ca="1" si="58"/>
        <v>43721</v>
      </c>
      <c r="P931" s="20">
        <f ca="1">_xll.meDateFromTenor(O931,P$14,"Following",P$13,"Normal")</f>
        <v>43724</v>
      </c>
      <c r="Q931" s="175">
        <f ca="1"/>
        <v>-9.3630371895770401E-4</v>
      </c>
      <c r="R931" s="7" t="s">
        <v>4</v>
      </c>
      <c r="S931" s="174">
        <f t="shared" ca="1" si="59"/>
        <v>43721</v>
      </c>
      <c r="T931" s="20">
        <f ca="1">_xll.meDateFromTenor(S931,"1D","Following",T$13,"Normal")</f>
        <v>43724</v>
      </c>
      <c r="U931" s="175">
        <f ca="1"/>
        <v>-2.4239562463757112E-3</v>
      </c>
      <c r="V931" s="136" t="s">
        <v>4</v>
      </c>
    </row>
    <row r="932" spans="1:22" x14ac:dyDescent="0.25">
      <c r="A932" s="142">
        <v>914</v>
      </c>
      <c r="B932" s="134"/>
      <c r="C932" s="174">
        <f ca="1">_xll.meDateFromTenor(C931,"1D","FOLLOWING",D$13,"NORMAL")</f>
        <v>43724</v>
      </c>
      <c r="D932" s="20">
        <f ca="1">_xll.meDateFromTenor(C932,D$14,"Following",D$13,"Normal")</f>
        <v>43725</v>
      </c>
      <c r="E932" s="175">
        <f ca="1"/>
        <v>-3.6933838111874581E-4</v>
      </c>
      <c r="F932" s="99"/>
      <c r="G932" s="174">
        <f t="shared" ca="1" si="56"/>
        <v>43724</v>
      </c>
      <c r="H932" s="20">
        <f ca="1">_xll.meDateFromTenor(G932,H$14,"Following",H$13,"Normal")</f>
        <v>43815</v>
      </c>
      <c r="I932" s="175">
        <f ca="1"/>
        <v>1.2064150442543378E-3</v>
      </c>
      <c r="J932" s="7" t="s">
        <v>4</v>
      </c>
      <c r="K932" s="174">
        <f t="shared" ca="1" si="57"/>
        <v>43724</v>
      </c>
      <c r="L932" s="20">
        <f ca="1">_xll.meDateFromTenor(K932,L$14,"Following",L$13,"Normal")</f>
        <v>43906</v>
      </c>
      <c r="M932" s="175">
        <f ca="1"/>
        <v>3.0316352809087875E-3</v>
      </c>
      <c r="N932" s="7" t="s">
        <v>4</v>
      </c>
      <c r="O932" s="174">
        <f t="shared" ca="1" si="58"/>
        <v>43724</v>
      </c>
      <c r="P932" s="20">
        <f ca="1">_xll.meDateFromTenor(O932,P$14,"Following",P$13,"Normal")</f>
        <v>43725</v>
      </c>
      <c r="Q932" s="175">
        <f ca="1"/>
        <v>-9.1575445615114915E-4</v>
      </c>
      <c r="R932" s="7" t="s">
        <v>4</v>
      </c>
      <c r="S932" s="174">
        <f t="shared" ca="1" si="59"/>
        <v>43724</v>
      </c>
      <c r="T932" s="20">
        <f ca="1">_xll.meDateFromTenor(S932,"1D","Following",T$13,"Normal")</f>
        <v>43725</v>
      </c>
      <c r="U932" s="175">
        <f ca="1"/>
        <v>-2.4137565601867281E-3</v>
      </c>
      <c r="V932" s="136" t="s">
        <v>4</v>
      </c>
    </row>
    <row r="933" spans="1:22" x14ac:dyDescent="0.25">
      <c r="A933" s="142">
        <v>915</v>
      </c>
      <c r="B933" s="134"/>
      <c r="C933" s="174">
        <f ca="1">_xll.meDateFromTenor(C932,"1D","FOLLOWING",D$13,"NORMAL")</f>
        <v>43725</v>
      </c>
      <c r="D933" s="20">
        <f ca="1">_xll.meDateFromTenor(C933,D$14,"Following",D$13,"Normal")</f>
        <v>43726</v>
      </c>
      <c r="E933" s="175">
        <f ca="1"/>
        <v>-3.6226184048526863E-4</v>
      </c>
      <c r="F933" s="99"/>
      <c r="G933" s="174">
        <f t="shared" ca="1" si="56"/>
        <v>43725</v>
      </c>
      <c r="H933" s="20">
        <f ca="1">_xll.meDateFromTenor(G933,H$14,"Following",H$13,"Normal")</f>
        <v>43816</v>
      </c>
      <c r="I933" s="175">
        <f ca="1"/>
        <v>1.2138101336252121E-3</v>
      </c>
      <c r="J933" s="7" t="s">
        <v>4</v>
      </c>
      <c r="K933" s="174">
        <f t="shared" ca="1" si="57"/>
        <v>43725</v>
      </c>
      <c r="L933" s="20">
        <f ca="1">_xll.meDateFromTenor(K933,L$14,"Following",L$13,"Normal")</f>
        <v>43907</v>
      </c>
      <c r="M933" s="175">
        <f ca="1"/>
        <v>3.0391139582608214E-3</v>
      </c>
      <c r="N933" s="7" t="s">
        <v>4</v>
      </c>
      <c r="O933" s="174">
        <f t="shared" ca="1" si="58"/>
        <v>43725</v>
      </c>
      <c r="P933" s="20">
        <f ca="1">_xll.meDateFromTenor(O933,P$14,"Following",P$13,"Normal")</f>
        <v>43726</v>
      </c>
      <c r="Q933" s="175">
        <f ca="1"/>
        <v>-9.0886755754480844E-4</v>
      </c>
      <c r="R933" s="7" t="s">
        <v>4</v>
      </c>
      <c r="S933" s="174">
        <f t="shared" ca="1" si="59"/>
        <v>43725</v>
      </c>
      <c r="T933" s="20">
        <f ca="1">_xll.meDateFromTenor(S933,"1D","Following",T$13,"Normal")</f>
        <v>43726</v>
      </c>
      <c r="U933" s="175">
        <f ca="1"/>
        <v>-2.4084864010776117E-3</v>
      </c>
      <c r="V933" s="136" t="s">
        <v>4</v>
      </c>
    </row>
    <row r="934" spans="1:22" x14ac:dyDescent="0.25">
      <c r="A934" s="142">
        <v>916</v>
      </c>
      <c r="B934" s="134"/>
      <c r="C934" s="174">
        <f ca="1">_xll.meDateFromTenor(C933,"1D","FOLLOWING",D$13,"NORMAL")</f>
        <v>43726</v>
      </c>
      <c r="D934" s="20">
        <f ca="1">_xll.meDateFromTenor(C934,D$14,"Following",D$13,"Normal")</f>
        <v>43727</v>
      </c>
      <c r="E934" s="175">
        <f ca="1"/>
        <v>-3.552180756738478E-4</v>
      </c>
      <c r="F934" s="99"/>
      <c r="G934" s="174">
        <f t="shared" ca="1" si="56"/>
        <v>43726</v>
      </c>
      <c r="H934" s="20">
        <f ca="1">_xll.meDateFromTenor(G934,H$14,"Following",H$13,"Normal")</f>
        <v>43817</v>
      </c>
      <c r="I934" s="175">
        <f ca="1"/>
        <v>1.2212161146418689E-3</v>
      </c>
      <c r="J934" s="7" t="s">
        <v>4</v>
      </c>
      <c r="K934" s="174">
        <f t="shared" ca="1" si="57"/>
        <v>43726</v>
      </c>
      <c r="L934" s="20">
        <f ca="1">_xll.meDateFromTenor(K934,L$14,"Following",L$13,"Normal")</f>
        <v>43908</v>
      </c>
      <c r="M934" s="175">
        <f ca="1"/>
        <v>3.0466029495045763E-3</v>
      </c>
      <c r="N934" s="7" t="s">
        <v>4</v>
      </c>
      <c r="O934" s="174">
        <f t="shared" ca="1" si="58"/>
        <v>43726</v>
      </c>
      <c r="P934" s="20">
        <f ca="1">_xll.meDateFromTenor(O934,P$14,"Following",P$13,"Normal")</f>
        <v>43727</v>
      </c>
      <c r="Q934" s="175">
        <f ca="1"/>
        <v>-9.0196313284264355E-4</v>
      </c>
      <c r="R934" s="7" t="s">
        <v>4</v>
      </c>
      <c r="S934" s="174">
        <f t="shared" ca="1" si="59"/>
        <v>43726</v>
      </c>
      <c r="T934" s="20">
        <f ca="1">_xll.meDateFromTenor(S934,"1D","Following",T$13,"Normal")</f>
        <v>43727</v>
      </c>
      <c r="U934" s="175">
        <f ca="1"/>
        <v>-2.40311895219226E-3</v>
      </c>
      <c r="V934" s="136" t="s">
        <v>4</v>
      </c>
    </row>
    <row r="935" spans="1:22" x14ac:dyDescent="0.25">
      <c r="A935" s="142">
        <v>917</v>
      </c>
      <c r="B935" s="134"/>
      <c r="C935" s="174">
        <f ca="1">_xll.meDateFromTenor(C934,"1D","FOLLOWING",D$13,"NORMAL")</f>
        <v>43727</v>
      </c>
      <c r="D935" s="20">
        <f ca="1">_xll.meDateFromTenor(C935,D$14,"Following",D$13,"Normal")</f>
        <v>43728</v>
      </c>
      <c r="E935" s="175">
        <f ca="1"/>
        <v>-3.4820708612493103E-4</v>
      </c>
      <c r="F935" s="99"/>
      <c r="G935" s="174">
        <f t="shared" ca="1" si="56"/>
        <v>43727</v>
      </c>
      <c r="H935" s="20">
        <f ca="1">_xll.meDateFromTenor(G935,H$14,"Following",H$13,"Normal")</f>
        <v>43818</v>
      </c>
      <c r="I935" s="175">
        <f ca="1"/>
        <v>1.2286325006509869E-3</v>
      </c>
      <c r="J935" s="7" t="s">
        <v>4</v>
      </c>
      <c r="K935" s="174">
        <f t="shared" ca="1" si="57"/>
        <v>43727</v>
      </c>
      <c r="L935" s="20">
        <f ca="1">_xll.meDateFromTenor(K935,L$14,"Following",L$13,"Normal")</f>
        <v>43909</v>
      </c>
      <c r="M935" s="175">
        <f ca="1"/>
        <v>3.0541020317958033E-3</v>
      </c>
      <c r="N935" s="7" t="s">
        <v>4</v>
      </c>
      <c r="O935" s="174">
        <f t="shared" ca="1" si="58"/>
        <v>43727</v>
      </c>
      <c r="P935" s="20">
        <f ca="1">_xll.meDateFromTenor(O935,P$14,"Following",P$13,"Normal")</f>
        <v>43728</v>
      </c>
      <c r="Q935" s="175">
        <f ca="1"/>
        <v>-8.9504180968840677E-4</v>
      </c>
      <c r="R935" s="7" t="s">
        <v>4</v>
      </c>
      <c r="S935" s="174">
        <f t="shared" ca="1" si="59"/>
        <v>43727</v>
      </c>
      <c r="T935" s="20">
        <f ca="1">_xll.meDateFromTenor(S935,"1D","Following",T$13,"Normal")</f>
        <v>43728</v>
      </c>
      <c r="U935" s="175">
        <f ca="1"/>
        <v>-2.3976542157688827E-3</v>
      </c>
      <c r="V935" s="136" t="s">
        <v>4</v>
      </c>
    </row>
    <row r="936" spans="1:22" x14ac:dyDescent="0.25">
      <c r="A936" s="142">
        <v>918</v>
      </c>
      <c r="B936" s="134"/>
      <c r="C936" s="174">
        <f ca="1">_xll.meDateFromTenor(C935,"1D","FOLLOWING",D$13,"NORMAL")</f>
        <v>43728</v>
      </c>
      <c r="D936" s="20">
        <f ca="1">_xll.meDateFromTenor(C936,D$14,"Following",D$13,"Normal")</f>
        <v>43731</v>
      </c>
      <c r="E936" s="175">
        <f ca="1"/>
        <v>-3.3429404519225278E-4</v>
      </c>
      <c r="F936" s="99"/>
      <c r="G936" s="174">
        <f t="shared" ca="1" si="56"/>
        <v>43728</v>
      </c>
      <c r="H936" s="20">
        <f ca="1">_xll.meDateFromTenor(G936,H$14,"Following",H$13,"Normal")</f>
        <v>43819</v>
      </c>
      <c r="I936" s="175">
        <f ca="1"/>
        <v>1.2360588049992454E-3</v>
      </c>
      <c r="J936" s="7" t="s">
        <v>4</v>
      </c>
      <c r="K936" s="174">
        <f t="shared" ca="1" si="57"/>
        <v>43728</v>
      </c>
      <c r="L936" s="20">
        <f ca="1">_xll.meDateFromTenor(K936,L$14,"Following",L$13,"Normal")</f>
        <v>43910</v>
      </c>
      <c r="M936" s="175">
        <f ca="1"/>
        <v>3.0616109822902498E-3</v>
      </c>
      <c r="N936" s="7" t="s">
        <v>4</v>
      </c>
      <c r="O936" s="174">
        <f t="shared" ca="1" si="58"/>
        <v>43728</v>
      </c>
      <c r="P936" s="20">
        <f ca="1">_xll.meDateFromTenor(O936,P$14,"Following",P$13,"Normal")</f>
        <v>43731</v>
      </c>
      <c r="Q936" s="175">
        <f ca="1"/>
        <v>-8.8810421572584996E-4</v>
      </c>
      <c r="R936" s="7" t="s">
        <v>4</v>
      </c>
      <c r="S936" s="174">
        <f t="shared" ca="1" si="59"/>
        <v>43728</v>
      </c>
      <c r="T936" s="20">
        <f ca="1">_xll.meDateFromTenor(S936,"1D","Following",T$13,"Normal")</f>
        <v>43731</v>
      </c>
      <c r="U936" s="175">
        <f ca="1"/>
        <v>-2.3863846443594825E-3</v>
      </c>
      <c r="V936" s="136" t="s">
        <v>4</v>
      </c>
    </row>
    <row r="937" spans="1:22" x14ac:dyDescent="0.25">
      <c r="A937" s="142">
        <v>919</v>
      </c>
      <c r="B937" s="134"/>
      <c r="C937" s="174">
        <f ca="1">_xll.meDateFromTenor(C936,"1D","FOLLOWING",D$13,"NORMAL")</f>
        <v>43731</v>
      </c>
      <c r="D937" s="20">
        <f ca="1">_xll.meDateFromTenor(C937,D$14,"Following",D$13,"Normal")</f>
        <v>43732</v>
      </c>
      <c r="E937" s="175">
        <f ca="1"/>
        <v>-3.2049087080210484E-4</v>
      </c>
      <c r="F937" s="99"/>
      <c r="G937" s="174">
        <f t="shared" ca="1" si="56"/>
        <v>43731</v>
      </c>
      <c r="H937" s="20">
        <f ca="1">_xll.meDateFromTenor(G937,H$14,"Following",H$13,"Normal")</f>
        <v>43822</v>
      </c>
      <c r="I937" s="175">
        <f ca="1"/>
        <v>1.2583923615456505E-3</v>
      </c>
      <c r="J937" s="7" t="s">
        <v>4</v>
      </c>
      <c r="K937" s="174">
        <f t="shared" ca="1" si="57"/>
        <v>43731</v>
      </c>
      <c r="L937" s="20">
        <f ca="1">_xll.meDateFromTenor(K937,L$14,"Following",L$13,"Normal")</f>
        <v>43913</v>
      </c>
      <c r="M937" s="175">
        <f ca="1"/>
        <v>3.0841948145504004E-3</v>
      </c>
      <c r="N937" s="7" t="s">
        <v>4</v>
      </c>
      <c r="O937" s="174">
        <f t="shared" ca="1" si="58"/>
        <v>43731</v>
      </c>
      <c r="P937" s="20">
        <f ca="1">_xll.meDateFromTenor(O937,P$14,"Following",P$13,"Normal")</f>
        <v>43732</v>
      </c>
      <c r="Q937" s="175">
        <f ca="1"/>
        <v>-8.6720008542578064E-4</v>
      </c>
      <c r="R937" s="7" t="s">
        <v>4</v>
      </c>
      <c r="S937" s="174">
        <f t="shared" ca="1" si="59"/>
        <v>43731</v>
      </c>
      <c r="T937" s="20">
        <f ca="1">_xll.meDateFromTenor(S937,"1D","Following",T$13,"Normal")</f>
        <v>43732</v>
      </c>
      <c r="U937" s="175">
        <f ca="1"/>
        <v>-2.3748224430164637E-3</v>
      </c>
      <c r="V937" s="136" t="s">
        <v>4</v>
      </c>
    </row>
    <row r="938" spans="1:22" x14ac:dyDescent="0.25">
      <c r="A938" s="142">
        <v>920</v>
      </c>
      <c r="B938" s="134"/>
      <c r="C938" s="174">
        <f ca="1">_xll.meDateFromTenor(C937,"1D","FOLLOWING",D$13,"NORMAL")</f>
        <v>43732</v>
      </c>
      <c r="D938" s="20">
        <f ca="1">_xll.meDateFromTenor(C938,D$14,"Following",D$13,"Normal")</f>
        <v>43733</v>
      </c>
      <c r="E938" s="175">
        <f ca="1"/>
        <v>-3.1364374993181457E-4</v>
      </c>
      <c r="F938" s="99"/>
      <c r="G938" s="174">
        <f t="shared" ca="1" si="56"/>
        <v>43732</v>
      </c>
      <c r="H938" s="20">
        <f ca="1">_xll.meDateFromTenor(G938,H$14,"Following",H$13,"Normal")</f>
        <v>43823</v>
      </c>
      <c r="I938" s="175">
        <f ca="1"/>
        <v>1.2658534727172598E-3</v>
      </c>
      <c r="J938" s="7" t="s">
        <v>4</v>
      </c>
      <c r="K938" s="174">
        <f t="shared" ca="1" si="57"/>
        <v>43732</v>
      </c>
      <c r="L938" s="20">
        <f ca="1">_xll.meDateFromTenor(K938,L$14,"Following",L$13,"Normal")</f>
        <v>43914</v>
      </c>
      <c r="M938" s="175">
        <f ca="1"/>
        <v>3.0917410094152176E-3</v>
      </c>
      <c r="N938" s="7" t="s">
        <v>4</v>
      </c>
      <c r="O938" s="174">
        <f t="shared" ca="1" si="58"/>
        <v>43732</v>
      </c>
      <c r="P938" s="20">
        <f ca="1">_xll.meDateFromTenor(O938,P$14,"Following",P$13,"Normal")</f>
        <v>43733</v>
      </c>
      <c r="Q938" s="175">
        <f ca="1"/>
        <v>-8.6020368466746414E-4</v>
      </c>
      <c r="R938" s="7" t="s">
        <v>4</v>
      </c>
      <c r="S938" s="174">
        <f t="shared" ca="1" si="59"/>
        <v>43732</v>
      </c>
      <c r="T938" s="20">
        <f ca="1">_xll.meDateFromTenor(S938,"1D","Following",T$13,"Normal")</f>
        <v>43733</v>
      </c>
      <c r="U938" s="175">
        <f ca="1"/>
        <v>-2.3688713045944081E-3</v>
      </c>
      <c r="V938" s="136" t="s">
        <v>4</v>
      </c>
    </row>
    <row r="939" spans="1:22" x14ac:dyDescent="0.25">
      <c r="A939" s="142">
        <v>921</v>
      </c>
      <c r="B939" s="134"/>
      <c r="C939" s="174">
        <f ca="1">_xll.meDateFromTenor(C938,"1D","FOLLOWING",D$13,"NORMAL")</f>
        <v>43733</v>
      </c>
      <c r="D939" s="20">
        <f ca="1">_xll.meDateFromTenor(C939,D$14,"Following",D$13,"Normal")</f>
        <v>43734</v>
      </c>
      <c r="E939" s="175">
        <f ca="1"/>
        <v>-3.0682940140636214E-4</v>
      </c>
      <c r="F939" s="99"/>
      <c r="G939" s="174">
        <f t="shared" ca="1" si="56"/>
        <v>43733</v>
      </c>
      <c r="H939" s="20">
        <f ca="1">_xll.meDateFromTenor(G939,H$14,"Following",H$13,"Normal")</f>
        <v>43826</v>
      </c>
      <c r="I939" s="175">
        <f ca="1"/>
        <v>1.2733220689614031E-3</v>
      </c>
      <c r="J939" s="7" t="s">
        <v>4</v>
      </c>
      <c r="K939" s="174">
        <f t="shared" ca="1" si="57"/>
        <v>43733</v>
      </c>
      <c r="L939" s="20">
        <f ca="1">_xll.meDateFromTenor(K939,L$14,"Following",L$13,"Normal")</f>
        <v>43915</v>
      </c>
      <c r="M939" s="175">
        <f ca="1"/>
        <v>3.0992959582619999E-3</v>
      </c>
      <c r="N939" s="7" t="s">
        <v>4</v>
      </c>
      <c r="O939" s="174">
        <f t="shared" ca="1" si="58"/>
        <v>43733</v>
      </c>
      <c r="P939" s="20">
        <f ca="1">_xll.meDateFromTenor(O939,P$14,"Following",P$13,"Normal")</f>
        <v>43734</v>
      </c>
      <c r="Q939" s="175">
        <f ca="1"/>
        <v>-8.5319415131958885E-4</v>
      </c>
      <c r="R939" s="7" t="s">
        <v>4</v>
      </c>
      <c r="S939" s="174">
        <f t="shared" ca="1" si="59"/>
        <v>43733</v>
      </c>
      <c r="T939" s="20">
        <f ca="1">_xll.meDateFromTenor(S939,"1D","Following",T$13,"Normal")</f>
        <v>43734</v>
      </c>
      <c r="U939" s="175">
        <f ca="1"/>
        <v>-2.3628228925032329E-3</v>
      </c>
      <c r="V939" s="136" t="s">
        <v>4</v>
      </c>
    </row>
    <row r="940" spans="1:22" x14ac:dyDescent="0.25">
      <c r="A940" s="142">
        <v>922</v>
      </c>
      <c r="B940" s="134"/>
      <c r="C940" s="174">
        <f ca="1">_xll.meDateFromTenor(C939,"1D","FOLLOWING",D$13,"NORMAL")</f>
        <v>43734</v>
      </c>
      <c r="D940" s="20">
        <f ca="1">_xll.meDateFromTenor(C940,D$14,"Following",D$13,"Normal")</f>
        <v>43735</v>
      </c>
      <c r="E940" s="175">
        <f ca="1"/>
        <v>-3.000478245862592E-4</v>
      </c>
      <c r="F940" s="99"/>
      <c r="G940" s="174">
        <f t="shared" ca="1" si="56"/>
        <v>43734</v>
      </c>
      <c r="H940" s="20">
        <f ca="1">_xll.meDateFromTenor(G940,H$14,"Following",H$13,"Normal")</f>
        <v>43826</v>
      </c>
      <c r="I940" s="175">
        <f ca="1"/>
        <v>1.2807976636247619E-3</v>
      </c>
      <c r="J940" s="7" t="s">
        <v>4</v>
      </c>
      <c r="K940" s="174">
        <f t="shared" ca="1" si="57"/>
        <v>43734</v>
      </c>
      <c r="L940" s="20">
        <f ca="1">_xll.meDateFromTenor(K940,L$14,"Following",L$13,"Normal")</f>
        <v>43916</v>
      </c>
      <c r="M940" s="175">
        <f ca="1"/>
        <v>3.1068594382464977E-3</v>
      </c>
      <c r="N940" s="7" t="s">
        <v>4</v>
      </c>
      <c r="O940" s="174">
        <f t="shared" ca="1" si="58"/>
        <v>43734</v>
      </c>
      <c r="P940" s="20">
        <f ca="1">_xll.meDateFromTenor(O940,P$14,"Following",P$13,"Normal")</f>
        <v>43735</v>
      </c>
      <c r="Q940" s="175">
        <f ca="1"/>
        <v>-8.4617211302590457E-4</v>
      </c>
      <c r="R940" s="7" t="s">
        <v>4</v>
      </c>
      <c r="S940" s="174">
        <f t="shared" ca="1" si="59"/>
        <v>43734</v>
      </c>
      <c r="T940" s="20">
        <f ca="1">_xll.meDateFromTenor(S940,"1D","Following",T$13,"Normal")</f>
        <v>43735</v>
      </c>
      <c r="U940" s="175">
        <f ca="1"/>
        <v>-2.3566772090610837E-3</v>
      </c>
      <c r="V940" s="136" t="s">
        <v>4</v>
      </c>
    </row>
    <row r="941" spans="1:22" x14ac:dyDescent="0.25">
      <c r="A941" s="142">
        <v>923</v>
      </c>
      <c r="B941" s="134"/>
      <c r="C941" s="174">
        <f ca="1">_xll.meDateFromTenor(C940,"1D","FOLLOWING",D$13,"NORMAL")</f>
        <v>43735</v>
      </c>
      <c r="D941" s="20">
        <f ca="1">_xll.meDateFromTenor(C941,D$14,"Following",D$13,"Normal")</f>
        <v>43738</v>
      </c>
      <c r="E941" s="175">
        <f ca="1"/>
        <v>-2.8659367916184056E-4</v>
      </c>
      <c r="F941" s="99"/>
      <c r="G941" s="174">
        <f t="shared" ca="1" si="56"/>
        <v>43735</v>
      </c>
      <c r="H941" s="20">
        <f ca="1">_xll.meDateFromTenor(G941,H$14,"Following",H$13,"Normal")</f>
        <v>43826</v>
      </c>
      <c r="I941" s="175">
        <f ca="1"/>
        <v>1.2882797700540139E-3</v>
      </c>
      <c r="J941" s="7" t="s">
        <v>4</v>
      </c>
      <c r="K941" s="174">
        <f t="shared" ca="1" si="57"/>
        <v>43735</v>
      </c>
      <c r="L941" s="20">
        <f ca="1">_xll.meDateFromTenor(K941,L$14,"Following",L$13,"Normal")</f>
        <v>43917</v>
      </c>
      <c r="M941" s="175">
        <f ca="1"/>
        <v>3.1144312265244584E-3</v>
      </c>
      <c r="N941" s="7" t="s">
        <v>4</v>
      </c>
      <c r="O941" s="174">
        <f t="shared" ca="1" si="58"/>
        <v>43735</v>
      </c>
      <c r="P941" s="20">
        <f ca="1">_xll.meDateFromTenor(O941,P$14,"Following",P$13,"Normal")</f>
        <v>43738</v>
      </c>
      <c r="Q941" s="175">
        <f ca="1"/>
        <v>-8.3913819743016446E-4</v>
      </c>
      <c r="R941" s="7" t="s">
        <v>4</v>
      </c>
      <c r="S941" s="174">
        <f t="shared" ca="1" si="59"/>
        <v>43735</v>
      </c>
      <c r="T941" s="20">
        <f ca="1">_xll.meDateFromTenor(S941,"1D","Following",T$13,"Normal")</f>
        <v>43738</v>
      </c>
      <c r="U941" s="175">
        <f ca="1"/>
        <v>-2.3440463528334814E-3</v>
      </c>
      <c r="V941" s="136" t="s">
        <v>4</v>
      </c>
    </row>
    <row r="942" spans="1:22" x14ac:dyDescent="0.25">
      <c r="A942" s="142">
        <v>924</v>
      </c>
      <c r="B942" s="134"/>
      <c r="C942" s="174">
        <f ca="1">_xll.meDateFromTenor(C941,"1D","FOLLOWING",D$13,"NORMAL")</f>
        <v>43738</v>
      </c>
      <c r="D942" s="20">
        <f ca="1">_xll.meDateFromTenor(C942,D$14,"Following",D$13,"Normal")</f>
        <v>43739</v>
      </c>
      <c r="E942" s="175">
        <f ca="1"/>
        <v>-2.732492243273664E-4</v>
      </c>
      <c r="F942" s="99"/>
      <c r="G942" s="174">
        <f t="shared" ca="1" si="56"/>
        <v>43738</v>
      </c>
      <c r="H942" s="20">
        <f ca="1">_xll.meDateFromTenor(G942,H$14,"Following",H$13,"Normal")</f>
        <v>43829</v>
      </c>
      <c r="I942" s="175">
        <f ca="1"/>
        <v>1.3107602934039186E-3</v>
      </c>
      <c r="J942" s="7" t="s">
        <v>4</v>
      </c>
      <c r="K942" s="174">
        <f t="shared" ca="1" si="57"/>
        <v>43738</v>
      </c>
      <c r="L942" s="20">
        <f ca="1">_xll.meDateFromTenor(K942,L$14,"Following",L$13,"Normal")</f>
        <v>43920</v>
      </c>
      <c r="M942" s="175">
        <f ca="1"/>
        <v>3.1371942126766131E-3</v>
      </c>
      <c r="N942" s="7" t="s">
        <v>4</v>
      </c>
      <c r="O942" s="174">
        <f t="shared" ca="1" si="58"/>
        <v>43738</v>
      </c>
      <c r="P942" s="20">
        <f ca="1">_xll.meDateFromTenor(O942,P$14,"Following",P$13,"Normal")</f>
        <v>43739</v>
      </c>
      <c r="Q942" s="175">
        <f ca="1"/>
        <v>-8.1797146326813026E-4</v>
      </c>
      <c r="R942" s="7" t="s">
        <v>4</v>
      </c>
      <c r="S942" s="174">
        <f t="shared" ca="1" si="59"/>
        <v>43738</v>
      </c>
      <c r="T942" s="20">
        <f ca="1">_xll.meDateFromTenor(S942,"1D","Following",T$13,"Normal")</f>
        <v>43739</v>
      </c>
      <c r="U942" s="175">
        <f ca="1"/>
        <v>-2.3311218065069721E-3</v>
      </c>
      <c r="V942" s="136" t="s">
        <v>4</v>
      </c>
    </row>
    <row r="943" spans="1:22" x14ac:dyDescent="0.25">
      <c r="A943" s="142">
        <v>925</v>
      </c>
      <c r="B943" s="134"/>
      <c r="C943" s="174">
        <f ca="1">_xll.meDateFromTenor(C942,"1D","FOLLOWING",D$13,"NORMAL")</f>
        <v>43739</v>
      </c>
      <c r="D943" s="20">
        <f ca="1">_xll.meDateFromTenor(C943,D$14,"Following",D$13,"Normal")</f>
        <v>43740</v>
      </c>
      <c r="E943" s="175">
        <f ca="1"/>
        <v>-2.666314985999572E-4</v>
      </c>
      <c r="F943" s="99"/>
      <c r="G943" s="174">
        <f t="shared" ca="1" si="56"/>
        <v>43739</v>
      </c>
      <c r="H943" s="20">
        <f ca="1">_xll.meDateFromTenor(G943,H$14,"Following",H$13,"Normal")</f>
        <v>43832</v>
      </c>
      <c r="I943" s="175">
        <f ca="1"/>
        <v>1.3182635803635331E-3</v>
      </c>
      <c r="J943" s="7" t="s">
        <v>4</v>
      </c>
      <c r="K943" s="174">
        <f t="shared" ca="1" si="57"/>
        <v>43739</v>
      </c>
      <c r="L943" s="20">
        <f ca="1">_xll.meDateFromTenor(K943,L$14,"Following",L$13,"Normal")</f>
        <v>43922</v>
      </c>
      <c r="M943" s="175">
        <f ca="1"/>
        <v>3.1447970056859183E-3</v>
      </c>
      <c r="N943" s="7" t="s">
        <v>4</v>
      </c>
      <c r="O943" s="174">
        <f t="shared" ca="1" si="58"/>
        <v>43739</v>
      </c>
      <c r="P943" s="20">
        <f ca="1">_xll.meDateFromTenor(O943,P$14,"Following",P$13,"Normal")</f>
        <v>43740</v>
      </c>
      <c r="Q943" s="175">
        <f ca="1"/>
        <v>-8.1089631490168749E-4</v>
      </c>
      <c r="R943" s="7" t="s">
        <v>4</v>
      </c>
      <c r="S943" s="174">
        <f t="shared" ca="1" si="59"/>
        <v>43739</v>
      </c>
      <c r="T943" s="20">
        <f ca="1">_xll.meDateFromTenor(S943,"1D","Following",T$13,"Normal")</f>
        <v>43740</v>
      </c>
      <c r="U943" s="175">
        <f ca="1"/>
        <v>-2.3244897996432894E-3</v>
      </c>
      <c r="V943" s="136" t="s">
        <v>4</v>
      </c>
    </row>
    <row r="944" spans="1:22" x14ac:dyDescent="0.25">
      <c r="A944" s="142">
        <v>926</v>
      </c>
      <c r="B944" s="134"/>
      <c r="C944" s="174">
        <f ca="1">_xll.meDateFromTenor(C943,"1D","FOLLOWING",D$13,"NORMAL")</f>
        <v>43740</v>
      </c>
      <c r="D944" s="20">
        <f ca="1">_xll.meDateFromTenor(C944,D$14,"Following",D$13,"Normal")</f>
        <v>43741</v>
      </c>
      <c r="E944" s="175">
        <f ca="1"/>
        <v>-2.6004654194000757E-4</v>
      </c>
      <c r="F944" s="99"/>
      <c r="G944" s="174">
        <f t="shared" ca="1" si="56"/>
        <v>43740</v>
      </c>
      <c r="H944" s="20">
        <f ca="1">_xll.meDateFromTenor(G944,H$14,"Following",H$13,"Normal")</f>
        <v>43832</v>
      </c>
      <c r="I944" s="175">
        <f ca="1"/>
        <v>1.3257709458224347E-3</v>
      </c>
      <c r="J944" s="7" t="s">
        <v>4</v>
      </c>
      <c r="K944" s="174">
        <f t="shared" ca="1" si="57"/>
        <v>43740</v>
      </c>
      <c r="L944" s="20">
        <f ca="1">_xll.meDateFromTenor(K944,L$14,"Following",L$13,"Normal")</f>
        <v>43923</v>
      </c>
      <c r="M944" s="175">
        <f ca="1"/>
        <v>3.1524069927674312E-3</v>
      </c>
      <c r="N944" s="7" t="s">
        <v>4</v>
      </c>
      <c r="O944" s="174">
        <f t="shared" ca="1" si="58"/>
        <v>43740</v>
      </c>
      <c r="P944" s="20">
        <f ca="1">_xll.meDateFromTenor(O944,P$14,"Following",P$13,"Normal")</f>
        <v>43741</v>
      </c>
      <c r="Q944" s="175">
        <f ca="1"/>
        <v>-8.0381242745195035E-4</v>
      </c>
      <c r="R944" s="7" t="s">
        <v>4</v>
      </c>
      <c r="S944" s="174">
        <f t="shared" ca="1" si="59"/>
        <v>43740</v>
      </c>
      <c r="T944" s="20">
        <f ca="1">_xll.meDateFromTenor(S944,"1D","Following",T$13,"Normal")</f>
        <v>43741</v>
      </c>
      <c r="U944" s="175">
        <f ca="1"/>
        <v>-2.3177605345381463E-3</v>
      </c>
      <c r="V944" s="136" t="s">
        <v>4</v>
      </c>
    </row>
    <row r="945" spans="1:22" x14ac:dyDescent="0.25">
      <c r="A945" s="142">
        <v>927</v>
      </c>
      <c r="B945" s="134"/>
      <c r="C945" s="174">
        <f ca="1">_xll.meDateFromTenor(C944,"1D","FOLLOWING",D$13,"NORMAL")</f>
        <v>43741</v>
      </c>
      <c r="D945" s="20">
        <f ca="1">_xll.meDateFromTenor(C945,D$14,"Following",D$13,"Normal")</f>
        <v>43742</v>
      </c>
      <c r="E945" s="175">
        <f ca="1"/>
        <v>-2.5349435350818886E-4</v>
      </c>
      <c r="F945" s="99"/>
      <c r="G945" s="174">
        <f t="shared" ca="1" si="56"/>
        <v>43741</v>
      </c>
      <c r="H945" s="20">
        <f ca="1">_xll.meDateFromTenor(G945,H$14,"Following",H$13,"Normal")</f>
        <v>43833</v>
      </c>
      <c r="I945" s="175">
        <f ca="1"/>
        <v>1.3332819031273045E-3</v>
      </c>
      <c r="J945" s="7" t="s">
        <v>4</v>
      </c>
      <c r="K945" s="174">
        <f t="shared" ca="1" si="57"/>
        <v>43741</v>
      </c>
      <c r="L945" s="20">
        <f ca="1">_xll.meDateFromTenor(K945,L$14,"Following",L$13,"Normal")</f>
        <v>43924</v>
      </c>
      <c r="M945" s="175">
        <f ca="1"/>
        <v>3.1600239510769031E-3</v>
      </c>
      <c r="N945" s="7" t="s">
        <v>4</v>
      </c>
      <c r="O945" s="174">
        <f t="shared" ca="1" si="58"/>
        <v>43741</v>
      </c>
      <c r="P945" s="20">
        <f ca="1">_xll.meDateFromTenor(O945,P$14,"Following",P$13,"Normal")</f>
        <v>43742</v>
      </c>
      <c r="Q945" s="175">
        <f ca="1"/>
        <v>-7.9672042856266854E-4</v>
      </c>
      <c r="R945" s="7" t="s">
        <v>4</v>
      </c>
      <c r="S945" s="174">
        <f t="shared" ca="1" si="59"/>
        <v>43741</v>
      </c>
      <c r="T945" s="20">
        <f ca="1">_xll.meDateFromTenor(S945,"1D","Following",T$13,"Normal")</f>
        <v>43742</v>
      </c>
      <c r="U945" s="175">
        <f ca="1"/>
        <v>-2.3109340133897842E-3</v>
      </c>
      <c r="V945" s="136" t="s">
        <v>4</v>
      </c>
    </row>
    <row r="946" spans="1:22" x14ac:dyDescent="0.25">
      <c r="A946" s="142">
        <v>928</v>
      </c>
      <c r="B946" s="134"/>
      <c r="C946" s="174">
        <f ca="1">_xll.meDateFromTenor(C945,"1D","FOLLOWING",D$13,"NORMAL")</f>
        <v>43742</v>
      </c>
      <c r="D946" s="20">
        <f ca="1">_xll.meDateFromTenor(C946,D$14,"Following",D$13,"Normal")</f>
        <v>43745</v>
      </c>
      <c r="E946" s="175">
        <f ca="1"/>
        <v>-2.4049904182810253E-4</v>
      </c>
      <c r="F946" s="99"/>
      <c r="G946" s="174">
        <f t="shared" ca="1" si="56"/>
        <v>43742</v>
      </c>
      <c r="H946" s="20">
        <f ca="1">_xll.meDateFromTenor(G946,H$14,"Following",H$13,"Normal")</f>
        <v>43836</v>
      </c>
      <c r="I946" s="175">
        <f ca="1"/>
        <v>1.3407959656248191E-3</v>
      </c>
      <c r="J946" s="7" t="s">
        <v>4</v>
      </c>
      <c r="K946" s="174">
        <f t="shared" ca="1" si="57"/>
        <v>43742</v>
      </c>
      <c r="L946" s="20">
        <f ca="1">_xll.meDateFromTenor(K946,L$14,"Following",L$13,"Normal")</f>
        <v>43927</v>
      </c>
      <c r="M946" s="175">
        <f ca="1"/>
        <v>3.167647657770081E-3</v>
      </c>
      <c r="N946" s="7" t="s">
        <v>4</v>
      </c>
      <c r="O946" s="174">
        <f t="shared" ca="1" si="58"/>
        <v>43742</v>
      </c>
      <c r="P946" s="20">
        <f ca="1">_xll.meDateFromTenor(O946,P$14,"Following",P$13,"Normal")</f>
        <v>43745</v>
      </c>
      <c r="Q946" s="175">
        <f ca="1"/>
        <v>-7.8962094587759629E-4</v>
      </c>
      <c r="R946" s="7" t="s">
        <v>4</v>
      </c>
      <c r="S946" s="174">
        <f t="shared" ca="1" si="59"/>
        <v>43742</v>
      </c>
      <c r="T946" s="20">
        <f ca="1">_xll.meDateFromTenor(S946,"1D","Following",T$13,"Normal")</f>
        <v>43745</v>
      </c>
      <c r="U946" s="175">
        <f ca="1"/>
        <v>-2.2969421392238314E-3</v>
      </c>
      <c r="V946" s="136" t="s">
        <v>4</v>
      </c>
    </row>
    <row r="947" spans="1:22" x14ac:dyDescent="0.25">
      <c r="A947" s="142">
        <v>929</v>
      </c>
      <c r="B947" s="134"/>
      <c r="C947" s="174">
        <f ca="1">_xll.meDateFromTenor(C946,"1D","FOLLOWING",D$13,"NORMAL")</f>
        <v>43745</v>
      </c>
      <c r="D947" s="20">
        <f ca="1">_xll.meDateFromTenor(C947,D$14,"Following",D$13,"Normal")</f>
        <v>43746</v>
      </c>
      <c r="E947" s="175">
        <f ca="1"/>
        <v>-2.2761327506781807E-4</v>
      </c>
      <c r="F947" s="99"/>
      <c r="G947" s="174">
        <f t="shared" ca="1" si="56"/>
        <v>43745</v>
      </c>
      <c r="H947" s="20">
        <f ca="1">_xll.meDateFromTenor(G947,H$14,"Following",H$13,"Normal")</f>
        <v>43837</v>
      </c>
      <c r="I947" s="175">
        <f ca="1"/>
        <v>1.3633519177400331E-3</v>
      </c>
      <c r="J947" s="7" t="s">
        <v>4</v>
      </c>
      <c r="K947" s="174">
        <f t="shared" ca="1" si="57"/>
        <v>43745</v>
      </c>
      <c r="L947" s="20">
        <f ca="1">_xll.meDateFromTenor(K947,L$14,"Following",L$13,"Normal")</f>
        <v>43928</v>
      </c>
      <c r="M947" s="175">
        <f ca="1"/>
        <v>3.1905570397093496E-3</v>
      </c>
      <c r="N947" s="7" t="s">
        <v>4</v>
      </c>
      <c r="O947" s="174">
        <f t="shared" ca="1" si="58"/>
        <v>43745</v>
      </c>
      <c r="P947" s="20">
        <f ca="1">_xll.meDateFromTenor(O947,P$14,"Following",P$13,"Normal")</f>
        <v>43746</v>
      </c>
      <c r="Q947" s="175">
        <f ca="1"/>
        <v>-7.6828387148514731E-4</v>
      </c>
      <c r="R947" s="7" t="s">
        <v>4</v>
      </c>
      <c r="S947" s="174">
        <f t="shared" ca="1" si="59"/>
        <v>43745</v>
      </c>
      <c r="T947" s="20">
        <f ca="1">_xll.meDateFromTenor(S947,"1D","Following",T$13,"Normal")</f>
        <v>43746</v>
      </c>
      <c r="U947" s="175">
        <f ca="1"/>
        <v>-2.2826554100108336E-3</v>
      </c>
      <c r="V947" s="136" t="s">
        <v>4</v>
      </c>
    </row>
    <row r="948" spans="1:22" x14ac:dyDescent="0.25">
      <c r="A948" s="142">
        <v>930</v>
      </c>
      <c r="B948" s="134"/>
      <c r="C948" s="174">
        <f ca="1">_xll.meDateFromTenor(C947,"1D","FOLLOWING",D$13,"NORMAL")</f>
        <v>43746</v>
      </c>
      <c r="D948" s="20">
        <f ca="1">_xll.meDateFromTenor(C948,D$14,"Following",D$13,"Normal")</f>
        <v>43747</v>
      </c>
      <c r="E948" s="175">
        <f ca="1"/>
        <v>-2.2122492194128634E-4</v>
      </c>
      <c r="F948" s="99"/>
      <c r="G948" s="174">
        <f t="shared" ca="1" si="56"/>
        <v>43746</v>
      </c>
      <c r="H948" s="20">
        <f ca="1">_xll.meDateFromTenor(G948,H$14,"Following",H$13,"Normal")</f>
        <v>43838</v>
      </c>
      <c r="I948" s="175">
        <f ca="1"/>
        <v>1.370873534474923E-3</v>
      </c>
      <c r="J948" s="7" t="s">
        <v>4</v>
      </c>
      <c r="K948" s="174">
        <f t="shared" ca="1" si="57"/>
        <v>43746</v>
      </c>
      <c r="L948" s="20">
        <f ca="1">_xll.meDateFromTenor(K948,L$14,"Following",L$13,"Normal")</f>
        <v>43929</v>
      </c>
      <c r="M948" s="175">
        <f ca="1"/>
        <v>3.198205511494846E-3</v>
      </c>
      <c r="N948" s="7" t="s">
        <v>4</v>
      </c>
      <c r="O948" s="174">
        <f t="shared" ca="1" si="58"/>
        <v>43746</v>
      </c>
      <c r="P948" s="20">
        <f ca="1">_xll.meDateFromTenor(O948,P$14,"Following",P$13,"Normal")</f>
        <v>43747</v>
      </c>
      <c r="Q948" s="175">
        <f ca="1"/>
        <v>-7.6116073005442835E-4</v>
      </c>
      <c r="R948" s="7" t="s">
        <v>4</v>
      </c>
      <c r="S948" s="174">
        <f t="shared" ca="1" si="59"/>
        <v>43746</v>
      </c>
      <c r="T948" s="20">
        <f ca="1">_xll.meDateFromTenor(S948,"1D","Following",T$13,"Normal")</f>
        <v>43747</v>
      </c>
      <c r="U948" s="175">
        <f ca="1"/>
        <v>-2.275342639901012E-3</v>
      </c>
      <c r="V948" s="136" t="s">
        <v>4</v>
      </c>
    </row>
    <row r="949" spans="1:22" x14ac:dyDescent="0.25">
      <c r="A949" s="142">
        <v>931</v>
      </c>
      <c r="B949" s="134"/>
      <c r="C949" s="174">
        <f ca="1">_xll.meDateFromTenor(C948,"1D","FOLLOWING",D$13,"NORMAL")</f>
        <v>43747</v>
      </c>
      <c r="D949" s="20">
        <f ca="1">_xll.meDateFromTenor(C949,D$14,"Following",D$13,"Normal")</f>
        <v>43748</v>
      </c>
      <c r="E949" s="175">
        <f ca="1"/>
        <v>-2.1486933472481061E-4</v>
      </c>
      <c r="F949" s="99"/>
      <c r="G949" s="174">
        <f t="shared" ca="1" si="56"/>
        <v>43747</v>
      </c>
      <c r="H949" s="20">
        <f ca="1">_xll.meDateFromTenor(G949,H$14,"Following",H$13,"Normal")</f>
        <v>43839</v>
      </c>
      <c r="I949" s="175">
        <f ca="1"/>
        <v>1.3783958231358543E-3</v>
      </c>
      <c r="J949" s="7" t="s">
        <v>4</v>
      </c>
      <c r="K949" s="174">
        <f t="shared" ca="1" si="57"/>
        <v>43747</v>
      </c>
      <c r="L949" s="20">
        <f ca="1">_xll.meDateFromTenor(K949,L$14,"Following",L$13,"Normal")</f>
        <v>43930</v>
      </c>
      <c r="M949" s="175">
        <f ca="1"/>
        <v>3.2058596174427954E-3</v>
      </c>
      <c r="N949" s="7" t="s">
        <v>4</v>
      </c>
      <c r="O949" s="174">
        <f t="shared" ca="1" si="58"/>
        <v>43747</v>
      </c>
      <c r="P949" s="20">
        <f ca="1">_xll.meDateFromTenor(O949,P$14,"Following",P$13,"Normal")</f>
        <v>43748</v>
      </c>
      <c r="Q949" s="175">
        <f ca="1"/>
        <v>-7.5403324304667793E-4</v>
      </c>
      <c r="R949" s="7" t="s">
        <v>4</v>
      </c>
      <c r="S949" s="174">
        <f t="shared" ca="1" si="59"/>
        <v>43747</v>
      </c>
      <c r="T949" s="20">
        <f ca="1">_xll.meDateFromTenor(S949,"1D","Following",T$13,"Normal")</f>
        <v>43748</v>
      </c>
      <c r="U949" s="175">
        <f ca="1"/>
        <v>-2.2679326259389481E-3</v>
      </c>
      <c r="V949" s="136" t="s">
        <v>4</v>
      </c>
    </row>
    <row r="950" spans="1:22" x14ac:dyDescent="0.25">
      <c r="A950" s="142">
        <v>932</v>
      </c>
      <c r="B950" s="134"/>
      <c r="C950" s="174">
        <f ca="1">_xll.meDateFromTenor(C949,"1D","FOLLOWING",D$13,"NORMAL")</f>
        <v>43748</v>
      </c>
      <c r="D950" s="20">
        <f ca="1">_xll.meDateFromTenor(C950,D$14,"Following",D$13,"Normal")</f>
        <v>43749</v>
      </c>
      <c r="E950" s="175">
        <f ca="1"/>
        <v>-2.0854651273882825E-4</v>
      </c>
      <c r="F950" s="99"/>
      <c r="G950" s="174">
        <f t="shared" ca="1" si="56"/>
        <v>43748</v>
      </c>
      <c r="H950" s="20">
        <f ca="1">_xll.meDateFromTenor(G950,H$14,"Following",H$13,"Normal")</f>
        <v>43840</v>
      </c>
      <c r="I950" s="175">
        <f ca="1"/>
        <v>1.3859183163338949E-3</v>
      </c>
      <c r="J950" s="7" t="s">
        <v>4</v>
      </c>
      <c r="K950" s="174">
        <f t="shared" ca="1" si="57"/>
        <v>43748</v>
      </c>
      <c r="L950" s="20">
        <f ca="1">_xll.meDateFromTenor(K950,L$14,"Following",L$13,"Normal")</f>
        <v>43935</v>
      </c>
      <c r="M950" s="175">
        <f ca="1"/>
        <v>3.2135191347089451E-3</v>
      </c>
      <c r="N950" s="7" t="s">
        <v>4</v>
      </c>
      <c r="O950" s="174">
        <f t="shared" ca="1" si="58"/>
        <v>43748</v>
      </c>
      <c r="P950" s="20">
        <f ca="1">_xll.meDateFromTenor(O950,P$14,"Following",P$13,"Normal")</f>
        <v>43749</v>
      </c>
      <c r="Q950" s="175">
        <f ca="1"/>
        <v>-7.4690203810564811E-4</v>
      </c>
      <c r="R950" s="7" t="s">
        <v>4</v>
      </c>
      <c r="S950" s="174">
        <f t="shared" ca="1" si="59"/>
        <v>43748</v>
      </c>
      <c r="T950" s="20">
        <f ca="1">_xll.meDateFromTenor(S950,"1D","Following",T$13,"Normal")</f>
        <v>43749</v>
      </c>
      <c r="U950" s="175">
        <f ca="1"/>
        <v>-2.2604253702818238E-3</v>
      </c>
      <c r="V950" s="136" t="s">
        <v>4</v>
      </c>
    </row>
    <row r="951" spans="1:22" x14ac:dyDescent="0.25">
      <c r="A951" s="142">
        <v>933</v>
      </c>
      <c r="B951" s="134"/>
      <c r="C951" s="174">
        <f ca="1">_xll.meDateFromTenor(C950,"1D","FOLLOWING",D$13,"NORMAL")</f>
        <v>43749</v>
      </c>
      <c r="D951" s="20">
        <f ca="1">_xll.meDateFromTenor(C951,D$14,"Following",D$13,"Normal")</f>
        <v>43752</v>
      </c>
      <c r="E951" s="175">
        <f ca="1"/>
        <v>-1.960099781284093E-4</v>
      </c>
      <c r="F951" s="99"/>
      <c r="G951" s="174">
        <f t="shared" ca="1" si="56"/>
        <v>43749</v>
      </c>
      <c r="H951" s="20">
        <f ca="1">_xll.meDateFromTenor(G951,H$14,"Following",H$13,"Normal")</f>
        <v>43843</v>
      </c>
      <c r="I951" s="175">
        <f ca="1"/>
        <v>1.3934408140074575E-3</v>
      </c>
      <c r="J951" s="7" t="s">
        <v>4</v>
      </c>
      <c r="K951" s="174">
        <f t="shared" ca="1" si="57"/>
        <v>43749</v>
      </c>
      <c r="L951" s="20">
        <f ca="1">_xll.meDateFromTenor(K951,L$14,"Following",L$13,"Normal")</f>
        <v>43935</v>
      </c>
      <c r="M951" s="175">
        <f ca="1"/>
        <v>3.2211838404490444E-3</v>
      </c>
      <c r="N951" s="7" t="s">
        <v>4</v>
      </c>
      <c r="O951" s="174">
        <f t="shared" ca="1" si="58"/>
        <v>43749</v>
      </c>
      <c r="P951" s="20">
        <f ca="1">_xll.meDateFromTenor(O951,P$14,"Following",P$13,"Normal")</f>
        <v>43752</v>
      </c>
      <c r="Q951" s="175">
        <f ca="1"/>
        <v>-7.3976774287509229E-4</v>
      </c>
      <c r="R951" s="7" t="s">
        <v>4</v>
      </c>
      <c r="S951" s="174">
        <f t="shared" ca="1" si="59"/>
        <v>43749</v>
      </c>
      <c r="T951" s="20">
        <f ca="1">_xll.meDateFromTenor(S951,"1D","Following",T$13,"Normal")</f>
        <v>43752</v>
      </c>
      <c r="U951" s="175">
        <f ca="1"/>
        <v>-2.2450727287637385E-3</v>
      </c>
      <c r="V951" s="136" t="s">
        <v>4</v>
      </c>
    </row>
    <row r="952" spans="1:22" x14ac:dyDescent="0.25">
      <c r="A952" s="142">
        <v>934</v>
      </c>
      <c r="B952" s="134"/>
      <c r="C952" s="174">
        <f ca="1">_xll.meDateFromTenor(C951,"1D","FOLLOWING",D$13,"NORMAL")</f>
        <v>43752</v>
      </c>
      <c r="D952" s="20">
        <f ca="1">_xll.meDateFromTenor(C952,D$14,"Following",D$13,"Normal")</f>
        <v>43753</v>
      </c>
      <c r="E952" s="175">
        <f ca="1"/>
        <v>-1.8358287070530175E-4</v>
      </c>
      <c r="F952" s="99"/>
      <c r="G952" s="174">
        <f t="shared" ca="1" si="56"/>
        <v>43752</v>
      </c>
      <c r="H952" s="20">
        <f ca="1">_xll.meDateFromTenor(G952,H$14,"Following",H$13,"Normal")</f>
        <v>43844</v>
      </c>
      <c r="I952" s="175">
        <f ca="1"/>
        <v>1.4160083070281473E-3</v>
      </c>
      <c r="J952" s="7" t="s">
        <v>4</v>
      </c>
      <c r="K952" s="174">
        <f t="shared" ca="1" si="57"/>
        <v>43752</v>
      </c>
      <c r="L952" s="20">
        <f ca="1">_xll.meDateFromTenor(K952,L$14,"Following",L$13,"Normal")</f>
        <v>43935</v>
      </c>
      <c r="M952" s="175">
        <f ca="1"/>
        <v>3.244206860070536E-3</v>
      </c>
      <c r="N952" s="7" t="s">
        <v>4</v>
      </c>
      <c r="O952" s="174">
        <f t="shared" ca="1" si="58"/>
        <v>43752</v>
      </c>
      <c r="P952" s="20">
        <f ca="1">_xll.meDateFromTenor(O952,P$14,"Following",P$13,"Normal")</f>
        <v>43753</v>
      </c>
      <c r="Q952" s="175">
        <f ca="1"/>
        <v>-7.1835259188377941E-4</v>
      </c>
      <c r="R952" s="7" t="s">
        <v>4</v>
      </c>
      <c r="S952" s="174">
        <f t="shared" ca="1" si="59"/>
        <v>43752</v>
      </c>
      <c r="T952" s="20">
        <f ca="1">_xll.meDateFromTenor(S952,"1D","Following",T$13,"Normal")</f>
        <v>43753</v>
      </c>
      <c r="U952" s="175">
        <f ca="1"/>
        <v>-2.2294239699149976E-3</v>
      </c>
      <c r="V952" s="136" t="s">
        <v>4</v>
      </c>
    </row>
    <row r="953" spans="1:22" x14ac:dyDescent="0.25">
      <c r="A953" s="142">
        <v>935</v>
      </c>
      <c r="B953" s="134"/>
      <c r="C953" s="174">
        <f ca="1">_xll.meDateFromTenor(C952,"1D","FOLLOWING",D$13,"NORMAL")</f>
        <v>43753</v>
      </c>
      <c r="D953" s="20">
        <f ca="1">_xll.meDateFromTenor(C953,D$14,"Following",D$13,"Normal")</f>
        <v>43754</v>
      </c>
      <c r="E953" s="175">
        <f ca="1"/>
        <v>-1.7742386975605547E-4</v>
      </c>
      <c r="F953" s="99"/>
      <c r="G953" s="174">
        <f t="shared" ca="1" si="56"/>
        <v>43753</v>
      </c>
      <c r="H953" s="20">
        <f ca="1">_xll.meDateFromTenor(G953,H$14,"Following",H$13,"Normal")</f>
        <v>43845</v>
      </c>
      <c r="I953" s="175">
        <f ca="1"/>
        <v>1.423530804701711E-3</v>
      </c>
      <c r="J953" s="7" t="s">
        <v>4</v>
      </c>
      <c r="K953" s="174">
        <f t="shared" ca="1" si="57"/>
        <v>43753</v>
      </c>
      <c r="L953" s="20">
        <f ca="1">_xll.meDateFromTenor(K953,L$14,"Following",L$13,"Normal")</f>
        <v>43936</v>
      </c>
      <c r="M953" s="175">
        <f ca="1"/>
        <v>3.2518900912639282E-3</v>
      </c>
      <c r="N953" s="7" t="s">
        <v>4</v>
      </c>
      <c r="O953" s="174">
        <f t="shared" ca="1" si="58"/>
        <v>43753</v>
      </c>
      <c r="P953" s="20">
        <f ca="1">_xll.meDateFromTenor(O953,P$14,"Following",P$13,"Normal")</f>
        <v>43754</v>
      </c>
      <c r="Q953" s="175">
        <f ca="1"/>
        <v>-7.1121221188605115E-4</v>
      </c>
      <c r="R953" s="7" t="s">
        <v>4</v>
      </c>
      <c r="S953" s="174">
        <f t="shared" ca="1" si="59"/>
        <v>43753</v>
      </c>
      <c r="T953" s="20">
        <f ca="1">_xll.meDateFromTenor(S953,"1D","Following",T$13,"Normal")</f>
        <v>43754</v>
      </c>
      <c r="U953" s="175">
        <f ca="1"/>
        <v>-2.2214305348811159E-3</v>
      </c>
      <c r="V953" s="136" t="s">
        <v>4</v>
      </c>
    </row>
    <row r="954" spans="1:22" x14ac:dyDescent="0.25">
      <c r="A954" s="142">
        <v>936</v>
      </c>
      <c r="B954" s="134"/>
      <c r="C954" s="174">
        <f ca="1">_xll.meDateFromTenor(C953,"1D","FOLLOWING",D$13,"NORMAL")</f>
        <v>43754</v>
      </c>
      <c r="D954" s="20">
        <f ca="1">_xll.meDateFromTenor(C954,D$14,"Following",D$13,"Normal")</f>
        <v>43755</v>
      </c>
      <c r="E954" s="175">
        <f ca="1"/>
        <v>-1.7129763155932014E-4</v>
      </c>
      <c r="F954" s="99"/>
      <c r="G954" s="174">
        <f t="shared" ca="1" si="56"/>
        <v>43754</v>
      </c>
      <c r="H954" s="20">
        <f ca="1">_xll.meDateFromTenor(G954,H$14,"Following",H$13,"Normal")</f>
        <v>43846</v>
      </c>
      <c r="I954" s="175">
        <f ca="1"/>
        <v>1.4310533023752746E-3</v>
      </c>
      <c r="J954" s="7" t="s">
        <v>4</v>
      </c>
      <c r="K954" s="174">
        <f t="shared" ca="1" si="57"/>
        <v>43754</v>
      </c>
      <c r="L954" s="20">
        <f ca="1">_xll.meDateFromTenor(K954,L$14,"Following",L$13,"Normal")</f>
        <v>43937</v>
      </c>
      <c r="M954" s="175">
        <f ca="1"/>
        <v>3.2595773967100156E-3</v>
      </c>
      <c r="N954" s="7" t="s">
        <v>4</v>
      </c>
      <c r="O954" s="174">
        <f t="shared" ca="1" si="58"/>
        <v>43754</v>
      </c>
      <c r="P954" s="20">
        <f ca="1">_xll.meDateFromTenor(O954,P$14,"Following",P$13,"Normal")</f>
        <v>43755</v>
      </c>
      <c r="Q954" s="175">
        <f ca="1"/>
        <v>-7.0407174946220195E-4</v>
      </c>
      <c r="R954" s="7" t="s">
        <v>4</v>
      </c>
      <c r="S954" s="174">
        <f t="shared" ca="1" si="59"/>
        <v>43754</v>
      </c>
      <c r="T954" s="20">
        <f ca="1">_xll.meDateFromTenor(S954,"1D","Following",T$13,"Normal")</f>
        <v>43755</v>
      </c>
      <c r="U954" s="175">
        <f ca="1"/>
        <v>-2.2133398697832341E-3</v>
      </c>
      <c r="V954" s="136" t="s">
        <v>4</v>
      </c>
    </row>
    <row r="955" spans="1:22" x14ac:dyDescent="0.25">
      <c r="A955" s="142">
        <v>937</v>
      </c>
      <c r="B955" s="134"/>
      <c r="C955" s="174">
        <f ca="1">_xll.meDateFromTenor(C954,"1D","FOLLOWING",D$13,"NORMAL")</f>
        <v>43755</v>
      </c>
      <c r="D955" s="20">
        <f ca="1">_xll.meDateFromTenor(C955,D$14,"Following",D$13,"Normal")</f>
        <v>43756</v>
      </c>
      <c r="E955" s="175">
        <f ca="1"/>
        <v>-1.6520415615506383E-4</v>
      </c>
      <c r="F955" s="99"/>
      <c r="G955" s="174">
        <f t="shared" ca="1" si="56"/>
        <v>43755</v>
      </c>
      <c r="H955" s="20">
        <f ca="1">_xll.meDateFromTenor(G955,H$14,"Following",H$13,"Normal")</f>
        <v>43847</v>
      </c>
      <c r="I955" s="175">
        <f ca="1"/>
        <v>1.4385758000488383E-3</v>
      </c>
      <c r="J955" s="7" t="s">
        <v>4</v>
      </c>
      <c r="K955" s="174">
        <f t="shared" ca="1" si="57"/>
        <v>43755</v>
      </c>
      <c r="L955" s="20">
        <f ca="1">_xll.meDateFromTenor(K955,L$14,"Following",L$13,"Normal")</f>
        <v>43938</v>
      </c>
      <c r="M955" s="175">
        <f ca="1"/>
        <v>3.2672685535645473E-3</v>
      </c>
      <c r="N955" s="7" t="s">
        <v>4</v>
      </c>
      <c r="O955" s="174">
        <f t="shared" ca="1" si="58"/>
        <v>43755</v>
      </c>
      <c r="P955" s="20">
        <f ca="1">_xll.meDateFromTenor(O955,P$14,"Following",P$13,"Normal")</f>
        <v>43756</v>
      </c>
      <c r="Q955" s="175">
        <f ca="1"/>
        <v>-6.9693128703835275E-4</v>
      </c>
      <c r="R955" s="7" t="s">
        <v>4</v>
      </c>
      <c r="S955" s="174">
        <f t="shared" ca="1" si="59"/>
        <v>43755</v>
      </c>
      <c r="T955" s="20">
        <f ca="1">_xll.meDateFromTenor(S955,"1D","Following",T$13,"Normal")</f>
        <v>43756</v>
      </c>
      <c r="U955" s="175">
        <f ca="1"/>
        <v>-2.2051519762200733E-3</v>
      </c>
      <c r="V955" s="136" t="s">
        <v>4</v>
      </c>
    </row>
    <row r="956" spans="1:22" x14ac:dyDescent="0.25">
      <c r="A956" s="142">
        <v>938</v>
      </c>
      <c r="B956" s="134"/>
      <c r="C956" s="174">
        <f ca="1">_xll.meDateFromTenor(C955,"1D","FOLLOWING",D$13,"NORMAL")</f>
        <v>43756</v>
      </c>
      <c r="D956" s="20">
        <f ca="1">_xll.meDateFromTenor(C956,D$14,"Following",D$13,"Normal")</f>
        <v>43759</v>
      </c>
      <c r="E956" s="175">
        <f ca="1"/>
        <v>-1.5312634705555493E-4</v>
      </c>
      <c r="F956" s="99"/>
      <c r="G956" s="174">
        <f t="shared" ca="1" si="56"/>
        <v>43756</v>
      </c>
      <c r="H956" s="20">
        <f ca="1">_xll.meDateFromTenor(G956,H$14,"Following",H$13,"Normal")</f>
        <v>43850</v>
      </c>
      <c r="I956" s="175">
        <f ca="1"/>
        <v>1.4460982977224021E-3</v>
      </c>
      <c r="J956" s="7" t="s">
        <v>4</v>
      </c>
      <c r="K956" s="174">
        <f t="shared" ca="1" si="57"/>
        <v>43756</v>
      </c>
      <c r="L956" s="20">
        <f ca="1">_xll.meDateFromTenor(K956,L$14,"Following",L$13,"Normal")</f>
        <v>43941</v>
      </c>
      <c r="M956" s="175">
        <f ca="1"/>
        <v>3.274963338983273E-3</v>
      </c>
      <c r="N956" s="7" t="s">
        <v>4</v>
      </c>
      <c r="O956" s="174">
        <f t="shared" ca="1" si="58"/>
        <v>43756</v>
      </c>
      <c r="P956" s="20">
        <f ca="1">_xll.meDateFromTenor(O956,P$14,"Following",P$13,"Normal")</f>
        <v>43759</v>
      </c>
      <c r="Q956" s="175">
        <f ca="1"/>
        <v>-6.8979082461450344E-4</v>
      </c>
      <c r="R956" s="7" t="s">
        <v>4</v>
      </c>
      <c r="S956" s="174">
        <f t="shared" ca="1" si="59"/>
        <v>43756</v>
      </c>
      <c r="T956" s="20">
        <f ca="1">_xll.meDateFromTenor(S956,"1D","Following",T$13,"Normal")</f>
        <v>43759</v>
      </c>
      <c r="U956" s="175">
        <f ca="1"/>
        <v>-2.188438800310174E-3</v>
      </c>
      <c r="V956" s="136" t="s">
        <v>4</v>
      </c>
    </row>
    <row r="957" spans="1:22" x14ac:dyDescent="0.25">
      <c r="A957" s="142">
        <v>939</v>
      </c>
      <c r="B957" s="134"/>
      <c r="C957" s="174">
        <f ca="1">_xll.meDateFromTenor(C956,"1D","FOLLOWING",D$13,"NORMAL")</f>
        <v>43759</v>
      </c>
      <c r="D957" s="20">
        <f ca="1">_xll.meDateFromTenor(C957,D$14,"Following",D$13,"Normal")</f>
        <v>43760</v>
      </c>
      <c r="E957" s="175">
        <f ca="1"/>
        <v>-1.4115787343005389E-4</v>
      </c>
      <c r="F957" s="99"/>
      <c r="G957" s="174">
        <f t="shared" ca="1" si="56"/>
        <v>43759</v>
      </c>
      <c r="H957" s="20">
        <f ca="1">_xll.meDateFromTenor(G957,H$14,"Following",H$13,"Normal")</f>
        <v>43851</v>
      </c>
      <c r="I957" s="175">
        <f ca="1"/>
        <v>1.468665790743092E-3</v>
      </c>
      <c r="J957" s="7" t="s">
        <v>4</v>
      </c>
      <c r="K957" s="174">
        <f t="shared" ca="1" si="57"/>
        <v>43759</v>
      </c>
      <c r="L957" s="20">
        <f ca="1">_xll.meDateFromTenor(K957,L$14,"Following",L$13,"Normal")</f>
        <v>43942</v>
      </c>
      <c r="M957" s="175">
        <f ca="1"/>
        <v>3.2980672381821004E-3</v>
      </c>
      <c r="N957" s="7" t="s">
        <v>4</v>
      </c>
      <c r="O957" s="174">
        <f t="shared" ca="1" si="58"/>
        <v>43759</v>
      </c>
      <c r="P957" s="20">
        <f ca="1">_xll.meDateFromTenor(O957,P$14,"Following",P$13,"Normal")</f>
        <v>43760</v>
      </c>
      <c r="Q957" s="175">
        <f ca="1"/>
        <v>-6.6836943734295681E-4</v>
      </c>
      <c r="R957" s="7" t="s">
        <v>4</v>
      </c>
      <c r="S957" s="174">
        <f t="shared" ca="1" si="59"/>
        <v>43759</v>
      </c>
      <c r="T957" s="20">
        <f ca="1">_xll.meDateFromTenor(S957,"1D","Following",T$13,"Normal")</f>
        <v>43760</v>
      </c>
      <c r="U957" s="175">
        <f ca="1"/>
        <v>-2.1714281549645243E-3</v>
      </c>
      <c r="V957" s="136" t="s">
        <v>4</v>
      </c>
    </row>
    <row r="958" spans="1:22" x14ac:dyDescent="0.25">
      <c r="A958" s="142">
        <v>940</v>
      </c>
      <c r="B958" s="134"/>
      <c r="C958" s="174">
        <f ca="1">_xll.meDateFromTenor(C957,"1D","FOLLOWING",D$13,"NORMAL")</f>
        <v>43760</v>
      </c>
      <c r="D958" s="20">
        <f ca="1">_xll.meDateFromTenor(C958,D$14,"Following",D$13,"Normal")</f>
        <v>43761</v>
      </c>
      <c r="E958" s="175">
        <f ca="1"/>
        <v>-1.3522820563327591E-4</v>
      </c>
      <c r="F958" s="99"/>
      <c r="G958" s="174">
        <f t="shared" ca="1" si="56"/>
        <v>43760</v>
      </c>
      <c r="H958" s="20">
        <f ca="1">_xll.meDateFromTenor(G958,H$14,"Following",H$13,"Normal")</f>
        <v>43852</v>
      </c>
      <c r="I958" s="175">
        <f ca="1"/>
        <v>1.4761882884166545E-3</v>
      </c>
      <c r="J958" s="7" t="s">
        <v>4</v>
      </c>
      <c r="K958" s="174">
        <f t="shared" ca="1" si="57"/>
        <v>43760</v>
      </c>
      <c r="L958" s="20">
        <f ca="1">_xll.meDateFromTenor(K958,L$14,"Following",L$13,"Normal")</f>
        <v>43943</v>
      </c>
      <c r="M958" s="175">
        <f ca="1"/>
        <v>3.3057743094150895E-3</v>
      </c>
      <c r="N958" s="7" t="s">
        <v>4</v>
      </c>
      <c r="O958" s="174">
        <f t="shared" ca="1" si="58"/>
        <v>43760</v>
      </c>
      <c r="P958" s="20">
        <f ca="1">_xll.meDateFromTenor(O958,P$14,"Following",P$13,"Normal")</f>
        <v>43761</v>
      </c>
      <c r="Q958" s="175">
        <f ca="1"/>
        <v>-6.6122897491910869E-4</v>
      </c>
      <c r="R958" s="7" t="s">
        <v>4</v>
      </c>
      <c r="S958" s="174">
        <f t="shared" ca="1" si="59"/>
        <v>43760</v>
      </c>
      <c r="T958" s="20">
        <f ca="1">_xll.meDateFromTenor(S958,"1D","Following",T$13,"Normal")</f>
        <v>43761</v>
      </c>
      <c r="U958" s="175">
        <f ca="1"/>
        <v>-2.162754146892717E-3</v>
      </c>
      <c r="V958" s="136" t="s">
        <v>4</v>
      </c>
    </row>
    <row r="959" spans="1:22" x14ac:dyDescent="0.25">
      <c r="A959" s="142">
        <v>941</v>
      </c>
      <c r="B959" s="134"/>
      <c r="C959" s="174">
        <f ca="1">_xll.meDateFromTenor(C958,"1D","FOLLOWING",D$13,"NORMAL")</f>
        <v>43761</v>
      </c>
      <c r="D959" s="20">
        <f ca="1">_xll.meDateFromTenor(C959,D$14,"Following",D$13,"Normal")</f>
        <v>43762</v>
      </c>
      <c r="E959" s="175">
        <f ca="1"/>
        <v>-1.2933129831083125E-4</v>
      </c>
      <c r="F959" s="99"/>
      <c r="G959" s="174">
        <f t="shared" ca="1" si="56"/>
        <v>43761</v>
      </c>
      <c r="H959" s="20">
        <f ca="1">_xll.meDateFromTenor(G959,H$14,"Following",H$13,"Normal")</f>
        <v>43853</v>
      </c>
      <c r="I959" s="175">
        <f ca="1"/>
        <v>1.4837107860902182E-3</v>
      </c>
      <c r="J959" s="7" t="s">
        <v>4</v>
      </c>
      <c r="K959" s="174">
        <f t="shared" ca="1" si="57"/>
        <v>43761</v>
      </c>
      <c r="L959" s="20">
        <f ca="1">_xll.meDateFromTenor(K959,L$14,"Following",L$13,"Normal")</f>
        <v>43944</v>
      </c>
      <c r="M959" s="175">
        <f ca="1"/>
        <v>3.3134838949910191E-3</v>
      </c>
      <c r="N959" s="7" t="s">
        <v>4</v>
      </c>
      <c r="O959" s="174">
        <f t="shared" ca="1" si="58"/>
        <v>43761</v>
      </c>
      <c r="P959" s="20">
        <f ca="1">_xll.meDateFromTenor(O959,P$14,"Following",P$13,"Normal")</f>
        <v>43762</v>
      </c>
      <c r="Q959" s="175">
        <f ca="1"/>
        <v>-6.5408851249525938E-4</v>
      </c>
      <c r="R959" s="7" t="s">
        <v>4</v>
      </c>
      <c r="S959" s="174">
        <f t="shared" ca="1" si="59"/>
        <v>43761</v>
      </c>
      <c r="T959" s="20">
        <f ca="1">_xll.meDateFromTenor(S959,"1D","Following",T$13,"Normal")</f>
        <v>43762</v>
      </c>
      <c r="U959" s="175">
        <f ca="1"/>
        <v>-2.1539829206673822E-3</v>
      </c>
      <c r="V959" s="136" t="s">
        <v>4</v>
      </c>
    </row>
    <row r="960" spans="1:22" x14ac:dyDescent="0.25">
      <c r="A960" s="142">
        <v>942</v>
      </c>
      <c r="B960" s="134"/>
      <c r="C960" s="174">
        <f ca="1">_xll.meDateFromTenor(C959,"1D","FOLLOWING",D$13,"NORMAL")</f>
        <v>43762</v>
      </c>
      <c r="D960" s="20">
        <f ca="1">_xll.meDateFromTenor(C960,D$14,"Following",D$13,"Normal")</f>
        <v>43763</v>
      </c>
      <c r="E960" s="175">
        <f ca="1"/>
        <v>-1.2346715130284779E-4</v>
      </c>
      <c r="F960" s="99"/>
      <c r="G960" s="174">
        <f t="shared" ca="1" si="56"/>
        <v>43762</v>
      </c>
      <c r="H960" s="20">
        <f ca="1">_xll.meDateFromTenor(G960,H$14,"Following",H$13,"Normal")</f>
        <v>43854</v>
      </c>
      <c r="I960" s="175">
        <f ca="1"/>
        <v>1.4912332837637818E-3</v>
      </c>
      <c r="J960" s="7" t="s">
        <v>4</v>
      </c>
      <c r="K960" s="174">
        <f t="shared" ca="1" si="57"/>
        <v>43762</v>
      </c>
      <c r="L960" s="20">
        <f ca="1">_xll.meDateFromTenor(K960,L$14,"Following",L$13,"Normal")</f>
        <v>43945</v>
      </c>
      <c r="M960" s="175">
        <f ca="1"/>
        <v>3.3211957720656361E-3</v>
      </c>
      <c r="N960" s="7" t="s">
        <v>4</v>
      </c>
      <c r="O960" s="174">
        <f t="shared" ca="1" si="58"/>
        <v>43762</v>
      </c>
      <c r="P960" s="20">
        <f ca="1">_xll.meDateFromTenor(O960,P$14,"Following",P$13,"Normal")</f>
        <v>43763</v>
      </c>
      <c r="Q960" s="175">
        <f ca="1"/>
        <v>-6.4694805007141007E-4</v>
      </c>
      <c r="R960" s="7" t="s">
        <v>4</v>
      </c>
      <c r="S960" s="174">
        <f t="shared" ca="1" si="59"/>
        <v>43762</v>
      </c>
      <c r="T960" s="20">
        <f ca="1">_xll.meDateFromTenor(S960,"1D","Following",T$13,"Normal")</f>
        <v>43763</v>
      </c>
      <c r="U960" s="175">
        <f ca="1"/>
        <v>-2.1451144786466337E-3</v>
      </c>
      <c r="V960" s="136" t="s">
        <v>4</v>
      </c>
    </row>
    <row r="961" spans="1:22" x14ac:dyDescent="0.25">
      <c r="A961" s="142">
        <v>943</v>
      </c>
      <c r="B961" s="134"/>
      <c r="C961" s="174">
        <f ca="1">_xll.meDateFromTenor(C960,"1D","FOLLOWING",D$13,"NORMAL")</f>
        <v>43763</v>
      </c>
      <c r="D961" s="20">
        <f ca="1">_xll.meDateFromTenor(C961,D$14,"Following",D$13,"Normal")</f>
        <v>43766</v>
      </c>
      <c r="E961" s="175">
        <f ca="1"/>
        <v>-1.1184802131136746E-4</v>
      </c>
      <c r="F961" s="99"/>
      <c r="G961" s="174">
        <f t="shared" ca="1" si="56"/>
        <v>43763</v>
      </c>
      <c r="H961" s="20">
        <f ca="1">_xll.meDateFromTenor(G961,H$14,"Following",H$13,"Normal")</f>
        <v>43857</v>
      </c>
      <c r="I961" s="175">
        <f ca="1"/>
        <v>1.4987557814373454E-3</v>
      </c>
      <c r="J961" s="7" t="s">
        <v>4</v>
      </c>
      <c r="K961" s="174">
        <f t="shared" ca="1" si="57"/>
        <v>43763</v>
      </c>
      <c r="L961" s="20">
        <f ca="1">_xll.meDateFromTenor(K961,L$14,"Following",L$13,"Normal")</f>
        <v>43948</v>
      </c>
      <c r="M961" s="175">
        <f ca="1"/>
        <v>3.3289097177946901E-3</v>
      </c>
      <c r="N961" s="7" t="s">
        <v>4</v>
      </c>
      <c r="O961" s="174">
        <f t="shared" ca="1" si="58"/>
        <v>43763</v>
      </c>
      <c r="P961" s="20">
        <f ca="1">_xll.meDateFromTenor(O961,P$14,"Following",P$13,"Normal")</f>
        <v>43766</v>
      </c>
      <c r="Q961" s="175">
        <f ca="1"/>
        <v>-6.3980758764756087E-4</v>
      </c>
      <c r="R961" s="7" t="s">
        <v>4</v>
      </c>
      <c r="S961" s="174">
        <f t="shared" ca="1" si="59"/>
        <v>43763</v>
      </c>
      <c r="T961" s="20">
        <f ca="1">_xll.meDateFromTenor(S961,"1D","Following",T$13,"Normal")</f>
        <v>43766</v>
      </c>
      <c r="U961" s="175">
        <f ca="1"/>
        <v>-2.1270409816143217E-3</v>
      </c>
      <c r="V961" s="136" t="s">
        <v>4</v>
      </c>
    </row>
    <row r="962" spans="1:22" x14ac:dyDescent="0.25">
      <c r="A962" s="142">
        <v>944</v>
      </c>
      <c r="B962" s="134"/>
      <c r="C962" s="174">
        <f ca="1">_xll.meDateFromTenor(C961,"1D","FOLLOWING",D$13,"NORMAL")</f>
        <v>43766</v>
      </c>
      <c r="D962" s="20">
        <f ca="1">_xll.meDateFromTenor(C962,D$14,"Following",D$13,"Normal")</f>
        <v>43767</v>
      </c>
      <c r="E962" s="175">
        <f ca="1"/>
        <v>-1.0033815798227188E-4</v>
      </c>
      <c r="F962" s="99"/>
      <c r="G962" s="174">
        <f t="shared" ca="1" si="56"/>
        <v>43766</v>
      </c>
      <c r="H962" s="20">
        <f ca="1">_xll.meDateFromTenor(G962,H$14,"Following",H$13,"Normal")</f>
        <v>43858</v>
      </c>
      <c r="I962" s="175">
        <f ca="1"/>
        <v>1.5213232744580353E-3</v>
      </c>
      <c r="J962" s="7" t="s">
        <v>4</v>
      </c>
      <c r="K962" s="174">
        <f t="shared" ca="1" si="57"/>
        <v>43766</v>
      </c>
      <c r="L962" s="20">
        <f ca="1">_xll.meDateFromTenor(K962,L$14,"Following",L$13,"Normal")</f>
        <v>43949</v>
      </c>
      <c r="M962" s="175">
        <f ca="1"/>
        <v>3.3520617384659641E-3</v>
      </c>
      <c r="N962" s="7" t="s">
        <v>4</v>
      </c>
      <c r="O962" s="174">
        <f t="shared" ca="1" si="58"/>
        <v>43766</v>
      </c>
      <c r="P962" s="20">
        <f ca="1">_xll.meDateFromTenor(O962,P$14,"Following",P$13,"Normal")</f>
        <v>43767</v>
      </c>
      <c r="Q962" s="175">
        <f ca="1"/>
        <v>-6.1838620037601424E-4</v>
      </c>
      <c r="R962" s="7" t="s">
        <v>4</v>
      </c>
      <c r="S962" s="174">
        <f t="shared" ca="1" si="59"/>
        <v>43766</v>
      </c>
      <c r="T962" s="20">
        <f ca="1">_xll.meDateFromTenor(S962,"1D","Following",T$13,"Normal")</f>
        <v>43767</v>
      </c>
      <c r="U962" s="175">
        <f ca="1"/>
        <v>-2.108668582585523E-3</v>
      </c>
      <c r="V962" s="136" t="s">
        <v>4</v>
      </c>
    </row>
    <row r="963" spans="1:22" x14ac:dyDescent="0.25">
      <c r="A963" s="142">
        <v>945</v>
      </c>
      <c r="B963" s="134"/>
      <c r="C963" s="174">
        <f ca="1">_xll.meDateFromTenor(C962,"1D","FOLLOWING",D$13,"NORMAL")</f>
        <v>43767</v>
      </c>
      <c r="D963" s="20">
        <f ca="1">_xll.meDateFromTenor(C963,D$14,"Following",D$13,"Normal")</f>
        <v>43768</v>
      </c>
      <c r="E963" s="175">
        <f ca="1"/>
        <v>-9.4637806911102357E-5</v>
      </c>
      <c r="F963" s="99"/>
      <c r="G963" s="174">
        <f t="shared" ca="1" si="56"/>
        <v>43767</v>
      </c>
      <c r="H963" s="20">
        <f ca="1">_xll.meDateFromTenor(G963,H$14,"Following",H$13,"Normal")</f>
        <v>43859</v>
      </c>
      <c r="I963" s="175">
        <f ca="1"/>
        <v>1.5288457721315989E-3</v>
      </c>
      <c r="J963" s="7" t="s">
        <v>4</v>
      </c>
      <c r="K963" s="174">
        <f t="shared" ca="1" si="57"/>
        <v>43767</v>
      </c>
      <c r="L963" s="20">
        <f ca="1">_xll.meDateFromTenor(K963,L$14,"Following",L$13,"Normal")</f>
        <v>43950</v>
      </c>
      <c r="M963" s="175">
        <f ca="1"/>
        <v>3.3597817303702574E-3</v>
      </c>
      <c r="N963" s="7" t="s">
        <v>4</v>
      </c>
      <c r="O963" s="174">
        <f t="shared" ca="1" si="58"/>
        <v>43767</v>
      </c>
      <c r="P963" s="20">
        <f ca="1">_xll.meDateFromTenor(O963,P$14,"Following",P$13,"Normal")</f>
        <v>43768</v>
      </c>
      <c r="Q963" s="175">
        <f ca="1"/>
        <v>-6.1124573795216493E-4</v>
      </c>
      <c r="R963" s="7" t="s">
        <v>4</v>
      </c>
      <c r="S963" s="174">
        <f t="shared" ca="1" si="59"/>
        <v>43767</v>
      </c>
      <c r="T963" s="20">
        <f ca="1">_xll.meDateFromTenor(S963,"1D","Following",T$13,"Normal")</f>
        <v>43768</v>
      </c>
      <c r="U963" s="175">
        <f ca="1"/>
        <v>-2.0993140846492582E-3</v>
      </c>
      <c r="V963" s="136" t="s">
        <v>4</v>
      </c>
    </row>
    <row r="964" spans="1:22" x14ac:dyDescent="0.25">
      <c r="A964" s="142">
        <v>946</v>
      </c>
      <c r="B964" s="134"/>
      <c r="C964" s="174">
        <f ca="1">_xll.meDateFromTenor(C963,"1D","FOLLOWING",D$13,"NORMAL")</f>
        <v>43768</v>
      </c>
      <c r="D964" s="20">
        <f ca="1">_xll.meDateFromTenor(C964,D$14,"Following",D$13,"Normal")</f>
        <v>43769</v>
      </c>
      <c r="E964" s="175">
        <f ca="1"/>
        <v>-8.8970214036088492E-5</v>
      </c>
      <c r="F964" s="99"/>
      <c r="G964" s="174">
        <f t="shared" ca="1" si="56"/>
        <v>43768</v>
      </c>
      <c r="H964" s="20">
        <f ca="1">_xll.meDateFromTenor(G964,H$14,"Following",H$13,"Normal")</f>
        <v>43860</v>
      </c>
      <c r="I964" s="175">
        <f ca="1"/>
        <v>1.5363682698051628E-3</v>
      </c>
      <c r="J964" s="7" t="s">
        <v>4</v>
      </c>
      <c r="K964" s="174">
        <f t="shared" ca="1" si="57"/>
        <v>43768</v>
      </c>
      <c r="L964" s="20">
        <f ca="1">_xll.meDateFromTenor(K964,L$14,"Following",L$13,"Normal")</f>
        <v>43951</v>
      </c>
      <c r="M964" s="175">
        <f ca="1"/>
        <v>3.367502676707732E-3</v>
      </c>
      <c r="N964" s="7" t="s">
        <v>4</v>
      </c>
      <c r="O964" s="174">
        <f t="shared" ca="1" si="58"/>
        <v>43768</v>
      </c>
      <c r="P964" s="20">
        <f ca="1">_xll.meDateFromTenor(O964,P$14,"Following",P$13,"Normal")</f>
        <v>43769</v>
      </c>
      <c r="Q964" s="175">
        <f ca="1"/>
        <v>-6.0410527552831573E-4</v>
      </c>
      <c r="R964" s="7" t="s">
        <v>4</v>
      </c>
      <c r="S964" s="174">
        <f t="shared" ca="1" si="59"/>
        <v>43768</v>
      </c>
      <c r="T964" s="20">
        <f ca="1">_xll.meDateFromTenor(S964,"1D","Following",T$13,"Normal")</f>
        <v>43769</v>
      </c>
      <c r="U964" s="175">
        <f ca="1"/>
        <v>-2.0898623802301304E-3</v>
      </c>
      <c r="V964" s="136" t="s">
        <v>4</v>
      </c>
    </row>
    <row r="965" spans="1:22" x14ac:dyDescent="0.25">
      <c r="A965" s="142">
        <v>947</v>
      </c>
      <c r="B965" s="134"/>
      <c r="C965" s="174">
        <f ca="1">_xll.meDateFromTenor(C964,"1D","FOLLOWING",D$13,"NORMAL")</f>
        <v>43769</v>
      </c>
      <c r="D965" s="20">
        <f ca="1">_xll.meDateFromTenor(C965,D$14,"Following",D$13,"Normal")</f>
        <v>43770</v>
      </c>
      <c r="E965" s="175">
        <f ca="1"/>
        <v>-8.3335378997518049E-5</v>
      </c>
      <c r="F965" s="99"/>
      <c r="G965" s="174">
        <f t="shared" ca="1" si="56"/>
        <v>43769</v>
      </c>
      <c r="H965" s="20">
        <f ca="1">_xll.meDateFromTenor(G965,H$14,"Following",H$13,"Normal")</f>
        <v>43861</v>
      </c>
      <c r="I965" s="175">
        <f ca="1"/>
        <v>1.5438907674787253E-3</v>
      </c>
      <c r="J965" s="7" t="s">
        <v>4</v>
      </c>
      <c r="K965" s="174">
        <f t="shared" ca="1" si="57"/>
        <v>43769</v>
      </c>
      <c r="L965" s="20">
        <f ca="1">_xll.meDateFromTenor(K965,L$14,"Following",L$13,"Normal")</f>
        <v>43951</v>
      </c>
      <c r="M965" s="175">
        <f ca="1"/>
        <v>3.3752243546341372E-3</v>
      </c>
      <c r="N965" s="7" t="s">
        <v>4</v>
      </c>
      <c r="O965" s="174">
        <f t="shared" ca="1" si="58"/>
        <v>43769</v>
      </c>
      <c r="P965" s="20">
        <f ca="1">_xll.meDateFromTenor(O965,P$14,"Following",P$13,"Normal")</f>
        <v>43770</v>
      </c>
      <c r="Q965" s="175">
        <f ca="1"/>
        <v>-5.9696481310446761E-4</v>
      </c>
      <c r="R965" s="7" t="s">
        <v>4</v>
      </c>
      <c r="S965" s="174">
        <f t="shared" ca="1" si="59"/>
        <v>43769</v>
      </c>
      <c r="T965" s="20">
        <f ca="1">_xll.meDateFromTenor(S965,"1D","Following",T$13,"Normal")</f>
        <v>43770</v>
      </c>
      <c r="U965" s="175">
        <f ca="1"/>
        <v>-2.0803134709668288E-3</v>
      </c>
      <c r="V965" s="136" t="s">
        <v>4</v>
      </c>
    </row>
    <row r="966" spans="1:22" x14ac:dyDescent="0.25">
      <c r="A966" s="142">
        <v>948</v>
      </c>
      <c r="B966" s="134"/>
      <c r="C966" s="174">
        <f ca="1">_xll.meDateFromTenor(C965,"1D","FOLLOWING",D$13,"NORMAL")</f>
        <v>43770</v>
      </c>
      <c r="D966" s="20">
        <f ca="1">_xll.meDateFromTenor(C966,D$14,"Following",D$13,"Normal")</f>
        <v>43773</v>
      </c>
      <c r="E966" s="175">
        <f ca="1"/>
        <v>-7.2174886507348193E-5</v>
      </c>
      <c r="F966" s="99"/>
      <c r="G966" s="174">
        <f t="shared" ca="1" si="56"/>
        <v>43770</v>
      </c>
      <c r="H966" s="20">
        <f ca="1">_xll.meDateFromTenor(G966,H$14,"Following",H$13,"Normal")</f>
        <v>43864</v>
      </c>
      <c r="I966" s="175">
        <f ca="1"/>
        <v>1.5514132651522888E-3</v>
      </c>
      <c r="J966" s="7" t="s">
        <v>4</v>
      </c>
      <c r="K966" s="174">
        <f t="shared" ca="1" si="57"/>
        <v>43770</v>
      </c>
      <c r="L966" s="20">
        <f ca="1">_xll.meDateFromTenor(K966,L$14,"Following",L$13,"Normal")</f>
        <v>43955</v>
      </c>
      <c r="M966" s="175">
        <f ca="1"/>
        <v>3.3829465413052233E-3</v>
      </c>
      <c r="N966" s="7" t="s">
        <v>4</v>
      </c>
      <c r="O966" s="174">
        <f t="shared" ca="1" si="58"/>
        <v>43770</v>
      </c>
      <c r="P966" s="20">
        <f ca="1">_xll.meDateFromTenor(O966,P$14,"Following",P$13,"Normal")</f>
        <v>43773</v>
      </c>
      <c r="Q966" s="175">
        <f ca="1"/>
        <v>-5.898243506806183E-4</v>
      </c>
      <c r="R966" s="7" t="s">
        <v>4</v>
      </c>
      <c r="S966" s="174">
        <f t="shared" ca="1" si="59"/>
        <v>43770</v>
      </c>
      <c r="T966" s="20">
        <f ca="1">_xll.meDateFromTenor(S966,"1D","Following",T$13,"Normal")</f>
        <v>43773</v>
      </c>
      <c r="U966" s="175">
        <f ca="1"/>
        <v>-2.0608798452981321E-3</v>
      </c>
      <c r="V966" s="136" t="s">
        <v>4</v>
      </c>
    </row>
    <row r="967" spans="1:22" x14ac:dyDescent="0.25">
      <c r="A967" s="142">
        <v>949</v>
      </c>
      <c r="B967" s="134"/>
      <c r="C967" s="174">
        <f ca="1">_xll.meDateFromTenor(C966,"1D","FOLLOWING",D$13,"NORMAL")</f>
        <v>43773</v>
      </c>
      <c r="D967" s="20">
        <f ca="1">_xll.meDateFromTenor(C967,D$14,"Following",D$13,"Normal")</f>
        <v>43774</v>
      </c>
      <c r="E967" s="175">
        <f ca="1"/>
        <v>-6.1123613011027306E-5</v>
      </c>
      <c r="F967" s="99"/>
      <c r="G967" s="174">
        <f t="shared" ca="1" si="56"/>
        <v>43773</v>
      </c>
      <c r="H967" s="20">
        <f ca="1">_xll.meDateFromTenor(G967,H$14,"Following",H$13,"Normal")</f>
        <v>43865</v>
      </c>
      <c r="I967" s="175">
        <f ca="1"/>
        <v>1.5739807581729799E-3</v>
      </c>
      <c r="J967" s="7" t="s">
        <v>4</v>
      </c>
      <c r="K967" s="174">
        <f t="shared" ca="1" si="57"/>
        <v>43773</v>
      </c>
      <c r="L967" s="20">
        <f ca="1">_xll.meDateFromTenor(K967,L$14,"Following",L$13,"Normal")</f>
        <v>43955</v>
      </c>
      <c r="M967" s="175">
        <f ca="1"/>
        <v>3.4061140591891835E-3</v>
      </c>
      <c r="N967" s="7" t="s">
        <v>4</v>
      </c>
      <c r="O967" s="174">
        <f t="shared" ca="1" si="58"/>
        <v>43773</v>
      </c>
      <c r="P967" s="20">
        <f ca="1">_xll.meDateFromTenor(O967,P$14,"Following",P$13,"Normal")</f>
        <v>43774</v>
      </c>
      <c r="Q967" s="175">
        <f ca="1"/>
        <v>-5.6840296340907048E-4</v>
      </c>
      <c r="R967" s="7" t="s">
        <v>4</v>
      </c>
      <c r="S967" s="174">
        <f t="shared" ca="1" si="59"/>
        <v>43773</v>
      </c>
      <c r="T967" s="20">
        <f ca="1">_xll.meDateFromTenor(S967,"1D","Following",T$13,"Normal")</f>
        <v>43774</v>
      </c>
      <c r="U967" s="175">
        <f ca="1"/>
        <v>-2.0411458135694079E-3</v>
      </c>
      <c r="V967" s="136" t="s">
        <v>4</v>
      </c>
    </row>
    <row r="968" spans="1:22" x14ac:dyDescent="0.25">
      <c r="A968" s="142">
        <v>950</v>
      </c>
      <c r="B968" s="134"/>
      <c r="C968" s="174">
        <f ca="1">_xll.meDateFromTenor(C967,"1D","FOLLOWING",D$13,"NORMAL")</f>
        <v>43774</v>
      </c>
      <c r="D968" s="20">
        <f ca="1">_xll.meDateFromTenor(C968,D$14,"Following",D$13,"Normal")</f>
        <v>43775</v>
      </c>
      <c r="E968" s="175">
        <f ca="1"/>
        <v>-5.5652563637487359E-5</v>
      </c>
      <c r="F968" s="99"/>
      <c r="G968" s="174">
        <f t="shared" ca="1" si="56"/>
        <v>43774</v>
      </c>
      <c r="H968" s="20">
        <f ca="1">_xll.meDateFromTenor(G968,H$14,"Following",H$13,"Normal")</f>
        <v>43866</v>
      </c>
      <c r="I968" s="175">
        <f ca="1"/>
        <v>1.5815032558465438E-3</v>
      </c>
      <c r="J968" s="7" t="s">
        <v>4</v>
      </c>
      <c r="K968" s="174">
        <f t="shared" ca="1" si="57"/>
        <v>43774</v>
      </c>
      <c r="L968" s="20">
        <f ca="1">_xll.meDateFromTenor(K968,L$14,"Following",L$13,"Normal")</f>
        <v>43956</v>
      </c>
      <c r="M968" s="175">
        <f ca="1"/>
        <v>3.4138364488855567E-3</v>
      </c>
      <c r="N968" s="7" t="s">
        <v>4</v>
      </c>
      <c r="O968" s="174">
        <f t="shared" ca="1" si="58"/>
        <v>43774</v>
      </c>
      <c r="P968" s="20">
        <f ca="1">_xll.meDateFromTenor(O968,P$14,"Following",P$13,"Normal")</f>
        <v>43775</v>
      </c>
      <c r="Q968" s="175">
        <f ca="1"/>
        <v>-5.6126250098522128E-4</v>
      </c>
      <c r="R968" s="7" t="s">
        <v>4</v>
      </c>
      <c r="S968" s="174">
        <f t="shared" ca="1" si="59"/>
        <v>43774</v>
      </c>
      <c r="T968" s="20">
        <f ca="1">_xll.meDateFromTenor(S968,"1D","Following",T$13,"Normal")</f>
        <v>43775</v>
      </c>
      <c r="U968" s="175">
        <f ca="1"/>
        <v>-2.0311109012682922E-3</v>
      </c>
      <c r="V968" s="136" t="s">
        <v>4</v>
      </c>
    </row>
    <row r="969" spans="1:22" x14ac:dyDescent="0.25">
      <c r="A969" s="142">
        <v>951</v>
      </c>
      <c r="B969" s="134"/>
      <c r="C969" s="174">
        <f ca="1">_xll.meDateFromTenor(C968,"1D","FOLLOWING",D$13,"NORMAL")</f>
        <v>43775</v>
      </c>
      <c r="D969" s="20">
        <f ca="1">_xll.meDateFromTenor(C969,D$14,"Following",D$13,"Normal")</f>
        <v>43776</v>
      </c>
      <c r="E969" s="175">
        <f ca="1"/>
        <v>-5.0214270301829521E-5</v>
      </c>
      <c r="F969" s="99"/>
      <c r="G969" s="174">
        <f t="shared" ca="1" si="56"/>
        <v>43775</v>
      </c>
      <c r="H969" s="20">
        <f ca="1">_xll.meDateFromTenor(G969,H$14,"Following",H$13,"Normal")</f>
        <v>43867</v>
      </c>
      <c r="I969" s="175">
        <f ca="1"/>
        <v>1.5890257535201061E-3</v>
      </c>
      <c r="J969" s="7" t="s">
        <v>4</v>
      </c>
      <c r="K969" s="174">
        <f t="shared" ca="1" si="57"/>
        <v>43775</v>
      </c>
      <c r="L969" s="20">
        <f ca="1">_xll.meDateFromTenor(K969,L$14,"Following",L$13,"Normal")</f>
        <v>43957</v>
      </c>
      <c r="M969" s="175">
        <f ca="1"/>
        <v>3.4215586641369094E-3</v>
      </c>
      <c r="N969" s="7" t="s">
        <v>4</v>
      </c>
      <c r="O969" s="174">
        <f t="shared" ca="1" si="58"/>
        <v>43775</v>
      </c>
      <c r="P969" s="20">
        <f ca="1">_xll.meDateFromTenor(O969,P$14,"Following",P$13,"Normal")</f>
        <v>43776</v>
      </c>
      <c r="Q969" s="175">
        <f ca="1"/>
        <v>-5.5412203856137316E-4</v>
      </c>
      <c r="R969" s="7" t="s">
        <v>4</v>
      </c>
      <c r="S969" s="174">
        <f t="shared" ca="1" si="59"/>
        <v>43775</v>
      </c>
      <c r="T969" s="20">
        <f ca="1">_xll.meDateFromTenor(S969,"1D","Following",T$13,"Normal")</f>
        <v>43776</v>
      </c>
      <c r="U969" s="175">
        <f ca="1"/>
        <v>-2.0209787924763208E-3</v>
      </c>
      <c r="V969" s="136" t="s">
        <v>4</v>
      </c>
    </row>
    <row r="970" spans="1:22" x14ac:dyDescent="0.25">
      <c r="A970" s="142">
        <v>952</v>
      </c>
      <c r="B970" s="134"/>
      <c r="C970" s="174">
        <f ca="1">_xll.meDateFromTenor(C969,"1D","FOLLOWING",D$13,"NORMAL")</f>
        <v>43776</v>
      </c>
      <c r="D970" s="20">
        <f ca="1">_xll.meDateFromTenor(C970,D$14,"Following",D$13,"Normal")</f>
        <v>43777</v>
      </c>
      <c r="E970" s="175">
        <f ca="1"/>
        <v>-4.4808733123957878E-5</v>
      </c>
      <c r="F970" s="99"/>
      <c r="G970" s="174">
        <f t="shared" ca="1" si="56"/>
        <v>43776</v>
      </c>
      <c r="H970" s="20">
        <f ca="1">_xll.meDateFromTenor(G970,H$14,"Following",H$13,"Normal")</f>
        <v>43868</v>
      </c>
      <c r="I970" s="175">
        <f ca="1"/>
        <v>1.5965482511936697E-3</v>
      </c>
      <c r="J970" s="7" t="s">
        <v>4</v>
      </c>
      <c r="K970" s="174">
        <f t="shared" ca="1" si="57"/>
        <v>43776</v>
      </c>
      <c r="L970" s="20">
        <f ca="1">_xll.meDateFromTenor(K970,L$14,"Following",L$13,"Normal")</f>
        <v>43958</v>
      </c>
      <c r="M970" s="175">
        <f ca="1"/>
        <v>3.4292806407391586E-3</v>
      </c>
      <c r="N970" s="7" t="s">
        <v>4</v>
      </c>
      <c r="O970" s="174">
        <f t="shared" ca="1" si="58"/>
        <v>43776</v>
      </c>
      <c r="P970" s="20">
        <f ca="1">_xll.meDateFromTenor(O970,P$14,"Following",P$13,"Normal")</f>
        <v>43777</v>
      </c>
      <c r="Q970" s="175">
        <f ca="1"/>
        <v>-5.4698157613752385E-4</v>
      </c>
      <c r="R970" s="7" t="s">
        <v>4</v>
      </c>
      <c r="S970" s="174">
        <f t="shared" ca="1" si="59"/>
        <v>43776</v>
      </c>
      <c r="T970" s="20">
        <f ca="1">_xll.meDateFromTenor(S970,"1D","Following",T$13,"Normal")</f>
        <v>43777</v>
      </c>
      <c r="U970" s="175">
        <f ca="1"/>
        <v>-2.0107494887122782E-3</v>
      </c>
      <c r="V970" s="136" t="s">
        <v>4</v>
      </c>
    </row>
    <row r="971" spans="1:22" x14ac:dyDescent="0.25">
      <c r="A971" s="142">
        <v>953</v>
      </c>
      <c r="B971" s="134"/>
      <c r="C971" s="174">
        <f ca="1">_xll.meDateFromTenor(C970,"1D","FOLLOWING",D$13,"NORMAL")</f>
        <v>43777</v>
      </c>
      <c r="D971" s="20">
        <f ca="1">_xll.meDateFromTenor(C971,D$14,"Following",D$13,"Normal")</f>
        <v>43780</v>
      </c>
      <c r="E971" s="175">
        <f ca="1"/>
        <v>-3.4106840884895584E-5</v>
      </c>
      <c r="F971" s="99"/>
      <c r="G971" s="174">
        <f t="shared" ca="1" si="56"/>
        <v>43777</v>
      </c>
      <c r="H971" s="20">
        <f ca="1">_xll.meDateFromTenor(G971,H$14,"Following",H$13,"Normal")</f>
        <v>43871</v>
      </c>
      <c r="I971" s="175">
        <f ca="1"/>
        <v>1.6040707488672323E-3</v>
      </c>
      <c r="J971" s="7" t="s">
        <v>4</v>
      </c>
      <c r="K971" s="174">
        <f t="shared" ca="1" si="57"/>
        <v>43777</v>
      </c>
      <c r="L971" s="20">
        <f ca="1">_xll.meDateFromTenor(K971,L$14,"Following",L$13,"Normal")</f>
        <v>43959</v>
      </c>
      <c r="M971" s="175">
        <f ca="1"/>
        <v>3.4370023144882165E-3</v>
      </c>
      <c r="N971" s="7" t="s">
        <v>4</v>
      </c>
      <c r="O971" s="174">
        <f t="shared" ca="1" si="58"/>
        <v>43777</v>
      </c>
      <c r="P971" s="20">
        <f ca="1">_xll.meDateFromTenor(O971,P$14,"Following",P$13,"Normal")</f>
        <v>43780</v>
      </c>
      <c r="Q971" s="175">
        <f ca="1"/>
        <v>-5.3984111371367584E-4</v>
      </c>
      <c r="R971" s="7" t="s">
        <v>4</v>
      </c>
      <c r="S971" s="174">
        <f t="shared" ca="1" si="59"/>
        <v>43777</v>
      </c>
      <c r="T971" s="20">
        <f ca="1">_xll.meDateFromTenor(S971,"1D","Following",T$13,"Normal")</f>
        <v>43780</v>
      </c>
      <c r="U971" s="175">
        <f ca="1"/>
        <v>-1.9899559041247697E-3</v>
      </c>
      <c r="V971" s="136" t="s">
        <v>4</v>
      </c>
    </row>
    <row r="972" spans="1:22" x14ac:dyDescent="0.25">
      <c r="A972" s="142">
        <v>954</v>
      </c>
      <c r="B972" s="134"/>
      <c r="C972" s="174">
        <f ca="1">_xll.meDateFromTenor(C971,"1D","FOLLOWING",D$13,"NORMAL")</f>
        <v>43780</v>
      </c>
      <c r="D972" s="20">
        <f ca="1">_xll.meDateFromTenor(C972,D$14,"Following",D$13,"Normal")</f>
        <v>43781</v>
      </c>
      <c r="E972" s="175">
        <f ca="1"/>
        <v>-2.3514139115832307E-5</v>
      </c>
      <c r="F972" s="99"/>
      <c r="G972" s="174">
        <f t="shared" ca="1" si="56"/>
        <v>43780</v>
      </c>
      <c r="H972" s="20">
        <f ca="1">_xll.meDateFromTenor(G972,H$14,"Following",H$13,"Normal")</f>
        <v>43872</v>
      </c>
      <c r="I972" s="175">
        <f ca="1"/>
        <v>1.6266382418879234E-3</v>
      </c>
      <c r="J972" s="7" t="s">
        <v>4</v>
      </c>
      <c r="K972" s="174">
        <f t="shared" ca="1" si="57"/>
        <v>43780</v>
      </c>
      <c r="L972" s="20">
        <f ca="1">_xll.meDateFromTenor(K972,L$14,"Following",L$13,"Normal")</f>
        <v>43962</v>
      </c>
      <c r="M972" s="175">
        <f ca="1"/>
        <v>3.4601648765754008E-3</v>
      </c>
      <c r="N972" s="7" t="s">
        <v>4</v>
      </c>
      <c r="O972" s="174">
        <f t="shared" ca="1" si="58"/>
        <v>43780</v>
      </c>
      <c r="P972" s="20">
        <f ca="1">_xll.meDateFromTenor(O972,P$14,"Following",P$13,"Normal")</f>
        <v>43781</v>
      </c>
      <c r="Q972" s="175">
        <f ca="1"/>
        <v>-5.1841972644212813E-4</v>
      </c>
      <c r="R972" s="7" t="s">
        <v>4</v>
      </c>
      <c r="S972" s="174">
        <f t="shared" ca="1" si="59"/>
        <v>43780</v>
      </c>
      <c r="T972" s="20">
        <f ca="1">_xll.meDateFromTenor(S972,"1D","Following",T$13,"Normal")</f>
        <v>43781</v>
      </c>
      <c r="U972" s="175">
        <f ca="1"/>
        <v>-1.9688603481160596E-3</v>
      </c>
      <c r="V972" s="136" t="s">
        <v>4</v>
      </c>
    </row>
    <row r="973" spans="1:22" x14ac:dyDescent="0.25">
      <c r="A973" s="142">
        <v>955</v>
      </c>
      <c r="B973" s="134"/>
      <c r="C973" s="174">
        <f ca="1">_xll.meDateFromTenor(C972,"1D","FOLLOWING",D$13,"NORMAL")</f>
        <v>43781</v>
      </c>
      <c r="D973" s="20">
        <f ca="1">_xll.meDateFromTenor(C973,D$14,"Following",D$13,"Normal")</f>
        <v>43782</v>
      </c>
      <c r="E973" s="175">
        <f ca="1"/>
        <v>-1.8272378090600292E-5</v>
      </c>
      <c r="F973" s="99"/>
      <c r="G973" s="174">
        <f t="shared" ca="1" si="56"/>
        <v>43781</v>
      </c>
      <c r="H973" s="20">
        <f ca="1">_xll.meDateFromTenor(G973,H$14,"Following",H$13,"Normal")</f>
        <v>43873</v>
      </c>
      <c r="I973" s="175">
        <f ca="1"/>
        <v>1.6341607395614871E-3</v>
      </c>
      <c r="J973" s="7" t="s">
        <v>4</v>
      </c>
      <c r="K973" s="174">
        <f t="shared" ca="1" si="57"/>
        <v>43781</v>
      </c>
      <c r="L973" s="20">
        <f ca="1">_xll.meDateFromTenor(K973,L$14,"Following",L$13,"Normal")</f>
        <v>43963</v>
      </c>
      <c r="M973" s="175">
        <f ca="1"/>
        <v>3.4678846968708463E-3</v>
      </c>
      <c r="N973" s="7" t="s">
        <v>4</v>
      </c>
      <c r="O973" s="174">
        <f t="shared" ca="1" si="58"/>
        <v>43781</v>
      </c>
      <c r="P973" s="20">
        <f ca="1">_xll.meDateFromTenor(O973,P$14,"Following",P$13,"Normal")</f>
        <v>43782</v>
      </c>
      <c r="Q973" s="175">
        <f ca="1"/>
        <v>-5.1127926401827871E-4</v>
      </c>
      <c r="R973" s="7" t="s">
        <v>4</v>
      </c>
      <c r="S973" s="174">
        <f t="shared" ca="1" si="59"/>
        <v>43781</v>
      </c>
      <c r="T973" s="20">
        <f ca="1">_xll.meDateFromTenor(S973,"1D","Following",T$13,"Normal")</f>
        <v>43782</v>
      </c>
      <c r="U973" s="175">
        <f ca="1"/>
        <v>-1.9581450877970211E-3</v>
      </c>
      <c r="V973" s="136" t="s">
        <v>4</v>
      </c>
    </row>
    <row r="974" spans="1:22" x14ac:dyDescent="0.25">
      <c r="A974" s="142">
        <v>956</v>
      </c>
      <c r="B974" s="134"/>
      <c r="C974" s="174">
        <f ca="1">_xll.meDateFromTenor(C973,"1D","FOLLOWING",D$13,"NORMAL")</f>
        <v>43782</v>
      </c>
      <c r="D974" s="20">
        <f ca="1">_xll.meDateFromTenor(C974,D$14,"Following",D$13,"Normal")</f>
        <v>43783</v>
      </c>
      <c r="E974" s="175">
        <f ca="1"/>
        <v>-1.306337158446529E-5</v>
      </c>
      <c r="F974" s="99"/>
      <c r="G974" s="174">
        <f t="shared" ca="1" si="56"/>
        <v>43782</v>
      </c>
      <c r="H974" s="20">
        <f ca="1">_xll.meDateFromTenor(G974,H$14,"Following",H$13,"Normal")</f>
        <v>43874</v>
      </c>
      <c r="I974" s="175">
        <f ca="1"/>
        <v>1.6416832372350507E-3</v>
      </c>
      <c r="J974" s="7" t="s">
        <v>4</v>
      </c>
      <c r="K974" s="174">
        <f t="shared" ca="1" si="57"/>
        <v>43782</v>
      </c>
      <c r="L974" s="20">
        <f ca="1">_xll.meDateFromTenor(K974,L$14,"Following",L$13,"Normal")</f>
        <v>43964</v>
      </c>
      <c r="M974" s="175">
        <f ca="1"/>
        <v>3.4756038932926754E-3</v>
      </c>
      <c r="N974" s="7" t="s">
        <v>4</v>
      </c>
      <c r="O974" s="174">
        <f t="shared" ca="1" si="58"/>
        <v>43782</v>
      </c>
      <c r="P974" s="20">
        <f ca="1">_xll.meDateFromTenor(O974,P$14,"Following",P$13,"Normal")</f>
        <v>43783</v>
      </c>
      <c r="Q974" s="175">
        <f ca="1"/>
        <v>-5.041388015944294E-4</v>
      </c>
      <c r="R974" s="7" t="s">
        <v>4</v>
      </c>
      <c r="S974" s="174">
        <f t="shared" ca="1" si="59"/>
        <v>43782</v>
      </c>
      <c r="T974" s="20">
        <f ca="1">_xll.meDateFromTenor(S974,"1D","Following",T$13,"Normal")</f>
        <v>43783</v>
      </c>
      <c r="U974" s="175">
        <f ca="1"/>
        <v>-1.9473326396601889E-3</v>
      </c>
      <c r="V974" s="136" t="s">
        <v>4</v>
      </c>
    </row>
    <row r="975" spans="1:22" x14ac:dyDescent="0.25">
      <c r="A975" s="142">
        <v>957</v>
      </c>
      <c r="B975" s="134"/>
      <c r="C975" s="174">
        <f ca="1">_xll.meDateFromTenor(C974,"1D","FOLLOWING",D$13,"NORMAL")</f>
        <v>43783</v>
      </c>
      <c r="D975" s="20">
        <f ca="1">_xll.meDateFromTenor(C975,D$14,"Following",D$13,"Normal")</f>
        <v>43784</v>
      </c>
      <c r="E975" s="175">
        <f ca="1"/>
        <v>-7.8871193576191278E-6</v>
      </c>
      <c r="F975" s="99"/>
      <c r="G975" s="174">
        <f t="shared" ca="1" si="56"/>
        <v>43783</v>
      </c>
      <c r="H975" s="20">
        <f ca="1">_xll.meDateFromTenor(G975,H$14,"Following",H$13,"Normal")</f>
        <v>43875</v>
      </c>
      <c r="I975" s="175">
        <f ca="1"/>
        <v>1.6492057349086146E-3</v>
      </c>
      <c r="J975" s="7" t="s">
        <v>4</v>
      </c>
      <c r="K975" s="174">
        <f t="shared" ca="1" si="57"/>
        <v>43783</v>
      </c>
      <c r="L975" s="20">
        <f ca="1">_xll.meDateFromTenor(K975,L$14,"Following",L$13,"Normal")</f>
        <v>43965</v>
      </c>
      <c r="M975" s="175">
        <f ca="1"/>
        <v>3.483322401636802E-3</v>
      </c>
      <c r="N975" s="7" t="s">
        <v>4</v>
      </c>
      <c r="O975" s="174">
        <f t="shared" ca="1" si="58"/>
        <v>43783</v>
      </c>
      <c r="P975" s="20">
        <f ca="1">_xll.meDateFromTenor(O975,P$14,"Following",P$13,"Normal")</f>
        <v>43784</v>
      </c>
      <c r="Q975" s="175">
        <f ca="1"/>
        <v>-4.969983391705802E-4</v>
      </c>
      <c r="R975" s="7" t="s">
        <v>4</v>
      </c>
      <c r="S975" s="174">
        <f t="shared" ca="1" si="59"/>
        <v>43783</v>
      </c>
      <c r="T975" s="20">
        <f ca="1">_xll.meDateFromTenor(S975,"1D","Following",T$13,"Normal")</f>
        <v>43784</v>
      </c>
      <c r="U975" s="175">
        <f ca="1"/>
        <v>-1.9364230049445721E-3</v>
      </c>
      <c r="V975" s="136" t="s">
        <v>4</v>
      </c>
    </row>
    <row r="976" spans="1:22" x14ac:dyDescent="0.25">
      <c r="A976" s="142">
        <v>958</v>
      </c>
      <c r="B976" s="134"/>
      <c r="C976" s="174">
        <f ca="1">_xll.meDateFromTenor(C975,"1D","FOLLOWING",D$13,"NORMAL")</f>
        <v>43784</v>
      </c>
      <c r="D976" s="20">
        <f ca="1">_xll.meDateFromTenor(C976,D$14,"Following",D$13,"Normal")</f>
        <v>43787</v>
      </c>
      <c r="E976" s="175">
        <f ca="1"/>
        <v>2.3562052309245103E-6</v>
      </c>
      <c r="F976" s="99"/>
      <c r="G976" s="174">
        <f t="shared" ca="1" si="56"/>
        <v>43784</v>
      </c>
      <c r="H976" s="20">
        <f ca="1">_xll.meDateFromTenor(G976,H$14,"Following",H$13,"Normal")</f>
        <v>43878</v>
      </c>
      <c r="I976" s="175">
        <f ca="1"/>
        <v>1.6567282325821769E-3</v>
      </c>
      <c r="J976" s="7" t="s">
        <v>4</v>
      </c>
      <c r="K976" s="174">
        <f t="shared" ca="1" si="57"/>
        <v>43784</v>
      </c>
      <c r="L976" s="20">
        <f ca="1">_xll.meDateFromTenor(K976,L$14,"Following",L$13,"Normal")</f>
        <v>43966</v>
      </c>
      <c r="M976" s="175">
        <f ca="1"/>
        <v>3.4910401576991401E-3</v>
      </c>
      <c r="N976" s="7" t="s">
        <v>4</v>
      </c>
      <c r="O976" s="174">
        <f t="shared" ca="1" si="58"/>
        <v>43784</v>
      </c>
      <c r="P976" s="20">
        <f ca="1">_xll.meDateFromTenor(O976,P$14,"Following",P$13,"Normal")</f>
        <v>43787</v>
      </c>
      <c r="Q976" s="175">
        <f ca="1"/>
        <v>-4.8985787674673219E-4</v>
      </c>
      <c r="R976" s="7" t="s">
        <v>4</v>
      </c>
      <c r="S976" s="174">
        <f t="shared" ca="1" si="59"/>
        <v>43784</v>
      </c>
      <c r="T976" s="20">
        <f ca="1">_xll.meDateFromTenor(S976,"1D","Following",T$13,"Normal")</f>
        <v>43787</v>
      </c>
      <c r="U976" s="175">
        <f ca="1"/>
        <v>-1.9142696067886501E-3</v>
      </c>
      <c r="V976" s="136" t="s">
        <v>4</v>
      </c>
    </row>
    <row r="977" spans="1:22" x14ac:dyDescent="0.25">
      <c r="A977" s="142">
        <v>959</v>
      </c>
      <c r="B977" s="134"/>
      <c r="C977" s="174">
        <f ca="1">_xll.meDateFromTenor(C976,"1D","FOLLOWING",D$13,"NORMAL")</f>
        <v>43787</v>
      </c>
      <c r="D977" s="20">
        <f ca="1">_xll.meDateFromTenor(C977,D$14,"Following",D$13,"Normal")</f>
        <v>43788</v>
      </c>
      <c r="E977" s="175">
        <f ca="1"/>
        <v>1.2490351073424266E-5</v>
      </c>
      <c r="F977" s="99"/>
      <c r="G977" s="174">
        <f t="shared" ca="1" si="56"/>
        <v>43787</v>
      </c>
      <c r="H977" s="20">
        <f ca="1">_xll.meDateFromTenor(G977,H$14,"Following",H$13,"Normal")</f>
        <v>43879</v>
      </c>
      <c r="I977" s="175">
        <f ca="1"/>
        <v>1.6792957256028668E-3</v>
      </c>
      <c r="J977" s="7" t="s">
        <v>4</v>
      </c>
      <c r="K977" s="174">
        <f t="shared" ca="1" si="57"/>
        <v>43787</v>
      </c>
      <c r="L977" s="20">
        <f ca="1">_xll.meDateFromTenor(K977,L$14,"Following",L$13,"Normal")</f>
        <v>43969</v>
      </c>
      <c r="M977" s="175">
        <f ca="1"/>
        <v>3.5141882701545789E-3</v>
      </c>
      <c r="N977" s="7" t="s">
        <v>4</v>
      </c>
      <c r="O977" s="174">
        <f t="shared" ca="1" si="58"/>
        <v>43787</v>
      </c>
      <c r="P977" s="20">
        <f ca="1">_xll.meDateFromTenor(O977,P$14,"Following",P$13,"Normal")</f>
        <v>43788</v>
      </c>
      <c r="Q977" s="175">
        <f ca="1"/>
        <v>-4.6843648947518556E-4</v>
      </c>
      <c r="R977" s="7" t="s">
        <v>4</v>
      </c>
      <c r="S977" s="174">
        <f t="shared" ca="1" si="59"/>
        <v>43787</v>
      </c>
      <c r="T977" s="20">
        <f ca="1">_xll.meDateFromTenor(S977,"1D","Following",T$13,"Normal")</f>
        <v>43788</v>
      </c>
      <c r="U977" s="175">
        <f ca="1"/>
        <v>-1.8918126219169618E-3</v>
      </c>
      <c r="V977" s="136" t="s">
        <v>4</v>
      </c>
    </row>
    <row r="978" spans="1:22" x14ac:dyDescent="0.25">
      <c r="A978" s="142">
        <v>960</v>
      </c>
      <c r="B978" s="134"/>
      <c r="C978" s="174">
        <f ca="1">_xll.meDateFromTenor(C977,"1D","FOLLOWING",D$13,"NORMAL")</f>
        <v>43788</v>
      </c>
      <c r="D978" s="20">
        <f ca="1">_xll.meDateFromTenor(C978,D$14,"Following",D$13,"Normal")</f>
        <v>43789</v>
      </c>
      <c r="E978" s="175">
        <f ca="1"/>
        <v>1.7502835261140664E-5</v>
      </c>
      <c r="F978" s="99"/>
      <c r="G978" s="174">
        <f t="shared" ca="1" si="56"/>
        <v>43788</v>
      </c>
      <c r="H978" s="20">
        <f ca="1">_xll.meDateFromTenor(G978,H$14,"Following",H$13,"Normal")</f>
        <v>43880</v>
      </c>
      <c r="I978" s="175">
        <f ca="1"/>
        <v>1.6868182232764304E-3</v>
      </c>
      <c r="J978" s="7" t="s">
        <v>4</v>
      </c>
      <c r="K978" s="174">
        <f t="shared" ca="1" si="57"/>
        <v>43788</v>
      </c>
      <c r="L978" s="20">
        <f ca="1">_xll.meDateFromTenor(K978,L$14,"Following",L$13,"Normal")</f>
        <v>43970</v>
      </c>
      <c r="M978" s="175">
        <f ca="1"/>
        <v>3.521902375048915E-3</v>
      </c>
      <c r="N978" s="7" t="s">
        <v>4</v>
      </c>
      <c r="O978" s="174">
        <f t="shared" ca="1" si="58"/>
        <v>43788</v>
      </c>
      <c r="P978" s="20">
        <f ca="1">_xll.meDateFromTenor(O978,P$14,"Following",P$13,"Normal")</f>
        <v>43789</v>
      </c>
      <c r="Q978" s="175">
        <f ca="1"/>
        <v>-4.6129602705133625E-4</v>
      </c>
      <c r="R978" s="7" t="s">
        <v>4</v>
      </c>
      <c r="S978" s="174">
        <f t="shared" ca="1" si="59"/>
        <v>43788</v>
      </c>
      <c r="T978" s="20">
        <f ca="1">_xll.meDateFromTenor(S978,"1D","Following",T$13,"Normal")</f>
        <v>43789</v>
      </c>
      <c r="U978" s="175">
        <f ca="1"/>
        <v>-1.880417069934921E-3</v>
      </c>
      <c r="V978" s="136" t="s">
        <v>4</v>
      </c>
    </row>
    <row r="979" spans="1:22" x14ac:dyDescent="0.25">
      <c r="A979" s="142">
        <v>961</v>
      </c>
      <c r="B979" s="134"/>
      <c r="C979" s="174">
        <f ca="1">_xll.meDateFromTenor(C978,"1D","FOLLOWING",D$13,"NORMAL")</f>
        <v>43789</v>
      </c>
      <c r="D979" s="20">
        <f ca="1">_xll.meDateFromTenor(C979,D$14,"Following",D$13,"Normal")</f>
        <v>43790</v>
      </c>
      <c r="E979" s="175">
        <f ca="1"/>
        <v>2.2482566288673037E-5</v>
      </c>
      <c r="F979" s="99"/>
      <c r="G979" s="174">
        <f t="shared" ca="1" si="56"/>
        <v>43789</v>
      </c>
      <c r="H979" s="20">
        <f ca="1">_xll.meDateFromTenor(G979,H$14,"Following",H$13,"Normal")</f>
        <v>43881</v>
      </c>
      <c r="I979" s="175">
        <f ca="1"/>
        <v>1.6943407209499943E-3</v>
      </c>
      <c r="J979" s="7" t="s">
        <v>4</v>
      </c>
      <c r="K979" s="174">
        <f t="shared" ca="1" si="57"/>
        <v>43789</v>
      </c>
      <c r="L979" s="20">
        <f ca="1">_xll.meDateFromTenor(K979,L$14,"Following",L$13,"Normal")</f>
        <v>43971</v>
      </c>
      <c r="M979" s="175">
        <f ca="1"/>
        <v>3.5296154066410371E-3</v>
      </c>
      <c r="N979" s="7" t="s">
        <v>4</v>
      </c>
      <c r="O979" s="174">
        <f t="shared" ca="1" si="58"/>
        <v>43789</v>
      </c>
      <c r="P979" s="20">
        <f ca="1">_xll.meDateFromTenor(O979,P$14,"Following",P$13,"Normal")</f>
        <v>43790</v>
      </c>
      <c r="Q979" s="175">
        <f ca="1"/>
        <v>-4.5415556462748705E-4</v>
      </c>
      <c r="R979" s="7" t="s">
        <v>4</v>
      </c>
      <c r="S979" s="174">
        <f t="shared" ca="1" si="59"/>
        <v>43789</v>
      </c>
      <c r="T979" s="20">
        <f ca="1">_xll.meDateFromTenor(S979,"1D","Following",T$13,"Normal")</f>
        <v>43790</v>
      </c>
      <c r="U979" s="175">
        <f ca="1"/>
        <v>-1.8689243376890442E-3</v>
      </c>
      <c r="V979" s="136" t="s">
        <v>4</v>
      </c>
    </row>
    <row r="980" spans="1:22" x14ac:dyDescent="0.25">
      <c r="A980" s="142">
        <v>962</v>
      </c>
      <c r="B980" s="134"/>
      <c r="C980" s="174">
        <f ca="1">_xll.meDateFromTenor(C979,"1D","FOLLOWING",D$13,"NORMAL")</f>
        <v>43790</v>
      </c>
      <c r="D980" s="20">
        <f ca="1">_xll.meDateFromTenor(C980,D$14,"Following",D$13,"Normal")</f>
        <v>43791</v>
      </c>
      <c r="E980" s="175">
        <f ca="1"/>
        <v>2.7429544475765609E-5</v>
      </c>
      <c r="F980" s="99"/>
      <c r="G980" s="174">
        <f t="shared" ca="1" si="56"/>
        <v>43790</v>
      </c>
      <c r="H980" s="20">
        <f ca="1">_xll.meDateFromTenor(G980,H$14,"Following",H$13,"Normal")</f>
        <v>43882</v>
      </c>
      <c r="I980" s="175">
        <f ca="1"/>
        <v>1.7018632186235579E-3</v>
      </c>
      <c r="J980" s="7" t="s">
        <v>4</v>
      </c>
      <c r="K980" s="174">
        <f t="shared" ca="1" si="57"/>
        <v>43790</v>
      </c>
      <c r="L980" s="20">
        <f ca="1">_xll.meDateFromTenor(K980,L$14,"Following",L$13,"Normal")</f>
        <v>43972</v>
      </c>
      <c r="M980" s="175">
        <f ca="1"/>
        <v>3.537327300726859E-3</v>
      </c>
      <c r="N980" s="7" t="s">
        <v>4</v>
      </c>
      <c r="O980" s="174">
        <f t="shared" ca="1" si="58"/>
        <v>43790</v>
      </c>
      <c r="P980" s="20">
        <f ca="1">_xll.meDateFromTenor(O980,P$14,"Following",P$13,"Normal")</f>
        <v>43791</v>
      </c>
      <c r="Q980" s="175">
        <f ca="1"/>
        <v>-4.4701510220363774E-4</v>
      </c>
      <c r="R980" s="7" t="s">
        <v>4</v>
      </c>
      <c r="S980" s="174">
        <f t="shared" ca="1" si="59"/>
        <v>43790</v>
      </c>
      <c r="T980" s="20">
        <f ca="1">_xll.meDateFromTenor(S980,"1D","Following",T$13,"Normal")</f>
        <v>43791</v>
      </c>
      <c r="U980" s="175">
        <f ca="1"/>
        <v>-1.8573344259387235E-3</v>
      </c>
      <c r="V980" s="136" t="s">
        <v>4</v>
      </c>
    </row>
    <row r="981" spans="1:22" x14ac:dyDescent="0.25">
      <c r="A981" s="142">
        <v>963</v>
      </c>
      <c r="B981" s="134"/>
      <c r="C981" s="174">
        <f ca="1">_xll.meDateFromTenor(C980,"1D","FOLLOWING",D$13,"NORMAL")</f>
        <v>43791</v>
      </c>
      <c r="D981" s="20">
        <f ca="1">_xll.meDateFromTenor(C981,D$14,"Following",D$13,"Normal")</f>
        <v>43794</v>
      </c>
      <c r="E981" s="175">
        <f ca="1"/>
        <v>3.7214329910993198E-5</v>
      </c>
      <c r="F981" s="99"/>
      <c r="G981" s="174">
        <f t="shared" ref="G981:G1044" ca="1" si="60">$C981</f>
        <v>43791</v>
      </c>
      <c r="H981" s="20">
        <f ca="1">_xll.meDateFromTenor(G981,H$14,"Following",H$13,"Normal")</f>
        <v>43885</v>
      </c>
      <c r="I981" s="175">
        <f ca="1"/>
        <v>1.7093857162971216E-3</v>
      </c>
      <c r="J981" s="7" t="s">
        <v>4</v>
      </c>
      <c r="K981" s="174">
        <f t="shared" ref="K981:K1044" ca="1" si="61">$C981</f>
        <v>43791</v>
      </c>
      <c r="L981" s="20">
        <f ca="1">_xll.meDateFromTenor(K981,L$14,"Following",L$13,"Normal")</f>
        <v>43973</v>
      </c>
      <c r="M981" s="175">
        <f ca="1"/>
        <v>3.5450379931022966E-3</v>
      </c>
      <c r="N981" s="7" t="s">
        <v>4</v>
      </c>
      <c r="O981" s="174">
        <f t="shared" ref="O981:O1044" ca="1" si="62">$C981</f>
        <v>43791</v>
      </c>
      <c r="P981" s="20">
        <f ca="1">_xll.meDateFromTenor(O981,P$14,"Following",P$13,"Normal")</f>
        <v>43794</v>
      </c>
      <c r="Q981" s="175">
        <f ca="1"/>
        <v>-4.3987463977978843E-4</v>
      </c>
      <c r="R981" s="7" t="s">
        <v>4</v>
      </c>
      <c r="S981" s="174">
        <f t="shared" ref="S981:S1044" ca="1" si="63">$C981</f>
        <v>43791</v>
      </c>
      <c r="T981" s="20">
        <f ca="1">_xll.meDateFromTenor(S981,"1D","Following",T$13,"Normal")</f>
        <v>43794</v>
      </c>
      <c r="U981" s="175">
        <f ca="1"/>
        <v>-1.8338213334655659E-3</v>
      </c>
      <c r="V981" s="136" t="s">
        <v>4</v>
      </c>
    </row>
    <row r="982" spans="1:22" x14ac:dyDescent="0.25">
      <c r="A982" s="142">
        <v>964</v>
      </c>
      <c r="B982" s="134"/>
      <c r="C982" s="174">
        <f ca="1">_xll.meDateFromTenor(C981,"1D","FOLLOWING",D$13,"NORMAL")</f>
        <v>43794</v>
      </c>
      <c r="D982" s="20">
        <f ca="1">_xll.meDateFromTenor(C982,D$14,"Following",D$13,"Normal")</f>
        <v>43795</v>
      </c>
      <c r="E982" s="175">
        <f ca="1"/>
        <v>4.6534753330718266E-5</v>
      </c>
      <c r="F982" s="99"/>
      <c r="G982" s="174">
        <f t="shared" ca="1" si="60"/>
        <v>43794</v>
      </c>
      <c r="H982" s="20">
        <f ca="1">_xll.meDateFromTenor(G982,H$14,"Following",H$13,"Normal")</f>
        <v>43886</v>
      </c>
      <c r="I982" s="175">
        <f ca="1"/>
        <v>1.7319532093178114E-3</v>
      </c>
      <c r="J982" s="7" t="s">
        <v>4</v>
      </c>
      <c r="K982" s="174">
        <f t="shared" ca="1" si="61"/>
        <v>43794</v>
      </c>
      <c r="L982" s="20">
        <f ca="1">_xll.meDateFromTenor(K982,L$14,"Following",L$13,"Normal")</f>
        <v>43976</v>
      </c>
      <c r="M982" s="175">
        <f ca="1"/>
        <v>3.5681622179254443E-3</v>
      </c>
      <c r="N982" s="7" t="s">
        <v>4</v>
      </c>
      <c r="O982" s="174">
        <f t="shared" ca="1" si="62"/>
        <v>43794</v>
      </c>
      <c r="P982" s="20">
        <f ca="1">_xll.meDateFromTenor(O982,P$14,"Following",P$13,"Normal")</f>
        <v>43795</v>
      </c>
      <c r="Q982" s="175">
        <f ca="1"/>
        <v>-4.1845325250824175E-4</v>
      </c>
      <c r="R982" s="7" t="s">
        <v>4</v>
      </c>
      <c r="S982" s="174">
        <f t="shared" ca="1" si="63"/>
        <v>43794</v>
      </c>
      <c r="T982" s="20">
        <f ca="1">_xll.meDateFromTenor(S982,"1D","Following",T$13,"Normal")</f>
        <v>43795</v>
      </c>
      <c r="U982" s="175">
        <f ca="1"/>
        <v>-1.811799544273469E-3</v>
      </c>
      <c r="V982" s="136" t="s">
        <v>4</v>
      </c>
    </row>
    <row r="983" spans="1:22" x14ac:dyDescent="0.25">
      <c r="A983" s="142">
        <v>965</v>
      </c>
      <c r="B983" s="134"/>
      <c r="C983" s="174">
        <f ca="1">_xll.meDateFromTenor(C982,"1D","FOLLOWING",D$13,"NORMAL")</f>
        <v>43795</v>
      </c>
      <c r="D983" s="20">
        <f ca="1">_xll.meDateFromTenor(C983,D$14,"Following",D$13,"Normal")</f>
        <v>43796</v>
      </c>
      <c r="E983" s="175">
        <f ca="1"/>
        <v>5.0668345439319934E-5</v>
      </c>
      <c r="F983" s="99"/>
      <c r="G983" s="174">
        <f t="shared" ca="1" si="60"/>
        <v>43795</v>
      </c>
      <c r="H983" s="20">
        <f ca="1">_xll.meDateFromTenor(G983,H$14,"Following",H$13,"Normal")</f>
        <v>43887</v>
      </c>
      <c r="I983" s="175">
        <f ca="1"/>
        <v>1.7394780045750984E-3</v>
      </c>
      <c r="J983" s="7" t="s">
        <v>4</v>
      </c>
      <c r="K983" s="174">
        <f t="shared" ca="1" si="61"/>
        <v>43795</v>
      </c>
      <c r="L983" s="20">
        <f ca="1">_xll.meDateFromTenor(K983,L$14,"Following",L$13,"Normal")</f>
        <v>43977</v>
      </c>
      <c r="M983" s="175">
        <f ca="1"/>
        <v>3.5758674614184876E-3</v>
      </c>
      <c r="N983" s="7" t="s">
        <v>4</v>
      </c>
      <c r="O983" s="174">
        <f t="shared" ca="1" si="62"/>
        <v>43795</v>
      </c>
      <c r="P983" s="20">
        <f ca="1">_xll.meDateFromTenor(O983,P$14,"Following",P$13,"Normal")</f>
        <v>43796</v>
      </c>
      <c r="Q983" s="175">
        <f ca="1"/>
        <v>-4.1130864585281349E-4</v>
      </c>
      <c r="R983" s="7" t="s">
        <v>4</v>
      </c>
      <c r="S983" s="174">
        <f t="shared" ca="1" si="63"/>
        <v>43795</v>
      </c>
      <c r="T983" s="20">
        <f ca="1">_xll.meDateFromTenor(S983,"1D","Following",T$13,"Normal")</f>
        <v>43796</v>
      </c>
      <c r="U983" s="175">
        <f ca="1"/>
        <v>-1.8033703477327088E-3</v>
      </c>
      <c r="V983" s="136" t="s">
        <v>4</v>
      </c>
    </row>
    <row r="984" spans="1:22" x14ac:dyDescent="0.25">
      <c r="A984" s="142">
        <v>966</v>
      </c>
      <c r="B984" s="134"/>
      <c r="C984" s="174">
        <f ca="1">_xll.meDateFromTenor(C983,"1D","FOLLOWING",D$13,"NORMAL")</f>
        <v>43796</v>
      </c>
      <c r="D984" s="20">
        <f ca="1">_xll.meDateFromTenor(C984,D$14,"Following",D$13,"Normal")</f>
        <v>43797</v>
      </c>
      <c r="E984" s="175">
        <f ca="1"/>
        <v>5.4860289031566564E-5</v>
      </c>
      <c r="F984" s="99"/>
      <c r="G984" s="174">
        <f t="shared" ca="1" si="60"/>
        <v>43796</v>
      </c>
      <c r="H984" s="20">
        <f ca="1">_xll.meDateFromTenor(G984,H$14,"Following",H$13,"Normal")</f>
        <v>43888</v>
      </c>
      <c r="I984" s="175">
        <f ca="1"/>
        <v>1.7470073487398437E-3</v>
      </c>
      <c r="J984" s="7" t="s">
        <v>4</v>
      </c>
      <c r="K984" s="174">
        <f t="shared" ca="1" si="61"/>
        <v>43796</v>
      </c>
      <c r="L984" s="20">
        <f ca="1">_xll.meDateFromTenor(K984,L$14,"Following",L$13,"Normal")</f>
        <v>43978</v>
      </c>
      <c r="M984" s="175">
        <f ca="1"/>
        <v>3.5835711821807204E-3</v>
      </c>
      <c r="N984" s="7" t="s">
        <v>4</v>
      </c>
      <c r="O984" s="174">
        <f t="shared" ca="1" si="62"/>
        <v>43796</v>
      </c>
      <c r="P984" s="20">
        <f ca="1">_xll.meDateFromTenor(O984,P$14,"Following",P$13,"Normal")</f>
        <v>43797</v>
      </c>
      <c r="Q984" s="175">
        <f ca="1"/>
        <v>-4.041558346939071E-4</v>
      </c>
      <c r="R984" s="7" t="s">
        <v>4</v>
      </c>
      <c r="S984" s="174">
        <f t="shared" ca="1" si="63"/>
        <v>43796</v>
      </c>
      <c r="T984" s="20">
        <f ca="1">_xll.meDateFromTenor(S984,"1D","Following",T$13,"Normal")</f>
        <v>43797</v>
      </c>
      <c r="U984" s="175">
        <f ca="1"/>
        <v>-1.7949242445558574E-3</v>
      </c>
      <c r="V984" s="136" t="s">
        <v>4</v>
      </c>
    </row>
    <row r="985" spans="1:22" x14ac:dyDescent="0.25">
      <c r="A985" s="142">
        <v>967</v>
      </c>
      <c r="B985" s="134"/>
      <c r="C985" s="174">
        <f ca="1">_xll.meDateFromTenor(C984,"1D","FOLLOWING",D$13,"NORMAL")</f>
        <v>43797</v>
      </c>
      <c r="D985" s="20">
        <f ca="1">_xll.meDateFromTenor(C985,D$14,"Following",D$13,"Normal")</f>
        <v>43798</v>
      </c>
      <c r="E985" s="175">
        <f ca="1"/>
        <v>5.9110584107458163E-5</v>
      </c>
      <c r="F985" s="99"/>
      <c r="G985" s="174">
        <f t="shared" ca="1" si="60"/>
        <v>43797</v>
      </c>
      <c r="H985" s="20">
        <f ca="1">_xll.meDateFromTenor(G985,H$14,"Following",H$13,"Normal")</f>
        <v>43889</v>
      </c>
      <c r="I985" s="175">
        <f ca="1"/>
        <v>1.75454117242206E-3</v>
      </c>
      <c r="J985" s="7" t="s">
        <v>4</v>
      </c>
      <c r="K985" s="174">
        <f t="shared" ca="1" si="61"/>
        <v>43797</v>
      </c>
      <c r="L985" s="20">
        <f ca="1">_xll.meDateFromTenor(K985,L$14,"Following",L$13,"Normal")</f>
        <v>43979</v>
      </c>
      <c r="M985" s="175">
        <f ca="1"/>
        <v>3.5912733160080555E-3</v>
      </c>
      <c r="N985" s="7" t="s">
        <v>4</v>
      </c>
      <c r="O985" s="174">
        <f t="shared" ca="1" si="62"/>
        <v>43797</v>
      </c>
      <c r="P985" s="20">
        <f ca="1">_xll.meDateFromTenor(O985,P$14,"Following",P$13,"Normal")</f>
        <v>43798</v>
      </c>
      <c r="Q985" s="175">
        <f ca="1"/>
        <v>-3.9699494497104885E-4</v>
      </c>
      <c r="R985" s="7" t="s">
        <v>4</v>
      </c>
      <c r="S985" s="174">
        <f t="shared" ca="1" si="63"/>
        <v>43797</v>
      </c>
      <c r="T985" s="20">
        <f ca="1">_xll.meDateFromTenor(S985,"1D","Following",T$13,"Normal")</f>
        <v>43798</v>
      </c>
      <c r="U985" s="175">
        <f ca="1"/>
        <v>-1.7864612345031069E-3</v>
      </c>
      <c r="V985" s="136" t="s">
        <v>4</v>
      </c>
    </row>
    <row r="986" spans="1:22" x14ac:dyDescent="0.25">
      <c r="A986" s="142">
        <v>968</v>
      </c>
      <c r="B986" s="134"/>
      <c r="C986" s="174">
        <f ca="1">_xll.meDateFromTenor(C985,"1D","FOLLOWING",D$13,"NORMAL")</f>
        <v>43798</v>
      </c>
      <c r="D986" s="20">
        <f ca="1">_xll.meDateFromTenor(C986,D$14,"Following",D$13,"Normal")</f>
        <v>43801</v>
      </c>
      <c r="E986" s="175">
        <f ca="1"/>
        <v>6.7805693273470768E-5</v>
      </c>
      <c r="F986" s="99"/>
      <c r="G986" s="174">
        <f t="shared" ca="1" si="60"/>
        <v>43798</v>
      </c>
      <c r="H986" s="20">
        <f ca="1">_xll.meDateFromTenor(G986,H$14,"Following",H$13,"Normal")</f>
        <v>43892</v>
      </c>
      <c r="I986" s="175">
        <f ca="1"/>
        <v>1.7620794062317598E-3</v>
      </c>
      <c r="J986" s="7" t="s">
        <v>4</v>
      </c>
      <c r="K986" s="174">
        <f t="shared" ca="1" si="61"/>
        <v>43798</v>
      </c>
      <c r="L986" s="20">
        <f ca="1">_xll.meDateFromTenor(K986,L$14,"Following",L$13,"Normal")</f>
        <v>43980</v>
      </c>
      <c r="M986" s="175">
        <f ca="1"/>
        <v>3.598973798696409E-3</v>
      </c>
      <c r="N986" s="7" t="s">
        <v>4</v>
      </c>
      <c r="O986" s="174">
        <f t="shared" ca="1" si="62"/>
        <v>43798</v>
      </c>
      <c r="P986" s="20">
        <f ca="1">_xll.meDateFromTenor(O986,P$14,"Following",P$13,"Normal")</f>
        <v>43801</v>
      </c>
      <c r="Q986" s="175">
        <f ca="1"/>
        <v>-3.8982610262376378E-4</v>
      </c>
      <c r="R986" s="7" t="s">
        <v>4</v>
      </c>
      <c r="S986" s="174">
        <f t="shared" ca="1" si="63"/>
        <v>43798</v>
      </c>
      <c r="T986" s="20">
        <f ca="1">_xll.meDateFromTenor(S986,"1D","Following",T$13,"Normal")</f>
        <v>43801</v>
      </c>
      <c r="U986" s="175">
        <f ca="1"/>
        <v>-1.7694701596360281E-3</v>
      </c>
      <c r="V986" s="136" t="s">
        <v>4</v>
      </c>
    </row>
    <row r="987" spans="1:22" x14ac:dyDescent="0.25">
      <c r="A987" s="142">
        <v>969</v>
      </c>
      <c r="B987" s="134"/>
      <c r="C987" s="174">
        <f ca="1">_xll.meDateFromTenor(C986,"1D","FOLLOWING",D$13,"NORMAL")</f>
        <v>43801</v>
      </c>
      <c r="D987" s="20">
        <f ca="1">_xll.meDateFromTenor(C987,D$14,"Following",D$13,"Normal")</f>
        <v>43802</v>
      </c>
      <c r="E987" s="175">
        <f ca="1"/>
        <v>7.6695284203509844E-5</v>
      </c>
      <c r="F987" s="99"/>
      <c r="G987" s="174">
        <f t="shared" ca="1" si="60"/>
        <v>43801</v>
      </c>
      <c r="H987" s="20">
        <f ca="1">_xll.meDateFromTenor(G987,H$14,"Following",H$13,"Normal")</f>
        <v>43892</v>
      </c>
      <c r="I987" s="175">
        <f ca="1"/>
        <v>1.7847198745258935E-3</v>
      </c>
      <c r="J987" s="7" t="s">
        <v>4</v>
      </c>
      <c r="K987" s="174">
        <f t="shared" ca="1" si="61"/>
        <v>43801</v>
      </c>
      <c r="L987" s="20">
        <f ca="1">_xll.meDateFromTenor(K987,L$14,"Following",L$13,"Normal")</f>
        <v>43984</v>
      </c>
      <c r="M987" s="175">
        <f ca="1"/>
        <v>3.622064697886721E-3</v>
      </c>
      <c r="N987" s="7" t="s">
        <v>4</v>
      </c>
      <c r="O987" s="174">
        <f t="shared" ca="1" si="62"/>
        <v>43801</v>
      </c>
      <c r="P987" s="20">
        <f ca="1">_xll.meDateFromTenor(O987,P$14,"Following",P$13,"Normal")</f>
        <v>43802</v>
      </c>
      <c r="Q987" s="175">
        <f ca="1"/>
        <v>-3.6827311923059828E-4</v>
      </c>
      <c r="R987" s="7" t="s">
        <v>4</v>
      </c>
      <c r="S987" s="174">
        <f t="shared" ca="1" si="63"/>
        <v>43801</v>
      </c>
      <c r="T987" s="20">
        <f ca="1">_xll.meDateFromTenor(S987,"1D","Following",T$13,"Normal")</f>
        <v>43802</v>
      </c>
      <c r="U987" s="175">
        <f ca="1"/>
        <v>-1.7524401204971403E-3</v>
      </c>
      <c r="V987" s="136" t="s">
        <v>4</v>
      </c>
    </row>
    <row r="988" spans="1:22" x14ac:dyDescent="0.25">
      <c r="A988" s="142">
        <v>970</v>
      </c>
      <c r="B988" s="134"/>
      <c r="C988" s="174">
        <f ca="1">_xll.meDateFromTenor(C987,"1D","FOLLOWING",D$13,"NORMAL")</f>
        <v>43802</v>
      </c>
      <c r="D988" s="20">
        <f ca="1">_xll.meDateFromTenor(C988,D$14,"Following",D$13,"Normal")</f>
        <v>43803</v>
      </c>
      <c r="E988" s="175">
        <f ca="1"/>
        <v>8.1237340134876775E-5</v>
      </c>
      <c r="F988" s="99"/>
      <c r="G988" s="174">
        <f t="shared" ca="1" si="60"/>
        <v>43802</v>
      </c>
      <c r="H988" s="20">
        <f ca="1">_xll.meDateFromTenor(G988,H$14,"Following",H$13,"Normal")</f>
        <v>43893</v>
      </c>
      <c r="I988" s="175">
        <f ca="1"/>
        <v>1.7922750549456588E-3</v>
      </c>
      <c r="J988" s="7" t="s">
        <v>4</v>
      </c>
      <c r="K988" s="174">
        <f t="shared" ca="1" si="61"/>
        <v>43802</v>
      </c>
      <c r="L988" s="20">
        <f ca="1">_xll.meDateFromTenor(K988,L$14,"Following",L$13,"Normal")</f>
        <v>43985</v>
      </c>
      <c r="M988" s="175">
        <f ca="1"/>
        <v>3.6297579339782905E-3</v>
      </c>
      <c r="N988" s="7" t="s">
        <v>4</v>
      </c>
      <c r="O988" s="174">
        <f t="shared" ca="1" si="62"/>
        <v>43802</v>
      </c>
      <c r="P988" s="20">
        <f ca="1">_xll.meDateFromTenor(O988,P$14,"Following",P$13,"Normal")</f>
        <v>43803</v>
      </c>
      <c r="Q988" s="175">
        <f ca="1"/>
        <v>-3.6107372578085773E-4</v>
      </c>
      <c r="R988" s="7" t="s">
        <v>4</v>
      </c>
      <c r="S988" s="174">
        <f t="shared" ca="1" si="63"/>
        <v>43802</v>
      </c>
      <c r="T988" s="20">
        <f ca="1">_xll.meDateFromTenor(S988,"1D","Following",T$13,"Normal")</f>
        <v>43803</v>
      </c>
      <c r="U988" s="175">
        <f ca="1"/>
        <v>-1.7438925722679307E-3</v>
      </c>
      <c r="V988" s="136" t="s">
        <v>4</v>
      </c>
    </row>
    <row r="989" spans="1:22" x14ac:dyDescent="0.25">
      <c r="A989" s="142">
        <v>971</v>
      </c>
      <c r="B989" s="134"/>
      <c r="C989" s="174">
        <f ca="1">_xll.meDateFromTenor(C988,"1D","FOLLOWING",D$13,"NORMAL")</f>
        <v>43803</v>
      </c>
      <c r="D989" s="20">
        <f ca="1">_xll.meDateFromTenor(C989,D$14,"Following",D$13,"Normal")</f>
        <v>43804</v>
      </c>
      <c r="E989" s="175">
        <f ca="1"/>
        <v>8.5837748988737728E-5</v>
      </c>
      <c r="F989" s="99"/>
      <c r="G989" s="174">
        <f t="shared" ca="1" si="60"/>
        <v>43803</v>
      </c>
      <c r="H989" s="20">
        <f ca="1">_xll.meDateFromTenor(G989,H$14,"Following",H$13,"Normal")</f>
        <v>43894</v>
      </c>
      <c r="I989" s="175">
        <f ca="1"/>
        <v>1.7998342985429744E-3</v>
      </c>
      <c r="J989" s="7" t="s">
        <v>4</v>
      </c>
      <c r="K989" s="174">
        <f t="shared" ca="1" si="61"/>
        <v>43803</v>
      </c>
      <c r="L989" s="20">
        <f ca="1">_xll.meDateFromTenor(K989,L$14,"Following",L$13,"Normal")</f>
        <v>43986</v>
      </c>
      <c r="M989" s="175">
        <f ca="1"/>
        <v>3.637449197910452E-3</v>
      </c>
      <c r="N989" s="7" t="s">
        <v>4</v>
      </c>
      <c r="O989" s="174">
        <f t="shared" ca="1" si="62"/>
        <v>43803</v>
      </c>
      <c r="P989" s="20">
        <f ca="1">_xll.meDateFromTenor(O989,P$14,"Following",P$13,"Normal")</f>
        <v>43804</v>
      </c>
      <c r="Q989" s="175">
        <f ca="1"/>
        <v>-3.5386700940431452E-4</v>
      </c>
      <c r="R989" s="7" t="s">
        <v>4</v>
      </c>
      <c r="S989" s="174">
        <f t="shared" ca="1" si="63"/>
        <v>43803</v>
      </c>
      <c r="T989" s="20">
        <f ca="1">_xll.meDateFromTenor(S989,"1D","Following",T$13,"Normal")</f>
        <v>43804</v>
      </c>
      <c r="U989" s="175">
        <f ca="1"/>
        <v>-1.7353281154042282E-3</v>
      </c>
      <c r="V989" s="136" t="s">
        <v>4</v>
      </c>
    </row>
    <row r="990" spans="1:22" x14ac:dyDescent="0.25">
      <c r="A990" s="142">
        <v>972</v>
      </c>
      <c r="B990" s="134"/>
      <c r="C990" s="174">
        <f ca="1">_xll.meDateFromTenor(C989,"1D","FOLLOWING",D$13,"NORMAL")</f>
        <v>43804</v>
      </c>
      <c r="D990" s="20">
        <f ca="1">_xll.meDateFromTenor(C990,D$14,"Following",D$13,"Normal")</f>
        <v>43805</v>
      </c>
      <c r="E990" s="175">
        <f ca="1"/>
        <v>9.0496510765092678E-5</v>
      </c>
      <c r="F990" s="99"/>
      <c r="G990" s="174">
        <f t="shared" ca="1" si="60"/>
        <v>43804</v>
      </c>
      <c r="H990" s="20">
        <f ca="1">_xll.meDateFromTenor(G990,H$14,"Following",H$13,"Normal")</f>
        <v>43895</v>
      </c>
      <c r="I990" s="175">
        <f ca="1"/>
        <v>1.8073975359278517E-3</v>
      </c>
      <c r="J990" s="7" t="s">
        <v>4</v>
      </c>
      <c r="K990" s="174">
        <f t="shared" ca="1" si="61"/>
        <v>43804</v>
      </c>
      <c r="L990" s="20">
        <f ca="1">_xll.meDateFromTenor(K990,L$14,"Following",L$13,"Normal")</f>
        <v>43987</v>
      </c>
      <c r="M990" s="175">
        <f ca="1"/>
        <v>3.6451384254791172E-3</v>
      </c>
      <c r="N990" s="7" t="s">
        <v>4</v>
      </c>
      <c r="O990" s="174">
        <f t="shared" ca="1" si="62"/>
        <v>43804</v>
      </c>
      <c r="P990" s="20">
        <f ca="1">_xll.meDateFromTenor(O990,P$14,"Following",P$13,"Normal")</f>
        <v>43805</v>
      </c>
      <c r="Q990" s="175">
        <f ca="1"/>
        <v>-3.4665309604049607E-4</v>
      </c>
      <c r="R990" s="7" t="s">
        <v>4</v>
      </c>
      <c r="S990" s="174">
        <f t="shared" ca="1" si="63"/>
        <v>43804</v>
      </c>
      <c r="T990" s="20">
        <f ca="1">_xll.meDateFromTenor(S990,"1D","Following",T$13,"Normal")</f>
        <v>43805</v>
      </c>
      <c r="U990" s="175">
        <f ca="1"/>
        <v>-1.7267467497861294E-3</v>
      </c>
      <c r="V990" s="136" t="s">
        <v>4</v>
      </c>
    </row>
    <row r="991" spans="1:22" x14ac:dyDescent="0.25">
      <c r="A991" s="142">
        <v>973</v>
      </c>
      <c r="B991" s="134"/>
      <c r="C991" s="174">
        <f ca="1">_xll.meDateFromTenor(C990,"1D","FOLLOWING",D$13,"NORMAL")</f>
        <v>43805</v>
      </c>
      <c r="D991" s="20">
        <f ca="1">_xll.meDateFromTenor(C991,D$14,"Following",D$13,"Normal")</f>
        <v>43808</v>
      </c>
      <c r="E991" s="175">
        <f ca="1"/>
        <v>1.000085736091453E-4</v>
      </c>
      <c r="F991" s="99"/>
      <c r="G991" s="174">
        <f t="shared" ca="1" si="60"/>
        <v>43805</v>
      </c>
      <c r="H991" s="20">
        <f ca="1">_xll.meDateFromTenor(G991,H$14,"Following",H$13,"Normal")</f>
        <v>43896</v>
      </c>
      <c r="I991" s="175">
        <f ca="1"/>
        <v>1.8149646977103061E-3</v>
      </c>
      <c r="J991" s="7" t="s">
        <v>4</v>
      </c>
      <c r="K991" s="174">
        <f t="shared" ca="1" si="61"/>
        <v>43805</v>
      </c>
      <c r="L991" s="20">
        <f ca="1">_xll.meDateFromTenor(K991,L$14,"Following",L$13,"Normal")</f>
        <v>43990</v>
      </c>
      <c r="M991" s="175">
        <f ca="1"/>
        <v>3.6528255524802041E-3</v>
      </c>
      <c r="N991" s="7" t="s">
        <v>4</v>
      </c>
      <c r="O991" s="174">
        <f t="shared" ca="1" si="62"/>
        <v>43805</v>
      </c>
      <c r="P991" s="20">
        <f ca="1">_xll.meDateFromTenor(O991,P$14,"Following",P$13,"Normal")</f>
        <v>43808</v>
      </c>
      <c r="Q991" s="175">
        <f ca="1"/>
        <v>-3.394321116289251E-4</v>
      </c>
      <c r="R991" s="7" t="s">
        <v>4</v>
      </c>
      <c r="S991" s="174">
        <f t="shared" ca="1" si="63"/>
        <v>43805</v>
      </c>
      <c r="T991" s="20">
        <f ca="1">_xll.meDateFromTenor(S991,"1D","Following",T$13,"Normal")</f>
        <v>43808</v>
      </c>
      <c r="U991" s="175">
        <f ca="1"/>
        <v>-1.7095195368632748E-3</v>
      </c>
      <c r="V991" s="136" t="s">
        <v>4</v>
      </c>
    </row>
    <row r="992" spans="1:22" x14ac:dyDescent="0.25">
      <c r="A992" s="142">
        <v>974</v>
      </c>
      <c r="B992" s="134"/>
      <c r="C992" s="174">
        <f ca="1">_xll.meDateFromTenor(C991,"1D","FOLLOWING",D$13,"NORMAL")</f>
        <v>43808</v>
      </c>
      <c r="D992" s="20">
        <f ca="1">_xll.meDateFromTenor(C992,D$14,"Following",D$13,"Normal")</f>
        <v>43809</v>
      </c>
      <c r="E992" s="175">
        <f ca="1"/>
        <v>1.0971509357027326E-4</v>
      </c>
      <c r="F992" s="99"/>
      <c r="G992" s="174">
        <f t="shared" ca="1" si="60"/>
        <v>43808</v>
      </c>
      <c r="H992" s="20">
        <f ca="1">_xll.meDateFromTenor(G992,H$14,"Following",H$13,"Normal")</f>
        <v>43899</v>
      </c>
      <c r="I992" s="175">
        <f ca="1"/>
        <v>1.8376890355432547E-3</v>
      </c>
      <c r="J992" s="7" t="s">
        <v>4</v>
      </c>
      <c r="K992" s="174">
        <f t="shared" ca="1" si="61"/>
        <v>43808</v>
      </c>
      <c r="L992" s="20">
        <f ca="1">_xll.meDateFromTenor(K992,L$14,"Following",L$13,"Normal")</f>
        <v>43991</v>
      </c>
      <c r="M992" s="175">
        <f ca="1"/>
        <v>3.6758736880371326E-3</v>
      </c>
      <c r="N992" s="7" t="s">
        <v>4</v>
      </c>
      <c r="O992" s="174">
        <f t="shared" ca="1" si="62"/>
        <v>43808</v>
      </c>
      <c r="P992" s="20">
        <f ca="1">_xll.meDateFromTenor(O992,P$14,"Following",P$13,"Normal")</f>
        <v>43809</v>
      </c>
      <c r="Q992" s="175">
        <f ca="1"/>
        <v>-3.1772799150295473E-4</v>
      </c>
      <c r="R992" s="7" t="s">
        <v>4</v>
      </c>
      <c r="S992" s="174">
        <f t="shared" ca="1" si="63"/>
        <v>43808</v>
      </c>
      <c r="T992" s="20">
        <f ca="1">_xll.meDateFromTenor(S992,"1D","Following",T$13,"Normal")</f>
        <v>43809</v>
      </c>
      <c r="U992" s="175">
        <f ca="1"/>
        <v>-1.6922521940943075E-3</v>
      </c>
      <c r="V992" s="136" t="s">
        <v>4</v>
      </c>
    </row>
    <row r="993" spans="1:22" x14ac:dyDescent="0.25">
      <c r="A993" s="142">
        <v>975</v>
      </c>
      <c r="B993" s="134"/>
      <c r="C993" s="174">
        <f ca="1">_xll.meDateFromTenor(C992,"1D","FOLLOWING",D$13,"NORMAL")</f>
        <v>43809</v>
      </c>
      <c r="D993" s="20">
        <f ca="1">_xll.meDateFromTenor(C993,D$14,"Following",D$13,"Normal")</f>
        <v>43810</v>
      </c>
      <c r="E993" s="175">
        <f ca="1"/>
        <v>1.1466562443551749E-4</v>
      </c>
      <c r="F993" s="99"/>
      <c r="G993" s="174">
        <f t="shared" ca="1" si="60"/>
        <v>43809</v>
      </c>
      <c r="H993" s="20">
        <f ca="1">_xll.meDateFromTenor(G993,H$14,"Following",H$13,"Normal")</f>
        <v>43900</v>
      </c>
      <c r="I993" s="175">
        <f ca="1"/>
        <v>1.8452712010161437E-3</v>
      </c>
      <c r="J993" s="7" t="s">
        <v>4</v>
      </c>
      <c r="K993" s="174">
        <f t="shared" ca="1" si="61"/>
        <v>43809</v>
      </c>
      <c r="L993" s="20">
        <f ca="1">_xll.meDateFromTenor(K993,L$14,"Following",L$13,"Normal")</f>
        <v>43992</v>
      </c>
      <c r="M993" s="175">
        <f ca="1"/>
        <v>3.683551770727047E-3</v>
      </c>
      <c r="N993" s="7" t="s">
        <v>4</v>
      </c>
      <c r="O993" s="174">
        <f t="shared" ca="1" si="62"/>
        <v>43809</v>
      </c>
      <c r="P993" s="20">
        <f ca="1">_xll.meDateFromTenor(O993,P$14,"Following",P$13,"Normal")</f>
        <v>43810</v>
      </c>
      <c r="Q993" s="175">
        <f ca="1"/>
        <v>-3.1047998229562896E-4</v>
      </c>
      <c r="R993" s="7" t="s">
        <v>4</v>
      </c>
      <c r="S993" s="174">
        <f t="shared" ca="1" si="63"/>
        <v>43809</v>
      </c>
      <c r="T993" s="20">
        <f ca="1">_xll.meDateFromTenor(S993,"1D","Following",T$13,"Normal")</f>
        <v>43810</v>
      </c>
      <c r="U993" s="175">
        <f ca="1"/>
        <v>-1.6835862804276463E-3</v>
      </c>
      <c r="V993" s="136" t="s">
        <v>4</v>
      </c>
    </row>
    <row r="994" spans="1:22" x14ac:dyDescent="0.25">
      <c r="A994" s="142">
        <v>976</v>
      </c>
      <c r="B994" s="134"/>
      <c r="C994" s="174">
        <f ca="1">_xll.meDateFromTenor(C993,"1D","FOLLOWING",D$13,"NORMAL")</f>
        <v>43810</v>
      </c>
      <c r="D994" s="20">
        <f ca="1">_xll.meDateFromTenor(C994,D$14,"Following",D$13,"Normal")</f>
        <v>43811</v>
      </c>
      <c r="E994" s="175">
        <f ca="1"/>
        <v>1.1967450990191295E-4</v>
      </c>
      <c r="F994" s="99"/>
      <c r="G994" s="174">
        <f t="shared" ca="1" si="60"/>
        <v>43810</v>
      </c>
      <c r="H994" s="20">
        <f ca="1">_xll.meDateFromTenor(G994,H$14,"Following",H$13,"Normal")</f>
        <v>43901</v>
      </c>
      <c r="I994" s="175">
        <f ca="1"/>
        <v>1.8528569439366738E-3</v>
      </c>
      <c r="J994" s="7" t="s">
        <v>4</v>
      </c>
      <c r="K994" s="174">
        <f t="shared" ca="1" si="61"/>
        <v>43810</v>
      </c>
      <c r="L994" s="20">
        <f ca="1">_xll.meDateFromTenor(K994,L$14,"Following",L$13,"Normal")</f>
        <v>43993</v>
      </c>
      <c r="M994" s="175">
        <f ca="1"/>
        <v>3.6912274318289546E-3</v>
      </c>
      <c r="N994" s="7" t="s">
        <v>4</v>
      </c>
      <c r="O994" s="174">
        <f t="shared" ca="1" si="62"/>
        <v>43810</v>
      </c>
      <c r="P994" s="20">
        <f ca="1">_xll.meDateFromTenor(O994,P$14,"Following",P$13,"Normal")</f>
        <v>43811</v>
      </c>
      <c r="Q994" s="175">
        <f ca="1"/>
        <v>-3.0322553173817721E-4</v>
      </c>
      <c r="R994" s="7" t="s">
        <v>4</v>
      </c>
      <c r="S994" s="174">
        <f t="shared" ca="1" si="63"/>
        <v>43810</v>
      </c>
      <c r="T994" s="20">
        <f ca="1">_xll.meDateFromTenor(S994,"1D","Following",T$13,"Normal")</f>
        <v>43811</v>
      </c>
      <c r="U994" s="175">
        <f ca="1"/>
        <v>-1.6749034560081869E-3</v>
      </c>
      <c r="V994" s="136" t="s">
        <v>4</v>
      </c>
    </row>
    <row r="995" spans="1:22" x14ac:dyDescent="0.25">
      <c r="A995" s="142">
        <v>977</v>
      </c>
      <c r="B995" s="134"/>
      <c r="C995" s="174">
        <f ca="1">_xll.meDateFromTenor(C994,"1D","FOLLOWING",D$13,"NORMAL")</f>
        <v>43811</v>
      </c>
      <c r="D995" s="20">
        <f ca="1">_xll.meDateFromTenor(C995,D$14,"Following",D$13,"Normal")</f>
        <v>43812</v>
      </c>
      <c r="E995" s="175">
        <f ca="1"/>
        <v>1.247417502092678E-4</v>
      </c>
      <c r="F995" s="99"/>
      <c r="G995" s="174">
        <f t="shared" ca="1" si="60"/>
        <v>43811</v>
      </c>
      <c r="H995" s="20">
        <f ca="1">_xll.meDateFromTenor(G995,H$14,"Following",H$13,"Normal")</f>
        <v>43902</v>
      </c>
      <c r="I995" s="175">
        <f ca="1"/>
        <v>1.8604461949148577E-3</v>
      </c>
      <c r="J995" s="7" t="s">
        <v>4</v>
      </c>
      <c r="K995" s="174">
        <f t="shared" ca="1" si="61"/>
        <v>43811</v>
      </c>
      <c r="L995" s="20">
        <f ca="1">_xll.meDateFromTenor(K995,L$14,"Following",L$13,"Normal")</f>
        <v>43994</v>
      </c>
      <c r="M995" s="175">
        <f ca="1"/>
        <v>3.6989006071387696E-3</v>
      </c>
      <c r="N995" s="7" t="s">
        <v>4</v>
      </c>
      <c r="O995" s="174">
        <f t="shared" ca="1" si="62"/>
        <v>43811</v>
      </c>
      <c r="P995" s="20">
        <f ca="1">_xll.meDateFromTenor(O995,P$14,"Following",P$13,"Normal")</f>
        <v>43812</v>
      </c>
      <c r="Q995" s="175">
        <f ca="1"/>
        <v>-2.9596476577012571E-4</v>
      </c>
      <c r="R995" s="7" t="s">
        <v>4</v>
      </c>
      <c r="S995" s="174">
        <f t="shared" ca="1" si="63"/>
        <v>43811</v>
      </c>
      <c r="T995" s="20">
        <f ca="1">_xll.meDateFromTenor(S995,"1D","Following",T$13,"Normal")</f>
        <v>43812</v>
      </c>
      <c r="U995" s="175">
        <f ca="1"/>
        <v>-1.6662037207559935E-3</v>
      </c>
      <c r="V995" s="136" t="s">
        <v>4</v>
      </c>
    </row>
    <row r="996" spans="1:22" x14ac:dyDescent="0.25">
      <c r="A996" s="142">
        <v>978</v>
      </c>
      <c r="B996" s="134"/>
      <c r="C996" s="174">
        <f ca="1">_xll.meDateFromTenor(C995,"1D","FOLLOWING",D$13,"NORMAL")</f>
        <v>43812</v>
      </c>
      <c r="D996" s="20">
        <f ca="1">_xll.meDateFromTenor(C996,D$14,"Following",D$13,"Normal")</f>
        <v>43815</v>
      </c>
      <c r="E996" s="175">
        <f ca="1"/>
        <v>1.3507079950514416E-4</v>
      </c>
      <c r="F996" s="99"/>
      <c r="G996" s="174">
        <f t="shared" ca="1" si="60"/>
        <v>43812</v>
      </c>
      <c r="H996" s="20">
        <f ca="1">_xll.meDateFromTenor(G996,H$14,"Following",H$13,"Normal")</f>
        <v>43903</v>
      </c>
      <c r="I996" s="175">
        <f ca="1"/>
        <v>1.8680388845607103E-3</v>
      </c>
      <c r="J996" s="7" t="s">
        <v>4</v>
      </c>
      <c r="K996" s="174">
        <f t="shared" ca="1" si="61"/>
        <v>43812</v>
      </c>
      <c r="L996" s="20">
        <f ca="1">_xll.meDateFromTenor(K996,L$14,"Following",L$13,"Normal")</f>
        <v>43997</v>
      </c>
      <c r="M996" s="175">
        <f ca="1"/>
        <v>3.7065712324524077E-3</v>
      </c>
      <c r="N996" s="7" t="s">
        <v>4</v>
      </c>
      <c r="O996" s="174">
        <f t="shared" ca="1" si="62"/>
        <v>43812</v>
      </c>
      <c r="P996" s="20">
        <f ca="1">_xll.meDateFromTenor(O996,P$14,"Following",P$13,"Normal")</f>
        <v>43815</v>
      </c>
      <c r="Q996" s="175">
        <f ca="1"/>
        <v>-2.8869781033099705E-4</v>
      </c>
      <c r="R996" s="7" t="s">
        <v>4</v>
      </c>
      <c r="S996" s="174">
        <f t="shared" ca="1" si="63"/>
        <v>43812</v>
      </c>
      <c r="T996" s="20">
        <f ca="1">_xll.meDateFromTenor(S996,"1D","Following",T$13,"Normal")</f>
        <v>43815</v>
      </c>
      <c r="U996" s="175">
        <f ca="1"/>
        <v>-1.6487403283038718E-3</v>
      </c>
      <c r="V996" s="136" t="s">
        <v>4</v>
      </c>
    </row>
    <row r="997" spans="1:22" x14ac:dyDescent="0.25">
      <c r="A997" s="142">
        <v>979</v>
      </c>
      <c r="B997" s="134"/>
      <c r="C997" s="174">
        <f ca="1">_xll.meDateFromTenor(C996,"1D","FOLLOWING",D$13,"NORMAL")</f>
        <v>43815</v>
      </c>
      <c r="D997" s="20">
        <f ca="1">_xll.meDateFromTenor(C997,D$14,"Following",D$13,"Normal")</f>
        <v>43816</v>
      </c>
      <c r="E997" s="175">
        <f ca="1"/>
        <v>1.4559426680271821E-4</v>
      </c>
      <c r="F997" s="99"/>
      <c r="G997" s="174">
        <f t="shared" ca="1" si="60"/>
        <v>43815</v>
      </c>
      <c r="H997" s="20">
        <f ca="1">_xll.meDateFromTenor(G997,H$14,"Following",H$13,"Normal")</f>
        <v>43906</v>
      </c>
      <c r="I997" s="175">
        <f ca="1"/>
        <v>1.8908368916044054E-3</v>
      </c>
      <c r="J997" s="7" t="s">
        <v>4</v>
      </c>
      <c r="K997" s="174">
        <f t="shared" ca="1" si="61"/>
        <v>43815</v>
      </c>
      <c r="L997" s="20">
        <f ca="1">_xll.meDateFromTenor(K997,L$14,"Following",L$13,"Normal")</f>
        <v>43998</v>
      </c>
      <c r="M997" s="175">
        <f ca="1"/>
        <v>3.7295671663754052E-3</v>
      </c>
      <c r="N997" s="7" t="s">
        <v>4</v>
      </c>
      <c r="O997" s="174">
        <f t="shared" ca="1" si="62"/>
        <v>43815</v>
      </c>
      <c r="P997" s="20">
        <f ca="1">_xll.meDateFromTenor(O997,P$14,"Following",P$13,"Normal")</f>
        <v>43816</v>
      </c>
      <c r="Q997" s="175">
        <f ca="1"/>
        <v>-2.6686106658240768E-4</v>
      </c>
      <c r="R997" s="7" t="s">
        <v>4</v>
      </c>
      <c r="S997" s="174">
        <f t="shared" ca="1" si="63"/>
        <v>43815</v>
      </c>
      <c r="T997" s="20">
        <f ca="1">_xll.meDateFromTenor(S997,"1D","Following",T$13,"Normal")</f>
        <v>43816</v>
      </c>
      <c r="U997" s="175">
        <f ca="1"/>
        <v>-1.6312356648251539E-3</v>
      </c>
      <c r="V997" s="136" t="s">
        <v>4</v>
      </c>
    </row>
    <row r="998" spans="1:22" x14ac:dyDescent="0.25">
      <c r="A998" s="142">
        <v>980</v>
      </c>
      <c r="B998" s="134"/>
      <c r="C998" s="174">
        <f ca="1">_xll.meDateFromTenor(C997,"1D","FOLLOWING",D$13,"NORMAL")</f>
        <v>43816</v>
      </c>
      <c r="D998" s="20">
        <f ca="1">_xll.meDateFromTenor(C998,D$14,"Following",D$13,"Normal")</f>
        <v>43817</v>
      </c>
      <c r="E998" s="175">
        <f ca="1"/>
        <v>1.5095328627090564E-4</v>
      </c>
      <c r="F998" s="99"/>
      <c r="G998" s="174">
        <f t="shared" ca="1" si="60"/>
        <v>43816</v>
      </c>
      <c r="H998" s="20">
        <f ca="1">_xll.meDateFromTenor(G998,H$14,"Following",H$13,"Normal")</f>
        <v>43907</v>
      </c>
      <c r="I998" s="175">
        <f ca="1"/>
        <v>1.8984426420210606E-3</v>
      </c>
      <c r="J998" s="7" t="s">
        <v>4</v>
      </c>
      <c r="K998" s="174">
        <f t="shared" ca="1" si="61"/>
        <v>43816</v>
      </c>
      <c r="L998" s="20">
        <f ca="1">_xll.meDateFromTenor(K998,L$14,"Following",L$13,"Normal")</f>
        <v>43999</v>
      </c>
      <c r="M998" s="175">
        <f ca="1"/>
        <v>3.7372269496634817E-3</v>
      </c>
      <c r="N998" s="7" t="s">
        <v>4</v>
      </c>
      <c r="O998" s="174">
        <f t="shared" ca="1" si="62"/>
        <v>43816</v>
      </c>
      <c r="P998" s="20">
        <f ca="1">_xll.meDateFromTenor(O998,P$14,"Following",P$13,"Normal")</f>
        <v>43817</v>
      </c>
      <c r="Q998" s="175">
        <f ca="1"/>
        <v>-2.5957061265422622E-4</v>
      </c>
      <c r="R998" s="7" t="s">
        <v>4</v>
      </c>
      <c r="S998" s="174">
        <f t="shared" ca="1" si="63"/>
        <v>43816</v>
      </c>
      <c r="T998" s="20">
        <f ca="1">_xll.meDateFromTenor(S998,"1D","Following",T$13,"Normal")</f>
        <v>43817</v>
      </c>
      <c r="U998" s="175">
        <f ca="1"/>
        <v>-1.6224513703733182E-3</v>
      </c>
      <c r="V998" s="136" t="s">
        <v>4</v>
      </c>
    </row>
    <row r="999" spans="1:22" x14ac:dyDescent="0.25">
      <c r="A999" s="142">
        <v>981</v>
      </c>
      <c r="B999" s="134"/>
      <c r="C999" s="174">
        <f ca="1">_xll.meDateFromTenor(C998,"1D","FOLLOWING",D$13,"NORMAL")</f>
        <v>43817</v>
      </c>
      <c r="D999" s="20">
        <f ca="1">_xll.meDateFromTenor(C999,D$14,"Following",D$13,"Normal")</f>
        <v>43818</v>
      </c>
      <c r="E999" s="175">
        <f ca="1"/>
        <v>1.5637066249851782E-4</v>
      </c>
      <c r="F999" s="99"/>
      <c r="G999" s="174">
        <f t="shared" ca="1" si="60"/>
        <v>43817</v>
      </c>
      <c r="H999" s="20">
        <f ca="1">_xll.meDateFromTenor(G999,H$14,"Following",H$13,"Normal")</f>
        <v>43908</v>
      </c>
      <c r="I999" s="175">
        <f ca="1"/>
        <v>1.9060514841554494E-3</v>
      </c>
      <c r="J999" s="7" t="s">
        <v>4</v>
      </c>
      <c r="K999" s="174">
        <f t="shared" ca="1" si="61"/>
        <v>43817</v>
      </c>
      <c r="L999" s="20">
        <f ca="1">_xll.meDateFromTenor(K999,L$14,"Following",L$13,"Normal")</f>
        <v>44000</v>
      </c>
      <c r="M999" s="175">
        <f ca="1"/>
        <v>3.7448838619349536E-3</v>
      </c>
      <c r="N999" s="7" t="s">
        <v>4</v>
      </c>
      <c r="O999" s="174">
        <f t="shared" ca="1" si="62"/>
        <v>43817</v>
      </c>
      <c r="P999" s="20">
        <f ca="1">_xll.meDateFromTenor(O999,P$14,"Following",P$13,"Normal")</f>
        <v>43818</v>
      </c>
      <c r="Q999" s="175">
        <f ca="1"/>
        <v>-2.5227459895259415E-4</v>
      </c>
      <c r="R999" s="7" t="s">
        <v>4</v>
      </c>
      <c r="S999" s="174">
        <f t="shared" ca="1" si="63"/>
        <v>43817</v>
      </c>
      <c r="T999" s="20">
        <f ca="1">_xll.meDateFromTenor(S999,"1D","Following",T$13,"Normal")</f>
        <v>43818</v>
      </c>
      <c r="U999" s="175">
        <f ca="1"/>
        <v>-1.6136501632502188E-3</v>
      </c>
      <c r="V999" s="136" t="s">
        <v>4</v>
      </c>
    </row>
    <row r="1000" spans="1:22" x14ac:dyDescent="0.25">
      <c r="A1000" s="142">
        <v>982</v>
      </c>
      <c r="B1000" s="134"/>
      <c r="C1000" s="174">
        <f ca="1">_xll.meDateFromTenor(C999,"1D","FOLLOWING",D$13,"NORMAL")</f>
        <v>43818</v>
      </c>
      <c r="D1000" s="20">
        <f ca="1">_xll.meDateFromTenor(C1000,D$14,"Following",D$13,"Normal")</f>
        <v>43819</v>
      </c>
      <c r="E1000" s="175">
        <f ca="1"/>
        <v>1.618463958852351E-4</v>
      </c>
      <c r="F1000" s="99"/>
      <c r="G1000" s="174">
        <f t="shared" ca="1" si="60"/>
        <v>43818</v>
      </c>
      <c r="H1000" s="20">
        <f ca="1">_xll.meDateFromTenor(G1000,H$14,"Following",H$13,"Normal")</f>
        <v>43909</v>
      </c>
      <c r="I1000" s="175">
        <f ca="1"/>
        <v>1.9136633486175848E-3</v>
      </c>
      <c r="J1000" s="7" t="s">
        <v>4</v>
      </c>
      <c r="K1000" s="174">
        <f t="shared" ca="1" si="61"/>
        <v>43818</v>
      </c>
      <c r="L1000" s="20">
        <f ca="1">_xll.meDateFromTenor(K1000,L$14,"Following",L$13,"Normal")</f>
        <v>44001</v>
      </c>
      <c r="M1000" s="175">
        <f ca="1"/>
        <v>3.7525378389857362E-3</v>
      </c>
      <c r="N1000" s="7" t="s">
        <v>4</v>
      </c>
      <c r="O1000" s="174">
        <f t="shared" ca="1" si="62"/>
        <v>43818</v>
      </c>
      <c r="P1000" s="20">
        <f ca="1">_xll.meDateFromTenor(O1000,P$14,"Following",P$13,"Normal")</f>
        <v>43819</v>
      </c>
      <c r="Q1000" s="175">
        <f ca="1"/>
        <v>-2.4497315141703657E-4</v>
      </c>
      <c r="R1000" s="7" t="s">
        <v>4</v>
      </c>
      <c r="S1000" s="174">
        <f t="shared" ca="1" si="63"/>
        <v>43818</v>
      </c>
      <c r="T1000" s="20">
        <f ca="1">_xll.meDateFromTenor(S1000,"1D","Following",T$13,"Normal")</f>
        <v>43819</v>
      </c>
      <c r="U1000" s="175">
        <f ca="1"/>
        <v>-1.6048320427364316E-3</v>
      </c>
      <c r="V1000" s="136" t="s">
        <v>4</v>
      </c>
    </row>
    <row r="1001" spans="1:22" x14ac:dyDescent="0.25">
      <c r="A1001" s="142">
        <v>983</v>
      </c>
      <c r="B1001" s="134"/>
      <c r="C1001" s="174">
        <f ca="1">_xll.meDateFromTenor(C1000,"1D","FOLLOWING",D$13,"NORMAL")</f>
        <v>43819</v>
      </c>
      <c r="D1001" s="20">
        <f ca="1">_xll.meDateFromTenor(C1001,D$14,"Following",D$13,"Normal")</f>
        <v>43822</v>
      </c>
      <c r="E1001" s="175">
        <f ca="1"/>
        <v>1.7299247144109193E-4</v>
      </c>
      <c r="F1001" s="99"/>
      <c r="G1001" s="174">
        <f t="shared" ca="1" si="60"/>
        <v>43819</v>
      </c>
      <c r="H1001" s="20">
        <f ca="1">_xll.meDateFromTenor(G1001,H$14,"Following",H$13,"Normal")</f>
        <v>43910</v>
      </c>
      <c r="I1001" s="175">
        <f ca="1"/>
        <v>1.9212781660174802E-3</v>
      </c>
      <c r="J1001" s="7" t="s">
        <v>4</v>
      </c>
      <c r="K1001" s="174">
        <f t="shared" ca="1" si="61"/>
        <v>43819</v>
      </c>
      <c r="L1001" s="20">
        <f ca="1">_xll.meDateFromTenor(K1001,L$14,"Following",L$13,"Normal")</f>
        <v>44004</v>
      </c>
      <c r="M1001" s="175">
        <f ca="1"/>
        <v>3.7601888166117442E-3</v>
      </c>
      <c r="N1001" s="7" t="s">
        <v>4</v>
      </c>
      <c r="O1001" s="174">
        <f t="shared" ca="1" si="62"/>
        <v>43819</v>
      </c>
      <c r="P1001" s="20">
        <f ca="1">_xll.meDateFromTenor(O1001,P$14,"Following",P$13,"Normal")</f>
        <v>43822</v>
      </c>
      <c r="Q1001" s="175">
        <f ca="1"/>
        <v>-2.3766639598707856E-4</v>
      </c>
      <c r="R1001" s="7" t="s">
        <v>4</v>
      </c>
      <c r="S1001" s="174">
        <f t="shared" ca="1" si="63"/>
        <v>43819</v>
      </c>
      <c r="T1001" s="20">
        <f ca="1">_xll.meDateFromTenor(S1001,"1D","Following",T$13,"Normal")</f>
        <v>43822</v>
      </c>
      <c r="U1001" s="175">
        <f ca="1"/>
        <v>-1.5871324258576237E-3</v>
      </c>
      <c r="V1001" s="136" t="s">
        <v>4</v>
      </c>
    </row>
    <row r="1002" spans="1:22" x14ac:dyDescent="0.25">
      <c r="A1002" s="142">
        <v>984</v>
      </c>
      <c r="B1002" s="134"/>
      <c r="C1002" s="174">
        <f ca="1">_xll.meDateFromTenor(C1001,"1D","FOLLOWING",D$13,"NORMAL")</f>
        <v>43822</v>
      </c>
      <c r="D1002" s="20">
        <f ca="1">_xll.meDateFromTenor(C1002,D$14,"Following",D$13,"Normal")</f>
        <v>43823</v>
      </c>
      <c r="E1002" s="175">
        <f ca="1"/>
        <v>1.843329082174001E-4</v>
      </c>
      <c r="F1002" s="99"/>
      <c r="G1002" s="174">
        <f t="shared" ca="1" si="60"/>
        <v>43822</v>
      </c>
      <c r="H1002" s="20">
        <f ca="1">_xll.meDateFromTenor(G1002,H$14,"Following",H$13,"Normal")</f>
        <v>43913</v>
      </c>
      <c r="I1002" s="175">
        <f ca="1"/>
        <v>1.9441396419438534E-3</v>
      </c>
      <c r="J1002" s="7" t="s">
        <v>4</v>
      </c>
      <c r="K1002" s="174">
        <f t="shared" ca="1" si="61"/>
        <v>43822</v>
      </c>
      <c r="L1002" s="20">
        <f ca="1">_xll.meDateFromTenor(K1002,L$14,"Following",L$13,"Normal")</f>
        <v>44005</v>
      </c>
      <c r="M1002" s="175">
        <f ca="1"/>
        <v>3.7831231109002644E-3</v>
      </c>
      <c r="N1002" s="7" t="s">
        <v>4</v>
      </c>
      <c r="O1002" s="174">
        <f t="shared" ca="1" si="62"/>
        <v>43822</v>
      </c>
      <c r="P1002" s="20">
        <f ca="1">_xll.meDateFromTenor(O1002,P$14,"Following",P$13,"Normal")</f>
        <v>43823</v>
      </c>
      <c r="Q1002" s="175">
        <f ca="1"/>
        <v>-2.1571554172605502E-4</v>
      </c>
      <c r="R1002" s="7" t="s">
        <v>4</v>
      </c>
      <c r="S1002" s="174">
        <f t="shared" ca="1" si="63"/>
        <v>43822</v>
      </c>
      <c r="T1002" s="20">
        <f ca="1">_xll.meDateFromTenor(S1002,"1D","Following",T$13,"Normal")</f>
        <v>43823</v>
      </c>
      <c r="U1002" s="175">
        <f ca="1"/>
        <v>-1.569390422457856E-3</v>
      </c>
      <c r="V1002" s="136" t="s">
        <v>4</v>
      </c>
    </row>
    <row r="1003" spans="1:22" x14ac:dyDescent="0.25">
      <c r="A1003" s="142">
        <v>985</v>
      </c>
      <c r="B1003" s="134"/>
      <c r="C1003" s="174">
        <f ca="1">_xll.meDateFromTenor(C1002,"1D","FOLLOWING",D$13,"NORMAL")</f>
        <v>43823</v>
      </c>
      <c r="D1003" s="20">
        <f ca="1">_xll.meDateFromTenor(C1003,D$14,"Following",D$13,"Normal")</f>
        <v>43826</v>
      </c>
      <c r="E1003" s="175">
        <f ca="1"/>
        <v>1.9594587683080604E-4</v>
      </c>
      <c r="F1003" s="99"/>
      <c r="G1003" s="174">
        <f t="shared" ca="1" si="60"/>
        <v>43823</v>
      </c>
      <c r="H1003" s="20">
        <f ca="1">_xll.meDateFromTenor(G1003,H$14,"Following",H$13,"Normal")</f>
        <v>43914</v>
      </c>
      <c r="I1003" s="175">
        <f ca="1"/>
        <v>1.9517655771949193E-3</v>
      </c>
      <c r="J1003" s="7" t="s">
        <v>4</v>
      </c>
      <c r="K1003" s="174">
        <f t="shared" ca="1" si="61"/>
        <v>43823</v>
      </c>
      <c r="L1003" s="20">
        <f ca="1">_xll.meDateFromTenor(K1003,L$14,"Following",L$13,"Normal")</f>
        <v>44006</v>
      </c>
      <c r="M1003" s="175">
        <f ca="1"/>
        <v>3.7907614487863203E-3</v>
      </c>
      <c r="N1003" s="7" t="s">
        <v>4</v>
      </c>
      <c r="O1003" s="174">
        <f t="shared" ca="1" si="62"/>
        <v>43823</v>
      </c>
      <c r="P1003" s="20">
        <f ca="1">_xll.meDateFromTenor(O1003,P$14,"Following",P$13,"Normal")</f>
        <v>43826</v>
      </c>
      <c r="Q1003" s="175">
        <f ca="1"/>
        <v>-2.0838881411374595E-4</v>
      </c>
      <c r="R1003" s="7" t="s">
        <v>4</v>
      </c>
      <c r="S1003" s="174">
        <f t="shared" ca="1" si="63"/>
        <v>43823</v>
      </c>
      <c r="T1003" s="20">
        <f ca="1">_xll.meDateFromTenor(S1003,"1D","Following",T$13,"Normal")</f>
        <v>43826</v>
      </c>
      <c r="U1003" s="175">
        <f ca="1"/>
        <v>-1.5515557985201821E-3</v>
      </c>
      <c r="V1003" s="136" t="s">
        <v>4</v>
      </c>
    </row>
    <row r="1004" spans="1:22" x14ac:dyDescent="0.25">
      <c r="A1004" s="142">
        <v>986</v>
      </c>
      <c r="B1004" s="134"/>
      <c r="C1004" s="174">
        <f ca="1">_xll.meDateFromTenor(C1003,"1D","FOLLOWING",D$13,"NORMAL")</f>
        <v>43826</v>
      </c>
      <c r="D1004" s="20">
        <f ca="1">_xll.meDateFromTenor(C1004,D$14,"Following",D$13,"Normal")</f>
        <v>43829</v>
      </c>
      <c r="E1004" s="175">
        <f ca="1"/>
        <v>2.1377371036024404E-4</v>
      </c>
      <c r="F1004" s="99"/>
      <c r="G1004" s="174">
        <f t="shared" ca="1" si="60"/>
        <v>43826</v>
      </c>
      <c r="H1004" s="20">
        <f ca="1">_xll.meDateFromTenor(G1004,H$14,"Following",H$13,"Normal")</f>
        <v>43917</v>
      </c>
      <c r="I1004" s="175">
        <f ca="1"/>
        <v>1.9746587413151224E-3</v>
      </c>
      <c r="J1004" s="7" t="s">
        <v>4</v>
      </c>
      <c r="K1004" s="174">
        <f t="shared" ca="1" si="61"/>
        <v>43826</v>
      </c>
      <c r="L1004" s="20">
        <f ca="1">_xll.meDateFromTenor(K1004,L$14,"Following",L$13,"Normal")</f>
        <v>44011</v>
      </c>
      <c r="M1004" s="175">
        <f ca="1"/>
        <v>3.8136562829569369E-3</v>
      </c>
      <c r="N1004" s="7" t="s">
        <v>4</v>
      </c>
      <c r="O1004" s="174">
        <f t="shared" ca="1" si="62"/>
        <v>43826</v>
      </c>
      <c r="P1004" s="20">
        <f ca="1">_xll.meDateFromTenor(O1004,P$14,"Following",P$13,"Normal")</f>
        <v>43829</v>
      </c>
      <c r="Q1004" s="175">
        <f ca="1"/>
        <v>-1.8638106585426847E-4</v>
      </c>
      <c r="R1004" s="7" t="s">
        <v>4</v>
      </c>
      <c r="S1004" s="174">
        <f t="shared" ca="1" si="63"/>
        <v>43826</v>
      </c>
      <c r="T1004" s="20">
        <f ca="1">_xll.meDateFromTenor(S1004,"1D","Following",T$13,"Normal")</f>
        <v>43829</v>
      </c>
      <c r="U1004" s="175">
        <f ca="1"/>
        <v>-1.5246957114722957E-3</v>
      </c>
      <c r="V1004" s="136" t="s">
        <v>4</v>
      </c>
    </row>
    <row r="1005" spans="1:22" x14ac:dyDescent="0.25">
      <c r="A1005" s="142">
        <v>987</v>
      </c>
      <c r="B1005" s="134"/>
      <c r="C1005" s="174">
        <f ca="1">_xll.meDateFromTenor(C1004,"1D","FOLLOWING",D$13,"NORMAL")</f>
        <v>43829</v>
      </c>
      <c r="D1005" s="20">
        <f ca="1">_xll.meDateFromTenor(C1005,D$14,"Following",D$13,"Normal")</f>
        <v>43830</v>
      </c>
      <c r="E1005" s="175">
        <f ca="1"/>
        <v>2.2593114323399358E-4</v>
      </c>
      <c r="F1005" s="99"/>
      <c r="G1005" s="174">
        <f t="shared" ca="1" si="60"/>
        <v>43829</v>
      </c>
      <c r="H1005" s="20">
        <f ca="1">_xll.meDateFromTenor(G1005,H$14,"Following",H$13,"Normal")</f>
        <v>43920</v>
      </c>
      <c r="I1005" s="175">
        <f ca="1"/>
        <v>1.997573485796109E-3</v>
      </c>
      <c r="J1005" s="7" t="s">
        <v>4</v>
      </c>
      <c r="K1005" s="174">
        <f t="shared" ca="1" si="61"/>
        <v>43829</v>
      </c>
      <c r="L1005" s="20">
        <f ca="1">_xll.meDateFromTenor(K1005,L$14,"Following",L$13,"Normal")</f>
        <v>44012</v>
      </c>
      <c r="M1005" s="175">
        <f ca="1"/>
        <v>3.8365194996104355E-3</v>
      </c>
      <c r="N1005" s="7" t="s">
        <v>4</v>
      </c>
      <c r="O1005" s="174">
        <f t="shared" ca="1" si="62"/>
        <v>43829</v>
      </c>
      <c r="P1005" s="20">
        <f ca="1">_xll.meDateFromTenor(O1005,P$14,"Following",P$13,"Normal")</f>
        <v>43830</v>
      </c>
      <c r="Q1005" s="175">
        <f ca="1"/>
        <v>-1.6433461419099304E-4</v>
      </c>
      <c r="R1005" s="7" t="s">
        <v>4</v>
      </c>
      <c r="S1005" s="174">
        <f t="shared" ca="1" si="63"/>
        <v>43829</v>
      </c>
      <c r="T1005" s="20">
        <f ca="1">_xll.meDateFromTenor(S1005,"1D","Following",T$13,"Normal")</f>
        <v>43830</v>
      </c>
      <c r="U1005" s="175">
        <f ca="1"/>
        <v>-1.506716347088327E-3</v>
      </c>
      <c r="V1005" s="136" t="s">
        <v>4</v>
      </c>
    </row>
    <row r="1006" spans="1:22" x14ac:dyDescent="0.25">
      <c r="A1006" s="142">
        <v>988</v>
      </c>
      <c r="B1006" s="134"/>
      <c r="C1006" s="174">
        <f ca="1">_xll.meDateFromTenor(C1005,"1D","FOLLOWING",D$13,"NORMAL")</f>
        <v>43830</v>
      </c>
      <c r="D1006" s="20">
        <f ca="1">_xll.meDateFromTenor(C1006,D$14,"Following",D$13,"Normal")</f>
        <v>43832</v>
      </c>
      <c r="E1006" s="175">
        <f ca="1"/>
        <v>2.3456474514738174E-4</v>
      </c>
      <c r="F1006" s="99"/>
      <c r="G1006" s="174">
        <f t="shared" ca="1" si="60"/>
        <v>43830</v>
      </c>
      <c r="H1006" s="20">
        <f ca="1">_xll.meDateFromTenor(G1006,H$14,"Following",H$13,"Normal")</f>
        <v>43921</v>
      </c>
      <c r="I1006" s="175">
        <f ca="1"/>
        <v>2.0052162057722293E-3</v>
      </c>
      <c r="J1006" s="7" t="s">
        <v>4</v>
      </c>
      <c r="K1006" s="174">
        <f t="shared" ca="1" si="61"/>
        <v>43830</v>
      </c>
      <c r="L1006" s="20">
        <f ca="1">_xll.meDateFromTenor(K1006,L$14,"Following",L$13,"Normal")</f>
        <v>44012</v>
      </c>
      <c r="M1006" s="175">
        <f ca="1"/>
        <v>3.8441332460942886E-3</v>
      </c>
      <c r="N1006" s="7" t="s">
        <v>4</v>
      </c>
      <c r="O1006" s="174">
        <f t="shared" ca="1" si="62"/>
        <v>43830</v>
      </c>
      <c r="P1006" s="20">
        <f ca="1">_xll.meDateFromTenor(O1006,P$14,"Following",P$13,"Normal")</f>
        <v>43832</v>
      </c>
      <c r="Q1006" s="175">
        <f ca="1"/>
        <v>-1.5697778393128473E-4</v>
      </c>
      <c r="R1006" s="7" t="s">
        <v>4</v>
      </c>
      <c r="S1006" s="174">
        <f t="shared" ca="1" si="63"/>
        <v>43830</v>
      </c>
      <c r="T1006" s="20">
        <f ca="1">_xll.meDateFromTenor(S1006,"1D","Following",T$13,"Normal")</f>
        <v>43832</v>
      </c>
      <c r="U1006" s="175">
        <f ca="1"/>
        <v>-1.4891180820031432E-3</v>
      </c>
      <c r="V1006" s="136" t="s">
        <v>4</v>
      </c>
    </row>
    <row r="1007" spans="1:22" x14ac:dyDescent="0.25">
      <c r="A1007" s="142">
        <v>989</v>
      </c>
      <c r="B1007" s="134"/>
      <c r="C1007" s="174">
        <f ca="1">_xll.meDateFromTenor(C1006,"1D","FOLLOWING",D$13,"NORMAL")</f>
        <v>43832</v>
      </c>
      <c r="D1007" s="20">
        <f ca="1">_xll.meDateFromTenor(C1007,D$14,"Following",D$13,"Normal")</f>
        <v>43833</v>
      </c>
      <c r="E1007" s="175">
        <f ca="1"/>
        <v>2.4392290291608363E-4</v>
      </c>
      <c r="F1007" s="99"/>
      <c r="G1007" s="174">
        <f t="shared" ca="1" si="60"/>
        <v>43832</v>
      </c>
      <c r="H1007" s="20">
        <f ca="1">_xll.meDateFromTenor(G1007,H$14,"Following",H$13,"Normal")</f>
        <v>43923</v>
      </c>
      <c r="I1007" s="175">
        <f ca="1"/>
        <v>2.0204661453705748E-3</v>
      </c>
      <c r="J1007" s="7" t="s">
        <v>4</v>
      </c>
      <c r="K1007" s="174">
        <f t="shared" ca="1" si="61"/>
        <v>43832</v>
      </c>
      <c r="L1007" s="20">
        <f ca="1">_xll.meDateFromTenor(K1007,L$14,"Following",L$13,"Normal")</f>
        <v>44014</v>
      </c>
      <c r="M1007" s="175">
        <f ca="1"/>
        <v>3.8593078121504868E-3</v>
      </c>
      <c r="N1007" s="7" t="s">
        <v>4</v>
      </c>
      <c r="O1007" s="174">
        <f t="shared" ca="1" si="62"/>
        <v>43832</v>
      </c>
      <c r="P1007" s="20">
        <f ca="1">_xll.meDateFromTenor(O1007,P$14,"Following",P$13,"Normal")</f>
        <v>43833</v>
      </c>
      <c r="Q1007" s="175">
        <f ca="1"/>
        <v>-1.4229311130112323E-4</v>
      </c>
      <c r="R1007" s="7" t="s">
        <v>4</v>
      </c>
      <c r="S1007" s="174">
        <f t="shared" ca="1" si="63"/>
        <v>43832</v>
      </c>
      <c r="T1007" s="20">
        <f ca="1">_xll.meDateFromTenor(S1007,"1D","Following",T$13,"Normal")</f>
        <v>43833</v>
      </c>
      <c r="U1007" s="175">
        <f ca="1"/>
        <v>-1.4756213945155191E-3</v>
      </c>
      <c r="V1007" s="136" t="s">
        <v>4</v>
      </c>
    </row>
    <row r="1008" spans="1:22" x14ac:dyDescent="0.25">
      <c r="A1008" s="142">
        <v>990</v>
      </c>
      <c r="B1008" s="134"/>
      <c r="C1008" s="174">
        <f ca="1">_xll.meDateFromTenor(C1007,"1D","FOLLOWING",D$13,"NORMAL")</f>
        <v>43833</v>
      </c>
      <c r="D1008" s="20">
        <f ca="1">_xll.meDateFromTenor(C1008,D$14,"Following",D$13,"Normal")</f>
        <v>43836</v>
      </c>
      <c r="E1008" s="175">
        <f ca="1"/>
        <v>2.5663227724237551E-4</v>
      </c>
      <c r="F1008" s="99"/>
      <c r="G1008" s="174">
        <f t="shared" ca="1" si="60"/>
        <v>43833</v>
      </c>
      <c r="H1008" s="20">
        <f ca="1">_xll.meDateFromTenor(G1008,H$14,"Following",H$13,"Normal")</f>
        <v>43924</v>
      </c>
      <c r="I1008" s="175">
        <f ca="1"/>
        <v>2.0280941061442811E-3</v>
      </c>
      <c r="J1008" s="7" t="s">
        <v>4</v>
      </c>
      <c r="K1008" s="174">
        <f t="shared" ca="1" si="61"/>
        <v>43833</v>
      </c>
      <c r="L1008" s="20">
        <f ca="1">_xll.meDateFromTenor(K1008,L$14,"Following",L$13,"Normal")</f>
        <v>44015</v>
      </c>
      <c r="M1008" s="175">
        <f ca="1"/>
        <v>3.8668893120281317E-3</v>
      </c>
      <c r="N1008" s="7" t="s">
        <v>4</v>
      </c>
      <c r="O1008" s="174">
        <f t="shared" ca="1" si="62"/>
        <v>43833</v>
      </c>
      <c r="P1008" s="20">
        <f ca="1">_xll.meDateFromTenor(O1008,P$14,"Following",P$13,"Normal")</f>
        <v>43836</v>
      </c>
      <c r="Q1008" s="175">
        <f ca="1"/>
        <v>-1.3494542340834533E-4</v>
      </c>
      <c r="R1008" s="7" t="s">
        <v>4</v>
      </c>
      <c r="S1008" s="174">
        <f t="shared" ca="1" si="63"/>
        <v>43833</v>
      </c>
      <c r="T1008" s="20">
        <f ca="1">_xll.meDateFromTenor(S1008,"1D","Following",T$13,"Normal")</f>
        <v>43836</v>
      </c>
      <c r="U1008" s="175">
        <f ca="1"/>
        <v>-1.4575486811629953E-3</v>
      </c>
      <c r="V1008" s="136" t="s">
        <v>4</v>
      </c>
    </row>
    <row r="1009" spans="1:22" x14ac:dyDescent="0.25">
      <c r="A1009" s="142">
        <v>991</v>
      </c>
      <c r="B1009" s="134"/>
      <c r="C1009" s="174">
        <f ca="1">_xll.meDateFromTenor(C1008,"1D","FOLLOWING",D$13,"NORMAL")</f>
        <v>43836</v>
      </c>
      <c r="D1009" s="20">
        <f ca="1">_xll.meDateFromTenor(C1009,D$14,"Following",D$13,"Normal")</f>
        <v>43837</v>
      </c>
      <c r="E1009" s="175">
        <f ca="1"/>
        <v>2.6953424364424501E-4</v>
      </c>
      <c r="F1009" s="99"/>
      <c r="G1009" s="174">
        <f t="shared" ca="1" si="60"/>
        <v>43836</v>
      </c>
      <c r="H1009" s="20">
        <f ca="1">_xll.meDateFromTenor(G1009,H$14,"Following",H$13,"Normal")</f>
        <v>43927</v>
      </c>
      <c r="I1009" s="175">
        <f ca="1"/>
        <v>2.0509891264902979E-3</v>
      </c>
      <c r="J1009" s="7" t="s">
        <v>4</v>
      </c>
      <c r="K1009" s="174">
        <f t="shared" ca="1" si="61"/>
        <v>43836</v>
      </c>
      <c r="L1009" s="20">
        <f ca="1">_xll.meDateFromTenor(K1009,L$14,"Following",L$13,"Normal")</f>
        <v>44018</v>
      </c>
      <c r="M1009" s="175">
        <f ca="1"/>
        <v>3.8896099149081397E-3</v>
      </c>
      <c r="N1009" s="7" t="s">
        <v>4</v>
      </c>
      <c r="O1009" s="174">
        <f t="shared" ca="1" si="62"/>
        <v>43836</v>
      </c>
      <c r="P1009" s="20">
        <f ca="1">_xll.meDateFromTenor(O1009,P$14,"Following",P$13,"Normal")</f>
        <v>43837</v>
      </c>
      <c r="Q1009" s="175">
        <f ca="1"/>
        <v>-1.1288245233984792E-4</v>
      </c>
      <c r="R1009" s="7" t="s">
        <v>4</v>
      </c>
      <c r="S1009" s="174">
        <f t="shared" ca="1" si="63"/>
        <v>43836</v>
      </c>
      <c r="T1009" s="20">
        <f ca="1">_xll.meDateFromTenor(S1009,"1D","Following",T$13,"Normal")</f>
        <v>43837</v>
      </c>
      <c r="U1009" s="175">
        <f ca="1"/>
        <v>-1.4394318325281455E-3</v>
      </c>
      <c r="V1009" s="136" t="s">
        <v>4</v>
      </c>
    </row>
    <row r="1010" spans="1:22" x14ac:dyDescent="0.25">
      <c r="A1010" s="142">
        <v>992</v>
      </c>
      <c r="B1010" s="134"/>
      <c r="C1010" s="174">
        <f ca="1">_xll.meDateFromTenor(C1009,"1D","FOLLOWING",D$13,"NORMAL")</f>
        <v>43837</v>
      </c>
      <c r="D1010" s="20">
        <f ca="1">_xll.meDateFromTenor(C1010,D$14,"Following",D$13,"Normal")</f>
        <v>43838</v>
      </c>
      <c r="E1010" s="175">
        <f ca="1"/>
        <v>2.7608179862248603E-4</v>
      </c>
      <c r="F1010" s="99"/>
      <c r="G1010" s="174">
        <f t="shared" ca="1" si="60"/>
        <v>43837</v>
      </c>
      <c r="H1010" s="20">
        <f ca="1">_xll.meDateFromTenor(G1010,H$14,"Following",H$13,"Normal")</f>
        <v>43928</v>
      </c>
      <c r="I1010" s="175">
        <f ca="1"/>
        <v>2.0586242832047073E-3</v>
      </c>
      <c r="J1010" s="7" t="s">
        <v>4</v>
      </c>
      <c r="K1010" s="174">
        <f t="shared" ca="1" si="61"/>
        <v>43837</v>
      </c>
      <c r="L1010" s="20">
        <f ca="1">_xll.meDateFromTenor(K1010,L$14,"Following",L$13,"Normal")</f>
        <v>44019</v>
      </c>
      <c r="M1010" s="175">
        <f ca="1"/>
        <v>3.897175271352971E-3</v>
      </c>
      <c r="N1010" s="7" t="s">
        <v>4</v>
      </c>
      <c r="O1010" s="174">
        <f t="shared" ca="1" si="62"/>
        <v>43837</v>
      </c>
      <c r="P1010" s="20">
        <f ca="1">_xll.meDateFromTenor(O1010,P$14,"Following",P$13,"Normal")</f>
        <v>43838</v>
      </c>
      <c r="Q1010" s="175">
        <f ca="1"/>
        <v>-1.0552190922046597E-4</v>
      </c>
      <c r="R1010" s="7" t="s">
        <v>4</v>
      </c>
      <c r="S1010" s="174">
        <f t="shared" ca="1" si="63"/>
        <v>43837</v>
      </c>
      <c r="T1010" s="20">
        <f ca="1">_xll.meDateFromTenor(S1010,"1D","Following",T$13,"Normal")</f>
        <v>43838</v>
      </c>
      <c r="U1010" s="175">
        <f ca="1"/>
        <v>-1.4303424877315557E-3</v>
      </c>
      <c r="V1010" s="136" t="s">
        <v>4</v>
      </c>
    </row>
    <row r="1011" spans="1:22" x14ac:dyDescent="0.25">
      <c r="A1011" s="142">
        <v>993</v>
      </c>
      <c r="B1011" s="134"/>
      <c r="C1011" s="174">
        <f ca="1">_xll.meDateFromTenor(C1010,"1D","FOLLOWING",D$13,"NORMAL")</f>
        <v>43838</v>
      </c>
      <c r="D1011" s="20">
        <f ca="1">_xll.meDateFromTenor(C1011,D$14,"Following",D$13,"Normal")</f>
        <v>43839</v>
      </c>
      <c r="E1011" s="175">
        <f ca="1"/>
        <v>2.826872425742987E-4</v>
      </c>
      <c r="F1011" s="99"/>
      <c r="G1011" s="174">
        <f t="shared" ca="1" si="60"/>
        <v>43838</v>
      </c>
      <c r="H1011" s="20">
        <f ca="1">_xll.meDateFromTenor(G1011,H$14,"Following",H$13,"Normal")</f>
        <v>43929</v>
      </c>
      <c r="I1011" s="175">
        <f ca="1"/>
        <v>2.0662610668473694E-3</v>
      </c>
      <c r="J1011" s="7" t="s">
        <v>4</v>
      </c>
      <c r="K1011" s="174">
        <f t="shared" ca="1" si="61"/>
        <v>43838</v>
      </c>
      <c r="L1011" s="20">
        <f ca="1">_xll.meDateFromTenor(K1011,L$14,"Following",L$13,"Normal")</f>
        <v>44020</v>
      </c>
      <c r="M1011" s="175">
        <f ca="1"/>
        <v>3.9047364327414518E-3</v>
      </c>
      <c r="N1011" s="7" t="s">
        <v>4</v>
      </c>
      <c r="O1011" s="174">
        <f t="shared" ca="1" si="62"/>
        <v>43838</v>
      </c>
      <c r="P1011" s="20">
        <f ca="1">_xll.meDateFromTenor(O1011,P$14,"Following",P$13,"Normal")</f>
        <v>43839</v>
      </c>
      <c r="Q1011" s="175">
        <f ca="1"/>
        <v>-9.8158464569562457E-5</v>
      </c>
      <c r="R1011" s="7" t="s">
        <v>4</v>
      </c>
      <c r="S1011" s="174">
        <f t="shared" ca="1" si="63"/>
        <v>43838</v>
      </c>
      <c r="T1011" s="20">
        <f ca="1">_xll.meDateFromTenor(S1011,"1D","Following",T$13,"Normal")</f>
        <v>43839</v>
      </c>
      <c r="U1011" s="175">
        <f ca="1"/>
        <v>-1.4212363603594064E-3</v>
      </c>
      <c r="V1011" s="136" t="s">
        <v>4</v>
      </c>
    </row>
    <row r="1012" spans="1:22" x14ac:dyDescent="0.25">
      <c r="A1012" s="142">
        <v>994</v>
      </c>
      <c r="B1012" s="134"/>
      <c r="C1012" s="174">
        <f ca="1">_xll.meDateFromTenor(C1011,"1D","FOLLOWING",D$13,"NORMAL")</f>
        <v>43839</v>
      </c>
      <c r="D1012" s="20">
        <f ca="1">_xll.meDateFromTenor(C1012,D$14,"Following",D$13,"Normal")</f>
        <v>43840</v>
      </c>
      <c r="E1012" s="175">
        <f ca="1"/>
        <v>2.8935057597934236E-4</v>
      </c>
      <c r="F1012" s="99"/>
      <c r="G1012" s="174">
        <f t="shared" ca="1" si="60"/>
        <v>43839</v>
      </c>
      <c r="H1012" s="20">
        <f ca="1">_xll.meDateFromTenor(G1012,H$14,"Following",H$13,"Normal")</f>
        <v>43930</v>
      </c>
      <c r="I1012" s="175">
        <f ca="1"/>
        <v>2.0738994085955165E-3</v>
      </c>
      <c r="J1012" s="7" t="s">
        <v>4</v>
      </c>
      <c r="K1012" s="174">
        <f t="shared" ca="1" si="61"/>
        <v>43839</v>
      </c>
      <c r="L1012" s="20">
        <f ca="1">_xll.meDateFromTenor(K1012,L$14,"Following",L$13,"Normal")</f>
        <v>44021</v>
      </c>
      <c r="M1012" s="175">
        <f ca="1"/>
        <v>3.9122933353943224E-3</v>
      </c>
      <c r="N1012" s="7" t="s">
        <v>4</v>
      </c>
      <c r="O1012" s="174">
        <f t="shared" ca="1" si="62"/>
        <v>43839</v>
      </c>
      <c r="P1012" s="20">
        <f ca="1">_xll.meDateFromTenor(O1012,P$14,"Following",P$13,"Normal")</f>
        <v>43840</v>
      </c>
      <c r="Q1012" s="175">
        <f ca="1"/>
        <v>-9.0792243297189152E-5</v>
      </c>
      <c r="R1012" s="7" t="s">
        <v>4</v>
      </c>
      <c r="S1012" s="174">
        <f t="shared" ca="1" si="63"/>
        <v>43839</v>
      </c>
      <c r="T1012" s="20">
        <f ca="1">_xll.meDateFromTenor(S1012,"1D","Following",T$13,"Normal")</f>
        <v>43840</v>
      </c>
      <c r="U1012" s="175">
        <f ca="1"/>
        <v>-1.4121134500522153E-3</v>
      </c>
      <c r="V1012" s="136" t="s">
        <v>4</v>
      </c>
    </row>
    <row r="1013" spans="1:22" x14ac:dyDescent="0.25">
      <c r="A1013" s="142">
        <v>995</v>
      </c>
      <c r="B1013" s="134"/>
      <c r="C1013" s="174">
        <f ca="1">_xll.meDateFromTenor(C1012,"1D","FOLLOWING",D$13,"NORMAL")</f>
        <v>43840</v>
      </c>
      <c r="D1013" s="20">
        <f ca="1">_xll.meDateFromTenor(C1013,D$14,"Following",D$13,"Normal")</f>
        <v>43843</v>
      </c>
      <c r="E1013" s="175">
        <f ca="1"/>
        <v>3.0287046529409276E-4</v>
      </c>
      <c r="F1013" s="99"/>
      <c r="G1013" s="174">
        <f t="shared" ca="1" si="60"/>
        <v>43840</v>
      </c>
      <c r="H1013" s="20">
        <f ca="1">_xll.meDateFromTenor(G1013,H$14,"Following",H$13,"Normal")</f>
        <v>43935</v>
      </c>
      <c r="I1013" s="175">
        <f ca="1"/>
        <v>2.0815392396263772E-3</v>
      </c>
      <c r="J1013" s="7" t="s">
        <v>4</v>
      </c>
      <c r="K1013" s="174">
        <f t="shared" ca="1" si="61"/>
        <v>43840</v>
      </c>
      <c r="L1013" s="20">
        <f ca="1">_xll.meDateFromTenor(K1013,L$14,"Following",L$13,"Normal")</f>
        <v>44022</v>
      </c>
      <c r="M1013" s="175">
        <f ca="1"/>
        <v>3.9198459156323242E-3</v>
      </c>
      <c r="N1013" s="7" t="s">
        <v>4</v>
      </c>
      <c r="O1013" s="174">
        <f t="shared" ca="1" si="62"/>
        <v>43840</v>
      </c>
      <c r="P1013" s="20">
        <f ca="1">_xll.meDateFromTenor(O1013,P$14,"Following",P$13,"Normal")</f>
        <v>43843</v>
      </c>
      <c r="Q1013" s="175">
        <f ca="1"/>
        <v>-8.3423370313399036E-5</v>
      </c>
      <c r="R1013" s="7" t="s">
        <v>4</v>
      </c>
      <c r="S1013" s="174">
        <f t="shared" ca="1" si="63"/>
        <v>43840</v>
      </c>
      <c r="T1013" s="20">
        <f ca="1">_xll.meDateFromTenor(S1013,"1D","Following",T$13,"Normal")</f>
        <v>43843</v>
      </c>
      <c r="U1013" s="175">
        <f ca="1"/>
        <v>-1.3938062874929763E-3</v>
      </c>
      <c r="V1013" s="136" t="s">
        <v>4</v>
      </c>
    </row>
    <row r="1014" spans="1:22" x14ac:dyDescent="0.25">
      <c r="A1014" s="142">
        <v>996</v>
      </c>
      <c r="B1014" s="134"/>
      <c r="C1014" s="174">
        <f ca="1">_xll.meDateFromTenor(C1013,"1D","FOLLOWING",D$13,"NORMAL")</f>
        <v>43843</v>
      </c>
      <c r="D1014" s="20">
        <f ca="1">_xll.meDateFromTenor(C1014,D$14,"Following",D$13,"Normal")</f>
        <v>43844</v>
      </c>
      <c r="E1014" s="175">
        <f ca="1"/>
        <v>3.1658281572255589E-4</v>
      </c>
      <c r="F1014" s="99"/>
      <c r="G1014" s="174">
        <f t="shared" ca="1" si="60"/>
        <v>43843</v>
      </c>
      <c r="H1014" s="20">
        <f ca="1">_xll.meDateFromTenor(G1014,H$14,"Following",H$13,"Normal")</f>
        <v>43935</v>
      </c>
      <c r="I1014" s="175">
        <f ca="1"/>
        <v>2.1044669801875606E-3</v>
      </c>
      <c r="J1014" s="7" t="s">
        <v>4</v>
      </c>
      <c r="K1014" s="174">
        <f t="shared" ca="1" si="61"/>
        <v>43843</v>
      </c>
      <c r="L1014" s="20">
        <f ca="1">_xll.meDateFromTenor(K1014,L$14,"Following",L$13,"Normal")</f>
        <v>44025</v>
      </c>
      <c r="M1014" s="175">
        <f ca="1"/>
        <v>3.9424770850645299E-3</v>
      </c>
      <c r="N1014" s="7" t="s">
        <v>4</v>
      </c>
      <c r="O1014" s="174">
        <f t="shared" ca="1" si="62"/>
        <v>43843</v>
      </c>
      <c r="P1014" s="20">
        <f ca="1">_xll.meDateFromTenor(O1014,P$14,"Following",P$13,"Normal")</f>
        <v>43844</v>
      </c>
      <c r="Q1014" s="175">
        <f ca="1"/>
        <v>-6.1302090194035905E-5</v>
      </c>
      <c r="R1014" s="7" t="s">
        <v>4</v>
      </c>
      <c r="S1014" s="174">
        <f t="shared" ca="1" si="63"/>
        <v>43843</v>
      </c>
      <c r="T1014" s="20">
        <f ca="1">_xll.meDateFromTenor(S1014,"1D","Following",T$13,"Normal")</f>
        <v>43844</v>
      </c>
      <c r="U1014" s="175">
        <f ca="1"/>
        <v>-1.3754539700405793E-3</v>
      </c>
      <c r="V1014" s="136" t="s">
        <v>4</v>
      </c>
    </row>
    <row r="1015" spans="1:22" x14ac:dyDescent="0.25">
      <c r="A1015" s="142">
        <v>997</v>
      </c>
      <c r="B1015" s="134"/>
      <c r="C1015" s="174">
        <f ca="1">_xll.meDateFromTenor(C1014,"1D","FOLLOWING",D$13,"NORMAL")</f>
        <v>43844</v>
      </c>
      <c r="D1015" s="20">
        <f ca="1">_xll.meDateFromTenor(C1015,D$14,"Following",D$13,"Normal")</f>
        <v>43845</v>
      </c>
      <c r="E1015" s="175">
        <f ca="1"/>
        <v>3.2353560526665717E-4</v>
      </c>
      <c r="F1015" s="99"/>
      <c r="G1015" s="174">
        <f t="shared" ca="1" si="60"/>
        <v>43844</v>
      </c>
      <c r="H1015" s="20">
        <f ca="1">_xll.meDateFromTenor(G1015,H$14,"Following",H$13,"Normal")</f>
        <v>43935</v>
      </c>
      <c r="I1015" s="175">
        <f ca="1"/>
        <v>2.1121120801215914E-3</v>
      </c>
      <c r="J1015" s="7" t="s">
        <v>4</v>
      </c>
      <c r="K1015" s="174">
        <f t="shared" ca="1" si="61"/>
        <v>43844</v>
      </c>
      <c r="L1015" s="20">
        <f ca="1">_xll.meDateFromTenor(K1015,L$14,"Following",L$13,"Normal")</f>
        <v>44026</v>
      </c>
      <c r="M1015" s="175">
        <f ca="1"/>
        <v>3.9500117388504693E-3</v>
      </c>
      <c r="N1015" s="7" t="s">
        <v>4</v>
      </c>
      <c r="O1015" s="174">
        <f t="shared" ca="1" si="62"/>
        <v>43844</v>
      </c>
      <c r="P1015" s="20">
        <f ca="1">_xll.meDateFromTenor(O1015,P$14,"Following",P$13,"Normal")</f>
        <v>43845</v>
      </c>
      <c r="Q1015" s="175">
        <f ca="1"/>
        <v>-5.3923859465090208E-5</v>
      </c>
      <c r="R1015" s="7" t="s">
        <v>4</v>
      </c>
      <c r="S1015" s="174">
        <f t="shared" ca="1" si="63"/>
        <v>43844</v>
      </c>
      <c r="T1015" s="20">
        <f ca="1">_xll.meDateFromTenor(S1015,"1D","Following",T$13,"Normal")</f>
        <v>43845</v>
      </c>
      <c r="U1015" s="175">
        <f ca="1"/>
        <v>-1.3662471382236466E-3</v>
      </c>
      <c r="V1015" s="136" t="s">
        <v>4</v>
      </c>
    </row>
    <row r="1016" spans="1:22" x14ac:dyDescent="0.25">
      <c r="A1016" s="142">
        <v>998</v>
      </c>
      <c r="B1016" s="134"/>
      <c r="C1016" s="174">
        <f ca="1">_xll.meDateFromTenor(C1015,"1D","FOLLOWING",D$13,"NORMAL")</f>
        <v>43845</v>
      </c>
      <c r="D1016" s="20">
        <f ca="1">_xll.meDateFromTenor(C1016,D$14,"Following",D$13,"Normal")</f>
        <v>43846</v>
      </c>
      <c r="E1016" s="175">
        <f ca="1"/>
        <v>3.3054628778117609E-4</v>
      </c>
      <c r="F1016" s="99"/>
      <c r="G1016" s="174">
        <f t="shared" ca="1" si="60"/>
        <v>43845</v>
      </c>
      <c r="H1016" s="20">
        <f ca="1">_xll.meDateFromTenor(G1016,H$14,"Following",H$13,"Normal")</f>
        <v>43936</v>
      </c>
      <c r="I1016" s="175">
        <f ca="1"/>
        <v>2.1197583252244925E-3</v>
      </c>
      <c r="J1016" s="7" t="s">
        <v>4</v>
      </c>
      <c r="K1016" s="174">
        <f t="shared" ca="1" si="61"/>
        <v>43845</v>
      </c>
      <c r="L1016" s="20">
        <f ca="1">_xll.meDateFromTenor(K1016,L$14,"Following",L$13,"Normal")</f>
        <v>44027</v>
      </c>
      <c r="M1016" s="175">
        <f ca="1"/>
        <v>3.9575417518252446E-3</v>
      </c>
      <c r="N1016" s="7" t="s">
        <v>4</v>
      </c>
      <c r="O1016" s="174">
        <f t="shared" ca="1" si="62"/>
        <v>43845</v>
      </c>
      <c r="P1016" s="20">
        <f ca="1">_xll.meDateFromTenor(O1016,P$14,"Following",P$13,"Normal")</f>
        <v>43846</v>
      </c>
      <c r="Q1016" s="175">
        <f ca="1"/>
        <v>-4.6543601574985428E-5</v>
      </c>
      <c r="R1016" s="7" t="s">
        <v>4</v>
      </c>
      <c r="S1016" s="174">
        <f t="shared" ca="1" si="63"/>
        <v>43845</v>
      </c>
      <c r="T1016" s="20">
        <f ca="1">_xll.meDateFromTenor(S1016,"1D","Following",T$13,"Normal")</f>
        <v>43846</v>
      </c>
      <c r="U1016" s="175">
        <f ca="1"/>
        <v>-1.3570235207538465E-3</v>
      </c>
      <c r="V1016" s="136" t="s">
        <v>4</v>
      </c>
    </row>
    <row r="1017" spans="1:22" x14ac:dyDescent="0.25">
      <c r="A1017" s="142">
        <v>999</v>
      </c>
      <c r="B1017" s="134"/>
      <c r="C1017" s="174">
        <f ca="1">_xll.meDateFromTenor(C1016,"1D","FOLLOWING",D$13,"NORMAL")</f>
        <v>43846</v>
      </c>
      <c r="D1017" s="20">
        <f ca="1">_xll.meDateFromTenor(C1017,D$14,"Following",D$13,"Normal")</f>
        <v>43847</v>
      </c>
      <c r="E1017" s="175">
        <f ca="1"/>
        <v>3.3761486374572888E-4</v>
      </c>
      <c r="F1017" s="99"/>
      <c r="G1017" s="174">
        <f t="shared" ca="1" si="60"/>
        <v>43846</v>
      </c>
      <c r="H1017" s="20">
        <f ca="1">_xll.meDateFromTenor(G1017,H$14,"Following",H$13,"Normal")</f>
        <v>43937</v>
      </c>
      <c r="I1017" s="175">
        <f ca="1"/>
        <v>2.1274056466734936E-3</v>
      </c>
      <c r="J1017" s="7" t="s">
        <v>4</v>
      </c>
      <c r="K1017" s="174">
        <f t="shared" ca="1" si="61"/>
        <v>43846</v>
      </c>
      <c r="L1017" s="20">
        <f ca="1">_xll.meDateFromTenor(K1017,L$14,"Following",L$13,"Normal")</f>
        <v>44028</v>
      </c>
      <c r="M1017" s="175">
        <f ca="1"/>
        <v>3.9650670603095985E-3</v>
      </c>
      <c r="N1017" s="7" t="s">
        <v>4</v>
      </c>
      <c r="O1017" s="174">
        <f t="shared" ca="1" si="62"/>
        <v>43846</v>
      </c>
      <c r="P1017" s="20">
        <f ca="1">_xll.meDateFromTenor(O1017,P$14,"Following",P$13,"Normal")</f>
        <v>43847</v>
      </c>
      <c r="Q1017" s="175">
        <f ca="1"/>
        <v>-3.9161441433773283E-5</v>
      </c>
      <c r="R1017" s="7" t="s">
        <v>4</v>
      </c>
      <c r="S1017" s="174">
        <f t="shared" ca="1" si="63"/>
        <v>43846</v>
      </c>
      <c r="T1017" s="20">
        <f ca="1">_xll.meDateFromTenor(S1017,"1D","Following",T$13,"Normal")</f>
        <v>43847</v>
      </c>
      <c r="U1017" s="175">
        <f ca="1"/>
        <v>-1.3477831171515623E-3</v>
      </c>
      <c r="V1017" s="136" t="s">
        <v>4</v>
      </c>
    </row>
    <row r="1018" spans="1:22" x14ac:dyDescent="0.25">
      <c r="A1018" s="142">
        <v>1000</v>
      </c>
      <c r="B1018" s="134"/>
      <c r="C1018" s="174">
        <f ca="1">_xll.meDateFromTenor(C1017,"1D","FOLLOWING",D$13,"NORMAL")</f>
        <v>43847</v>
      </c>
      <c r="D1018" s="20">
        <f ca="1">_xll.meDateFromTenor(C1018,D$14,"Following",D$13,"Normal")</f>
        <v>43850</v>
      </c>
      <c r="E1018" s="175">
        <f ca="1"/>
        <v>3.5194534201643659E-4</v>
      </c>
      <c r="F1018" s="99"/>
      <c r="G1018" s="174">
        <f t="shared" ca="1" si="60"/>
        <v>43847</v>
      </c>
      <c r="H1018" s="20">
        <f ca="1">_xll.meDateFromTenor(G1018,H$14,"Following",H$13,"Normal")</f>
        <v>43938</v>
      </c>
      <c r="I1018" s="175">
        <f ca="1"/>
        <v>2.1350539756458268E-3</v>
      </c>
      <c r="J1018" s="7" t="s">
        <v>4</v>
      </c>
      <c r="K1018" s="174">
        <f t="shared" ca="1" si="61"/>
        <v>43847</v>
      </c>
      <c r="L1018" s="20">
        <f ca="1">_xll.meDateFromTenor(K1018,L$14,"Following",L$13,"Normal")</f>
        <v>44029</v>
      </c>
      <c r="M1018" s="175">
        <f ca="1"/>
        <v>3.9725876006242713E-3</v>
      </c>
      <c r="N1018" s="7" t="s">
        <v>4</v>
      </c>
      <c r="O1018" s="174">
        <f t="shared" ca="1" si="62"/>
        <v>43847</v>
      </c>
      <c r="P1018" s="20">
        <f ca="1">_xll.meDateFromTenor(O1018,P$14,"Following",P$13,"Normal")</f>
        <v>43850</v>
      </c>
      <c r="Q1018" s="175">
        <f ca="1"/>
        <v>-3.1777503951505551E-5</v>
      </c>
      <c r="R1018" s="7" t="s">
        <v>4</v>
      </c>
      <c r="S1018" s="174">
        <f t="shared" ca="1" si="63"/>
        <v>43847</v>
      </c>
      <c r="T1018" s="20">
        <f ca="1">_xll.meDateFromTenor(S1018,"1D","Following",T$13,"Normal")</f>
        <v>43850</v>
      </c>
      <c r="U1018" s="175">
        <f ca="1"/>
        <v>-1.3292414462595706E-3</v>
      </c>
      <c r="V1018" s="136" t="s">
        <v>4</v>
      </c>
    </row>
    <row r="1019" spans="1:22" x14ac:dyDescent="0.25">
      <c r="A1019" s="142">
        <v>1001</v>
      </c>
      <c r="B1019" s="134"/>
      <c r="C1019" s="174">
        <f ca="1">_xll.meDateFromTenor(C1018,"1D","FOLLOWING",D$13,"NORMAL")</f>
        <v>43850</v>
      </c>
      <c r="D1019" s="20">
        <f ca="1">_xll.meDateFromTenor(C1019,D$14,"Following",D$13,"Normal")</f>
        <v>43851</v>
      </c>
      <c r="E1019" s="175">
        <f ca="1"/>
        <v>3.6646811745200255E-4</v>
      </c>
      <c r="F1019" s="99"/>
      <c r="G1019" s="174">
        <f t="shared" ca="1" si="60"/>
        <v>43850</v>
      </c>
      <c r="H1019" s="20">
        <f ca="1">_xll.meDateFromTenor(G1019,H$14,"Following",H$13,"Normal")</f>
        <v>43941</v>
      </c>
      <c r="I1019" s="175">
        <f ca="1"/>
        <v>2.1580043194751228E-3</v>
      </c>
      <c r="J1019" s="7" t="s">
        <v>4</v>
      </c>
      <c r="K1019" s="174">
        <f t="shared" ca="1" si="61"/>
        <v>43850</v>
      </c>
      <c r="L1019" s="20">
        <f ca="1">_xll.meDateFromTenor(K1019,L$14,"Following",L$13,"Normal")</f>
        <v>44032</v>
      </c>
      <c r="M1019" s="175">
        <f ca="1"/>
        <v>3.9951199757576128E-3</v>
      </c>
      <c r="N1019" s="7" t="s">
        <v>4</v>
      </c>
      <c r="O1019" s="174">
        <f t="shared" ca="1" si="62"/>
        <v>43850</v>
      </c>
      <c r="P1019" s="20">
        <f ca="1">_xll.meDateFromTenor(O1019,P$14,"Following",P$13,"Normal")</f>
        <v>43851</v>
      </c>
      <c r="Q1019" s="175">
        <f ca="1"/>
        <v>-9.6162765588878147E-6</v>
      </c>
      <c r="R1019" s="7" t="s">
        <v>4</v>
      </c>
      <c r="S1019" s="174">
        <f t="shared" ca="1" si="63"/>
        <v>43850</v>
      </c>
      <c r="T1019" s="20">
        <f ca="1">_xll.meDateFromTenor(S1019,"1D","Following",T$13,"Normal")</f>
        <v>43851</v>
      </c>
      <c r="U1019" s="175">
        <f ca="1"/>
        <v>-1.3106536329443631E-3</v>
      </c>
      <c r="V1019" s="136" t="s">
        <v>4</v>
      </c>
    </row>
    <row r="1020" spans="1:22" x14ac:dyDescent="0.25">
      <c r="A1020" s="142">
        <v>1002</v>
      </c>
      <c r="B1020" s="134"/>
      <c r="C1020" s="174">
        <f ca="1">_xll.meDateFromTenor(C1019,"1D","FOLLOWING",D$13,"NORMAL")</f>
        <v>43851</v>
      </c>
      <c r="D1020" s="20">
        <f ca="1">_xll.meDateFromTenor(C1020,D$14,"Following",D$13,"Normal")</f>
        <v>43852</v>
      </c>
      <c r="E1020" s="175">
        <f ca="1"/>
        <v>3.7382617137815674E-4</v>
      </c>
      <c r="F1020" s="99"/>
      <c r="G1020" s="174">
        <f t="shared" ca="1" si="60"/>
        <v>43851</v>
      </c>
      <c r="H1020" s="20">
        <f ca="1">_xll.meDateFromTenor(G1020,H$14,"Following",H$13,"Normal")</f>
        <v>43942</v>
      </c>
      <c r="I1020" s="175">
        <f ca="1"/>
        <v>2.1656559903130896E-3</v>
      </c>
      <c r="J1020" s="7" t="s">
        <v>4</v>
      </c>
      <c r="K1020" s="174">
        <f t="shared" ca="1" si="61"/>
        <v>43851</v>
      </c>
      <c r="L1020" s="20">
        <f ca="1">_xll.meDateFromTenor(K1020,L$14,"Following",L$13,"Normal")</f>
        <v>44033</v>
      </c>
      <c r="M1020" s="175">
        <f ca="1"/>
        <v>4.002620806600971E-3</v>
      </c>
      <c r="N1020" s="7" t="s">
        <v>4</v>
      </c>
      <c r="O1020" s="174">
        <f t="shared" ca="1" si="62"/>
        <v>43851</v>
      </c>
      <c r="P1020" s="20">
        <f ca="1">_xll.meDateFromTenor(O1020,P$14,"Following",P$13,"Normal")</f>
        <v>43852</v>
      </c>
      <c r="Q1020" s="175">
        <f ca="1"/>
        <v>-2.226478812916712E-6</v>
      </c>
      <c r="R1020" s="7" t="s">
        <v>4</v>
      </c>
      <c r="S1020" s="174">
        <f t="shared" ca="1" si="63"/>
        <v>43851</v>
      </c>
      <c r="T1020" s="20">
        <f ca="1">_xll.meDateFromTenor(S1020,"1D","Following",T$13,"Normal")</f>
        <v>43852</v>
      </c>
      <c r="U1020" s="175">
        <f ca="1"/>
        <v>-1.3013292918850939E-3</v>
      </c>
      <c r="V1020" s="136" t="s">
        <v>4</v>
      </c>
    </row>
    <row r="1021" spans="1:22" x14ac:dyDescent="0.25">
      <c r="A1021" s="142">
        <v>1003</v>
      </c>
      <c r="B1021" s="134"/>
      <c r="C1021" s="174">
        <f ca="1">_xll.meDateFromTenor(C1020,"1D","FOLLOWING",D$13,"NORMAL")</f>
        <v>43852</v>
      </c>
      <c r="D1021" s="20">
        <f ca="1">_xll.meDateFromTenor(C1021,D$14,"Following",D$13,"Normal")</f>
        <v>43853</v>
      </c>
      <c r="E1021" s="175">
        <f ca="1"/>
        <v>3.8124212291101991E-4</v>
      </c>
      <c r="F1021" s="99"/>
      <c r="G1021" s="174">
        <f t="shared" ca="1" si="60"/>
        <v>43852</v>
      </c>
      <c r="H1021" s="20">
        <f ca="1">_xll.meDateFromTenor(G1021,H$14,"Following",H$13,"Normal")</f>
        <v>43943</v>
      </c>
      <c r="I1021" s="175">
        <f ca="1"/>
        <v>2.1733083245605439E-3</v>
      </c>
      <c r="J1021" s="7" t="s">
        <v>4</v>
      </c>
      <c r="K1021" s="174">
        <f t="shared" ca="1" si="61"/>
        <v>43852</v>
      </c>
      <c r="L1021" s="20">
        <f ca="1">_xll.meDateFromTenor(K1021,L$14,"Following",L$13,"Normal")</f>
        <v>44034</v>
      </c>
      <c r="M1021" s="175">
        <f ca="1"/>
        <v>4.0101165508783544E-3</v>
      </c>
      <c r="N1021" s="7" t="s">
        <v>4</v>
      </c>
      <c r="O1021" s="174">
        <f t="shared" ca="1" si="62"/>
        <v>43852</v>
      </c>
      <c r="P1021" s="20">
        <f ca="1">_xll.meDateFromTenor(O1021,P$14,"Following",P$13,"Normal")</f>
        <v>43853</v>
      </c>
      <c r="Q1021" s="175">
        <f ca="1"/>
        <v>5.1644717238523069E-6</v>
      </c>
      <c r="R1021" s="7" t="s">
        <v>4</v>
      </c>
      <c r="S1021" s="174">
        <f t="shared" ca="1" si="63"/>
        <v>43852</v>
      </c>
      <c r="T1021" s="20">
        <f ca="1">_xll.meDateFromTenor(S1021,"1D","Following",T$13,"Normal")</f>
        <v>43853</v>
      </c>
      <c r="U1021" s="175">
        <f ca="1"/>
        <v>-1.291988162175355E-3</v>
      </c>
      <c r="V1021" s="136" t="s">
        <v>4</v>
      </c>
    </row>
    <row r="1022" spans="1:22" x14ac:dyDescent="0.25">
      <c r="A1022" s="142">
        <v>1004</v>
      </c>
      <c r="B1022" s="134"/>
      <c r="C1022" s="174">
        <f ca="1">_xll.meDateFromTenor(C1021,"1D","FOLLOWING",D$13,"NORMAL")</f>
        <v>43853</v>
      </c>
      <c r="D1022" s="20">
        <f ca="1">_xll.meDateFromTenor(C1022,D$14,"Following",D$13,"Normal")</f>
        <v>43854</v>
      </c>
      <c r="E1022" s="175">
        <f ca="1"/>
        <v>3.887159729298886E-4</v>
      </c>
      <c r="F1022" s="99"/>
      <c r="G1022" s="174">
        <f t="shared" ca="1" si="60"/>
        <v>43853</v>
      </c>
      <c r="H1022" s="20">
        <f ca="1">_xll.meDateFromTenor(G1022,H$14,"Following",H$13,"Normal")</f>
        <v>43944</v>
      </c>
      <c r="I1022" s="175">
        <f ca="1"/>
        <v>2.1809612533947157E-3</v>
      </c>
      <c r="J1022" s="7" t="s">
        <v>4</v>
      </c>
      <c r="K1022" s="174">
        <f t="shared" ca="1" si="61"/>
        <v>43853</v>
      </c>
      <c r="L1022" s="20">
        <f ca="1">_xll.meDateFromTenor(K1022,L$14,"Following",L$13,"Normal")</f>
        <v>44035</v>
      </c>
      <c r="M1022" s="175">
        <f ca="1"/>
        <v>4.017607144910504E-3</v>
      </c>
      <c r="N1022" s="7" t="s">
        <v>4</v>
      </c>
      <c r="O1022" s="174">
        <f t="shared" ca="1" si="62"/>
        <v>43853</v>
      </c>
      <c r="P1022" s="20">
        <f ca="1">_xll.meDateFromTenor(O1022,P$14,"Following",P$13,"Normal")</f>
        <v>43854</v>
      </c>
      <c r="Q1022" s="175">
        <f ca="1"/>
        <v>1.2556450141366254E-5</v>
      </c>
      <c r="R1022" s="7" t="s">
        <v>4</v>
      </c>
      <c r="S1022" s="174">
        <f t="shared" ca="1" si="63"/>
        <v>43853</v>
      </c>
      <c r="T1022" s="20">
        <f ca="1">_xll.meDateFromTenor(S1022,"1D","Following",T$13,"Normal")</f>
        <v>43854</v>
      </c>
      <c r="U1022" s="175">
        <f ca="1"/>
        <v>-1.2826302429358495E-3</v>
      </c>
      <c r="V1022" s="136" t="s">
        <v>4</v>
      </c>
    </row>
    <row r="1023" spans="1:22" x14ac:dyDescent="0.25">
      <c r="A1023" s="142">
        <v>1005</v>
      </c>
      <c r="B1023" s="134"/>
      <c r="C1023" s="174">
        <f ca="1">_xll.meDateFromTenor(C1022,"1D","FOLLOWING",D$13,"NORMAL")</f>
        <v>43854</v>
      </c>
      <c r="D1023" s="20">
        <f ca="1">_xll.meDateFromTenor(C1023,D$14,"Following",D$13,"Normal")</f>
        <v>43857</v>
      </c>
      <c r="E1023" s="175">
        <f ca="1"/>
        <v>4.03857123689734E-4</v>
      </c>
      <c r="F1023" s="99"/>
      <c r="G1023" s="174">
        <f t="shared" ca="1" si="60"/>
        <v>43854</v>
      </c>
      <c r="H1023" s="20">
        <f ca="1">_xll.meDateFromTenor(G1023,H$14,"Following",H$13,"Normal")</f>
        <v>43945</v>
      </c>
      <c r="I1023" s="175">
        <f ca="1"/>
        <v>2.1886147079928351E-3</v>
      </c>
      <c r="J1023" s="7" t="s">
        <v>4</v>
      </c>
      <c r="K1023" s="174">
        <f t="shared" ca="1" si="61"/>
        <v>43854</v>
      </c>
      <c r="L1023" s="20">
        <f ca="1">_xll.meDateFromTenor(K1023,L$14,"Following",L$13,"Normal")</f>
        <v>44036</v>
      </c>
      <c r="M1023" s="175">
        <f ca="1"/>
        <v>4.0250925250181601E-3</v>
      </c>
      <c r="N1023" s="7" t="s">
        <v>4</v>
      </c>
      <c r="O1023" s="174">
        <f t="shared" ca="1" si="62"/>
        <v>43854</v>
      </c>
      <c r="P1023" s="20">
        <f ca="1">_xll.meDateFromTenor(O1023,P$14,"Following",P$13,"Normal")</f>
        <v>43857</v>
      </c>
      <c r="Q1023" s="175">
        <f ca="1"/>
        <v>1.9949331529573354E-5</v>
      </c>
      <c r="R1023" s="7" t="s">
        <v>4</v>
      </c>
      <c r="S1023" s="174">
        <f t="shared" ca="1" si="63"/>
        <v>43854</v>
      </c>
      <c r="T1023" s="20">
        <f ca="1">_xll.meDateFromTenor(S1023,"1D","Following",T$13,"Normal")</f>
        <v>43857</v>
      </c>
      <c r="U1023" s="175">
        <f ca="1"/>
        <v>-1.263854000255198E-3</v>
      </c>
      <c r="V1023" s="136" t="s">
        <v>4</v>
      </c>
    </row>
    <row r="1024" spans="1:22" x14ac:dyDescent="0.25">
      <c r="A1024" s="142">
        <v>1006</v>
      </c>
      <c r="B1024" s="134"/>
      <c r="C1024" s="174">
        <f ca="1">_xll.meDateFromTenor(C1023,"1D","FOLLOWING",D$13,"NORMAL")</f>
        <v>43857</v>
      </c>
      <c r="D1024" s="20">
        <f ca="1">_xll.meDateFromTenor(C1024,D$14,"Following",D$13,"Normal")</f>
        <v>43858</v>
      </c>
      <c r="E1024" s="175">
        <f ca="1"/>
        <v>4.1919037025550811E-4</v>
      </c>
      <c r="F1024" s="99"/>
      <c r="G1024" s="174">
        <f t="shared" ca="1" si="60"/>
        <v>43857</v>
      </c>
      <c r="H1024" s="20">
        <f ca="1">_xll.meDateFromTenor(G1024,H$14,"Following",H$13,"Normal")</f>
        <v>43948</v>
      </c>
      <c r="I1024" s="175">
        <f ca="1"/>
        <v>2.2115775381431899E-3</v>
      </c>
      <c r="J1024" s="7" t="s">
        <v>4</v>
      </c>
      <c r="K1024" s="174">
        <f t="shared" ca="1" si="61"/>
        <v>43857</v>
      </c>
      <c r="L1024" s="20">
        <f ca="1">_xll.meDateFromTenor(K1024,L$14,"Following",L$13,"Normal")</f>
        <v>44039</v>
      </c>
      <c r="M1024" s="175">
        <f ca="1"/>
        <v>4.0475167450015753E-3</v>
      </c>
      <c r="N1024" s="7" t="s">
        <v>4</v>
      </c>
      <c r="O1024" s="174">
        <f t="shared" ca="1" si="62"/>
        <v>43857</v>
      </c>
      <c r="P1024" s="20">
        <f ca="1">_xll.meDateFromTenor(O1024,P$14,"Following",P$13,"Normal")</f>
        <v>43858</v>
      </c>
      <c r="Q1024" s="175">
        <f ca="1"/>
        <v>4.2132144417834607E-5</v>
      </c>
      <c r="R1024" s="7" t="s">
        <v>4</v>
      </c>
      <c r="S1024" s="174">
        <f t="shared" ca="1" si="63"/>
        <v>43857</v>
      </c>
      <c r="T1024" s="20">
        <f ca="1">_xll.meDateFromTenor(S1024,"1D","Following",T$13,"Normal")</f>
        <v>43858</v>
      </c>
      <c r="U1024" s="175">
        <f ca="1"/>
        <v>-1.2450306620870365E-3</v>
      </c>
      <c r="V1024" s="136" t="s">
        <v>4</v>
      </c>
    </row>
    <row r="1025" spans="1:22" x14ac:dyDescent="0.25">
      <c r="A1025" s="142">
        <v>1007</v>
      </c>
      <c r="B1025" s="134"/>
      <c r="C1025" s="174">
        <f ca="1">_xll.meDateFromTenor(C1024,"1D","FOLLOWING",D$13,"NORMAL")</f>
        <v>43858</v>
      </c>
      <c r="D1025" s="20">
        <f ca="1">_xll.meDateFromTenor(C1025,D$14,"Following",D$13,"Normal")</f>
        <v>43859</v>
      </c>
      <c r="E1025" s="175">
        <f ca="1"/>
        <v>4.2695372261647587E-4</v>
      </c>
      <c r="F1025" s="99"/>
      <c r="G1025" s="174">
        <f t="shared" ca="1" si="60"/>
        <v>43858</v>
      </c>
      <c r="H1025" s="20">
        <f ca="1">_xll.meDateFromTenor(G1025,H$14,"Following",H$13,"Normal")</f>
        <v>43949</v>
      </c>
      <c r="I1025" s="175">
        <f ca="1"/>
        <v>2.2192324075694107E-3</v>
      </c>
      <c r="J1025" s="7" t="s">
        <v>4</v>
      </c>
      <c r="K1025" s="174">
        <f t="shared" ca="1" si="61"/>
        <v>43858</v>
      </c>
      <c r="L1025" s="20">
        <f ca="1">_xll.meDateFromTenor(K1025,L$14,"Following",L$13,"Normal")</f>
        <v>44040</v>
      </c>
      <c r="M1025" s="175">
        <f ca="1"/>
        <v>4.054980632618669E-3</v>
      </c>
      <c r="N1025" s="7" t="s">
        <v>4</v>
      </c>
      <c r="O1025" s="174">
        <f t="shared" ca="1" si="62"/>
        <v>43858</v>
      </c>
      <c r="P1025" s="20">
        <f ca="1">_xll.meDateFromTenor(O1025,P$14,"Following",P$13,"Normal")</f>
        <v>43859</v>
      </c>
      <c r="Q1025" s="175">
        <f ca="1"/>
        <v>4.9527388588296552E-5</v>
      </c>
      <c r="R1025" s="7" t="s">
        <v>4</v>
      </c>
      <c r="S1025" s="174">
        <f t="shared" ca="1" si="63"/>
        <v>43858</v>
      </c>
      <c r="T1025" s="20">
        <f ca="1">_xll.meDateFromTenor(S1025,"1D","Following",T$13,"Normal")</f>
        <v>43859</v>
      </c>
      <c r="U1025" s="175">
        <f ca="1"/>
        <v>-1.2355887883641658E-3</v>
      </c>
      <c r="V1025" s="136" t="s">
        <v>4</v>
      </c>
    </row>
    <row r="1026" spans="1:22" x14ac:dyDescent="0.25">
      <c r="A1026" s="142">
        <v>1008</v>
      </c>
      <c r="B1026" s="134"/>
      <c r="C1026" s="174">
        <f ca="1">_xll.meDateFromTenor(C1025,"1D","FOLLOWING",D$13,"NORMAL")</f>
        <v>43859</v>
      </c>
      <c r="D1026" s="20">
        <f ca="1">_xll.meDateFromTenor(C1026,D$14,"Following",D$13,"Normal")</f>
        <v>43860</v>
      </c>
      <c r="E1026" s="175">
        <f ca="1"/>
        <v>4.3477497793979888E-4</v>
      </c>
      <c r="F1026" s="99"/>
      <c r="G1026" s="174">
        <f t="shared" ca="1" si="60"/>
        <v>43859</v>
      </c>
      <c r="H1026" s="20">
        <f ca="1">_xll.meDateFromTenor(G1026,H$14,"Following",H$13,"Normal")</f>
        <v>43950</v>
      </c>
      <c r="I1026" s="175">
        <f ca="1"/>
        <v>2.2268874586457328E-3</v>
      </c>
      <c r="J1026" s="7" t="s">
        <v>4</v>
      </c>
      <c r="K1026" s="174">
        <f t="shared" ca="1" si="61"/>
        <v>43859</v>
      </c>
      <c r="L1026" s="20">
        <f ca="1">_xll.meDateFromTenor(K1026,L$14,"Following",L$13,"Normal")</f>
        <v>44041</v>
      </c>
      <c r="M1026" s="175">
        <f ca="1"/>
        <v>4.0624389879149719E-3</v>
      </c>
      <c r="N1026" s="7" t="s">
        <v>4</v>
      </c>
      <c r="O1026" s="174">
        <f t="shared" ca="1" si="62"/>
        <v>43859</v>
      </c>
      <c r="P1026" s="20">
        <f ca="1">_xll.meDateFromTenor(O1026,P$14,"Following",P$13,"Normal")</f>
        <v>43860</v>
      </c>
      <c r="Q1026" s="175">
        <f ca="1"/>
        <v>5.6922911179191623E-5</v>
      </c>
      <c r="R1026" s="7" t="s">
        <v>4</v>
      </c>
      <c r="S1026" s="174">
        <f t="shared" ca="1" si="63"/>
        <v>43859</v>
      </c>
      <c r="T1026" s="20">
        <f ca="1">_xll.meDateFromTenor(S1026,"1D","Following",T$13,"Normal")</f>
        <v>43860</v>
      </c>
      <c r="U1026" s="175">
        <f ca="1"/>
        <v>-1.2261301222336344E-3</v>
      </c>
      <c r="V1026" s="136" t="s">
        <v>4</v>
      </c>
    </row>
    <row r="1027" spans="1:22" x14ac:dyDescent="0.25">
      <c r="A1027" s="142">
        <v>1009</v>
      </c>
      <c r="B1027" s="134"/>
      <c r="C1027" s="174">
        <f ca="1">_xll.meDateFromTenor(C1026,"1D","FOLLOWING",D$13,"NORMAL")</f>
        <v>43860</v>
      </c>
      <c r="D1027" s="20">
        <f ca="1">_xll.meDateFromTenor(C1027,D$14,"Following",D$13,"Normal")</f>
        <v>43861</v>
      </c>
      <c r="E1027" s="175">
        <f ca="1"/>
        <v>4.4265413686524495E-4</v>
      </c>
      <c r="F1027" s="99"/>
      <c r="G1027" s="174">
        <f t="shared" ca="1" si="60"/>
        <v>43860</v>
      </c>
      <c r="H1027" s="20">
        <f ca="1">_xll.meDateFromTenor(G1027,H$14,"Following",H$13,"Normal")</f>
        <v>43951</v>
      </c>
      <c r="I1027" s="175">
        <f ca="1"/>
        <v>2.23454262254939E-3</v>
      </c>
      <c r="J1027" s="7" t="s">
        <v>4</v>
      </c>
      <c r="K1027" s="174">
        <f t="shared" ca="1" si="61"/>
        <v>43860</v>
      </c>
      <c r="L1027" s="20">
        <f ca="1">_xll.meDateFromTenor(K1027,L$14,"Following",L$13,"Normal")</f>
        <v>44042</v>
      </c>
      <c r="M1027" s="175">
        <f ca="1"/>
        <v>4.0698917472112286E-3</v>
      </c>
      <c r="N1027" s="7" t="s">
        <v>4</v>
      </c>
      <c r="O1027" s="174">
        <f t="shared" ca="1" si="62"/>
        <v>43860</v>
      </c>
      <c r="P1027" s="20">
        <f ca="1">_xll.meDateFromTenor(O1027,P$14,"Following",P$13,"Normal")</f>
        <v>43861</v>
      </c>
      <c r="Q1027" s="175">
        <f ca="1"/>
        <v>6.4318587280470338E-5</v>
      </c>
      <c r="R1027" s="7" t="s">
        <v>4</v>
      </c>
      <c r="S1027" s="174">
        <f t="shared" ca="1" si="63"/>
        <v>43860</v>
      </c>
      <c r="T1027" s="20">
        <f ca="1">_xll.meDateFromTenor(S1027,"1D","Following",T$13,"Normal")</f>
        <v>43861</v>
      </c>
      <c r="U1027" s="175">
        <f ca="1"/>
        <v>-1.2166546633365128E-3</v>
      </c>
      <c r="V1027" s="136" t="s">
        <v>4</v>
      </c>
    </row>
    <row r="1028" spans="1:22" x14ac:dyDescent="0.25">
      <c r="A1028" s="142">
        <v>1010</v>
      </c>
      <c r="B1028" s="134"/>
      <c r="C1028" s="174">
        <f ca="1">_xll.meDateFromTenor(C1027,"1D","FOLLOWING",D$13,"NORMAL")</f>
        <v>43861</v>
      </c>
      <c r="D1028" s="20">
        <f ca="1">_xll.meDateFromTenor(C1028,D$14,"Following",D$13,"Normal")</f>
        <v>43864</v>
      </c>
      <c r="E1028" s="175">
        <f ca="1"/>
        <v>4.5860605470513454E-4</v>
      </c>
      <c r="F1028" s="99"/>
      <c r="G1028" s="174">
        <f t="shared" ca="1" si="60"/>
        <v>43861</v>
      </c>
      <c r="H1028" s="20">
        <f ca="1">_xll.meDateFromTenor(G1028,H$14,"Following",H$13,"Normal")</f>
        <v>43951</v>
      </c>
      <c r="I1028" s="175">
        <f ca="1"/>
        <v>2.2421978229050696E-3</v>
      </c>
      <c r="J1028" s="7" t="s">
        <v>4</v>
      </c>
      <c r="K1028" s="174">
        <f t="shared" ca="1" si="61"/>
        <v>43861</v>
      </c>
      <c r="L1028" s="20">
        <f ca="1">_xll.meDateFromTenor(K1028,L$14,"Following",L$13,"Normal")</f>
        <v>44043</v>
      </c>
      <c r="M1028" s="175">
        <f ca="1"/>
        <v>4.0773388468281812E-3</v>
      </c>
      <c r="N1028" s="7" t="s">
        <v>4</v>
      </c>
      <c r="O1028" s="174">
        <f t="shared" ca="1" si="62"/>
        <v>43861</v>
      </c>
      <c r="P1028" s="20">
        <f ca="1">_xll.meDateFromTenor(O1028,P$14,"Following",P$13,"Normal")</f>
        <v>43864</v>
      </c>
      <c r="Q1028" s="175">
        <f ca="1"/>
        <v>7.1714166688127681E-5</v>
      </c>
      <c r="R1028" s="7" t="s">
        <v>4</v>
      </c>
      <c r="S1028" s="174">
        <f t="shared" ca="1" si="63"/>
        <v>43861</v>
      </c>
      <c r="T1028" s="20">
        <f ca="1">_xll.meDateFromTenor(S1028,"1D","Following",T$13,"Normal")</f>
        <v>43864</v>
      </c>
      <c r="U1028" s="175">
        <f ca="1"/>
        <v>-1.1976437820403988E-3</v>
      </c>
      <c r="V1028" s="136" t="s">
        <v>4</v>
      </c>
    </row>
    <row r="1029" spans="1:22" x14ac:dyDescent="0.25">
      <c r="A1029" s="142">
        <v>1011</v>
      </c>
      <c r="B1029" s="134"/>
      <c r="C1029" s="174">
        <f ca="1">_xll.meDateFromTenor(C1028,"1D","FOLLOWING",D$13,"NORMAL")</f>
        <v>43864</v>
      </c>
      <c r="D1029" s="20">
        <f ca="1">_xll.meDateFromTenor(C1029,D$14,"Following",D$13,"Normal")</f>
        <v>43865</v>
      </c>
      <c r="E1029" s="175">
        <f ca="1"/>
        <v>4.7474982441294541E-4</v>
      </c>
      <c r="F1029" s="99"/>
      <c r="G1029" s="174">
        <f t="shared" ca="1" si="60"/>
        <v>43864</v>
      </c>
      <c r="H1029" s="20">
        <f ca="1">_xll.meDateFromTenor(G1029,H$14,"Following",H$13,"Normal")</f>
        <v>43955</v>
      </c>
      <c r="I1029" s="175">
        <f ca="1"/>
        <v>2.26515691728347E-3</v>
      </c>
      <c r="J1029" s="7" t="s">
        <v>4</v>
      </c>
      <c r="K1029" s="174">
        <f t="shared" ca="1" si="61"/>
        <v>43864</v>
      </c>
      <c r="L1029" s="20">
        <f ca="1">_xll.meDateFromTenor(K1029,L$14,"Following",L$13,"Normal")</f>
        <v>44046</v>
      </c>
      <c r="M1029" s="175">
        <f ca="1"/>
        <v>4.0996455508106096E-3</v>
      </c>
      <c r="N1029" s="7" t="s">
        <v>4</v>
      </c>
      <c r="O1029" s="174">
        <f t="shared" ca="1" si="62"/>
        <v>43864</v>
      </c>
      <c r="P1029" s="20">
        <f ca="1">_xll.meDateFromTenor(O1029,P$14,"Following",P$13,"Normal")</f>
        <v>43865</v>
      </c>
      <c r="Q1029" s="175">
        <f ca="1"/>
        <v>9.3885669979530933E-5</v>
      </c>
      <c r="R1029" s="7" t="s">
        <v>4</v>
      </c>
      <c r="S1029" s="174">
        <f t="shared" ca="1" si="63"/>
        <v>43864</v>
      </c>
      <c r="T1029" s="20">
        <f ca="1">_xll.meDateFromTenor(S1029,"1D","Following",T$13,"Normal")</f>
        <v>43865</v>
      </c>
      <c r="U1029" s="175">
        <f ca="1"/>
        <v>-1.178584887644633E-3</v>
      </c>
      <c r="V1029" s="136" t="s">
        <v>4</v>
      </c>
    </row>
    <row r="1030" spans="1:22" x14ac:dyDescent="0.25">
      <c r="A1030" s="142">
        <v>1012</v>
      </c>
      <c r="B1030" s="134"/>
      <c r="C1030" s="174">
        <f ca="1">_xll.meDateFromTenor(C1029,"1D","FOLLOWING",D$13,"NORMAL")</f>
        <v>43865</v>
      </c>
      <c r="D1030" s="20">
        <f ca="1">_xll.meDateFromTenor(C1030,D$14,"Following",D$13,"Normal")</f>
        <v>43866</v>
      </c>
      <c r="E1030" s="175">
        <f ca="1"/>
        <v>4.8291851349794521E-4</v>
      </c>
      <c r="F1030" s="99"/>
      <c r="G1030" s="174">
        <f t="shared" ca="1" si="60"/>
        <v>43865</v>
      </c>
      <c r="H1030" s="20">
        <f ca="1">_xll.meDateFromTenor(G1030,H$14,"Following",H$13,"Normal")</f>
        <v>43955</v>
      </c>
      <c r="I1030" s="175">
        <f ca="1"/>
        <v>2.2728043714051469E-3</v>
      </c>
      <c r="J1030" s="7" t="s">
        <v>4</v>
      </c>
      <c r="K1030" s="174">
        <f t="shared" ca="1" si="61"/>
        <v>43865</v>
      </c>
      <c r="L1030" s="20">
        <f ca="1">_xll.meDateFromTenor(K1030,L$14,"Following",L$13,"Normal")</f>
        <v>44047</v>
      </c>
      <c r="M1030" s="175">
        <f ca="1"/>
        <v>4.1070693749177484E-3</v>
      </c>
      <c r="N1030" s="7" t="s">
        <v>4</v>
      </c>
      <c r="O1030" s="174">
        <f t="shared" ca="1" si="62"/>
        <v>43865</v>
      </c>
      <c r="P1030" s="20">
        <f ca="1">_xll.meDateFromTenor(O1030,P$14,"Following",P$13,"Normal")</f>
        <v>43866</v>
      </c>
      <c r="Q1030" s="175">
        <f ca="1"/>
        <v>1.0126521277088903E-4</v>
      </c>
      <c r="R1030" s="7" t="s">
        <v>4</v>
      </c>
      <c r="S1030" s="174">
        <f t="shared" ca="1" si="63"/>
        <v>43865</v>
      </c>
      <c r="T1030" s="20">
        <f ca="1">_xll.meDateFromTenor(S1030,"1D","Following",T$13,"Normal")</f>
        <v>43866</v>
      </c>
      <c r="U1030" s="175">
        <f ca="1"/>
        <v>-1.1690254562377992E-3</v>
      </c>
      <c r="V1030" s="136" t="s">
        <v>4</v>
      </c>
    </row>
    <row r="1031" spans="1:22" x14ac:dyDescent="0.25">
      <c r="A1031" s="142">
        <v>1013</v>
      </c>
      <c r="B1031" s="134"/>
      <c r="C1031" s="174">
        <f ca="1">_xll.meDateFromTenor(C1030,"1D","FOLLOWING",D$13,"NORMAL")</f>
        <v>43866</v>
      </c>
      <c r="D1031" s="20">
        <f ca="1">_xll.meDateFromTenor(C1031,D$14,"Following",D$13,"Normal")</f>
        <v>43867</v>
      </c>
      <c r="E1031" s="175">
        <f ca="1"/>
        <v>4.9114511130107482E-4</v>
      </c>
      <c r="F1031" s="99"/>
      <c r="G1031" s="174">
        <f t="shared" ca="1" si="60"/>
        <v>43866</v>
      </c>
      <c r="H1031" s="20">
        <f ca="1">_xll.meDateFromTenor(G1031,H$14,"Following",H$13,"Normal")</f>
        <v>43956</v>
      </c>
      <c r="I1031" s="175">
        <f ca="1"/>
        <v>2.2804473115874721E-3</v>
      </c>
      <c r="J1031" s="7" t="s">
        <v>4</v>
      </c>
      <c r="K1031" s="174">
        <f t="shared" ca="1" si="61"/>
        <v>43866</v>
      </c>
      <c r="L1031" s="20">
        <f ca="1">_xll.meDateFromTenor(K1031,L$14,"Following",L$13,"Normal")</f>
        <v>44048</v>
      </c>
      <c r="M1031" s="175">
        <f ca="1"/>
        <v>4.1144872209492866E-3</v>
      </c>
      <c r="N1031" s="7" t="s">
        <v>4</v>
      </c>
      <c r="O1031" s="174">
        <f t="shared" ca="1" si="62"/>
        <v>43866</v>
      </c>
      <c r="P1031" s="20">
        <f ca="1">_xll.meDateFromTenor(O1031,P$14,"Following",P$13,"Normal")</f>
        <v>43867</v>
      </c>
      <c r="Q1031" s="175">
        <f ca="1"/>
        <v>1.08636334771131E-4</v>
      </c>
      <c r="R1031" s="7" t="s">
        <v>4</v>
      </c>
      <c r="S1031" s="174">
        <f t="shared" ca="1" si="63"/>
        <v>43866</v>
      </c>
      <c r="T1031" s="20">
        <f ca="1">_xll.meDateFromTenor(S1031,"1D","Following",T$13,"Normal")</f>
        <v>43867</v>
      </c>
      <c r="U1031" s="175">
        <f ca="1"/>
        <v>-1.1594492285073817E-3</v>
      </c>
      <c r="V1031" s="136" t="s">
        <v>4</v>
      </c>
    </row>
    <row r="1032" spans="1:22" x14ac:dyDescent="0.25">
      <c r="A1032" s="142">
        <v>1014</v>
      </c>
      <c r="B1032" s="134"/>
      <c r="C1032" s="174">
        <f ca="1">_xll.meDateFromTenor(C1031,"1D","FOLLOWING",D$13,"NORMAL")</f>
        <v>43867</v>
      </c>
      <c r="D1032" s="20">
        <f ca="1">_xll.meDateFromTenor(C1032,D$14,"Following",D$13,"Normal")</f>
        <v>43868</v>
      </c>
      <c r="E1032" s="175">
        <f ca="1"/>
        <v>4.9942961846119981E-4</v>
      </c>
      <c r="F1032" s="99"/>
      <c r="G1032" s="174">
        <f t="shared" ca="1" si="60"/>
        <v>43867</v>
      </c>
      <c r="H1032" s="20">
        <f ca="1">_xll.meDateFromTenor(G1032,H$14,"Following",H$13,"Normal")</f>
        <v>43957</v>
      </c>
      <c r="I1032" s="175">
        <f ca="1"/>
        <v>2.2880847026681712E-3</v>
      </c>
      <c r="J1032" s="7" t="s">
        <v>4</v>
      </c>
      <c r="K1032" s="174">
        <f t="shared" ca="1" si="61"/>
        <v>43867</v>
      </c>
      <c r="L1032" s="20">
        <f ca="1">_xll.meDateFromTenor(K1032,L$14,"Following",L$13,"Normal")</f>
        <v>44049</v>
      </c>
      <c r="M1032" s="175">
        <f ca="1"/>
        <v>4.1218990252259637E-3</v>
      </c>
      <c r="N1032" s="7" t="s">
        <v>4</v>
      </c>
      <c r="O1032" s="174">
        <f t="shared" ca="1" si="62"/>
        <v>43867</v>
      </c>
      <c r="P1032" s="20">
        <f ca="1">_xll.meDateFromTenor(O1032,P$14,"Following",P$13,"Normal")</f>
        <v>43868</v>
      </c>
      <c r="Q1032" s="175">
        <f ca="1"/>
        <v>1.1599727099731899E-4</v>
      </c>
      <c r="R1032" s="7" t="s">
        <v>4</v>
      </c>
      <c r="S1032" s="174">
        <f t="shared" ca="1" si="63"/>
        <v>43867</v>
      </c>
      <c r="T1032" s="20">
        <f ca="1">_xll.meDateFromTenor(S1032,"1D","Following",T$13,"Normal")</f>
        <v>43868</v>
      </c>
      <c r="U1032" s="175">
        <f ca="1"/>
        <v>-1.1498562042920192E-3</v>
      </c>
      <c r="V1032" s="136" t="s">
        <v>4</v>
      </c>
    </row>
    <row r="1033" spans="1:22" x14ac:dyDescent="0.25">
      <c r="A1033" s="142">
        <v>1015</v>
      </c>
      <c r="B1033" s="134"/>
      <c r="C1033" s="174">
        <f ca="1">_xll.meDateFromTenor(C1032,"1D","FOLLOWING",D$13,"NORMAL")</f>
        <v>43868</v>
      </c>
      <c r="D1033" s="20">
        <f ca="1">_xll.meDateFromTenor(C1033,D$14,"Following",D$13,"Normal")</f>
        <v>43871</v>
      </c>
      <c r="E1033" s="175">
        <f ca="1"/>
        <v>5.1619240905689974E-4</v>
      </c>
      <c r="F1033" s="99"/>
      <c r="G1033" s="174">
        <f t="shared" ca="1" si="60"/>
        <v>43868</v>
      </c>
      <c r="H1033" s="20">
        <f ca="1">_xll.meDateFromTenor(G1033,H$14,"Following",H$13,"Normal")</f>
        <v>43958</v>
      </c>
      <c r="I1033" s="175">
        <f ca="1"/>
        <v>2.2957155094849718E-3</v>
      </c>
      <c r="J1033" s="7" t="s">
        <v>4</v>
      </c>
      <c r="K1033" s="174">
        <f t="shared" ca="1" si="61"/>
        <v>43868</v>
      </c>
      <c r="L1033" s="20">
        <f ca="1">_xll.meDateFromTenor(K1033,L$14,"Following",L$13,"Normal")</f>
        <v>44050</v>
      </c>
      <c r="M1033" s="175">
        <f ca="1"/>
        <v>4.1293047240685242E-3</v>
      </c>
      <c r="N1033" s="7" t="s">
        <v>4</v>
      </c>
      <c r="O1033" s="174">
        <f t="shared" ca="1" si="62"/>
        <v>43868</v>
      </c>
      <c r="P1033" s="20">
        <f ca="1">_xll.meDateFromTenor(O1033,P$14,"Following",P$13,"Normal")</f>
        <v>43871</v>
      </c>
      <c r="Q1033" s="175">
        <f ca="1"/>
        <v>1.2334625646651877E-4</v>
      </c>
      <c r="R1033" s="7" t="s">
        <v>4</v>
      </c>
      <c r="S1033" s="174">
        <f t="shared" ca="1" si="63"/>
        <v>43868</v>
      </c>
      <c r="T1033" s="20">
        <f ca="1">_xll.meDateFromTenor(S1033,"1D","Following",T$13,"Normal")</f>
        <v>43871</v>
      </c>
      <c r="U1033" s="175">
        <f ca="1"/>
        <v>-1.1306106134379521E-3</v>
      </c>
      <c r="V1033" s="136" t="s">
        <v>4</v>
      </c>
    </row>
    <row r="1034" spans="1:22" x14ac:dyDescent="0.25">
      <c r="A1034" s="142">
        <v>1016</v>
      </c>
      <c r="B1034" s="134"/>
      <c r="C1034" s="174">
        <f ca="1">_xll.meDateFromTenor(C1033,"1D","FOLLOWING",D$13,"NORMAL")</f>
        <v>43871</v>
      </c>
      <c r="D1034" s="20">
        <f ca="1">_xll.meDateFromTenor(C1034,D$14,"Following",D$13,"Normal")</f>
        <v>43872</v>
      </c>
      <c r="E1034" s="175">
        <f ca="1"/>
        <v>5.3314676009988393E-4</v>
      </c>
      <c r="F1034" s="99"/>
      <c r="G1034" s="174">
        <f t="shared" ca="1" si="60"/>
        <v>43871</v>
      </c>
      <c r="H1034" s="20">
        <f ca="1">_xll.meDateFromTenor(G1034,H$14,"Following",H$13,"Normal")</f>
        <v>43962</v>
      </c>
      <c r="I1034" s="175">
        <f ca="1"/>
        <v>2.3185580727292363E-3</v>
      </c>
      <c r="J1034" s="7" t="s">
        <v>4</v>
      </c>
      <c r="K1034" s="174">
        <f t="shared" ca="1" si="61"/>
        <v>43871</v>
      </c>
      <c r="L1034" s="20">
        <f ca="1">_xll.meDateFromTenor(K1034,L$14,"Following",L$13,"Normal")</f>
        <v>44053</v>
      </c>
      <c r="M1034" s="175">
        <f ca="1"/>
        <v>4.1514845511989038E-3</v>
      </c>
      <c r="N1034" s="7" t="s">
        <v>4</v>
      </c>
      <c r="O1034" s="174">
        <f t="shared" ca="1" si="62"/>
        <v>43871</v>
      </c>
      <c r="P1034" s="20">
        <f ca="1">_xll.meDateFromTenor(O1034,P$14,"Following",P$13,"Normal")</f>
        <v>43872</v>
      </c>
      <c r="Q1034" s="175">
        <f ca="1"/>
        <v>1.4530385850281352E-4</v>
      </c>
      <c r="R1034" s="7" t="s">
        <v>4</v>
      </c>
      <c r="S1034" s="174">
        <f t="shared" ca="1" si="63"/>
        <v>43871</v>
      </c>
      <c r="T1034" s="20">
        <f ca="1">_xll.meDateFromTenor(S1034,"1D","Following",T$13,"Normal")</f>
        <v>43872</v>
      </c>
      <c r="U1034" s="175">
        <f ca="1"/>
        <v>-1.1113161296004077E-3</v>
      </c>
      <c r="V1034" s="136" t="s">
        <v>4</v>
      </c>
    </row>
    <row r="1035" spans="1:22" x14ac:dyDescent="0.25">
      <c r="A1035" s="142">
        <v>1017</v>
      </c>
      <c r="B1035" s="134"/>
      <c r="C1035" s="174">
        <f ca="1">_xll.meDateFromTenor(C1034,"1D","FOLLOWING",D$13,"NORMAL")</f>
        <v>43872</v>
      </c>
      <c r="D1035" s="20">
        <f ca="1">_xll.meDateFromTenor(C1035,D$14,"Following",D$13,"Normal")</f>
        <v>43873</v>
      </c>
      <c r="E1035" s="175">
        <f ca="1"/>
        <v>5.4172082851531276E-4</v>
      </c>
      <c r="F1035" s="99"/>
      <c r="G1035" s="174">
        <f t="shared" ca="1" si="60"/>
        <v>43872</v>
      </c>
      <c r="H1035" s="20">
        <f ca="1">_xll.meDateFromTenor(G1035,H$14,"Following",H$13,"Normal")</f>
        <v>43962</v>
      </c>
      <c r="I1035" s="175">
        <f ca="1"/>
        <v>2.3261521908677007E-3</v>
      </c>
      <c r="J1035" s="7" t="s">
        <v>4</v>
      </c>
      <c r="K1035" s="174">
        <f t="shared" ca="1" si="61"/>
        <v>43872</v>
      </c>
      <c r="L1035" s="20">
        <f ca="1">_xll.meDateFromTenor(K1035,L$14,"Following",L$13,"Normal")</f>
        <v>44054</v>
      </c>
      <c r="M1035" s="175">
        <f ca="1"/>
        <v>4.1588651915124017E-3</v>
      </c>
      <c r="N1035" s="7" t="s">
        <v>4</v>
      </c>
      <c r="O1035" s="174">
        <f t="shared" ca="1" si="62"/>
        <v>43872</v>
      </c>
      <c r="P1035" s="20">
        <f ca="1">_xll.meDateFromTenor(O1035,P$14,"Following",P$13,"Normal")</f>
        <v>43873</v>
      </c>
      <c r="Q1035" s="175">
        <f ca="1"/>
        <v>1.5258739111468885E-4</v>
      </c>
      <c r="R1035" s="7" t="s">
        <v>4</v>
      </c>
      <c r="S1035" s="174">
        <f t="shared" ca="1" si="63"/>
        <v>43872</v>
      </c>
      <c r="T1035" s="20">
        <f ca="1">_xll.meDateFromTenor(S1035,"1D","Following",T$13,"Normal")</f>
        <v>43873</v>
      </c>
      <c r="U1035" s="175">
        <f ca="1"/>
        <v>-1.1016391136122318E-3</v>
      </c>
      <c r="V1035" s="136" t="s">
        <v>4</v>
      </c>
    </row>
    <row r="1036" spans="1:22" x14ac:dyDescent="0.25">
      <c r="A1036" s="142">
        <v>1018</v>
      </c>
      <c r="B1036" s="134"/>
      <c r="C1036" s="174">
        <f ca="1">_xll.meDateFromTenor(C1035,"1D","FOLLOWING",D$13,"NORMAL")</f>
        <v>43873</v>
      </c>
      <c r="D1036" s="20">
        <f ca="1">_xll.meDateFromTenor(C1036,D$14,"Following",D$13,"Normal")</f>
        <v>43874</v>
      </c>
      <c r="E1036" s="175">
        <f ca="1"/>
        <v>5.5035281188322855E-4</v>
      </c>
      <c r="F1036" s="99"/>
      <c r="G1036" s="174">
        <f t="shared" ca="1" si="60"/>
        <v>43873</v>
      </c>
      <c r="H1036" s="20">
        <f ca="1">_xll.meDateFromTenor(G1036,H$14,"Following",H$13,"Normal")</f>
        <v>43963</v>
      </c>
      <c r="I1036" s="175">
        <f ca="1"/>
        <v>2.3337345489308965E-3</v>
      </c>
      <c r="J1036" s="7" t="s">
        <v>4</v>
      </c>
      <c r="K1036" s="174">
        <f t="shared" ca="1" si="61"/>
        <v>43873</v>
      </c>
      <c r="L1036" s="20">
        <f ca="1">_xll.meDateFromTenor(K1036,L$14,"Following",L$13,"Normal")</f>
        <v>44055</v>
      </c>
      <c r="M1036" s="175">
        <f ca="1"/>
        <v>4.1662394079954859E-3</v>
      </c>
      <c r="N1036" s="7" t="s">
        <v>4</v>
      </c>
      <c r="O1036" s="174">
        <f t="shared" ca="1" si="62"/>
        <v>43873</v>
      </c>
      <c r="P1036" s="20">
        <f ca="1">_xll.meDateFromTenor(O1036,P$14,"Following",P$13,"Normal")</f>
        <v>43874</v>
      </c>
      <c r="Q1036" s="175">
        <f ca="1"/>
        <v>1.5985014805489141E-4</v>
      </c>
      <c r="R1036" s="7" t="s">
        <v>4</v>
      </c>
      <c r="S1036" s="174">
        <f t="shared" ca="1" si="63"/>
        <v>43873</v>
      </c>
      <c r="T1036" s="20">
        <f ca="1">_xll.meDateFromTenor(S1036,"1D","Following",T$13,"Normal")</f>
        <v>43874</v>
      </c>
      <c r="U1036" s="175">
        <f ca="1"/>
        <v>-1.0919452976619296E-3</v>
      </c>
      <c r="V1036" s="136" t="s">
        <v>4</v>
      </c>
    </row>
    <row r="1037" spans="1:22" x14ac:dyDescent="0.25">
      <c r="A1037" s="142">
        <v>1019</v>
      </c>
      <c r="B1037" s="134"/>
      <c r="C1037" s="174">
        <f ca="1">_xll.meDateFromTenor(C1036,"1D","FOLLOWING",D$13,"NORMAL")</f>
        <v>43874</v>
      </c>
      <c r="D1037" s="20">
        <f ca="1">_xll.meDateFromTenor(C1037,D$14,"Following",D$13,"Normal")</f>
        <v>43875</v>
      </c>
      <c r="E1037" s="175">
        <f ca="1"/>
        <v>5.590427112434985E-4</v>
      </c>
      <c r="F1037" s="99"/>
      <c r="G1037" s="174">
        <f t="shared" ca="1" si="60"/>
        <v>43874</v>
      </c>
      <c r="H1037" s="20">
        <f ca="1">_xll.meDateFromTenor(G1037,H$14,"Following",H$13,"Normal")</f>
        <v>43964</v>
      </c>
      <c r="I1037" s="175">
        <f ca="1"/>
        <v>2.3413041117565487E-3</v>
      </c>
      <c r="J1037" s="7" t="s">
        <v>4</v>
      </c>
      <c r="K1037" s="174">
        <f t="shared" ca="1" si="61"/>
        <v>43874</v>
      </c>
      <c r="L1037" s="20">
        <f ca="1">_xll.meDateFromTenor(K1037,L$14,"Following",L$13,"Normal")</f>
        <v>44056</v>
      </c>
      <c r="M1037" s="175">
        <f ca="1"/>
        <v>4.1736071369688982E-3</v>
      </c>
      <c r="N1037" s="7" t="s">
        <v>4</v>
      </c>
      <c r="O1037" s="174">
        <f t="shared" ca="1" si="62"/>
        <v>43874</v>
      </c>
      <c r="P1037" s="20">
        <f ca="1">_xll.meDateFromTenor(O1037,P$14,"Following",P$13,"Normal")</f>
        <v>43875</v>
      </c>
      <c r="Q1037" s="175">
        <f ca="1"/>
        <v>1.6709036434048454E-4</v>
      </c>
      <c r="R1037" s="7" t="s">
        <v>4</v>
      </c>
      <c r="S1037" s="174">
        <f t="shared" ca="1" si="63"/>
        <v>43874</v>
      </c>
      <c r="T1037" s="20">
        <f ca="1">_xll.meDateFromTenor(S1037,"1D","Following",T$13,"Normal")</f>
        <v>43875</v>
      </c>
      <c r="U1037" s="175">
        <f ca="1"/>
        <v>-1.0822346811114152E-3</v>
      </c>
      <c r="V1037" s="136" t="s">
        <v>4</v>
      </c>
    </row>
    <row r="1038" spans="1:22" x14ac:dyDescent="0.25">
      <c r="A1038" s="142">
        <v>1020</v>
      </c>
      <c r="B1038" s="134"/>
      <c r="C1038" s="174">
        <f ca="1">_xll.meDateFromTenor(C1037,"1D","FOLLOWING",D$13,"NORMAL")</f>
        <v>43875</v>
      </c>
      <c r="D1038" s="20">
        <f ca="1">_xll.meDateFromTenor(C1038,D$14,"Following",D$13,"Normal")</f>
        <v>43878</v>
      </c>
      <c r="E1038" s="175">
        <f ca="1"/>
        <v>5.7661649191406608E-4</v>
      </c>
      <c r="F1038" s="99"/>
      <c r="G1038" s="174">
        <f t="shared" ca="1" si="60"/>
        <v>43875</v>
      </c>
      <c r="H1038" s="20">
        <f ca="1">_xll.meDateFromTenor(G1038,H$14,"Following",H$13,"Normal")</f>
        <v>43965</v>
      </c>
      <c r="I1038" s="175">
        <f ca="1"/>
        <v>2.3488598441823833E-3</v>
      </c>
      <c r="J1038" s="7" t="s">
        <v>4</v>
      </c>
      <c r="K1038" s="174">
        <f t="shared" ca="1" si="61"/>
        <v>43875</v>
      </c>
      <c r="L1038" s="20">
        <f ca="1">_xll.meDateFromTenor(K1038,L$14,"Following",L$13,"Normal")</f>
        <v>44057</v>
      </c>
      <c r="M1038" s="175">
        <f ca="1"/>
        <v>4.1809683147533789E-3</v>
      </c>
      <c r="N1038" s="7" t="s">
        <v>4</v>
      </c>
      <c r="O1038" s="174">
        <f t="shared" ca="1" si="62"/>
        <v>43875</v>
      </c>
      <c r="P1038" s="20">
        <f ca="1">_xll.meDateFromTenor(O1038,P$14,"Following",P$13,"Normal")</f>
        <v>43878</v>
      </c>
      <c r="Q1038" s="175">
        <f ca="1"/>
        <v>1.7430627498853039E-4</v>
      </c>
      <c r="R1038" s="7" t="s">
        <v>4</v>
      </c>
      <c r="S1038" s="174">
        <f t="shared" ca="1" si="63"/>
        <v>43875</v>
      </c>
      <c r="T1038" s="20">
        <f ca="1">_xll.meDateFromTenor(S1038,"1D","Following",T$13,"Normal")</f>
        <v>43878</v>
      </c>
      <c r="U1038" s="175">
        <f ca="1"/>
        <v>-1.0627543056517834E-3</v>
      </c>
      <c r="V1038" s="136" t="s">
        <v>4</v>
      </c>
    </row>
    <row r="1039" spans="1:22" x14ac:dyDescent="0.25">
      <c r="A1039" s="142">
        <v>1021</v>
      </c>
      <c r="B1039" s="134"/>
      <c r="C1039" s="174">
        <f ca="1">_xll.meDateFromTenor(C1038,"1D","FOLLOWING",D$13,"NORMAL")</f>
        <v>43878</v>
      </c>
      <c r="D1039" s="20">
        <f ca="1">_xll.meDateFromTenor(C1039,D$14,"Following",D$13,"Normal")</f>
        <v>43879</v>
      </c>
      <c r="E1039" s="175">
        <f ca="1"/>
        <v>5.9438148914746358E-4</v>
      </c>
      <c r="F1039" s="99"/>
      <c r="G1039" s="174">
        <f t="shared" ca="1" si="60"/>
        <v>43878</v>
      </c>
      <c r="H1039" s="20">
        <f ca="1">_xll.meDateFromTenor(G1039,H$14,"Following",H$13,"Normal")</f>
        <v>43969</v>
      </c>
      <c r="I1039" s="175">
        <f ca="1"/>
        <v>2.3714337074382517E-3</v>
      </c>
      <c r="J1039" s="7" t="s">
        <v>4</v>
      </c>
      <c r="K1039" s="174">
        <f t="shared" ca="1" si="61"/>
        <v>43878</v>
      </c>
      <c r="L1039" s="20">
        <f ca="1">_xll.meDateFromTenor(K1039,L$14,"Following",L$13,"Normal")</f>
        <v>44060</v>
      </c>
      <c r="M1039" s="175">
        <f ca="1"/>
        <v>4.2030119041806483E-3</v>
      </c>
      <c r="N1039" s="7" t="s">
        <v>4</v>
      </c>
      <c r="O1039" s="174">
        <f t="shared" ca="1" si="62"/>
        <v>43878</v>
      </c>
      <c r="P1039" s="20">
        <f ca="1">_xll.meDateFromTenor(O1039,P$14,"Following",P$13,"Normal")</f>
        <v>43879</v>
      </c>
      <c r="Q1039" s="175">
        <f ca="1"/>
        <v>1.9579052327802716E-4</v>
      </c>
      <c r="R1039" s="7" t="s">
        <v>4</v>
      </c>
      <c r="S1039" s="174">
        <f t="shared" ca="1" si="63"/>
        <v>43878</v>
      </c>
      <c r="T1039" s="20">
        <f ca="1">_xll.meDateFromTenor(S1039,"1D","Following",T$13,"Normal")</f>
        <v>43879</v>
      </c>
      <c r="U1039" s="175">
        <f ca="1"/>
        <v>-1.0432241969084472E-3</v>
      </c>
      <c r="V1039" s="136" t="s">
        <v>4</v>
      </c>
    </row>
    <row r="1040" spans="1:22" x14ac:dyDescent="0.25">
      <c r="A1040" s="142">
        <v>1022</v>
      </c>
      <c r="B1040" s="134"/>
      <c r="C1040" s="174">
        <f ca="1">_xll.meDateFromTenor(C1039,"1D","FOLLOWING",D$13,"NORMAL")</f>
        <v>43879</v>
      </c>
      <c r="D1040" s="20">
        <f ca="1">_xll.meDateFromTenor(C1040,D$14,"Following",D$13,"Normal")</f>
        <v>43880</v>
      </c>
      <c r="E1040" s="175">
        <f ca="1"/>
        <v>6.0336098373516282E-4</v>
      </c>
      <c r="F1040" s="99"/>
      <c r="G1040" s="174">
        <f t="shared" ca="1" si="60"/>
        <v>43879</v>
      </c>
      <c r="H1040" s="20">
        <f ca="1">_xll.meDateFromTenor(G1040,H$14,"Following",H$13,"Normal")</f>
        <v>43969</v>
      </c>
      <c r="I1040" s="175">
        <f ca="1"/>
        <v>2.3789237666420825E-3</v>
      </c>
      <c r="J1040" s="7" t="s">
        <v>4</v>
      </c>
      <c r="K1040" s="174">
        <f t="shared" ca="1" si="61"/>
        <v>43879</v>
      </c>
      <c r="L1040" s="20">
        <f ca="1">_xll.meDateFromTenor(K1040,L$14,"Following",L$13,"Normal")</f>
        <v>44061</v>
      </c>
      <c r="M1040" s="175">
        <f ca="1"/>
        <v>4.2103462404168169E-3</v>
      </c>
      <c r="N1040" s="7" t="s">
        <v>4</v>
      </c>
      <c r="O1040" s="174">
        <f t="shared" ca="1" si="62"/>
        <v>43879</v>
      </c>
      <c r="P1040" s="20">
        <f ca="1">_xll.meDateFromTenor(O1040,P$14,"Following",P$13,"Normal")</f>
        <v>43880</v>
      </c>
      <c r="Q1040" s="175">
        <f ca="1"/>
        <v>2.0289156154652317E-4</v>
      </c>
      <c r="R1040" s="7" t="s">
        <v>4</v>
      </c>
      <c r="S1040" s="174">
        <f t="shared" ca="1" si="63"/>
        <v>43879</v>
      </c>
      <c r="T1040" s="20">
        <f ca="1">_xll.meDateFromTenor(S1040,"1D","Following",T$13,"Normal")</f>
        <v>43880</v>
      </c>
      <c r="U1040" s="175">
        <f ca="1"/>
        <v>-1.0334295683199263E-3</v>
      </c>
      <c r="V1040" s="136" t="s">
        <v>4</v>
      </c>
    </row>
    <row r="1041" spans="1:22" x14ac:dyDescent="0.25">
      <c r="A1041" s="142">
        <v>1023</v>
      </c>
      <c r="B1041" s="134"/>
      <c r="C1041" s="174">
        <f ca="1">_xll.meDateFromTenor(C1040,"1D","FOLLOWING",D$13,"NORMAL")</f>
        <v>43880</v>
      </c>
      <c r="D1041" s="20">
        <f ca="1">_xll.meDateFromTenor(C1041,D$14,"Following",D$13,"Normal")</f>
        <v>43881</v>
      </c>
      <c r="E1041" s="175">
        <f ca="1"/>
        <v>6.1239840055026266E-4</v>
      </c>
      <c r="F1041" s="99"/>
      <c r="G1041" s="174">
        <f t="shared" ca="1" si="60"/>
        <v>43880</v>
      </c>
      <c r="H1041" s="20">
        <f ca="1">_xll.meDateFromTenor(G1041,H$14,"Following",H$13,"Normal")</f>
        <v>43970</v>
      </c>
      <c r="I1041" s="175">
        <f ca="1"/>
        <v>2.3863948196347269E-3</v>
      </c>
      <c r="J1041" s="7" t="s">
        <v>4</v>
      </c>
      <c r="K1041" s="174">
        <f t="shared" ca="1" si="61"/>
        <v>43880</v>
      </c>
      <c r="L1041" s="20">
        <f ca="1">_xll.meDateFromTenor(K1041,L$14,"Following",L$13,"Normal")</f>
        <v>44062</v>
      </c>
      <c r="M1041" s="175">
        <f ca="1"/>
        <v>4.217673707067761E-3</v>
      </c>
      <c r="N1041" s="7" t="s">
        <v>4</v>
      </c>
      <c r="O1041" s="174">
        <f t="shared" ca="1" si="62"/>
        <v>43880</v>
      </c>
      <c r="P1041" s="20">
        <f ca="1">_xll.meDateFromTenor(O1041,P$14,"Following",P$13,"Normal")</f>
        <v>43881</v>
      </c>
      <c r="Q1041" s="175">
        <f ca="1"/>
        <v>2.099594692627898E-4</v>
      </c>
      <c r="R1041" s="7" t="s">
        <v>4</v>
      </c>
      <c r="S1041" s="174">
        <f t="shared" ca="1" si="63"/>
        <v>43880</v>
      </c>
      <c r="T1041" s="20">
        <f ca="1">_xll.meDateFromTenor(S1041,"1D","Following",T$13,"Normal")</f>
        <v>43881</v>
      </c>
      <c r="U1041" s="175">
        <f ca="1"/>
        <v>-1.0236181356939051E-3</v>
      </c>
      <c r="V1041" s="136" t="s">
        <v>4</v>
      </c>
    </row>
    <row r="1042" spans="1:22" x14ac:dyDescent="0.25">
      <c r="A1042" s="142">
        <v>1024</v>
      </c>
      <c r="B1042" s="134"/>
      <c r="C1042" s="174">
        <f ca="1">_xll.meDateFromTenor(C1041,"1D","FOLLOWING",D$13,"NORMAL")</f>
        <v>43881</v>
      </c>
      <c r="D1042" s="20">
        <f ca="1">_xll.meDateFromTenor(C1042,D$14,"Following",D$13,"Normal")</f>
        <v>43882</v>
      </c>
      <c r="E1042" s="175">
        <f ca="1"/>
        <v>6.2149374079102648E-4</v>
      </c>
      <c r="F1042" s="99"/>
      <c r="G1042" s="174">
        <f t="shared" ca="1" si="60"/>
        <v>43881</v>
      </c>
      <c r="H1042" s="20">
        <f ca="1">_xll.meDateFromTenor(G1042,H$14,"Following",H$13,"Normal")</f>
        <v>43971</v>
      </c>
      <c r="I1042" s="175">
        <f ca="1"/>
        <v>2.3938458312539102E-3</v>
      </c>
      <c r="J1042" s="7" t="s">
        <v>4</v>
      </c>
      <c r="K1042" s="174">
        <f t="shared" ca="1" si="61"/>
        <v>43881</v>
      </c>
      <c r="L1042" s="20">
        <f ca="1">_xll.meDateFromTenor(K1042,L$14,"Following",L$13,"Normal")</f>
        <v>44063</v>
      </c>
      <c r="M1042" s="175">
        <f ca="1"/>
        <v>4.2249942404542183E-3</v>
      </c>
      <c r="N1042" s="7" t="s">
        <v>4</v>
      </c>
      <c r="O1042" s="174">
        <f t="shared" ca="1" si="62"/>
        <v>43881</v>
      </c>
      <c r="P1042" s="20">
        <f ca="1">_xll.meDateFromTenor(O1042,P$14,"Following",P$13,"Normal")</f>
        <v>43882</v>
      </c>
      <c r="Q1042" s="175">
        <f ca="1"/>
        <v>2.1699248144388918E-4</v>
      </c>
      <c r="R1042" s="7" t="s">
        <v>4</v>
      </c>
      <c r="S1042" s="174">
        <f t="shared" ca="1" si="63"/>
        <v>43881</v>
      </c>
      <c r="T1042" s="20">
        <f ca="1">_xll.meDateFromTenor(S1042,"1D","Following",T$13,"Normal")</f>
        <v>43882</v>
      </c>
      <c r="U1042" s="175">
        <f ca="1"/>
        <v>-1.0137898981098039E-3</v>
      </c>
      <c r="V1042" s="136" t="s">
        <v>4</v>
      </c>
    </row>
    <row r="1043" spans="1:22" x14ac:dyDescent="0.25">
      <c r="A1043" s="142">
        <v>1025</v>
      </c>
      <c r="B1043" s="134"/>
      <c r="C1043" s="174">
        <f ca="1">_xll.meDateFromTenor(C1042,"1D","FOLLOWING",D$13,"NORMAL")</f>
        <v>43882</v>
      </c>
      <c r="D1043" s="20">
        <f ca="1">_xll.meDateFromTenor(C1043,D$14,"Following",D$13,"Normal")</f>
        <v>43885</v>
      </c>
      <c r="E1043" s="175">
        <f ca="1"/>
        <v>6.3987864127316464E-4</v>
      </c>
      <c r="F1043" s="99"/>
      <c r="G1043" s="174">
        <f t="shared" ca="1" si="60"/>
        <v>43882</v>
      </c>
      <c r="H1043" s="20">
        <f ca="1">_xll.meDateFromTenor(G1043,H$14,"Following",H$13,"Normal")</f>
        <v>43972</v>
      </c>
      <c r="I1043" s="175">
        <f ca="1"/>
        <v>2.4012757663373621E-3</v>
      </c>
      <c r="J1043" s="7" t="s">
        <v>4</v>
      </c>
      <c r="K1043" s="174">
        <f t="shared" ca="1" si="61"/>
        <v>43882</v>
      </c>
      <c r="L1043" s="20">
        <f ca="1">_xll.meDateFromTenor(K1043,L$14,"Following",L$13,"Normal")</f>
        <v>44064</v>
      </c>
      <c r="M1043" s="175">
        <f ca="1"/>
        <v>4.2323077768969359E-3</v>
      </c>
      <c r="N1043" s="7" t="s">
        <v>4</v>
      </c>
      <c r="O1043" s="174">
        <f t="shared" ca="1" si="62"/>
        <v>43882</v>
      </c>
      <c r="P1043" s="20">
        <f ca="1">_xll.meDateFromTenor(O1043,P$14,"Following",P$13,"Normal")</f>
        <v>43885</v>
      </c>
      <c r="Q1043" s="175">
        <f ca="1"/>
        <v>2.2398883310688808E-4</v>
      </c>
      <c r="R1043" s="7" t="s">
        <v>4</v>
      </c>
      <c r="S1043" s="174">
        <f t="shared" ca="1" si="63"/>
        <v>43882</v>
      </c>
      <c r="T1043" s="20">
        <f ca="1">_xll.meDateFromTenor(S1043,"1D","Following",T$13,"Normal")</f>
        <v>43885</v>
      </c>
      <c r="U1043" s="175">
        <f ca="1"/>
        <v>-9.9407465912199175E-4</v>
      </c>
      <c r="V1043" s="136" t="s">
        <v>4</v>
      </c>
    </row>
    <row r="1044" spans="1:22" x14ac:dyDescent="0.25">
      <c r="A1044" s="142">
        <v>1026</v>
      </c>
      <c r="B1044" s="134"/>
      <c r="C1044" s="174">
        <f ca="1">_xll.meDateFromTenor(C1043,"1D","FOLLOWING",D$13,"NORMAL")</f>
        <v>43885</v>
      </c>
      <c r="D1044" s="20">
        <f ca="1">_xll.meDateFromTenor(C1044,D$14,"Following",D$13,"Normal")</f>
        <v>43886</v>
      </c>
      <c r="E1044" s="175">
        <f ca="1"/>
        <v>6.5737845830849675E-4</v>
      </c>
      <c r="F1044" s="99"/>
      <c r="G1044" s="174">
        <f t="shared" ca="1" si="60"/>
        <v>43885</v>
      </c>
      <c r="H1044" s="20">
        <f ca="1">_xll.meDateFromTenor(G1044,H$14,"Following",H$13,"Normal")</f>
        <v>43976</v>
      </c>
      <c r="I1044" s="175">
        <f ca="1"/>
        <v>2.4234287607505711E-3</v>
      </c>
      <c r="J1044" s="7" t="s">
        <v>4</v>
      </c>
      <c r="K1044" s="174">
        <f t="shared" ca="1" si="61"/>
        <v>43885</v>
      </c>
      <c r="L1044" s="20">
        <f ca="1">_xll.meDateFromTenor(K1044,L$14,"Following",L$13,"Normal")</f>
        <v>44067</v>
      </c>
      <c r="M1044" s="175">
        <f ca="1"/>
        <v>4.2542057677700329E-3</v>
      </c>
      <c r="N1044" s="7" t="s">
        <v>4</v>
      </c>
      <c r="O1044" s="174">
        <f t="shared" ca="1" si="62"/>
        <v>43885</v>
      </c>
      <c r="P1044" s="20">
        <f ca="1">_xll.meDateFromTenor(O1044,P$14,"Following",P$13,"Normal")</f>
        <v>43886</v>
      </c>
      <c r="Q1044" s="175">
        <f ca="1"/>
        <v>2.4474027515789724E-4</v>
      </c>
      <c r="R1044" s="7" t="s">
        <v>4</v>
      </c>
      <c r="S1044" s="174">
        <f t="shared" ca="1" si="63"/>
        <v>43885</v>
      </c>
      <c r="T1044" s="20">
        <f ca="1">_xll.meDateFromTenor(S1044,"1D","Following",T$13,"Normal")</f>
        <v>43886</v>
      </c>
      <c r="U1044" s="175">
        <f ca="1"/>
        <v>-9.7386498289593658E-4</v>
      </c>
      <c r="V1044" s="136" t="s">
        <v>4</v>
      </c>
    </row>
    <row r="1045" spans="1:22" x14ac:dyDescent="0.25">
      <c r="A1045" s="142">
        <v>1027</v>
      </c>
      <c r="B1045" s="134"/>
      <c r="C1045" s="174">
        <f ca="1">_xll.meDateFromTenor(C1044,"1D","FOLLOWING",D$13,"NORMAL")</f>
        <v>43886</v>
      </c>
      <c r="D1045" s="20">
        <f ca="1">_xll.meDateFromTenor(C1045,D$14,"Following",D$13,"Normal")</f>
        <v>43887</v>
      </c>
      <c r="E1045" s="175">
        <f ca="1"/>
        <v>6.645813764906115E-4</v>
      </c>
      <c r="F1045" s="99"/>
      <c r="G1045" s="174">
        <f t="shared" ref="G1045:G1108" ca="1" si="64">$C1045</f>
        <v>43886</v>
      </c>
      <c r="H1045" s="20">
        <f ca="1">_xll.meDateFromTenor(G1045,H$14,"Following",H$13,"Normal")</f>
        <v>43976</v>
      </c>
      <c r="I1045" s="175">
        <f ca="1"/>
        <v>2.4307666263461885E-3</v>
      </c>
      <c r="J1045" s="7" t="s">
        <v>4</v>
      </c>
      <c r="K1045" s="174">
        <f t="shared" ref="K1045:K1108" ca="1" si="65">$C1045</f>
        <v>43886</v>
      </c>
      <c r="L1045" s="20">
        <f ca="1">_xll.meDateFromTenor(K1045,L$14,"Following",L$13,"Normal")</f>
        <v>44068</v>
      </c>
      <c r="M1045" s="175">
        <f ca="1"/>
        <v>4.2614933156997119E-3</v>
      </c>
      <c r="N1045" s="7" t="s">
        <v>4</v>
      </c>
      <c r="O1045" s="174">
        <f t="shared" ref="O1045:O1108" ca="1" si="66">$C1045</f>
        <v>43886</v>
      </c>
      <c r="P1045" s="20">
        <f ca="1">_xll.meDateFromTenor(O1045,P$14,"Following",P$13,"Normal")</f>
        <v>43887</v>
      </c>
      <c r="Q1045" s="175">
        <f ca="1"/>
        <v>2.5157082321475939E-4</v>
      </c>
      <c r="R1045" s="7" t="s">
        <v>4</v>
      </c>
      <c r="S1045" s="174">
        <f t="shared" ref="S1045:S1108" ca="1" si="67">$C1045</f>
        <v>43886</v>
      </c>
      <c r="T1045" s="20">
        <f ca="1">_xll.meDateFromTenor(S1045,"1D","Following",T$13,"Normal")</f>
        <v>43887</v>
      </c>
      <c r="U1045" s="175">
        <f ca="1"/>
        <v>-9.6310707245377469E-4</v>
      </c>
      <c r="V1045" s="136" t="s">
        <v>4</v>
      </c>
    </row>
    <row r="1046" spans="1:22" x14ac:dyDescent="0.25">
      <c r="A1046" s="142">
        <v>1028</v>
      </c>
      <c r="B1046" s="134"/>
      <c r="C1046" s="174">
        <f ca="1">_xll.meDateFromTenor(C1045,"1D","FOLLOWING",D$13,"NORMAL")</f>
        <v>43887</v>
      </c>
      <c r="D1046" s="20">
        <f ca="1">_xll.meDateFromTenor(C1046,D$14,"Following",D$13,"Normal")</f>
        <v>43888</v>
      </c>
      <c r="E1046" s="175">
        <f ca="1"/>
        <v>6.7179683416174793E-4</v>
      </c>
      <c r="F1046" s="99"/>
      <c r="G1046" s="174">
        <f t="shared" ca="1" si="64"/>
        <v>43887</v>
      </c>
      <c r="H1046" s="20">
        <f ca="1">_xll.meDateFromTenor(G1046,H$14,"Following",H$13,"Normal")</f>
        <v>43977</v>
      </c>
      <c r="I1046" s="175">
        <f ca="1"/>
        <v>2.4380845397767134E-3</v>
      </c>
      <c r="J1046" s="7" t="s">
        <v>4</v>
      </c>
      <c r="K1046" s="174">
        <f t="shared" ca="1" si="65"/>
        <v>43887</v>
      </c>
      <c r="L1046" s="20">
        <f ca="1">_xll.meDateFromTenor(K1046,L$14,"Following",L$13,"Normal")</f>
        <v>44069</v>
      </c>
      <c r="M1046" s="175">
        <f ca="1"/>
        <v>4.268778854465082E-3</v>
      </c>
      <c r="N1046" s="7" t="s">
        <v>4</v>
      </c>
      <c r="O1046" s="174">
        <f t="shared" ca="1" si="66"/>
        <v>43887</v>
      </c>
      <c r="P1046" s="20">
        <f ca="1">_xll.meDateFromTenor(O1046,P$14,"Following",P$13,"Normal")</f>
        <v>43888</v>
      </c>
      <c r="Q1046" s="175">
        <f ca="1"/>
        <v>2.5835548109377798E-4</v>
      </c>
      <c r="R1046" s="7" t="s">
        <v>4</v>
      </c>
      <c r="S1046" s="174">
        <f t="shared" ca="1" si="67"/>
        <v>43887</v>
      </c>
      <c r="T1046" s="20">
        <f ca="1">_xll.meDateFromTenor(S1046,"1D","Following",T$13,"Normal")</f>
        <v>43888</v>
      </c>
      <c r="U1046" s="175">
        <f ca="1"/>
        <v>-9.5239560825784544E-4</v>
      </c>
      <c r="V1046" s="136" t="s">
        <v>4</v>
      </c>
    </row>
    <row r="1047" spans="1:22" x14ac:dyDescent="0.25">
      <c r="A1047" s="142">
        <v>1029</v>
      </c>
      <c r="B1047" s="134"/>
      <c r="C1047" s="174">
        <f ca="1">_xll.meDateFromTenor(C1046,"1D","FOLLOWING",D$13,"NORMAL")</f>
        <v>43888</v>
      </c>
      <c r="D1047" s="20">
        <f ca="1">_xll.meDateFromTenor(C1047,D$14,"Following",D$13,"Normal")</f>
        <v>43889</v>
      </c>
      <c r="E1047" s="175">
        <f ca="1"/>
        <v>6.790248321221215E-4</v>
      </c>
      <c r="F1047" s="99"/>
      <c r="G1047" s="174">
        <f t="shared" ca="1" si="64"/>
        <v>43888</v>
      </c>
      <c r="H1047" s="20">
        <f ca="1">_xll.meDateFromTenor(G1047,H$14,"Following",H$13,"Normal")</f>
        <v>43978</v>
      </c>
      <c r="I1047" s="175">
        <f ca="1"/>
        <v>2.4453831513193639E-3</v>
      </c>
      <c r="J1047" s="7" t="s">
        <v>4</v>
      </c>
      <c r="K1047" s="174">
        <f t="shared" ca="1" si="65"/>
        <v>43888</v>
      </c>
      <c r="L1047" s="20">
        <f ca="1">_xll.meDateFromTenor(K1047,L$14,"Following",L$13,"Normal")</f>
        <v>44070</v>
      </c>
      <c r="M1047" s="175">
        <f ca="1"/>
        <v>4.276062371486907E-3</v>
      </c>
      <c r="N1047" s="7" t="s">
        <v>4</v>
      </c>
      <c r="O1047" s="174">
        <f t="shared" ca="1" si="66"/>
        <v>43888</v>
      </c>
      <c r="P1047" s="20">
        <f ca="1">_xll.meDateFromTenor(O1047,P$14,"Following",P$13,"Normal")</f>
        <v>43889</v>
      </c>
      <c r="Q1047" s="175">
        <f ca="1"/>
        <v>2.6509641180750274E-4</v>
      </c>
      <c r="R1047" s="7" t="s">
        <v>4</v>
      </c>
      <c r="S1047" s="174">
        <f t="shared" ca="1" si="67"/>
        <v>43888</v>
      </c>
      <c r="T1047" s="20">
        <f ca="1">_xll.meDateFromTenor(S1047,"1D","Following",T$13,"Normal")</f>
        <v>43889</v>
      </c>
      <c r="U1047" s="175">
        <f ca="1"/>
        <v>-9.4173058879058866E-4</v>
      </c>
      <c r="V1047" s="136" t="s">
        <v>4</v>
      </c>
    </row>
    <row r="1048" spans="1:22" x14ac:dyDescent="0.25">
      <c r="A1048" s="142">
        <v>1030</v>
      </c>
      <c r="B1048" s="134"/>
      <c r="C1048" s="174">
        <f ca="1">_xll.meDateFromTenor(C1047,"1D","FOLLOWING",D$13,"NORMAL")</f>
        <v>43889</v>
      </c>
      <c r="D1048" s="20">
        <f ca="1">_xll.meDateFromTenor(C1048,D$14,"Following",D$13,"Normal")</f>
        <v>43892</v>
      </c>
      <c r="E1048" s="175">
        <f ca="1"/>
        <v>6.9352396732110682E-4</v>
      </c>
      <c r="F1048" s="99"/>
      <c r="G1048" s="174">
        <f t="shared" ca="1" si="64"/>
        <v>43889</v>
      </c>
      <c r="H1048" s="20">
        <f ca="1">_xll.meDateFromTenor(G1048,H$14,"Following",H$13,"Normal")</f>
        <v>43979</v>
      </c>
      <c r="I1048" s="175">
        <f ca="1"/>
        <v>2.4526631112513513E-3</v>
      </c>
      <c r="J1048" s="7" t="s">
        <v>4</v>
      </c>
      <c r="K1048" s="174">
        <f t="shared" ca="1" si="65"/>
        <v>43889</v>
      </c>
      <c r="L1048" s="20">
        <f ca="1">_xll.meDateFromTenor(K1048,L$14,"Following",L$13,"Normal")</f>
        <v>44071</v>
      </c>
      <c r="M1048" s="175">
        <f ca="1"/>
        <v>4.2833438541859401E-3</v>
      </c>
      <c r="N1048" s="7" t="s">
        <v>4</v>
      </c>
      <c r="O1048" s="174">
        <f t="shared" ca="1" si="66"/>
        <v>43889</v>
      </c>
      <c r="P1048" s="20">
        <f ca="1">_xll.meDateFromTenor(O1048,P$14,"Following",P$13,"Normal")</f>
        <v>43892</v>
      </c>
      <c r="Q1048" s="175">
        <f ca="1"/>
        <v>2.7179577836847712E-4</v>
      </c>
      <c r="R1048" s="7" t="s">
        <v>4</v>
      </c>
      <c r="S1048" s="174">
        <f t="shared" ca="1" si="67"/>
        <v>43889</v>
      </c>
      <c r="T1048" s="20">
        <f ca="1">_xll.meDateFromTenor(S1048,"1D","Following",T$13,"Normal")</f>
        <v>43892</v>
      </c>
      <c r="U1048" s="175">
        <f ca="1"/>
        <v>-9.2055300445088449E-4</v>
      </c>
      <c r="V1048" s="136" t="s">
        <v>4</v>
      </c>
    </row>
    <row r="1049" spans="1:22" x14ac:dyDescent="0.25">
      <c r="A1049" s="142">
        <v>1031</v>
      </c>
      <c r="B1049" s="134"/>
      <c r="C1049" s="174">
        <f ca="1">_xll.meDateFromTenor(C1048,"1D","FOLLOWING",D$13,"NORMAL")</f>
        <v>43892</v>
      </c>
      <c r="D1049" s="20">
        <f ca="1">_xll.meDateFromTenor(C1049,D$14,"Following",D$13,"Normal")</f>
        <v>43893</v>
      </c>
      <c r="E1049" s="175">
        <f ca="1"/>
        <v>7.0806223636322074E-4</v>
      </c>
      <c r="F1049" s="99"/>
      <c r="G1049" s="174">
        <f t="shared" ca="1" si="64"/>
        <v>43892</v>
      </c>
      <c r="H1049" s="20">
        <f ca="1">_xll.meDateFromTenor(G1049,H$14,"Following",H$13,"Normal")</f>
        <v>43984</v>
      </c>
      <c r="I1049" s="175">
        <f ca="1"/>
        <v>2.474397584155514E-3</v>
      </c>
      <c r="J1049" s="7" t="s">
        <v>4</v>
      </c>
      <c r="K1049" s="174">
        <f t="shared" ca="1" si="65"/>
        <v>43892</v>
      </c>
      <c r="L1049" s="20">
        <f ca="1">_xll.meDateFromTenor(K1049,L$14,"Following",L$13,"Normal")</f>
        <v>44076</v>
      </c>
      <c r="M1049" s="175">
        <f ca="1"/>
        <v>4.305175970553893E-3</v>
      </c>
      <c r="N1049" s="7" t="s">
        <v>4</v>
      </c>
      <c r="O1049" s="174">
        <f t="shared" ca="1" si="66"/>
        <v>43892</v>
      </c>
      <c r="P1049" s="20">
        <f ca="1">_xll.meDateFromTenor(O1049,P$14,"Following",P$13,"Normal")</f>
        <v>43893</v>
      </c>
      <c r="Q1049" s="175">
        <f ca="1"/>
        <v>2.916661232603892E-4</v>
      </c>
      <c r="R1049" s="7" t="s">
        <v>4</v>
      </c>
      <c r="S1049" s="174">
        <f t="shared" ca="1" si="67"/>
        <v>43892</v>
      </c>
      <c r="T1049" s="20">
        <f ca="1">_xll.meDateFromTenor(S1049,"1D","Following",T$13,"Normal")</f>
        <v>43893</v>
      </c>
      <c r="U1049" s="175">
        <f ca="1"/>
        <v>-8.9953492934406179E-4</v>
      </c>
      <c r="V1049" s="136" t="s">
        <v>4</v>
      </c>
    </row>
    <row r="1050" spans="1:22" x14ac:dyDescent="0.25">
      <c r="A1050" s="142">
        <v>1032</v>
      </c>
      <c r="B1050" s="134"/>
      <c r="C1050" s="174">
        <f ca="1">_xll.meDateFromTenor(C1049,"1D","FOLLOWING",D$13,"NORMAL")</f>
        <v>43893</v>
      </c>
      <c r="D1050" s="20">
        <f ca="1">_xll.meDateFromTenor(C1050,D$14,"Following",D$13,"Normal")</f>
        <v>43894</v>
      </c>
      <c r="E1050" s="175">
        <f ca="1"/>
        <v>7.1535294328117706E-4</v>
      </c>
      <c r="F1050" s="99"/>
      <c r="G1050" s="174">
        <f t="shared" ca="1" si="64"/>
        <v>43893</v>
      </c>
      <c r="H1050" s="20">
        <f ca="1">_xll.meDateFromTenor(G1050,H$14,"Following",H$13,"Normal")</f>
        <v>43985</v>
      </c>
      <c r="I1050" s="175">
        <f ca="1"/>
        <v>2.4816094404170224E-3</v>
      </c>
      <c r="J1050" s="7" t="s">
        <v>4</v>
      </c>
      <c r="K1050" s="174">
        <f t="shared" ca="1" si="65"/>
        <v>43893</v>
      </c>
      <c r="L1050" s="20">
        <f ca="1">_xll.meDateFromTenor(K1050,L$14,"Following",L$13,"Normal")</f>
        <v>44077</v>
      </c>
      <c r="M1050" s="175">
        <f ca="1"/>
        <v>4.3124491901693589E-3</v>
      </c>
      <c r="N1050" s="7" t="s">
        <v>4</v>
      </c>
      <c r="O1050" s="174">
        <f t="shared" ca="1" si="66"/>
        <v>43893</v>
      </c>
      <c r="P1050" s="20">
        <f ca="1">_xll.meDateFromTenor(O1050,P$14,"Following",P$13,"Normal")</f>
        <v>43894</v>
      </c>
      <c r="Q1050" s="175">
        <f ca="1"/>
        <v>2.9822086333584924E-4</v>
      </c>
      <c r="R1050" s="7" t="s">
        <v>4</v>
      </c>
      <c r="S1050" s="174">
        <f t="shared" ca="1" si="67"/>
        <v>43893</v>
      </c>
      <c r="T1050" s="20">
        <f ca="1">_xll.meDateFromTenor(S1050,"1D","Following",T$13,"Normal")</f>
        <v>43894</v>
      </c>
      <c r="U1050" s="175">
        <f ca="1"/>
        <v>-8.891021119737661E-4</v>
      </c>
      <c r="V1050" s="136" t="s">
        <v>4</v>
      </c>
    </row>
    <row r="1051" spans="1:22" x14ac:dyDescent="0.25">
      <c r="A1051" s="142">
        <v>1033</v>
      </c>
      <c r="B1051" s="134"/>
      <c r="C1051" s="174">
        <f ca="1">_xll.meDateFromTenor(C1050,"1D","FOLLOWING",D$13,"NORMAL")</f>
        <v>43894</v>
      </c>
      <c r="D1051" s="20">
        <f ca="1">_xll.meDateFromTenor(C1051,D$14,"Following",D$13,"Normal")</f>
        <v>43895</v>
      </c>
      <c r="E1051" s="175">
        <f ca="1"/>
        <v>7.2265619360590433E-4</v>
      </c>
      <c r="F1051" s="99"/>
      <c r="G1051" s="174">
        <f t="shared" ca="1" si="64"/>
        <v>43894</v>
      </c>
      <c r="H1051" s="20">
        <f ca="1">_xll.meDateFromTenor(G1051,H$14,"Following",H$13,"Normal")</f>
        <v>43986</v>
      </c>
      <c r="I1051" s="175">
        <f ca="1"/>
        <v>2.4888058964539482E-3</v>
      </c>
      <c r="J1051" s="7" t="s">
        <v>4</v>
      </c>
      <c r="K1051" s="174">
        <f t="shared" ca="1" si="65"/>
        <v>43894</v>
      </c>
      <c r="L1051" s="20">
        <f ca="1">_xll.meDateFromTenor(K1051,L$14,"Following",L$13,"Normal")</f>
        <v>44078</v>
      </c>
      <c r="M1051" s="175">
        <f ca="1"/>
        <v>4.3197203125658274E-3</v>
      </c>
      <c r="N1051" s="7" t="s">
        <v>4</v>
      </c>
      <c r="O1051" s="174">
        <f t="shared" ca="1" si="66"/>
        <v>43894</v>
      </c>
      <c r="P1051" s="20">
        <f ca="1">_xll.meDateFromTenor(O1051,P$14,"Following",P$13,"Normal")</f>
        <v>43895</v>
      </c>
      <c r="Q1051" s="175">
        <f ca="1"/>
        <v>3.0474485432129716E-4</v>
      </c>
      <c r="R1051" s="7" t="s">
        <v>4</v>
      </c>
      <c r="S1051" s="174">
        <f t="shared" ca="1" si="67"/>
        <v>43894</v>
      </c>
      <c r="T1051" s="20">
        <f ca="1">_xll.meDateFromTenor(S1051,"1D","Following",T$13,"Normal")</f>
        <v>43895</v>
      </c>
      <c r="U1051" s="175">
        <f ca="1"/>
        <v>-8.7871573113865664E-4</v>
      </c>
      <c r="V1051" s="136" t="s">
        <v>4</v>
      </c>
    </row>
    <row r="1052" spans="1:22" x14ac:dyDescent="0.25">
      <c r="A1052" s="142">
        <v>1034</v>
      </c>
      <c r="B1052" s="134"/>
      <c r="C1052" s="174">
        <f ca="1">_xll.meDateFromTenor(C1051,"1D","FOLLOWING",D$13,"NORMAL")</f>
        <v>43895</v>
      </c>
      <c r="D1052" s="20">
        <f ca="1">_xll.meDateFromTenor(C1052,D$14,"Following",D$13,"Normal")</f>
        <v>43896</v>
      </c>
      <c r="E1052" s="175">
        <f ca="1"/>
        <v>7.2997198765622747E-4</v>
      </c>
      <c r="F1052" s="99"/>
      <c r="G1052" s="174">
        <f t="shared" ca="1" si="64"/>
        <v>43895</v>
      </c>
      <c r="H1052" s="20">
        <f ca="1">_xll.meDateFromTenor(G1052,H$14,"Following",H$13,"Normal")</f>
        <v>43987</v>
      </c>
      <c r="I1052" s="175">
        <f ca="1"/>
        <v>2.4959876025435119E-3</v>
      </c>
      <c r="J1052" s="7" t="s">
        <v>4</v>
      </c>
      <c r="K1052" s="174">
        <f t="shared" ca="1" si="65"/>
        <v>43895</v>
      </c>
      <c r="L1052" s="20">
        <f ca="1">_xll.meDateFromTenor(K1052,L$14,"Following",L$13,"Normal")</f>
        <v>44081</v>
      </c>
      <c r="M1052" s="175">
        <f ca="1"/>
        <v>4.3269893251640622E-3</v>
      </c>
      <c r="N1052" s="7" t="s">
        <v>4</v>
      </c>
      <c r="O1052" s="174">
        <f t="shared" ca="1" si="66"/>
        <v>43895</v>
      </c>
      <c r="P1052" s="20">
        <f ca="1">_xll.meDateFromTenor(O1052,P$14,"Following",P$13,"Normal")</f>
        <v>43896</v>
      </c>
      <c r="Q1052" s="175">
        <f ca="1"/>
        <v>3.1124025922928496E-4</v>
      </c>
      <c r="R1052" s="7" t="s">
        <v>4</v>
      </c>
      <c r="S1052" s="174">
        <f t="shared" ca="1" si="67"/>
        <v>43895</v>
      </c>
      <c r="T1052" s="20">
        <f ca="1">_xll.meDateFromTenor(S1052,"1D","Following",T$13,"Normal")</f>
        <v>43896</v>
      </c>
      <c r="U1052" s="175">
        <f ca="1"/>
        <v>-8.6837578515894546E-4</v>
      </c>
      <c r="V1052" s="136" t="s">
        <v>4</v>
      </c>
    </row>
    <row r="1053" spans="1:22" x14ac:dyDescent="0.25">
      <c r="A1053" s="142">
        <v>1035</v>
      </c>
      <c r="B1053" s="134"/>
      <c r="C1053" s="174">
        <f ca="1">_xll.meDateFromTenor(C1052,"1D","FOLLOWING",D$13,"NORMAL")</f>
        <v>43896</v>
      </c>
      <c r="D1053" s="20">
        <f ca="1">_xll.meDateFromTenor(C1053,D$14,"Following",D$13,"Normal")</f>
        <v>43899</v>
      </c>
      <c r="E1053" s="175">
        <f ca="1"/>
        <v>7.446469323025152E-4</v>
      </c>
      <c r="F1053" s="99"/>
      <c r="G1053" s="174">
        <f t="shared" ca="1" si="64"/>
        <v>43896</v>
      </c>
      <c r="H1053" s="20">
        <f ca="1">_xll.meDateFromTenor(G1053,H$14,"Following",H$13,"Normal")</f>
        <v>43990</v>
      </c>
      <c r="I1053" s="175">
        <f ca="1"/>
        <v>2.5031552089629251E-3</v>
      </c>
      <c r="J1053" s="7" t="s">
        <v>4</v>
      </c>
      <c r="K1053" s="174">
        <f t="shared" ca="1" si="65"/>
        <v>43896</v>
      </c>
      <c r="L1053" s="20">
        <f ca="1">_xll.meDateFromTenor(K1053,L$14,"Following",L$13,"Normal")</f>
        <v>44081</v>
      </c>
      <c r="M1053" s="175">
        <f ca="1"/>
        <v>4.3342562153848158E-3</v>
      </c>
      <c r="N1053" s="7" t="s">
        <v>4</v>
      </c>
      <c r="O1053" s="174">
        <f t="shared" ca="1" si="66"/>
        <v>43896</v>
      </c>
      <c r="P1053" s="20">
        <f ca="1">_xll.meDateFromTenor(O1053,P$14,"Following",P$13,"Normal")</f>
        <v>43899</v>
      </c>
      <c r="Q1053" s="175">
        <f ca="1"/>
        <v>3.1770924107235604E-4</v>
      </c>
      <c r="R1053" s="7" t="s">
        <v>4</v>
      </c>
      <c r="S1053" s="174">
        <f t="shared" ca="1" si="67"/>
        <v>43896</v>
      </c>
      <c r="T1053" s="20">
        <f ca="1">_xll.meDateFromTenor(S1053,"1D","Following",T$13,"Normal")</f>
        <v>43899</v>
      </c>
      <c r="U1053" s="175">
        <f ca="1"/>
        <v>-8.4784867301573137E-4</v>
      </c>
      <c r="V1053" s="136" t="s">
        <v>4</v>
      </c>
    </row>
    <row r="1054" spans="1:22" x14ac:dyDescent="0.25">
      <c r="A1054" s="142">
        <v>1036</v>
      </c>
      <c r="B1054" s="134"/>
      <c r="C1054" s="174">
        <f ca="1">_xll.meDateFromTenor(C1053,"1D","FOLLOWING",D$13,"NORMAL")</f>
        <v>43899</v>
      </c>
      <c r="D1054" s="20">
        <f ca="1">_xll.meDateFromTenor(C1054,D$14,"Following",D$13,"Normal")</f>
        <v>43900</v>
      </c>
      <c r="E1054" s="175">
        <f ca="1"/>
        <v>7.593606150278965E-4</v>
      </c>
      <c r="F1054" s="99"/>
      <c r="G1054" s="174">
        <f t="shared" ca="1" si="64"/>
        <v>43899</v>
      </c>
      <c r="H1054" s="20">
        <f ca="1">_xll.meDateFromTenor(G1054,H$14,"Following",H$13,"Normal")</f>
        <v>43991</v>
      </c>
      <c r="I1054" s="175">
        <f ca="1"/>
        <v>2.5245799329724375E-3</v>
      </c>
      <c r="J1054" s="7" t="s">
        <v>4</v>
      </c>
      <c r="K1054" s="174">
        <f t="shared" ca="1" si="65"/>
        <v>43899</v>
      </c>
      <c r="L1054" s="20">
        <f ca="1">_xll.meDateFromTenor(K1054,L$14,"Following",L$13,"Normal")</f>
        <v>44083</v>
      </c>
      <c r="M1054" s="175">
        <f ca="1"/>
        <v>4.3560440259898065E-3</v>
      </c>
      <c r="N1054" s="7" t="s">
        <v>4</v>
      </c>
      <c r="O1054" s="174">
        <f t="shared" ca="1" si="66"/>
        <v>43899</v>
      </c>
      <c r="P1054" s="20">
        <f ca="1">_xll.meDateFromTenor(O1054,P$14,"Following",P$13,"Normal")</f>
        <v>43900</v>
      </c>
      <c r="Q1054" s="175">
        <f ca="1"/>
        <v>3.3697927833756047E-4</v>
      </c>
      <c r="R1054" s="7" t="s">
        <v>4</v>
      </c>
      <c r="S1054" s="174">
        <f t="shared" ca="1" si="67"/>
        <v>43899</v>
      </c>
      <c r="T1054" s="20">
        <f ca="1">_xll.meDateFromTenor(S1054,"1D","Following",T$13,"Normal")</f>
        <v>43900</v>
      </c>
      <c r="U1054" s="175">
        <f ca="1"/>
        <v>-8.2748032430122575E-4</v>
      </c>
      <c r="V1054" s="136" t="s">
        <v>4</v>
      </c>
    </row>
    <row r="1055" spans="1:22" x14ac:dyDescent="0.25">
      <c r="A1055" s="142">
        <v>1037</v>
      </c>
      <c r="B1055" s="134"/>
      <c r="C1055" s="174">
        <f ca="1">_xll.meDateFromTenor(C1054,"1D","FOLLOWING",D$13,"NORMAL")</f>
        <v>43900</v>
      </c>
      <c r="D1055" s="20">
        <f ca="1">_xll.meDateFromTenor(C1055,D$14,"Following",D$13,"Normal")</f>
        <v>43901</v>
      </c>
      <c r="E1055" s="175">
        <f ca="1"/>
        <v>7.6673913730131204E-4</v>
      </c>
      <c r="F1055" s="99"/>
      <c r="G1055" s="174">
        <f t="shared" ca="1" si="64"/>
        <v>43900</v>
      </c>
      <c r="H1055" s="20">
        <f ca="1">_xll.meDateFromTenor(G1055,H$14,"Following",H$13,"Normal")</f>
        <v>43992</v>
      </c>
      <c r="I1055" s="175">
        <f ca="1"/>
        <v>2.53169764348342E-3</v>
      </c>
      <c r="J1055" s="7" t="s">
        <v>4</v>
      </c>
      <c r="K1055" s="174">
        <f t="shared" ca="1" si="65"/>
        <v>43900</v>
      </c>
      <c r="L1055" s="20">
        <f ca="1">_xll.meDateFromTenor(K1055,L$14,"Following",L$13,"Normal")</f>
        <v>44084</v>
      </c>
      <c r="M1055" s="175">
        <f ca="1"/>
        <v>4.3633023009082422E-3</v>
      </c>
      <c r="N1055" s="7" t="s">
        <v>4</v>
      </c>
      <c r="O1055" s="174">
        <f t="shared" ca="1" si="66"/>
        <v>43900</v>
      </c>
      <c r="P1055" s="20">
        <f ca="1">_xll.meDateFromTenor(O1055,P$14,"Following",P$13,"Normal")</f>
        <v>43901</v>
      </c>
      <c r="Q1055" s="175">
        <f ca="1"/>
        <v>3.4336419804645188E-4</v>
      </c>
      <c r="R1055" s="7" t="s">
        <v>4</v>
      </c>
      <c r="S1055" s="174">
        <f t="shared" ca="1" si="67"/>
        <v>43900</v>
      </c>
      <c r="T1055" s="20">
        <f ca="1">_xll.meDateFromTenor(S1055,"1D","Following",T$13,"Normal")</f>
        <v>43901</v>
      </c>
      <c r="U1055" s="175">
        <f ca="1"/>
        <v>-8.1737253337723671E-4</v>
      </c>
      <c r="V1055" s="136" t="s">
        <v>4</v>
      </c>
    </row>
    <row r="1056" spans="1:22" x14ac:dyDescent="0.25">
      <c r="A1056" s="142">
        <v>1038</v>
      </c>
      <c r="B1056" s="134"/>
      <c r="C1056" s="174">
        <f ca="1">_xll.meDateFromTenor(C1055,"1D","FOLLOWING",D$13,"NORMAL")</f>
        <v>43901</v>
      </c>
      <c r="D1056" s="20">
        <f ca="1">_xll.meDateFromTenor(C1056,D$14,"Following",D$13,"Normal")</f>
        <v>43902</v>
      </c>
      <c r="E1056" s="175">
        <f ca="1"/>
        <v>7.7413020681748159E-4</v>
      </c>
      <c r="F1056" s="99"/>
      <c r="G1056" s="174">
        <f t="shared" ca="1" si="64"/>
        <v>43901</v>
      </c>
      <c r="H1056" s="20">
        <f ca="1">_xll.meDateFromTenor(G1056,H$14,"Following",H$13,"Normal")</f>
        <v>43993</v>
      </c>
      <c r="I1056" s="175">
        <f ca="1"/>
        <v>2.5388045057103321E-3</v>
      </c>
      <c r="J1056" s="7" t="s">
        <v>4</v>
      </c>
      <c r="K1056" s="174">
        <f t="shared" ca="1" si="65"/>
        <v>43901</v>
      </c>
      <c r="L1056" s="20">
        <f ca="1">_xll.meDateFromTenor(K1056,L$14,"Following",L$13,"Normal")</f>
        <v>44085</v>
      </c>
      <c r="M1056" s="175">
        <f ca="1"/>
        <v>4.3705583905529919E-3</v>
      </c>
      <c r="N1056" s="7" t="s">
        <v>4</v>
      </c>
      <c r="O1056" s="174">
        <f t="shared" ca="1" si="66"/>
        <v>43901</v>
      </c>
      <c r="P1056" s="20">
        <f ca="1">_xll.meDateFromTenor(O1056,P$14,"Following",P$13,"Normal")</f>
        <v>43902</v>
      </c>
      <c r="Q1056" s="175">
        <f ca="1"/>
        <v>3.4973350975316499E-4</v>
      </c>
      <c r="R1056" s="7" t="s">
        <v>4</v>
      </c>
      <c r="S1056" s="174">
        <f t="shared" ca="1" si="67"/>
        <v>43901</v>
      </c>
      <c r="T1056" s="20">
        <f ca="1">_xll.meDateFromTenor(S1056,"1D","Following",T$13,"Normal")</f>
        <v>43902</v>
      </c>
      <c r="U1056" s="175">
        <f ca="1"/>
        <v>-8.0731116935504757E-4</v>
      </c>
      <c r="V1056" s="136" t="s">
        <v>4</v>
      </c>
    </row>
    <row r="1057" spans="1:22" x14ac:dyDescent="0.25">
      <c r="A1057" s="142">
        <v>1039</v>
      </c>
      <c r="B1057" s="134"/>
      <c r="C1057" s="174">
        <f ca="1">_xll.meDateFromTenor(C1056,"1D","FOLLOWING",D$13,"NORMAL")</f>
        <v>43902</v>
      </c>
      <c r="D1057" s="20">
        <f ca="1">_xll.meDateFromTenor(C1057,D$14,"Following",D$13,"Normal")</f>
        <v>43903</v>
      </c>
      <c r="E1057" s="175">
        <f ca="1"/>
        <v>7.8153382413694299E-4</v>
      </c>
      <c r="F1057" s="99"/>
      <c r="G1057" s="174">
        <f t="shared" ca="1" si="64"/>
        <v>43902</v>
      </c>
      <c r="H1057" s="20">
        <f ca="1">_xll.meDateFromTenor(G1057,H$14,"Following",H$13,"Normal")</f>
        <v>43994</v>
      </c>
      <c r="I1057" s="175">
        <f ca="1"/>
        <v>2.5459011699303924E-3</v>
      </c>
      <c r="J1057" s="7" t="s">
        <v>4</v>
      </c>
      <c r="K1057" s="174">
        <f t="shared" ca="1" si="65"/>
        <v>43902</v>
      </c>
      <c r="L1057" s="20">
        <f ca="1">_xll.meDateFromTenor(K1057,L$14,"Following",L$13,"Normal")</f>
        <v>44088</v>
      </c>
      <c r="M1057" s="175">
        <f ca="1"/>
        <v>4.3778122823448186E-3</v>
      </c>
      <c r="N1057" s="7" t="s">
        <v>4</v>
      </c>
      <c r="O1057" s="174">
        <f t="shared" ca="1" si="66"/>
        <v>43902</v>
      </c>
      <c r="P1057" s="20">
        <f ca="1">_xll.meDateFromTenor(O1057,P$14,"Following",P$13,"Normal")</f>
        <v>43903</v>
      </c>
      <c r="Q1057" s="175">
        <f ca="1"/>
        <v>3.5608937647024953E-4</v>
      </c>
      <c r="R1057" s="7" t="s">
        <v>4</v>
      </c>
      <c r="S1057" s="174">
        <f t="shared" ca="1" si="67"/>
        <v>43902</v>
      </c>
      <c r="T1057" s="20">
        <f ca="1">_xll.meDateFromTenor(S1057,"1D","Following",T$13,"Normal")</f>
        <v>43903</v>
      </c>
      <c r="U1057" s="175">
        <f ca="1"/>
        <v>-7.9729623155624083E-4</v>
      </c>
      <c r="V1057" s="136" t="s">
        <v>4</v>
      </c>
    </row>
    <row r="1058" spans="1:22" x14ac:dyDescent="0.25">
      <c r="A1058" s="142">
        <v>1040</v>
      </c>
      <c r="B1058" s="134"/>
      <c r="C1058" s="174">
        <f ca="1">_xll.meDateFromTenor(C1057,"1D","FOLLOWING",D$13,"NORMAL")</f>
        <v>43903</v>
      </c>
      <c r="D1058" s="20">
        <f ca="1">_xll.meDateFromTenor(C1058,D$14,"Following",D$13,"Normal")</f>
        <v>43906</v>
      </c>
      <c r="E1058" s="175">
        <f ca="1"/>
        <v>7.9638464939964443E-4</v>
      </c>
      <c r="F1058" s="99"/>
      <c r="G1058" s="174">
        <f t="shared" ca="1" si="64"/>
        <v>43903</v>
      </c>
      <c r="H1058" s="20">
        <f ca="1">_xll.meDateFromTenor(G1058,H$14,"Following",H$13,"Normal")</f>
        <v>43997</v>
      </c>
      <c r="I1058" s="175">
        <f ca="1"/>
        <v>2.5529882864208167E-3</v>
      </c>
      <c r="J1058" s="7" t="s">
        <v>4</v>
      </c>
      <c r="K1058" s="174">
        <f t="shared" ca="1" si="65"/>
        <v>43903</v>
      </c>
      <c r="L1058" s="20">
        <f ca="1">_xll.meDateFromTenor(K1058,L$14,"Following",L$13,"Normal")</f>
        <v>44088</v>
      </c>
      <c r="M1058" s="175">
        <f ca="1"/>
        <v>4.3850639637044797E-3</v>
      </c>
      <c r="N1058" s="7" t="s">
        <v>4</v>
      </c>
      <c r="O1058" s="174">
        <f t="shared" ca="1" si="66"/>
        <v>43903</v>
      </c>
      <c r="P1058" s="20">
        <f ca="1">_xll.meDateFromTenor(O1058,P$14,"Following",P$13,"Normal")</f>
        <v>43906</v>
      </c>
      <c r="Q1058" s="175">
        <f ca="1"/>
        <v>3.6243396121025311E-4</v>
      </c>
      <c r="R1058" s="7" t="s">
        <v>4</v>
      </c>
      <c r="S1058" s="174">
        <f t="shared" ca="1" si="67"/>
        <v>43903</v>
      </c>
      <c r="T1058" s="20">
        <f ca="1">_xll.meDateFromTenor(S1058,"1D","Following",T$13,"Normal")</f>
        <v>43906</v>
      </c>
      <c r="U1058" s="175">
        <f ca="1"/>
        <v>-7.7741942351657338E-4</v>
      </c>
      <c r="V1058" s="136" t="s">
        <v>4</v>
      </c>
    </row>
    <row r="1059" spans="1:22" x14ac:dyDescent="0.25">
      <c r="A1059" s="142">
        <v>1041</v>
      </c>
      <c r="B1059" s="134"/>
      <c r="C1059" s="174">
        <f ca="1">_xll.meDateFromTenor(C1058,"1D","FOLLOWING",D$13,"NORMAL")</f>
        <v>43906</v>
      </c>
      <c r="D1059" s="20">
        <f ca="1">_xll.meDateFromTenor(C1059,D$14,"Following",D$13,"Normal")</f>
        <v>43907</v>
      </c>
      <c r="E1059" s="175">
        <f ca="1"/>
        <v>8.1127378311217162E-4</v>
      </c>
      <c r="F1059" s="99"/>
      <c r="G1059" s="174">
        <f t="shared" ca="1" si="64"/>
        <v>43906</v>
      </c>
      <c r="H1059" s="20">
        <f ca="1">_xll.meDateFromTenor(G1059,H$14,"Following",H$13,"Normal")</f>
        <v>43998</v>
      </c>
      <c r="I1059" s="175">
        <f ca="1"/>
        <v>2.5741988522864382E-3</v>
      </c>
      <c r="J1059" s="7" t="s">
        <v>4</v>
      </c>
      <c r="K1059" s="174">
        <f t="shared" ca="1" si="65"/>
        <v>43906</v>
      </c>
      <c r="L1059" s="20">
        <f ca="1">_xll.meDateFromTenor(K1059,L$14,"Following",L$13,"Normal")</f>
        <v>44090</v>
      </c>
      <c r="M1059" s="175">
        <f ca="1"/>
        <v>4.4068056193980621E-3</v>
      </c>
      <c r="N1059" s="7" t="s">
        <v>4</v>
      </c>
      <c r="O1059" s="174">
        <f t="shared" ca="1" si="66"/>
        <v>43906</v>
      </c>
      <c r="P1059" s="20">
        <f ca="1">_xll.meDateFromTenor(O1059,P$14,"Following",P$13,"Normal")</f>
        <v>43907</v>
      </c>
      <c r="Q1059" s="175">
        <f ca="1"/>
        <v>3.8142165369325925E-4</v>
      </c>
      <c r="R1059" s="7" t="s">
        <v>4</v>
      </c>
      <c r="S1059" s="174">
        <f t="shared" ca="1" si="67"/>
        <v>43906</v>
      </c>
      <c r="T1059" s="20">
        <f ca="1">_xll.meDateFromTenor(S1059,"1D","Following",T$13,"Normal")</f>
        <v>43907</v>
      </c>
      <c r="U1059" s="175">
        <f ca="1"/>
        <v>-7.5770071357161113E-4</v>
      </c>
      <c r="V1059" s="136" t="s">
        <v>4</v>
      </c>
    </row>
    <row r="1060" spans="1:22" x14ac:dyDescent="0.25">
      <c r="A1060" s="142">
        <v>1042</v>
      </c>
      <c r="B1060" s="134"/>
      <c r="C1060" s="174">
        <f ca="1">_xll.meDateFromTenor(C1059,"1D","FOLLOWING",D$13,"NORMAL")</f>
        <v>43907</v>
      </c>
      <c r="D1060" s="20">
        <f ca="1">_xll.meDateFromTenor(C1060,D$14,"Following",D$13,"Normal")</f>
        <v>43908</v>
      </c>
      <c r="E1060" s="175">
        <f ca="1"/>
        <v>8.1874014815865926E-4</v>
      </c>
      <c r="F1060" s="99"/>
      <c r="G1060" s="174">
        <f t="shared" ca="1" si="64"/>
        <v>43907</v>
      </c>
      <c r="H1060" s="20">
        <f ca="1">_xll.meDateFromTenor(G1060,H$14,"Following",H$13,"Normal")</f>
        <v>43999</v>
      </c>
      <c r="I1060" s="175">
        <f ca="1"/>
        <v>2.5812542806304783E-3</v>
      </c>
      <c r="J1060" s="7" t="s">
        <v>4</v>
      </c>
      <c r="K1060" s="174">
        <f t="shared" ca="1" si="65"/>
        <v>43907</v>
      </c>
      <c r="L1060" s="20">
        <f ca="1">_xll.meDateFromTenor(K1060,L$14,"Following",L$13,"Normal")</f>
        <v>44091</v>
      </c>
      <c r="M1060" s="175">
        <f ca="1"/>
        <v>4.4140483332366495E-3</v>
      </c>
      <c r="N1060" s="7" t="s">
        <v>4</v>
      </c>
      <c r="O1060" s="174">
        <f t="shared" ca="1" si="66"/>
        <v>43907</v>
      </c>
      <c r="P1060" s="20">
        <f ca="1">_xll.meDateFromTenor(O1060,P$14,"Following",P$13,"Normal")</f>
        <v>43908</v>
      </c>
      <c r="Q1060" s="175">
        <f ca="1"/>
        <v>3.8774274065041578E-4</v>
      </c>
      <c r="R1060" s="7" t="s">
        <v>4</v>
      </c>
      <c r="S1060" s="174">
        <f t="shared" ca="1" si="67"/>
        <v>43907</v>
      </c>
      <c r="T1060" s="20">
        <f ca="1">_xll.meDateFromTenor(S1060,"1D","Following",T$13,"Normal")</f>
        <v>43908</v>
      </c>
      <c r="U1060" s="175">
        <f ca="1"/>
        <v>-7.4791788670326438E-4</v>
      </c>
      <c r="V1060" s="136" t="s">
        <v>4</v>
      </c>
    </row>
    <row r="1061" spans="1:22" x14ac:dyDescent="0.25">
      <c r="A1061" s="142">
        <v>1043</v>
      </c>
      <c r="B1061" s="134"/>
      <c r="C1061" s="174">
        <f ca="1">_xll.meDateFromTenor(C1060,"1D","FOLLOWING",D$13,"NORMAL")</f>
        <v>43908</v>
      </c>
      <c r="D1061" s="20">
        <f ca="1">_xll.meDateFromTenor(C1061,D$14,"Following",D$13,"Normal")</f>
        <v>43909</v>
      </c>
      <c r="E1061" s="175">
        <f ca="1"/>
        <v>8.2621906444467063E-4</v>
      </c>
      <c r="F1061" s="99"/>
      <c r="G1061" s="174">
        <f t="shared" ca="1" si="64"/>
        <v>43908</v>
      </c>
      <c r="H1061" s="20">
        <f ca="1">_xll.meDateFromTenor(G1061,H$14,"Following",H$13,"Normal")</f>
        <v>44000</v>
      </c>
      <c r="I1061" s="175">
        <f ca="1"/>
        <v>2.5883034126309634E-3</v>
      </c>
      <c r="J1061" s="7" t="s">
        <v>4</v>
      </c>
      <c r="K1061" s="174">
        <f t="shared" ca="1" si="65"/>
        <v>43908</v>
      </c>
      <c r="L1061" s="20">
        <f ca="1">_xll.meDateFromTenor(K1061,L$14,"Following",L$13,"Normal")</f>
        <v>44092</v>
      </c>
      <c r="M1061" s="175">
        <f ca="1"/>
        <v>4.4212887737468667E-3</v>
      </c>
      <c r="N1061" s="7" t="s">
        <v>4</v>
      </c>
      <c r="O1061" s="174">
        <f t="shared" ca="1" si="66"/>
        <v>43908</v>
      </c>
      <c r="P1061" s="20">
        <f ca="1">_xll.meDateFromTenor(O1061,P$14,"Following",P$13,"Normal")</f>
        <v>43909</v>
      </c>
      <c r="Q1061" s="175">
        <f ca="1"/>
        <v>3.9406319482318222E-4</v>
      </c>
      <c r="R1061" s="7" t="s">
        <v>4</v>
      </c>
      <c r="S1061" s="174">
        <f t="shared" ca="1" si="67"/>
        <v>43908</v>
      </c>
      <c r="T1061" s="20">
        <f ca="1">_xll.meDateFromTenor(S1061,"1D","Following",T$13,"Normal")</f>
        <v>43909</v>
      </c>
      <c r="U1061" s="175">
        <f ca="1"/>
        <v>-7.3818147810366785E-4</v>
      </c>
      <c r="V1061" s="136" t="s">
        <v>4</v>
      </c>
    </row>
    <row r="1062" spans="1:22" x14ac:dyDescent="0.25">
      <c r="A1062" s="142">
        <v>1044</v>
      </c>
      <c r="B1062" s="134"/>
      <c r="C1062" s="174">
        <f ca="1">_xll.meDateFromTenor(C1061,"1D","FOLLOWING",D$13,"NORMAL")</f>
        <v>43909</v>
      </c>
      <c r="D1062" s="20">
        <f ca="1">_xll.meDateFromTenor(C1062,D$14,"Following",D$13,"Normal")</f>
        <v>43910</v>
      </c>
      <c r="E1062" s="175">
        <f ca="1"/>
        <v>8.3371053269068213E-4</v>
      </c>
      <c r="F1062" s="99"/>
      <c r="G1062" s="174">
        <f t="shared" ca="1" si="64"/>
        <v>43909</v>
      </c>
      <c r="H1062" s="20">
        <f ca="1">_xll.meDateFromTenor(G1062,H$14,"Following",H$13,"Normal")</f>
        <v>44001</v>
      </c>
      <c r="I1062" s="175">
        <f ca="1"/>
        <v>2.59534689856511E-3</v>
      </c>
      <c r="J1062" s="7" t="s">
        <v>4</v>
      </c>
      <c r="K1062" s="174">
        <f t="shared" ca="1" si="65"/>
        <v>43909</v>
      </c>
      <c r="L1062" s="20">
        <f ca="1">_xll.meDateFromTenor(K1062,L$14,"Following",L$13,"Normal")</f>
        <v>44095</v>
      </c>
      <c r="M1062" s="175">
        <f ca="1"/>
        <v>4.4285269283494732E-3</v>
      </c>
      <c r="N1062" s="7" t="s">
        <v>4</v>
      </c>
      <c r="O1062" s="174">
        <f t="shared" ca="1" si="66"/>
        <v>43909</v>
      </c>
      <c r="P1062" s="20">
        <f ca="1">_xll.meDateFromTenor(O1062,P$14,"Following",P$13,"Normal")</f>
        <v>43910</v>
      </c>
      <c r="Q1062" s="175">
        <f ca="1"/>
        <v>4.0038372304950967E-4</v>
      </c>
      <c r="R1062" s="7" t="s">
        <v>4</v>
      </c>
      <c r="S1062" s="174">
        <f t="shared" ca="1" si="67"/>
        <v>43909</v>
      </c>
      <c r="T1062" s="20">
        <f ca="1">_xll.meDateFromTenor(S1062,"1D","Following",T$13,"Normal")</f>
        <v>43910</v>
      </c>
      <c r="U1062" s="175">
        <f ca="1"/>
        <v>-7.2849148717425119E-4</v>
      </c>
      <c r="V1062" s="136" t="s">
        <v>4</v>
      </c>
    </row>
    <row r="1063" spans="1:22" x14ac:dyDescent="0.25">
      <c r="A1063" s="142">
        <v>1045</v>
      </c>
      <c r="B1063" s="134"/>
      <c r="C1063" s="174">
        <f ca="1">_xll.meDateFromTenor(C1062,"1D","FOLLOWING",D$13,"NORMAL")</f>
        <v>43910</v>
      </c>
      <c r="D1063" s="20">
        <f ca="1">_xll.meDateFromTenor(C1063,D$14,"Following",D$13,"Normal")</f>
        <v>43913</v>
      </c>
      <c r="E1063" s="175">
        <f ca="1"/>
        <v>8.4873731237773643E-4</v>
      </c>
      <c r="F1063" s="99"/>
      <c r="G1063" s="174">
        <f t="shared" ca="1" si="64"/>
        <v>43910</v>
      </c>
      <c r="H1063" s="20">
        <f ca="1">_xll.meDateFromTenor(G1063,H$14,"Following",H$13,"Normal")</f>
        <v>44004</v>
      </c>
      <c r="I1063" s="175">
        <f ca="1"/>
        <v>2.602385388710131E-3</v>
      </c>
      <c r="J1063" s="7" t="s">
        <v>4</v>
      </c>
      <c r="K1063" s="174">
        <f t="shared" ca="1" si="65"/>
        <v>43910</v>
      </c>
      <c r="L1063" s="20">
        <f ca="1">_xll.meDateFromTenor(K1063,L$14,"Following",L$13,"Normal")</f>
        <v>44095</v>
      </c>
      <c r="M1063" s="175">
        <f ca="1"/>
        <v>4.4357627844652248E-3</v>
      </c>
      <c r="N1063" s="7" t="s">
        <v>4</v>
      </c>
      <c r="O1063" s="174">
        <f t="shared" ca="1" si="66"/>
        <v>43910</v>
      </c>
      <c r="P1063" s="20">
        <f ca="1">_xll.meDateFromTenor(O1063,P$14,"Following",P$13,"Normal")</f>
        <v>43913</v>
      </c>
      <c r="Q1063" s="175">
        <f ca="1"/>
        <v>4.0670442764236984E-4</v>
      </c>
      <c r="R1063" s="7" t="s">
        <v>4</v>
      </c>
      <c r="S1063" s="174">
        <f t="shared" ca="1" si="67"/>
        <v>43910</v>
      </c>
      <c r="T1063" s="20">
        <f ca="1">_xll.meDateFromTenor(S1063,"1D","Following",T$13,"Normal")</f>
        <v>43913</v>
      </c>
      <c r="U1063" s="175">
        <f ca="1"/>
        <v>-7.092648267903104E-4</v>
      </c>
      <c r="V1063" s="136" t="s">
        <v>4</v>
      </c>
    </row>
    <row r="1064" spans="1:22" x14ac:dyDescent="0.25">
      <c r="A1064" s="142">
        <v>1046</v>
      </c>
      <c r="B1064" s="134"/>
      <c r="C1064" s="174">
        <f ca="1">_xll.meDateFromTenor(C1063,"1D","FOLLOWING",D$13,"NORMAL")</f>
        <v>43913</v>
      </c>
      <c r="D1064" s="20">
        <f ca="1">_xll.meDateFromTenor(C1064,D$14,"Following",D$13,"Normal")</f>
        <v>43914</v>
      </c>
      <c r="E1064" s="175">
        <f ca="1"/>
        <v>8.638019355801409E-4</v>
      </c>
      <c r="F1064" s="99"/>
      <c r="G1064" s="174">
        <f t="shared" ca="1" si="64"/>
        <v>43913</v>
      </c>
      <c r="H1064" s="20">
        <f ca="1">_xll.meDateFromTenor(G1064,H$14,"Following",H$13,"Normal")</f>
        <v>44005</v>
      </c>
      <c r="I1064" s="175">
        <f ca="1"/>
        <v>2.623477387182614E-3</v>
      </c>
      <c r="J1064" s="7" t="s">
        <v>4</v>
      </c>
      <c r="K1064" s="174">
        <f t="shared" ca="1" si="65"/>
        <v>43913</v>
      </c>
      <c r="L1064" s="20">
        <f ca="1">_xll.meDateFromTenor(K1064,L$14,"Following",L$13,"Normal")</f>
        <v>44097</v>
      </c>
      <c r="M1064" s="175">
        <f ca="1"/>
        <v>4.4574564360989489E-3</v>
      </c>
      <c r="N1064" s="7" t="s">
        <v>4</v>
      </c>
      <c r="O1064" s="174">
        <f t="shared" ca="1" si="66"/>
        <v>43913</v>
      </c>
      <c r="P1064" s="20">
        <f ca="1">_xll.meDateFromTenor(O1064,P$14,"Following",P$13,"Normal")</f>
        <v>43914</v>
      </c>
      <c r="Q1064" s="175">
        <f ca="1"/>
        <v>4.2566858814589134E-4</v>
      </c>
      <c r="R1064" s="7" t="s">
        <v>4</v>
      </c>
      <c r="S1064" s="174">
        <f t="shared" ca="1" si="67"/>
        <v>43913</v>
      </c>
      <c r="T1064" s="20">
        <f ca="1">_xll.meDateFromTenor(S1064,"1D","Following",T$13,"Normal")</f>
        <v>43914</v>
      </c>
      <c r="U1064" s="175">
        <f ca="1"/>
        <v>-6.9019567433337321E-4</v>
      </c>
      <c r="V1064" s="136" t="s">
        <v>4</v>
      </c>
    </row>
    <row r="1065" spans="1:22" x14ac:dyDescent="0.25">
      <c r="A1065" s="142">
        <v>1047</v>
      </c>
      <c r="B1065" s="134"/>
      <c r="C1065" s="174">
        <f ca="1">_xll.meDateFromTenor(C1064,"1D","FOLLOWING",D$13,"NORMAL")</f>
        <v>43914</v>
      </c>
      <c r="D1065" s="20">
        <f ca="1">_xll.meDateFromTenor(C1065,D$14,"Following",D$13,"Normal")</f>
        <v>43915</v>
      </c>
      <c r="E1065" s="175">
        <f ca="1"/>
        <v>8.7135617185638264E-4</v>
      </c>
      <c r="F1065" s="99"/>
      <c r="G1065" s="174">
        <f t="shared" ca="1" si="64"/>
        <v>43914</v>
      </c>
      <c r="H1065" s="20">
        <f ca="1">_xll.meDateFromTenor(G1065,H$14,"Following",H$13,"Normal")</f>
        <v>44006</v>
      </c>
      <c r="I1065" s="175">
        <f ca="1"/>
        <v>2.6305023969433023E-3</v>
      </c>
      <c r="J1065" s="7" t="s">
        <v>4</v>
      </c>
      <c r="K1065" s="174">
        <f t="shared" ca="1" si="65"/>
        <v>43914</v>
      </c>
      <c r="L1065" s="20">
        <f ca="1">_xll.meDateFromTenor(K1065,L$14,"Following",L$13,"Normal")</f>
        <v>44098</v>
      </c>
      <c r="M1065" s="175">
        <f ca="1"/>
        <v>4.4646829724748777E-3</v>
      </c>
      <c r="N1065" s="7" t="s">
        <v>4</v>
      </c>
      <c r="O1065" s="174">
        <f t="shared" ca="1" si="66"/>
        <v>43914</v>
      </c>
      <c r="P1065" s="20">
        <f ca="1">_xll.meDateFromTenor(O1065,P$14,"Following",P$13,"Normal")</f>
        <v>43915</v>
      </c>
      <c r="Q1065" s="175">
        <f ca="1"/>
        <v>4.3199098673062298E-4</v>
      </c>
      <c r="R1065" s="7" t="s">
        <v>4</v>
      </c>
      <c r="S1065" s="174">
        <f t="shared" ca="1" si="67"/>
        <v>43914</v>
      </c>
      <c r="T1065" s="20">
        <f ca="1">_xll.meDateFromTenor(S1065,"1D","Following",T$13,"Normal")</f>
        <v>43915</v>
      </c>
      <c r="U1065" s="175">
        <f ca="1"/>
        <v>-6.8073775340671738E-4</v>
      </c>
      <c r="V1065" s="136" t="s">
        <v>4</v>
      </c>
    </row>
    <row r="1066" spans="1:22" x14ac:dyDescent="0.25">
      <c r="A1066" s="142">
        <v>1048</v>
      </c>
      <c r="B1066" s="134"/>
      <c r="C1066" s="174">
        <f ca="1">_xll.meDateFromTenor(C1065,"1D","FOLLOWING",D$13,"NORMAL")</f>
        <v>43915</v>
      </c>
      <c r="D1066" s="20">
        <f ca="1">_xll.meDateFromTenor(C1066,D$14,"Following",D$13,"Normal")</f>
        <v>43916</v>
      </c>
      <c r="E1066" s="175">
        <f ca="1"/>
        <v>8.7892296337003172E-4</v>
      </c>
      <c r="F1066" s="99"/>
      <c r="G1066" s="174">
        <f t="shared" ca="1" si="64"/>
        <v>43915</v>
      </c>
      <c r="H1066" s="20">
        <f ca="1">_xll.meDateFromTenor(G1066,H$14,"Following",H$13,"Normal")</f>
        <v>44007</v>
      </c>
      <c r="I1066" s="175">
        <f ca="1"/>
        <v>2.6375256623009449E-3</v>
      </c>
      <c r="J1066" s="7" t="s">
        <v>4</v>
      </c>
      <c r="K1066" s="174">
        <f t="shared" ca="1" si="65"/>
        <v>43915</v>
      </c>
      <c r="L1066" s="20">
        <f ca="1">_xll.meDateFromTenor(K1066,L$14,"Following",L$13,"Normal")</f>
        <v>44099</v>
      </c>
      <c r="M1066" s="175">
        <f ca="1"/>
        <v>4.4719071474677461E-3</v>
      </c>
      <c r="N1066" s="7" t="s">
        <v>4</v>
      </c>
      <c r="O1066" s="174">
        <f t="shared" ca="1" si="66"/>
        <v>43915</v>
      </c>
      <c r="P1066" s="20">
        <f ca="1">_xll.meDateFromTenor(O1066,P$14,"Following",P$13,"Normal")</f>
        <v>43916</v>
      </c>
      <c r="Q1066" s="175">
        <f ca="1"/>
        <v>4.3831405594475261E-4</v>
      </c>
      <c r="R1066" s="7" t="s">
        <v>4</v>
      </c>
      <c r="S1066" s="174">
        <f t="shared" ca="1" si="67"/>
        <v>43915</v>
      </c>
      <c r="T1066" s="20">
        <f ca="1">_xll.meDateFromTenor(S1066,"1D","Following",T$13,"Normal")</f>
        <v>43916</v>
      </c>
      <c r="U1066" s="175">
        <f ca="1"/>
        <v>-6.7132624303589553E-4</v>
      </c>
      <c r="V1066" s="136" t="s">
        <v>4</v>
      </c>
    </row>
    <row r="1067" spans="1:22" x14ac:dyDescent="0.25">
      <c r="A1067" s="142">
        <v>1049</v>
      </c>
      <c r="B1067" s="134"/>
      <c r="C1067" s="174">
        <f ca="1">_xll.meDateFromTenor(C1066,"1D","FOLLOWING",D$13,"NORMAL")</f>
        <v>43916</v>
      </c>
      <c r="D1067" s="20">
        <f ca="1">_xll.meDateFromTenor(C1067,D$14,"Following",D$13,"Normal")</f>
        <v>43917</v>
      </c>
      <c r="E1067" s="175">
        <f ca="1"/>
        <v>8.8650231115913769E-4</v>
      </c>
      <c r="F1067" s="99"/>
      <c r="G1067" s="174">
        <f t="shared" ca="1" si="64"/>
        <v>43916</v>
      </c>
      <c r="H1067" s="20">
        <f ca="1">_xll.meDateFromTenor(G1067,H$14,"Following",H$13,"Normal")</f>
        <v>44008</v>
      </c>
      <c r="I1067" s="175">
        <f ca="1"/>
        <v>2.644547833532762E-3</v>
      </c>
      <c r="J1067" s="7" t="s">
        <v>4</v>
      </c>
      <c r="K1067" s="174">
        <f t="shared" ca="1" si="65"/>
        <v>43916</v>
      </c>
      <c r="L1067" s="20">
        <f ca="1">_xll.meDateFromTenor(K1067,L$14,"Following",L$13,"Normal")</f>
        <v>44102</v>
      </c>
      <c r="M1067" s="175">
        <f ca="1"/>
        <v>4.4791289484983161E-3</v>
      </c>
      <c r="N1067" s="7" t="s">
        <v>4</v>
      </c>
      <c r="O1067" s="174">
        <f t="shared" ca="1" si="66"/>
        <v>43916</v>
      </c>
      <c r="P1067" s="20">
        <f ca="1">_xll.meDateFromTenor(O1067,P$14,"Following",P$13,"Normal")</f>
        <v>43917</v>
      </c>
      <c r="Q1067" s="175">
        <f ca="1"/>
        <v>4.4463789464085733E-4</v>
      </c>
      <c r="R1067" s="7" t="s">
        <v>4</v>
      </c>
      <c r="S1067" s="174">
        <f t="shared" ca="1" si="67"/>
        <v>43916</v>
      </c>
      <c r="T1067" s="20">
        <f ca="1">_xll.meDateFromTenor(S1067,"1D","Following",T$13,"Normal")</f>
        <v>43917</v>
      </c>
      <c r="U1067" s="175">
        <f ca="1"/>
        <v>-6.6196114226081053E-4</v>
      </c>
      <c r="V1067" s="136" t="s">
        <v>4</v>
      </c>
    </row>
    <row r="1068" spans="1:22" x14ac:dyDescent="0.25">
      <c r="A1068" s="142">
        <v>1050</v>
      </c>
      <c r="B1068" s="134"/>
      <c r="C1068" s="174">
        <f ca="1">_xll.meDateFromTenor(C1067,"1D","FOLLOWING",D$13,"NORMAL")</f>
        <v>43917</v>
      </c>
      <c r="D1068" s="20">
        <f ca="1">_xll.meDateFromTenor(C1068,D$14,"Following",D$13,"Normal")</f>
        <v>43920</v>
      </c>
      <c r="E1068" s="175">
        <f ca="1"/>
        <v>9.0170512110359779E-4</v>
      </c>
      <c r="F1068" s="99"/>
      <c r="G1068" s="174">
        <f t="shared" ca="1" si="64"/>
        <v>43917</v>
      </c>
      <c r="H1068" s="20">
        <f ca="1">_xll.meDateFromTenor(G1068,H$14,"Following",H$13,"Normal")</f>
        <v>44011</v>
      </c>
      <c r="I1068" s="175">
        <f ca="1"/>
        <v>2.6515695580961994E-3</v>
      </c>
      <c r="J1068" s="7" t="s">
        <v>4</v>
      </c>
      <c r="K1068" s="174">
        <f t="shared" ca="1" si="65"/>
        <v>43917</v>
      </c>
      <c r="L1068" s="20">
        <f ca="1">_xll.meDateFromTenor(K1068,L$14,"Following",L$13,"Normal")</f>
        <v>44102</v>
      </c>
      <c r="M1068" s="175">
        <f ca="1"/>
        <v>4.4863483629873427E-3</v>
      </c>
      <c r="N1068" s="7" t="s">
        <v>4</v>
      </c>
      <c r="O1068" s="174">
        <f t="shared" ca="1" si="66"/>
        <v>43917</v>
      </c>
      <c r="P1068" s="20">
        <f ca="1">_xll.meDateFromTenor(O1068,P$14,"Following",P$13,"Normal")</f>
        <v>43920</v>
      </c>
      <c r="Q1068" s="175">
        <f ca="1"/>
        <v>4.5096260167150614E-4</v>
      </c>
      <c r="R1068" s="7" t="s">
        <v>4</v>
      </c>
      <c r="S1068" s="174">
        <f t="shared" ca="1" si="67"/>
        <v>43917</v>
      </c>
      <c r="T1068" s="20">
        <f ca="1">_xll.meDateFromTenor(S1068,"1D","Following",T$13,"Normal")</f>
        <v>43920</v>
      </c>
      <c r="U1068" s="175">
        <f ca="1"/>
        <v>-6.4338448428905893E-4</v>
      </c>
      <c r="V1068" s="136" t="s">
        <v>4</v>
      </c>
    </row>
    <row r="1069" spans="1:22" x14ac:dyDescent="0.25">
      <c r="A1069" s="142">
        <v>1051</v>
      </c>
      <c r="B1069" s="134"/>
      <c r="C1069" s="174">
        <f ca="1">_xll.meDateFromTenor(C1068,"1D","FOLLOWING",D$13,"NORMAL")</f>
        <v>43920</v>
      </c>
      <c r="D1069" s="20">
        <f ca="1">_xll.meDateFromTenor(C1069,D$14,"Following",D$13,"Normal")</f>
        <v>43921</v>
      </c>
      <c r="E1069" s="175">
        <f ca="1"/>
        <v>9.1694527363003308E-4</v>
      </c>
      <c r="F1069" s="99"/>
      <c r="G1069" s="174">
        <f t="shared" ca="1" si="64"/>
        <v>43920</v>
      </c>
      <c r="H1069" s="20">
        <f ca="1">_xll.meDateFromTenor(G1069,H$14,"Following",H$13,"Normal")</f>
        <v>44012</v>
      </c>
      <c r="I1069" s="175">
        <f ca="1"/>
        <v>2.6726353645602071E-3</v>
      </c>
      <c r="J1069" s="7" t="s">
        <v>4</v>
      </c>
      <c r="K1069" s="174">
        <f t="shared" ca="1" si="65"/>
        <v>43920</v>
      </c>
      <c r="L1069" s="20">
        <f ca="1">_xll.meDateFromTenor(K1069,L$14,"Following",L$13,"Normal")</f>
        <v>44104</v>
      </c>
      <c r="M1069" s="175">
        <f ca="1"/>
        <v>4.5079921614127648E-3</v>
      </c>
      <c r="N1069" s="7" t="s">
        <v>4</v>
      </c>
      <c r="O1069" s="174">
        <f t="shared" ca="1" si="66"/>
        <v>43920</v>
      </c>
      <c r="P1069" s="20">
        <f ca="1">_xll.meDateFromTenor(O1069,P$14,"Following",P$13,"Normal")</f>
        <v>43921</v>
      </c>
      <c r="Q1069" s="175">
        <f ca="1"/>
        <v>4.6994292129646164E-4</v>
      </c>
      <c r="R1069" s="7" t="s">
        <v>4</v>
      </c>
      <c r="S1069" s="174">
        <f t="shared" ca="1" si="67"/>
        <v>43920</v>
      </c>
      <c r="T1069" s="20">
        <f ca="1">_xll.meDateFromTenor(S1069,"1D","Following",T$13,"Normal")</f>
        <v>43921</v>
      </c>
      <c r="U1069" s="175">
        <f ca="1"/>
        <v>-6.249648138999664E-4</v>
      </c>
      <c r="V1069" s="136" t="s">
        <v>4</v>
      </c>
    </row>
    <row r="1070" spans="1:22" x14ac:dyDescent="0.25">
      <c r="A1070" s="142">
        <v>1052</v>
      </c>
      <c r="B1070" s="134"/>
      <c r="C1070" s="174">
        <f ca="1">_xll.meDateFromTenor(C1069,"1D","FOLLOWING",D$13,"NORMAL")</f>
        <v>43921</v>
      </c>
      <c r="D1070" s="20">
        <f ca="1">_xll.meDateFromTenor(C1070,D$14,"Following",D$13,"Normal")</f>
        <v>43922</v>
      </c>
      <c r="E1070" s="175">
        <f ca="1"/>
        <v>9.2458741023386374E-4</v>
      </c>
      <c r="F1070" s="99"/>
      <c r="G1070" s="174">
        <f t="shared" ca="1" si="64"/>
        <v>43921</v>
      </c>
      <c r="H1070" s="20">
        <f ca="1">_xll.meDateFromTenor(G1070,H$14,"Following",H$13,"Normal")</f>
        <v>44012</v>
      </c>
      <c r="I1070" s="175">
        <f ca="1"/>
        <v>2.6796579436867262E-3</v>
      </c>
      <c r="J1070" s="7" t="s">
        <v>4</v>
      </c>
      <c r="K1070" s="174">
        <f t="shared" ca="1" si="65"/>
        <v>43921</v>
      </c>
      <c r="L1070" s="20">
        <f ca="1">_xll.meDateFromTenor(K1070,L$14,"Following",L$13,"Normal")</f>
        <v>44104</v>
      </c>
      <c r="M1070" s="175">
        <f ca="1"/>
        <v>4.5152019039432154E-3</v>
      </c>
      <c r="N1070" s="7" t="s">
        <v>4</v>
      </c>
      <c r="O1070" s="174">
        <f t="shared" ca="1" si="66"/>
        <v>43921</v>
      </c>
      <c r="P1070" s="20">
        <f ca="1">_xll.meDateFromTenor(O1070,P$14,"Following",P$13,"Normal")</f>
        <v>43922</v>
      </c>
      <c r="Q1070" s="175">
        <f ca="1"/>
        <v>4.7627209019102541E-4</v>
      </c>
      <c r="R1070" s="7" t="s">
        <v>4</v>
      </c>
      <c r="S1070" s="174">
        <f t="shared" ca="1" si="67"/>
        <v>43921</v>
      </c>
      <c r="T1070" s="20">
        <f ca="1">_xll.meDateFromTenor(S1070,"1D","Following",T$13,"Normal")</f>
        <v>43922</v>
      </c>
      <c r="U1070" s="175">
        <f ca="1"/>
        <v>-6.1583174523881581E-4</v>
      </c>
      <c r="V1070" s="136" t="s">
        <v>4</v>
      </c>
    </row>
    <row r="1071" spans="1:22" x14ac:dyDescent="0.25">
      <c r="A1071" s="142">
        <v>1053</v>
      </c>
      <c r="B1071" s="134"/>
      <c r="C1071" s="174">
        <f ca="1">_xll.meDateFromTenor(C1070,"1D","FOLLOWING",D$13,"NORMAL")</f>
        <v>43922</v>
      </c>
      <c r="D1071" s="20">
        <f ca="1">_xll.meDateFromTenor(C1071,D$14,"Following",D$13,"Normal")</f>
        <v>43923</v>
      </c>
      <c r="E1071" s="175">
        <f ca="1"/>
        <v>9.322421067102446E-4</v>
      </c>
      <c r="F1071" s="99"/>
      <c r="G1071" s="174">
        <f t="shared" ca="1" si="64"/>
        <v>43922</v>
      </c>
      <c r="H1071" s="20">
        <f ca="1">_xll.meDateFromTenor(G1071,H$14,"Following",H$13,"Normal")</f>
        <v>44013</v>
      </c>
      <c r="I1071" s="175">
        <f ca="1"/>
        <v>2.6866810469749658E-3</v>
      </c>
      <c r="J1071" s="7" t="s">
        <v>4</v>
      </c>
      <c r="K1071" s="174">
        <f t="shared" ca="1" si="65"/>
        <v>43922</v>
      </c>
      <c r="L1071" s="20">
        <f ca="1">_xll.meDateFromTenor(K1071,L$14,"Following",L$13,"Normal")</f>
        <v>44105</v>
      </c>
      <c r="M1071" s="175">
        <f ca="1"/>
        <v>4.5224091970359204E-3</v>
      </c>
      <c r="N1071" s="7" t="s">
        <v>4</v>
      </c>
      <c r="O1071" s="174">
        <f t="shared" ca="1" si="66"/>
        <v>43922</v>
      </c>
      <c r="P1071" s="20">
        <f ca="1">_xll.meDateFromTenor(O1071,P$14,"Following",P$13,"Normal")</f>
        <v>43923</v>
      </c>
      <c r="Q1071" s="175">
        <f ca="1"/>
        <v>4.8260262168300255E-4</v>
      </c>
      <c r="R1071" s="7" t="s">
        <v>4</v>
      </c>
      <c r="S1071" s="174">
        <f t="shared" ca="1" si="67"/>
        <v>43922</v>
      </c>
      <c r="T1071" s="20">
        <f ca="1">_xll.meDateFromTenor(S1071,"1D","Following",T$13,"Normal")</f>
        <v>43923</v>
      </c>
      <c r="U1071" s="175">
        <f ca="1"/>
        <v>-6.0674507997839305E-4</v>
      </c>
      <c r="V1071" s="136" t="s">
        <v>4</v>
      </c>
    </row>
    <row r="1072" spans="1:22" x14ac:dyDescent="0.25">
      <c r="A1072" s="142">
        <v>1054</v>
      </c>
      <c r="B1072" s="134"/>
      <c r="C1072" s="174">
        <f ca="1">_xll.meDateFromTenor(C1071,"1D","FOLLOWING",D$13,"NORMAL")</f>
        <v>43923</v>
      </c>
      <c r="D1072" s="20">
        <f ca="1">_xll.meDateFromTenor(C1072,D$14,"Following",D$13,"Normal")</f>
        <v>43924</v>
      </c>
      <c r="E1072" s="175">
        <f ca="1"/>
        <v>9.399093632202353E-4</v>
      </c>
      <c r="F1072" s="99"/>
      <c r="G1072" s="174">
        <f t="shared" ca="1" si="64"/>
        <v>43923</v>
      </c>
      <c r="H1072" s="20">
        <f ca="1">_xll.meDateFromTenor(G1072,H$14,"Following",H$13,"Normal")</f>
        <v>44014</v>
      </c>
      <c r="I1072" s="175">
        <f ca="1"/>
        <v>2.6937047958303989E-3</v>
      </c>
      <c r="J1072" s="7" t="s">
        <v>4</v>
      </c>
      <c r="K1072" s="174">
        <f t="shared" ca="1" si="65"/>
        <v>43923</v>
      </c>
      <c r="L1072" s="20">
        <f ca="1">_xll.meDateFromTenor(K1072,L$14,"Following",L$13,"Normal")</f>
        <v>44106</v>
      </c>
      <c r="M1072" s="175">
        <f ca="1"/>
        <v>4.5296140281116358E-3</v>
      </c>
      <c r="N1072" s="7" t="s">
        <v>4</v>
      </c>
      <c r="O1072" s="174">
        <f t="shared" ca="1" si="66"/>
        <v>43923</v>
      </c>
      <c r="P1072" s="20">
        <f ca="1">_xll.meDateFromTenor(O1072,P$14,"Following",P$13,"Normal")</f>
        <v>43924</v>
      </c>
      <c r="Q1072" s="175">
        <f ca="1"/>
        <v>4.8893461462496204E-4</v>
      </c>
      <c r="R1072" s="7" t="s">
        <v>4</v>
      </c>
      <c r="S1072" s="174">
        <f t="shared" ca="1" si="67"/>
        <v>43923</v>
      </c>
      <c r="T1072" s="20">
        <f ca="1">_xll.meDateFromTenor(S1072,"1D","Following",T$13,"Normal")</f>
        <v>43924</v>
      </c>
      <c r="U1072" s="175">
        <f ca="1"/>
        <v>-5.9770481692043907E-4</v>
      </c>
      <c r="V1072" s="136" t="s">
        <v>4</v>
      </c>
    </row>
    <row r="1073" spans="1:22" x14ac:dyDescent="0.25">
      <c r="A1073" s="142">
        <v>1055</v>
      </c>
      <c r="B1073" s="134"/>
      <c r="C1073" s="174">
        <f ca="1">_xll.meDateFromTenor(C1072,"1D","FOLLOWING",D$13,"NORMAL")</f>
        <v>43924</v>
      </c>
      <c r="D1073" s="20">
        <f ca="1">_xll.meDateFromTenor(C1073,D$14,"Following",D$13,"Normal")</f>
        <v>43927</v>
      </c>
      <c r="E1073" s="175">
        <f ca="1"/>
        <v>9.5528828194519602E-4</v>
      </c>
      <c r="F1073" s="99"/>
      <c r="G1073" s="174">
        <f t="shared" ca="1" si="64"/>
        <v>43924</v>
      </c>
      <c r="H1073" s="20">
        <f ca="1">_xll.meDateFromTenor(G1073,H$14,"Following",H$13,"Normal")</f>
        <v>44015</v>
      </c>
      <c r="I1073" s="175">
        <f ca="1"/>
        <v>2.7007293116585026E-3</v>
      </c>
      <c r="J1073" s="7" t="s">
        <v>4</v>
      </c>
      <c r="K1073" s="174">
        <f t="shared" ca="1" si="65"/>
        <v>43924</v>
      </c>
      <c r="L1073" s="20">
        <f ca="1">_xll.meDateFromTenor(K1073,L$14,"Following",L$13,"Normal")</f>
        <v>44109</v>
      </c>
      <c r="M1073" s="175">
        <f ca="1"/>
        <v>4.536816384591121E-3</v>
      </c>
      <c r="N1073" s="7" t="s">
        <v>4</v>
      </c>
      <c r="O1073" s="174">
        <f t="shared" ca="1" si="66"/>
        <v>43924</v>
      </c>
      <c r="P1073" s="20">
        <f ca="1">_xll.meDateFromTenor(O1073,P$14,"Following",P$13,"Normal")</f>
        <v>43927</v>
      </c>
      <c r="Q1073" s="175">
        <f ca="1"/>
        <v>4.9526816786947905E-4</v>
      </c>
      <c r="R1073" s="7" t="s">
        <v>4</v>
      </c>
      <c r="S1073" s="174">
        <f t="shared" ca="1" si="67"/>
        <v>43924</v>
      </c>
      <c r="T1073" s="20">
        <f ca="1">_xll.meDateFromTenor(S1073,"1D","Following",T$13,"Normal")</f>
        <v>43927</v>
      </c>
      <c r="U1073" s="175">
        <f ca="1"/>
        <v>-5.7977802696115746E-4</v>
      </c>
      <c r="V1073" s="136" t="s">
        <v>4</v>
      </c>
    </row>
    <row r="1074" spans="1:22" x14ac:dyDescent="0.25">
      <c r="A1074" s="142">
        <v>1056</v>
      </c>
      <c r="B1074" s="134"/>
      <c r="C1074" s="174">
        <f ca="1">_xll.meDateFromTenor(C1073,"1D","FOLLOWING",D$13,"NORMAL")</f>
        <v>43927</v>
      </c>
      <c r="D1074" s="20">
        <f ca="1">_xll.meDateFromTenor(C1074,D$14,"Following",D$13,"Normal")</f>
        <v>43928</v>
      </c>
      <c r="E1074" s="175">
        <f ca="1"/>
        <v>9.7070400477699311E-4</v>
      </c>
      <c r="F1074" s="99"/>
      <c r="G1074" s="174">
        <f t="shared" ca="1" si="64"/>
        <v>43927</v>
      </c>
      <c r="H1074" s="20">
        <f ca="1">_xll.meDateFromTenor(G1074,H$14,"Following",H$13,"Normal")</f>
        <v>44018</v>
      </c>
      <c r="I1074" s="175">
        <f ca="1"/>
        <v>2.7218086750336076E-3</v>
      </c>
      <c r="J1074" s="7" t="s">
        <v>4</v>
      </c>
      <c r="K1074" s="174">
        <f t="shared" ca="1" si="65"/>
        <v>43927</v>
      </c>
      <c r="L1074" s="20">
        <f ca="1">_xll.meDateFromTenor(K1074,L$14,"Following",L$13,"Normal")</f>
        <v>44110</v>
      </c>
      <c r="M1074" s="175">
        <f ca="1"/>
        <v>4.5584084806597975E-3</v>
      </c>
      <c r="N1074" s="7" t="s">
        <v>4</v>
      </c>
      <c r="O1074" s="174">
        <f t="shared" ca="1" si="66"/>
        <v>43927</v>
      </c>
      <c r="P1074" s="20">
        <f ca="1">_xll.meDateFromTenor(O1074,P$14,"Following",P$13,"Normal")</f>
        <v>43928</v>
      </c>
      <c r="Q1074" s="175">
        <f ca="1"/>
        <v>5.1427917794410951E-4</v>
      </c>
      <c r="R1074" s="7" t="s">
        <v>4</v>
      </c>
      <c r="S1074" s="174">
        <f t="shared" ca="1" si="67"/>
        <v>43927</v>
      </c>
      <c r="T1074" s="20">
        <f ca="1">_xll.meDateFromTenor(S1074,"1D","Following",T$13,"Normal")</f>
        <v>43928</v>
      </c>
      <c r="U1074" s="175">
        <f ca="1"/>
        <v>-5.6200776892288164E-4</v>
      </c>
      <c r="V1074" s="136" t="s">
        <v>4</v>
      </c>
    </row>
    <row r="1075" spans="1:22" x14ac:dyDescent="0.25">
      <c r="A1075" s="142">
        <v>1057</v>
      </c>
      <c r="B1075" s="134"/>
      <c r="C1075" s="174">
        <f ca="1">_xll.meDateFromTenor(C1074,"1D","FOLLOWING",D$13,"NORMAL")</f>
        <v>43928</v>
      </c>
      <c r="D1075" s="20">
        <f ca="1">_xll.meDateFromTenor(C1075,D$14,"Following",D$13,"Normal")</f>
        <v>43929</v>
      </c>
      <c r="E1075" s="175">
        <f ca="1"/>
        <v>9.7843407200300082E-4</v>
      </c>
      <c r="F1075" s="99"/>
      <c r="G1075" s="174">
        <f t="shared" ca="1" si="64"/>
        <v>43928</v>
      </c>
      <c r="H1075" s="20">
        <f ca="1">_xll.meDateFromTenor(G1075,H$14,"Following",H$13,"Normal")</f>
        <v>44019</v>
      </c>
      <c r="I1075" s="175">
        <f ca="1"/>
        <v>2.728837472807158E-3</v>
      </c>
      <c r="J1075" s="7" t="s">
        <v>4</v>
      </c>
      <c r="K1075" s="174">
        <f t="shared" ca="1" si="65"/>
        <v>43928</v>
      </c>
      <c r="L1075" s="20">
        <f ca="1">_xll.meDateFromTenor(K1075,L$14,"Following",L$13,"Normal")</f>
        <v>44111</v>
      </c>
      <c r="M1075" s="175">
        <f ca="1"/>
        <v>4.565600812961956E-3</v>
      </c>
      <c r="N1075" s="7" t="s">
        <v>4</v>
      </c>
      <c r="O1075" s="174">
        <f t="shared" ca="1" si="66"/>
        <v>43928</v>
      </c>
      <c r="P1075" s="20">
        <f ca="1">_xll.meDateFromTenor(O1075,P$14,"Following",P$13,"Normal")</f>
        <v>43929</v>
      </c>
      <c r="Q1075" s="175">
        <f ca="1"/>
        <v>5.2061996092458702E-4</v>
      </c>
      <c r="R1075" s="7" t="s">
        <v>4</v>
      </c>
      <c r="S1075" s="174">
        <f t="shared" ca="1" si="67"/>
        <v>43928</v>
      </c>
      <c r="T1075" s="20">
        <f ca="1">_xll.meDateFromTenor(S1075,"1D","Following",T$13,"Normal")</f>
        <v>43929</v>
      </c>
      <c r="U1075" s="175">
        <f ca="1"/>
        <v>-5.531995030859905E-4</v>
      </c>
      <c r="V1075" s="136" t="s">
        <v>4</v>
      </c>
    </row>
    <row r="1076" spans="1:22" x14ac:dyDescent="0.25">
      <c r="A1076" s="142">
        <v>1058</v>
      </c>
      <c r="B1076" s="134"/>
      <c r="C1076" s="174">
        <f ca="1">_xll.meDateFromTenor(C1075,"1D","FOLLOWING",D$13,"NORMAL")</f>
        <v>43929</v>
      </c>
      <c r="D1076" s="20">
        <f ca="1">_xll.meDateFromTenor(C1076,D$14,"Following",D$13,"Normal")</f>
        <v>43930</v>
      </c>
      <c r="E1076" s="175">
        <f ca="1"/>
        <v>9.8617670333938658E-4</v>
      </c>
      <c r="F1076" s="99"/>
      <c r="G1076" s="174">
        <f t="shared" ca="1" si="64"/>
        <v>43929</v>
      </c>
      <c r="H1076" s="20">
        <f ca="1">_xll.meDateFromTenor(G1076,H$14,"Following",H$13,"Normal")</f>
        <v>44020</v>
      </c>
      <c r="I1076" s="175">
        <f ca="1"/>
        <v>2.7358676445807606E-3</v>
      </c>
      <c r="J1076" s="7" t="s">
        <v>4</v>
      </c>
      <c r="K1076" s="174">
        <f t="shared" ca="1" si="65"/>
        <v>43929</v>
      </c>
      <c r="L1076" s="20">
        <f ca="1">_xll.meDateFromTenor(K1076,L$14,"Following",L$13,"Normal")</f>
        <v>44112</v>
      </c>
      <c r="M1076" s="175">
        <f ca="1"/>
        <v>4.5727906077716795E-3</v>
      </c>
      <c r="N1076" s="7" t="s">
        <v>4</v>
      </c>
      <c r="O1076" s="174">
        <f t="shared" ca="1" si="66"/>
        <v>43929</v>
      </c>
      <c r="P1076" s="20">
        <f ca="1">_xll.meDateFromTenor(O1076,P$14,"Following",P$13,"Normal")</f>
        <v>43930</v>
      </c>
      <c r="Q1076" s="175">
        <f ca="1"/>
        <v>5.2696279847048717E-4</v>
      </c>
      <c r="R1076" s="7" t="s">
        <v>4</v>
      </c>
      <c r="S1076" s="174">
        <f t="shared" ca="1" si="67"/>
        <v>43929</v>
      </c>
      <c r="T1076" s="20">
        <f ca="1">_xll.meDateFromTenor(S1076,"1D","Following",T$13,"Normal")</f>
        <v>43930</v>
      </c>
      <c r="U1076" s="175">
        <f ca="1"/>
        <v>-5.4443763381604191E-4</v>
      </c>
      <c r="V1076" s="136" t="s">
        <v>4</v>
      </c>
    </row>
    <row r="1077" spans="1:22" x14ac:dyDescent="0.25">
      <c r="A1077" s="142">
        <v>1059</v>
      </c>
      <c r="B1077" s="134"/>
      <c r="C1077" s="174">
        <f ca="1">_xll.meDateFromTenor(C1076,"1D","FOLLOWING",D$13,"NORMAL")</f>
        <v>43930</v>
      </c>
      <c r="D1077" s="20">
        <f ca="1">_xll.meDateFromTenor(C1077,D$14,"Following",D$13,"Normal")</f>
        <v>43935</v>
      </c>
      <c r="E1077" s="175">
        <f ca="1"/>
        <v>1.0094982159163093E-3</v>
      </c>
      <c r="F1077" s="99"/>
      <c r="G1077" s="174">
        <f t="shared" ca="1" si="64"/>
        <v>43930</v>
      </c>
      <c r="H1077" s="20">
        <f ca="1">_xll.meDateFromTenor(G1077,H$14,"Following",H$13,"Normal")</f>
        <v>44021</v>
      </c>
      <c r="I1077" s="175">
        <f ca="1"/>
        <v>2.7428993117598914E-3</v>
      </c>
      <c r="J1077" s="7" t="s">
        <v>4</v>
      </c>
      <c r="K1077" s="174">
        <f t="shared" ca="1" si="65"/>
        <v>43930</v>
      </c>
      <c r="L1077" s="20">
        <f ca="1">_xll.meDateFromTenor(K1077,L$14,"Following",L$13,"Normal")</f>
        <v>44113</v>
      </c>
      <c r="M1077" s="175">
        <f ca="1"/>
        <v>4.5799778525097258E-3</v>
      </c>
      <c r="N1077" s="7" t="s">
        <v>4</v>
      </c>
      <c r="O1077" s="174">
        <f t="shared" ca="1" si="66"/>
        <v>43930</v>
      </c>
      <c r="P1077" s="20">
        <f ca="1">_xll.meDateFromTenor(O1077,P$14,"Following",P$13,"Normal")</f>
        <v>43935</v>
      </c>
      <c r="Q1077" s="175">
        <f ca="1"/>
        <v>5.3330778943438311E-4</v>
      </c>
      <c r="R1077" s="7" t="s">
        <v>4</v>
      </c>
      <c r="S1077" s="174">
        <f t="shared" ca="1" si="67"/>
        <v>43930</v>
      </c>
      <c r="T1077" s="20">
        <f ca="1">_xll.meDateFromTenor(S1077,"1D","Following",T$13,"Normal")</f>
        <v>43935</v>
      </c>
      <c r="U1077" s="175">
        <f ca="1"/>
        <v>-5.1847529614422374E-4</v>
      </c>
      <c r="V1077" s="136" t="s">
        <v>4</v>
      </c>
    </row>
    <row r="1078" spans="1:22" x14ac:dyDescent="0.25">
      <c r="A1078" s="142">
        <v>1060</v>
      </c>
      <c r="B1078" s="134"/>
      <c r="C1078" s="174">
        <f ca="1">_xll.meDateFromTenor(C1077,"1D","FOLLOWING",D$13,"NORMAL")</f>
        <v>43935</v>
      </c>
      <c r="D1078" s="20">
        <f ca="1">_xll.meDateFromTenor(C1078,D$14,"Following",D$13,"Normal")</f>
        <v>43936</v>
      </c>
      <c r="E1078" s="175">
        <f ca="1"/>
        <v>1.0328963718732619E-3</v>
      </c>
      <c r="F1078" s="99"/>
      <c r="G1078" s="174">
        <f t="shared" ca="1" si="64"/>
        <v>43935</v>
      </c>
      <c r="H1078" s="20">
        <f ca="1">_xll.meDateFromTenor(G1078,H$14,"Following",H$13,"Normal")</f>
        <v>44026</v>
      </c>
      <c r="I1078" s="175">
        <f ca="1"/>
        <v>2.7780843279301397E-3</v>
      </c>
      <c r="J1078" s="7" t="s">
        <v>4</v>
      </c>
      <c r="K1078" s="174">
        <f t="shared" ca="1" si="65"/>
        <v>43935</v>
      </c>
      <c r="L1078" s="20">
        <f ca="1">_xll.meDateFromTenor(K1078,L$14,"Following",L$13,"Normal")</f>
        <v>44118</v>
      </c>
      <c r="M1078" s="175">
        <f ca="1"/>
        <v>4.6158753848513879E-3</v>
      </c>
      <c r="N1078" s="7" t="s">
        <v>4</v>
      </c>
      <c r="O1078" s="174">
        <f t="shared" ca="1" si="66"/>
        <v>43935</v>
      </c>
      <c r="P1078" s="20">
        <f ca="1">_xll.meDateFromTenor(O1078,P$14,"Following",P$13,"Normal")</f>
        <v>43936</v>
      </c>
      <c r="Q1078" s="175">
        <f ca="1"/>
        <v>5.6506850536386095E-4</v>
      </c>
      <c r="R1078" s="7" t="s">
        <v>4</v>
      </c>
      <c r="S1078" s="174">
        <f t="shared" ca="1" si="67"/>
        <v>43935</v>
      </c>
      <c r="T1078" s="20">
        <f ca="1">_xll.meDateFromTenor(S1078,"1D","Following",T$13,"Normal")</f>
        <v>43936</v>
      </c>
      <c r="U1078" s="175">
        <f ca="1"/>
        <v>-4.9284069577390239E-4</v>
      </c>
      <c r="V1078" s="136" t="s">
        <v>4</v>
      </c>
    </row>
    <row r="1079" spans="1:22" x14ac:dyDescent="0.25">
      <c r="A1079" s="142">
        <v>1061</v>
      </c>
      <c r="B1079" s="134"/>
      <c r="C1079" s="174">
        <f ca="1">_xll.meDateFromTenor(C1078,"1D","FOLLOWING",D$13,"NORMAL")</f>
        <v>43936</v>
      </c>
      <c r="D1079" s="20">
        <f ca="1">_xll.meDateFromTenor(C1079,D$14,"Following",D$13,"Normal")</f>
        <v>43937</v>
      </c>
      <c r="E1079" s="175">
        <f ca="1"/>
        <v>1.0407269694832672E-3</v>
      </c>
      <c r="F1079" s="99"/>
      <c r="G1079" s="174">
        <f t="shared" ca="1" si="64"/>
        <v>43936</v>
      </c>
      <c r="H1079" s="20">
        <f ca="1">_xll.meDateFromTenor(G1079,H$14,"Following",H$13,"Normal")</f>
        <v>44027</v>
      </c>
      <c r="I1079" s="175">
        <f ca="1"/>
        <v>2.7851275170574421E-3</v>
      </c>
      <c r="J1079" s="7" t="s">
        <v>4</v>
      </c>
      <c r="K1079" s="174">
        <f t="shared" ca="1" si="65"/>
        <v>43936</v>
      </c>
      <c r="L1079" s="20">
        <f ca="1">_xll.meDateFromTenor(K1079,L$14,"Following",L$13,"Normal")</f>
        <v>44119</v>
      </c>
      <c r="M1079" s="175">
        <f ca="1"/>
        <v>4.6230470649953181E-3</v>
      </c>
      <c r="N1079" s="7" t="s">
        <v>4</v>
      </c>
      <c r="O1079" s="174">
        <f t="shared" ca="1" si="66"/>
        <v>43936</v>
      </c>
      <c r="P1079" s="20">
        <f ca="1">_xll.meDateFromTenor(O1079,P$14,"Following",P$13,"Normal")</f>
        <v>43937</v>
      </c>
      <c r="Q1079" s="175">
        <f ca="1"/>
        <v>5.7142849273976795E-4</v>
      </c>
      <c r="R1079" s="7" t="s">
        <v>4</v>
      </c>
      <c r="S1079" s="174">
        <f t="shared" ca="1" si="67"/>
        <v>43936</v>
      </c>
      <c r="T1079" s="20">
        <f ca="1">_xll.meDateFromTenor(S1079,"1D","Following",T$13,"Normal")</f>
        <v>43937</v>
      </c>
      <c r="U1079" s="175">
        <f ca="1"/>
        <v>-4.8440357752969264E-4</v>
      </c>
      <c r="V1079" s="136" t="s">
        <v>4</v>
      </c>
    </row>
    <row r="1080" spans="1:22" x14ac:dyDescent="0.25">
      <c r="A1080" s="142">
        <v>1062</v>
      </c>
      <c r="B1080" s="134"/>
      <c r="C1080" s="174">
        <f ca="1">_xll.meDateFromTenor(C1079,"1D","FOLLOWING",D$13,"NORMAL")</f>
        <v>43937</v>
      </c>
      <c r="D1080" s="20">
        <f ca="1">_xll.meDateFromTenor(C1080,D$14,"Following",D$13,"Normal")</f>
        <v>43938</v>
      </c>
      <c r="E1080" s="175">
        <f ca="1"/>
        <v>1.0485701362396619E-3</v>
      </c>
      <c r="F1080" s="99"/>
      <c r="G1080" s="174">
        <f t="shared" ca="1" si="64"/>
        <v>43937</v>
      </c>
      <c r="H1080" s="20">
        <f ca="1">_xll.meDateFromTenor(G1080,H$14,"Following",H$13,"Normal")</f>
        <v>44028</v>
      </c>
      <c r="I1080" s="175">
        <f ca="1"/>
        <v>2.7921730514286038E-3</v>
      </c>
      <c r="J1080" s="7" t="s">
        <v>4</v>
      </c>
      <c r="K1080" s="174">
        <f t="shared" ca="1" si="65"/>
        <v>43937</v>
      </c>
      <c r="L1080" s="20">
        <f ca="1">_xll.meDateFromTenor(K1080,L$14,"Following",L$13,"Normal")</f>
        <v>44120</v>
      </c>
      <c r="M1080" s="175">
        <f ca="1"/>
        <v>4.6302161070128807E-3</v>
      </c>
      <c r="N1080" s="7" t="s">
        <v>4</v>
      </c>
      <c r="O1080" s="174">
        <f t="shared" ca="1" si="66"/>
        <v>43937</v>
      </c>
      <c r="P1080" s="20">
        <f ca="1">_xll.meDateFromTenor(O1080,P$14,"Following",P$13,"Normal")</f>
        <v>43938</v>
      </c>
      <c r="Q1080" s="175">
        <f ca="1"/>
        <v>5.7779132550168E-4</v>
      </c>
      <c r="R1080" s="7" t="s">
        <v>4</v>
      </c>
      <c r="S1080" s="174">
        <f t="shared" ca="1" si="67"/>
        <v>43937</v>
      </c>
      <c r="T1080" s="20">
        <f ca="1">_xll.meDateFromTenor(S1080,"1D","Following",T$13,"Normal")</f>
        <v>43938</v>
      </c>
      <c r="U1080" s="175">
        <f ca="1"/>
        <v>-4.7601284885797631E-4</v>
      </c>
      <c r="V1080" s="136" t="s">
        <v>4</v>
      </c>
    </row>
    <row r="1081" spans="1:22" x14ac:dyDescent="0.25">
      <c r="A1081" s="142">
        <v>1063</v>
      </c>
      <c r="B1081" s="134"/>
      <c r="C1081" s="174">
        <f ca="1">_xll.meDateFromTenor(C1080,"1D","FOLLOWING",D$13,"NORMAL")</f>
        <v>43938</v>
      </c>
      <c r="D1081" s="20">
        <f ca="1">_xll.meDateFromTenor(C1081,D$14,"Following",D$13,"Normal")</f>
        <v>43941</v>
      </c>
      <c r="E1081" s="175">
        <f ca="1"/>
        <v>1.0643015168642659E-3</v>
      </c>
      <c r="F1081" s="99"/>
      <c r="G1081" s="174">
        <f t="shared" ca="1" si="64"/>
        <v>43938</v>
      </c>
      <c r="H1081" s="20">
        <f ca="1">_xll.meDateFromTenor(G1081,H$14,"Following",H$13,"Normal")</f>
        <v>44029</v>
      </c>
      <c r="I1081" s="175">
        <f ca="1"/>
        <v>2.7992210524491051E-3</v>
      </c>
      <c r="J1081" s="7" t="s">
        <v>4</v>
      </c>
      <c r="K1081" s="174">
        <f t="shared" ca="1" si="65"/>
        <v>43938</v>
      </c>
      <c r="L1081" s="20">
        <f ca="1">_xll.meDateFromTenor(K1081,L$14,"Following",L$13,"Normal")</f>
        <v>44123</v>
      </c>
      <c r="M1081" s="175">
        <f ca="1"/>
        <v>4.637382498324843E-3</v>
      </c>
      <c r="N1081" s="7" t="s">
        <v>4</v>
      </c>
      <c r="O1081" s="174">
        <f t="shared" ca="1" si="66"/>
        <v>43938</v>
      </c>
      <c r="P1081" s="20">
        <f ca="1">_xll.meDateFromTenor(O1081,P$14,"Following",P$13,"Normal")</f>
        <v>43941</v>
      </c>
      <c r="Q1081" s="175">
        <f ca="1"/>
        <v>5.8415710250217436E-4</v>
      </c>
      <c r="R1081" s="7" t="s">
        <v>4</v>
      </c>
      <c r="S1081" s="174">
        <f t="shared" ca="1" si="67"/>
        <v>43938</v>
      </c>
      <c r="T1081" s="20">
        <f ca="1">_xll.meDateFromTenor(S1081,"1D","Following",T$13,"Normal")</f>
        <v>43941</v>
      </c>
      <c r="U1081" s="175">
        <f ca="1"/>
        <v>-4.5938543281385185E-4</v>
      </c>
      <c r="V1081" s="136" t="s">
        <v>4</v>
      </c>
    </row>
    <row r="1082" spans="1:22" x14ac:dyDescent="0.25">
      <c r="A1082" s="142">
        <v>1064</v>
      </c>
      <c r="B1082" s="134"/>
      <c r="C1082" s="174">
        <f ca="1">_xll.meDateFromTenor(C1081,"1D","FOLLOWING",D$13,"NORMAL")</f>
        <v>43941</v>
      </c>
      <c r="D1082" s="20">
        <f ca="1">_xll.meDateFromTenor(C1082,D$14,"Following",D$13,"Normal")</f>
        <v>43942</v>
      </c>
      <c r="E1082" s="175">
        <f ca="1"/>
        <v>1.0800685086300266E-3</v>
      </c>
      <c r="F1082" s="99"/>
      <c r="G1082" s="174">
        <f t="shared" ca="1" si="64"/>
        <v>43941</v>
      </c>
      <c r="H1082" s="20">
        <f ca="1">_xll.meDateFromTenor(G1082,H$14,"Following",H$13,"Normal")</f>
        <v>44032</v>
      </c>
      <c r="I1082" s="175">
        <f ca="1"/>
        <v>2.8203810694613931E-3</v>
      </c>
      <c r="J1082" s="7" t="s">
        <v>4</v>
      </c>
      <c r="K1082" s="174">
        <f t="shared" ca="1" si="65"/>
        <v>43941</v>
      </c>
      <c r="L1082" s="20">
        <f ca="1">_xll.meDateFromTenor(K1082,L$14,"Following",L$13,"Normal")</f>
        <v>44124</v>
      </c>
      <c r="M1082" s="175">
        <f ca="1"/>
        <v>4.6588656422346794E-3</v>
      </c>
      <c r="N1082" s="7" t="s">
        <v>4</v>
      </c>
      <c r="O1082" s="174">
        <f t="shared" ca="1" si="66"/>
        <v>43941</v>
      </c>
      <c r="P1082" s="20">
        <f ca="1">_xll.meDateFromTenor(O1082,P$14,"Following",P$13,"Normal")</f>
        <v>43942</v>
      </c>
      <c r="Q1082" s="175">
        <f ca="1"/>
        <v>6.0327308746086525E-4</v>
      </c>
      <c r="R1082" s="7" t="s">
        <v>4</v>
      </c>
      <c r="S1082" s="174">
        <f t="shared" ca="1" si="67"/>
        <v>43941</v>
      </c>
      <c r="T1082" s="20">
        <f ca="1">_xll.meDateFromTenor(S1082,"1D","Following",T$13,"Normal")</f>
        <v>43942</v>
      </c>
      <c r="U1082" s="175">
        <f ca="1"/>
        <v>-4.4291381290591534E-4</v>
      </c>
      <c r="V1082" s="136" t="s">
        <v>4</v>
      </c>
    </row>
    <row r="1083" spans="1:22" x14ac:dyDescent="0.25">
      <c r="A1083" s="142">
        <v>1065</v>
      </c>
      <c r="B1083" s="134"/>
      <c r="C1083" s="174">
        <f ca="1">_xll.meDateFromTenor(C1082,"1D","FOLLOWING",D$13,"NORMAL")</f>
        <v>43942</v>
      </c>
      <c r="D1083" s="20">
        <f ca="1">_xll.meDateFromTenor(C1083,D$14,"Following",D$13,"Normal")</f>
        <v>43943</v>
      </c>
      <c r="E1083" s="175">
        <f ca="1"/>
        <v>1.0879745312662413E-3</v>
      </c>
      <c r="F1083" s="99"/>
      <c r="G1083" s="174">
        <f t="shared" ca="1" si="64"/>
        <v>43942</v>
      </c>
      <c r="H1083" s="20">
        <f ca="1">_xll.meDateFromTenor(G1083,H$14,"Following",H$13,"Normal")</f>
        <v>44033</v>
      </c>
      <c r="I1083" s="175">
        <f ca="1"/>
        <v>2.8274401511340051E-3</v>
      </c>
      <c r="J1083" s="7" t="s">
        <v>4</v>
      </c>
      <c r="K1083" s="174">
        <f t="shared" ca="1" si="65"/>
        <v>43942</v>
      </c>
      <c r="L1083" s="20">
        <f ca="1">_xll.meDateFromTenor(K1083,L$14,"Following",L$13,"Normal")</f>
        <v>44125</v>
      </c>
      <c r="M1083" s="175">
        <f ca="1"/>
        <v>4.6660213049318075E-3</v>
      </c>
      <c r="N1083" s="7" t="s">
        <v>4</v>
      </c>
      <c r="O1083" s="174">
        <f t="shared" ca="1" si="66"/>
        <v>43942</v>
      </c>
      <c r="P1083" s="20">
        <f ca="1">_xll.meDateFromTenor(O1083,P$14,"Following",P$13,"Normal")</f>
        <v>43943</v>
      </c>
      <c r="Q1083" s="175">
        <f ca="1"/>
        <v>6.0965162994140883E-4</v>
      </c>
      <c r="R1083" s="7" t="s">
        <v>4</v>
      </c>
      <c r="S1083" s="174">
        <f t="shared" ca="1" si="67"/>
        <v>43942</v>
      </c>
      <c r="T1083" s="20">
        <f ca="1">_xll.meDateFromTenor(S1083,"1D","Following",T$13,"Normal")</f>
        <v>43943</v>
      </c>
      <c r="U1083" s="175">
        <f ca="1"/>
        <v>-4.3475501954486214E-4</v>
      </c>
      <c r="V1083" s="136" t="s">
        <v>4</v>
      </c>
    </row>
    <row r="1084" spans="1:22" x14ac:dyDescent="0.25">
      <c r="A1084" s="142">
        <v>1066</v>
      </c>
      <c r="B1084" s="134"/>
      <c r="C1084" s="174">
        <f ca="1">_xll.meDateFromTenor(C1083,"1D","FOLLOWING",D$13,"NORMAL")</f>
        <v>43943</v>
      </c>
      <c r="D1084" s="20">
        <f ca="1">_xll.meDateFromTenor(C1084,D$14,"Following",D$13,"Normal")</f>
        <v>43944</v>
      </c>
      <c r="E1084" s="175">
        <f ca="1"/>
        <v>1.0958931272055509E-3</v>
      </c>
      <c r="F1084" s="99"/>
      <c r="G1084" s="174">
        <f t="shared" ca="1" si="64"/>
        <v>43943</v>
      </c>
      <c r="H1084" s="20">
        <f ca="1">_xll.meDateFromTenor(G1084,H$14,"Following",H$13,"Normal")</f>
        <v>44034</v>
      </c>
      <c r="I1084" s="175">
        <f ca="1"/>
        <v>2.8345023064833374E-3</v>
      </c>
      <c r="J1084" s="7" t="s">
        <v>4</v>
      </c>
      <c r="K1084" s="174">
        <f t="shared" ca="1" si="65"/>
        <v>43943</v>
      </c>
      <c r="L1084" s="20">
        <f ca="1">_xll.meDateFromTenor(K1084,L$14,"Following",L$13,"Normal")</f>
        <v>44126</v>
      </c>
      <c r="M1084" s="175">
        <f ca="1"/>
        <v>4.6731742540271261E-3</v>
      </c>
      <c r="N1084" s="7" t="s">
        <v>4</v>
      </c>
      <c r="O1084" s="174">
        <f t="shared" ca="1" si="66"/>
        <v>43943</v>
      </c>
      <c r="P1084" s="20">
        <f ca="1">_xll.meDateFromTenor(O1084,P$14,"Following",P$13,"Normal")</f>
        <v>43944</v>
      </c>
      <c r="Q1084" s="175">
        <f ca="1"/>
        <v>6.1603361092340018E-4</v>
      </c>
      <c r="R1084" s="7" t="s">
        <v>4</v>
      </c>
      <c r="S1084" s="174">
        <f t="shared" ca="1" si="67"/>
        <v>43943</v>
      </c>
      <c r="T1084" s="20">
        <f ca="1">_xll.meDateFromTenor(S1084,"1D","Following",T$13,"Normal")</f>
        <v>43944</v>
      </c>
      <c r="U1084" s="175">
        <f ca="1"/>
        <v>-4.2664261096010713E-4</v>
      </c>
      <c r="V1084" s="136" t="s">
        <v>4</v>
      </c>
    </row>
    <row r="1085" spans="1:22" x14ac:dyDescent="0.25">
      <c r="A1085" s="142">
        <v>1067</v>
      </c>
      <c r="B1085" s="134"/>
      <c r="C1085" s="174">
        <f ca="1">_xll.meDateFromTenor(C1084,"1D","FOLLOWING",D$13,"NORMAL")</f>
        <v>43944</v>
      </c>
      <c r="D1085" s="20">
        <f ca="1">_xll.meDateFromTenor(C1085,D$14,"Following",D$13,"Normal")</f>
        <v>43945</v>
      </c>
      <c r="E1085" s="175">
        <f ca="1"/>
        <v>1.1038242970061113E-3</v>
      </c>
      <c r="F1085" s="99"/>
      <c r="G1085" s="174">
        <f t="shared" ca="1" si="64"/>
        <v>43944</v>
      </c>
      <c r="H1085" s="20">
        <f ca="1">_xll.meDateFromTenor(G1085,H$14,"Following",H$13,"Normal")</f>
        <v>44035</v>
      </c>
      <c r="I1085" s="175">
        <f ca="1"/>
        <v>2.8415676569148625E-3</v>
      </c>
      <c r="J1085" s="7" t="s">
        <v>4</v>
      </c>
      <c r="K1085" s="174">
        <f t="shared" ca="1" si="65"/>
        <v>43944</v>
      </c>
      <c r="L1085" s="20">
        <f ca="1">_xll.meDateFromTenor(K1085,L$14,"Following",L$13,"Normal")</f>
        <v>44127</v>
      </c>
      <c r="M1085" s="175">
        <f ca="1"/>
        <v>4.6803244769413914E-3</v>
      </c>
      <c r="N1085" s="7" t="s">
        <v>4</v>
      </c>
      <c r="O1085" s="174">
        <f t="shared" ca="1" si="66"/>
        <v>43944</v>
      </c>
      <c r="P1085" s="20">
        <f ca="1">_xll.meDateFromTenor(O1085,P$14,"Following",P$13,"Normal")</f>
        <v>43945</v>
      </c>
      <c r="Q1085" s="175">
        <f ca="1"/>
        <v>6.2241912925940801E-4</v>
      </c>
      <c r="R1085" s="7" t="s">
        <v>4</v>
      </c>
      <c r="S1085" s="174">
        <f t="shared" ca="1" si="67"/>
        <v>43944</v>
      </c>
      <c r="T1085" s="20">
        <f ca="1">_xll.meDateFromTenor(S1085,"1D","Following",T$13,"Normal")</f>
        <v>43945</v>
      </c>
      <c r="U1085" s="175">
        <f ca="1"/>
        <v>-4.1857658643167491E-4</v>
      </c>
      <c r="V1085" s="136" t="s">
        <v>4</v>
      </c>
    </row>
    <row r="1086" spans="1:22" x14ac:dyDescent="0.25">
      <c r="A1086" s="142">
        <v>1068</v>
      </c>
      <c r="B1086" s="134"/>
      <c r="C1086" s="174">
        <f ca="1">_xll.meDateFromTenor(C1085,"1D","FOLLOWING",D$13,"NORMAL")</f>
        <v>43945</v>
      </c>
      <c r="D1086" s="20">
        <f ca="1">_xll.meDateFromTenor(C1086,D$14,"Following",D$13,"Normal")</f>
        <v>43948</v>
      </c>
      <c r="E1086" s="175">
        <f ca="1"/>
        <v>1.1197320357059864E-3</v>
      </c>
      <c r="F1086" s="99"/>
      <c r="G1086" s="174">
        <f t="shared" ca="1" si="64"/>
        <v>43945</v>
      </c>
      <c r="H1086" s="20">
        <f ca="1">_xll.meDateFromTenor(G1086,H$14,"Following",H$13,"Normal")</f>
        <v>44036</v>
      </c>
      <c r="I1086" s="175">
        <f ca="1"/>
        <v>2.8486363238340588E-3</v>
      </c>
      <c r="J1086" s="7" t="s">
        <v>4</v>
      </c>
      <c r="K1086" s="174">
        <f t="shared" ca="1" si="65"/>
        <v>43945</v>
      </c>
      <c r="L1086" s="20">
        <f ca="1">_xll.meDateFromTenor(K1086,L$14,"Following",L$13,"Normal")</f>
        <v>44130</v>
      </c>
      <c r="M1086" s="175">
        <f ca="1"/>
        <v>4.6874719610953625E-3</v>
      </c>
      <c r="N1086" s="7" t="s">
        <v>4</v>
      </c>
      <c r="O1086" s="174">
        <f t="shared" ca="1" si="66"/>
        <v>43945</v>
      </c>
      <c r="P1086" s="20">
        <f ca="1">_xll.meDateFromTenor(O1086,P$14,"Following",P$13,"Normal")</f>
        <v>43948</v>
      </c>
      <c r="Q1086" s="175">
        <f ca="1"/>
        <v>6.2880828380200741E-4</v>
      </c>
      <c r="R1086" s="7" t="s">
        <v>4</v>
      </c>
      <c r="S1086" s="174">
        <f t="shared" ca="1" si="67"/>
        <v>43945</v>
      </c>
      <c r="T1086" s="20">
        <f ca="1">_xll.meDateFromTenor(S1086,"1D","Following",T$13,"Normal")</f>
        <v>43948</v>
      </c>
      <c r="U1086" s="175">
        <f ca="1"/>
        <v>-4.0259869646066605E-4</v>
      </c>
      <c r="V1086" s="136" t="s">
        <v>4</v>
      </c>
    </row>
    <row r="1087" spans="1:22" x14ac:dyDescent="0.25">
      <c r="A1087" s="142">
        <v>1069</v>
      </c>
      <c r="B1087" s="134"/>
      <c r="C1087" s="174">
        <f ca="1">_xll.meDateFromTenor(C1086,"1D","FOLLOWING",D$13,"NORMAL")</f>
        <v>43948</v>
      </c>
      <c r="D1087" s="20">
        <f ca="1">_xll.meDateFromTenor(C1087,D$14,"Following",D$13,"Normal")</f>
        <v>43949</v>
      </c>
      <c r="E1087" s="175">
        <f ca="1"/>
        <v>1.1356747285782732E-3</v>
      </c>
      <c r="F1087" s="99"/>
      <c r="G1087" s="174">
        <f t="shared" ca="1" si="64"/>
        <v>43948</v>
      </c>
      <c r="H1087" s="20">
        <f ca="1">_xll.meDateFromTenor(G1087,H$14,"Following",H$13,"Normal")</f>
        <v>44039</v>
      </c>
      <c r="I1087" s="175">
        <f ca="1"/>
        <v>2.8698634375724365E-3</v>
      </c>
      <c r="J1087" s="7" t="s">
        <v>4</v>
      </c>
      <c r="K1087" s="174">
        <f t="shared" ca="1" si="65"/>
        <v>43948</v>
      </c>
      <c r="L1087" s="20">
        <f ca="1">_xll.meDateFromTenor(K1087,L$14,"Following",L$13,"Normal")</f>
        <v>44131</v>
      </c>
      <c r="M1087" s="175">
        <f ca="1"/>
        <v>4.7088978552031124E-3</v>
      </c>
      <c r="N1087" s="7" t="s">
        <v>4</v>
      </c>
      <c r="O1087" s="174">
        <f t="shared" ca="1" si="66"/>
        <v>43948</v>
      </c>
      <c r="P1087" s="20">
        <f ca="1">_xll.meDateFromTenor(O1087,P$14,"Following",P$13,"Normal")</f>
        <v>43949</v>
      </c>
      <c r="Q1087" s="175">
        <f ca="1"/>
        <v>6.479985531950875E-4</v>
      </c>
      <c r="R1087" s="7" t="s">
        <v>4</v>
      </c>
      <c r="S1087" s="174">
        <f t="shared" ca="1" si="67"/>
        <v>43948</v>
      </c>
      <c r="T1087" s="20">
        <f ca="1">_xll.meDateFromTenor(S1087,"1D","Following",T$13,"Normal")</f>
        <v>43949</v>
      </c>
      <c r="U1087" s="175">
        <f ca="1"/>
        <v>-3.8677631249755601E-4</v>
      </c>
      <c r="V1087" s="136" t="s">
        <v>4</v>
      </c>
    </row>
    <row r="1088" spans="1:22" x14ac:dyDescent="0.25">
      <c r="A1088" s="142">
        <v>1070</v>
      </c>
      <c r="B1088" s="134"/>
      <c r="C1088" s="174">
        <f ca="1">_xll.meDateFromTenor(C1087,"1D","FOLLOWING",D$13,"NORMAL")</f>
        <v>43949</v>
      </c>
      <c r="D1088" s="20">
        <f ca="1">_xll.meDateFromTenor(C1088,D$14,"Following",D$13,"Normal")</f>
        <v>43950</v>
      </c>
      <c r="E1088" s="175">
        <f ca="1"/>
        <v>1.143668778160566E-3</v>
      </c>
      <c r="F1088" s="99"/>
      <c r="G1088" s="174">
        <f t="shared" ca="1" si="64"/>
        <v>43949</v>
      </c>
      <c r="H1088" s="20">
        <f ca="1">_xll.meDateFromTenor(G1088,H$14,"Following",H$13,"Normal")</f>
        <v>44040</v>
      </c>
      <c r="I1088" s="175">
        <f ca="1"/>
        <v>2.8769465844970805E-3</v>
      </c>
      <c r="J1088" s="7" t="s">
        <v>4</v>
      </c>
      <c r="K1088" s="174">
        <f t="shared" ca="1" si="65"/>
        <v>43949</v>
      </c>
      <c r="L1088" s="20">
        <f ca="1">_xll.meDateFromTenor(K1088,L$14,"Following",L$13,"Normal")</f>
        <v>44132</v>
      </c>
      <c r="M1088" s="175">
        <f ca="1"/>
        <v>4.716034258523503E-3</v>
      </c>
      <c r="N1088" s="7" t="s">
        <v>4</v>
      </c>
      <c r="O1088" s="174">
        <f t="shared" ca="1" si="66"/>
        <v>43949</v>
      </c>
      <c r="P1088" s="20">
        <f ca="1">_xll.meDateFromTenor(O1088,P$14,"Following",P$13,"Normal")</f>
        <v>43950</v>
      </c>
      <c r="Q1088" s="175">
        <f ca="1"/>
        <v>6.5440324108978585E-4</v>
      </c>
      <c r="R1088" s="7" t="s">
        <v>4</v>
      </c>
      <c r="S1088" s="174">
        <f t="shared" ca="1" si="67"/>
        <v>43949</v>
      </c>
      <c r="T1088" s="20">
        <f ca="1">_xll.meDateFromTenor(S1088,"1D","Following",T$13,"Normal")</f>
        <v>43950</v>
      </c>
      <c r="U1088" s="175">
        <f ca="1"/>
        <v>-3.7894219666150989E-4</v>
      </c>
      <c r="V1088" s="136" t="s">
        <v>4</v>
      </c>
    </row>
    <row r="1089" spans="1:22" x14ac:dyDescent="0.25">
      <c r="A1089" s="142">
        <v>1071</v>
      </c>
      <c r="B1089" s="134"/>
      <c r="C1089" s="174">
        <f ca="1">_xll.meDateFromTenor(C1088,"1D","FOLLOWING",D$13,"NORMAL")</f>
        <v>43950</v>
      </c>
      <c r="D1089" s="20">
        <f ca="1">_xll.meDateFromTenor(C1089,D$14,"Following",D$13,"Normal")</f>
        <v>43951</v>
      </c>
      <c r="E1089" s="175">
        <f ca="1"/>
        <v>1.1516754054421091E-3</v>
      </c>
      <c r="F1089" s="99"/>
      <c r="G1089" s="174">
        <f t="shared" ca="1" si="64"/>
        <v>43950</v>
      </c>
      <c r="H1089" s="20">
        <f ca="1">_xll.meDateFromTenor(G1089,H$14,"Following",H$13,"Normal")</f>
        <v>44041</v>
      </c>
      <c r="I1089" s="175">
        <f ca="1"/>
        <v>2.8840336549367739E-3</v>
      </c>
      <c r="J1089" s="7" t="s">
        <v>4</v>
      </c>
      <c r="K1089" s="174">
        <f t="shared" ca="1" si="65"/>
        <v>43950</v>
      </c>
      <c r="L1089" s="20">
        <f ca="1">_xll.meDateFromTenor(K1089,L$14,"Following",L$13,"Normal")</f>
        <v>44133</v>
      </c>
      <c r="M1089" s="175">
        <f ca="1"/>
        <v>4.723167860187393E-3</v>
      </c>
      <c r="N1089" s="7" t="s">
        <v>4</v>
      </c>
      <c r="O1089" s="174">
        <f t="shared" ca="1" si="66"/>
        <v>43950</v>
      </c>
      <c r="P1089" s="20">
        <f ca="1">_xll.meDateFromTenor(O1089,P$14,"Following",P$13,"Normal")</f>
        <v>43951</v>
      </c>
      <c r="Q1089" s="175">
        <f ca="1"/>
        <v>6.6081205945393916E-4</v>
      </c>
      <c r="R1089" s="7" t="s">
        <v>4</v>
      </c>
      <c r="S1089" s="174">
        <f t="shared" ca="1" si="67"/>
        <v>43950</v>
      </c>
      <c r="T1089" s="20">
        <f ca="1">_xll.meDateFromTenor(S1089,"1D","Following",T$13,"Normal")</f>
        <v>43951</v>
      </c>
      <c r="U1089" s="175">
        <f ca="1"/>
        <v>-3.7115446008601465E-4</v>
      </c>
      <c r="V1089" s="136" t="s">
        <v>4</v>
      </c>
    </row>
    <row r="1090" spans="1:22" x14ac:dyDescent="0.25">
      <c r="A1090" s="142">
        <v>1072</v>
      </c>
      <c r="B1090" s="134"/>
      <c r="C1090" s="174">
        <f ca="1">_xll.meDateFromTenor(C1089,"1D","FOLLOWING",D$13,"NORMAL")</f>
        <v>43951</v>
      </c>
      <c r="D1090" s="20">
        <f ca="1">_xll.meDateFromTenor(C1090,D$14,"Following",D$13,"Normal")</f>
        <v>43955</v>
      </c>
      <c r="E1090" s="175">
        <f ca="1"/>
        <v>1.1717605908367942E-3</v>
      </c>
      <c r="F1090" s="99"/>
      <c r="G1090" s="174">
        <f t="shared" ca="1" si="64"/>
        <v>43951</v>
      </c>
      <c r="H1090" s="20">
        <f ca="1">_xll.meDateFromTenor(G1090,H$14,"Following",H$13,"Normal")</f>
        <v>44042</v>
      </c>
      <c r="I1090" s="175">
        <f ca="1"/>
        <v>2.8911247702969956E-3</v>
      </c>
      <c r="J1090" s="7" t="s">
        <v>4</v>
      </c>
      <c r="K1090" s="174">
        <f t="shared" ca="1" si="65"/>
        <v>43951</v>
      </c>
      <c r="L1090" s="20">
        <f ca="1">_xll.meDateFromTenor(K1090,L$14,"Following",L$13,"Normal")</f>
        <v>44134</v>
      </c>
      <c r="M1090" s="175">
        <f ca="1"/>
        <v>4.7302986476155436E-3</v>
      </c>
      <c r="N1090" s="7" t="s">
        <v>4</v>
      </c>
      <c r="O1090" s="174">
        <f t="shared" ca="1" si="66"/>
        <v>43951</v>
      </c>
      <c r="P1090" s="20">
        <f ca="1">_xll.meDateFromTenor(O1090,P$14,"Following",P$13,"Normal")</f>
        <v>43955</v>
      </c>
      <c r="Q1090" s="175">
        <f ca="1"/>
        <v>6.6722510714012221E-4</v>
      </c>
      <c r="R1090" s="7" t="s">
        <v>4</v>
      </c>
      <c r="S1090" s="174">
        <f t="shared" ca="1" si="67"/>
        <v>43951</v>
      </c>
      <c r="T1090" s="20">
        <f ca="1">_xll.meDateFromTenor(S1090,"1D","Following",T$13,"Normal")</f>
        <v>43955</v>
      </c>
      <c r="U1090" s="175">
        <f ca="1"/>
        <v>-3.5191649495503033E-4</v>
      </c>
      <c r="V1090" s="136" t="s">
        <v>4</v>
      </c>
    </row>
    <row r="1091" spans="1:22" x14ac:dyDescent="0.25">
      <c r="A1091" s="142">
        <v>1073</v>
      </c>
      <c r="B1091" s="134"/>
      <c r="C1091" s="174">
        <f ca="1">_xll.meDateFromTenor(C1090,"1D","FOLLOWING",D$13,"NORMAL")</f>
        <v>43955</v>
      </c>
      <c r="D1091" s="20">
        <f ca="1">_xll.meDateFromTenor(C1091,D$14,"Following",D$13,"Normal")</f>
        <v>43956</v>
      </c>
      <c r="E1091" s="175">
        <f ca="1"/>
        <v>1.1918972368272576E-3</v>
      </c>
      <c r="F1091" s="99"/>
      <c r="G1091" s="174">
        <f t="shared" ca="1" si="64"/>
        <v>43955</v>
      </c>
      <c r="H1091" s="20">
        <f ca="1">_xll.meDateFromTenor(G1091,H$14,"Following",H$13,"Normal")</f>
        <v>44047</v>
      </c>
      <c r="I1091" s="175">
        <f ca="1"/>
        <v>2.9195321090526895E-3</v>
      </c>
      <c r="J1091" s="7" t="s">
        <v>4</v>
      </c>
      <c r="K1091" s="174">
        <f t="shared" ca="1" si="65"/>
        <v>43955</v>
      </c>
      <c r="L1091" s="20">
        <f ca="1">_xll.meDateFromTenor(K1091,L$14,"Following",L$13,"Normal")</f>
        <v>44139</v>
      </c>
      <c r="M1091" s="175">
        <f ca="1"/>
        <v>4.7587934033859304E-3</v>
      </c>
      <c r="N1091" s="7" t="s">
        <v>4</v>
      </c>
      <c r="O1091" s="174">
        <f t="shared" ca="1" si="66"/>
        <v>43955</v>
      </c>
      <c r="P1091" s="20">
        <f ca="1">_xll.meDateFromTenor(O1091,P$14,"Following",P$13,"Normal")</f>
        <v>43956</v>
      </c>
      <c r="Q1091" s="175">
        <f ca="1"/>
        <v>6.9292156815661896E-4</v>
      </c>
      <c r="R1091" s="7" t="s">
        <v>4</v>
      </c>
      <c r="S1091" s="174">
        <f t="shared" ca="1" si="67"/>
        <v>43955</v>
      </c>
      <c r="T1091" s="20">
        <f ca="1">_xll.meDateFromTenor(S1091,"1D","Following",T$13,"Normal")</f>
        <v>43956</v>
      </c>
      <c r="U1091" s="175">
        <f ca="1"/>
        <v>-3.3291144744923909E-4</v>
      </c>
      <c r="V1091" s="136" t="s">
        <v>4</v>
      </c>
    </row>
    <row r="1092" spans="1:22" x14ac:dyDescent="0.25">
      <c r="A1092" s="142">
        <v>1074</v>
      </c>
      <c r="B1092" s="134"/>
      <c r="C1092" s="174">
        <f ca="1">_xll.meDateFromTenor(C1091,"1D","FOLLOWING",D$13,"NORMAL")</f>
        <v>43956</v>
      </c>
      <c r="D1092" s="20">
        <f ca="1">_xll.meDateFromTenor(C1092,D$14,"Following",D$13,"Normal")</f>
        <v>43957</v>
      </c>
      <c r="E1092" s="175">
        <f ca="1"/>
        <v>1.1999793468488746E-3</v>
      </c>
      <c r="F1092" s="99"/>
      <c r="G1092" s="174">
        <f t="shared" ca="1" si="64"/>
        <v>43956</v>
      </c>
      <c r="H1092" s="20">
        <f ca="1">_xll.meDateFromTenor(G1092,H$14,"Following",H$13,"Normal")</f>
        <v>44048</v>
      </c>
      <c r="I1092" s="175">
        <f ca="1"/>
        <v>2.9266452700976936E-3</v>
      </c>
      <c r="J1092" s="7" t="s">
        <v>4</v>
      </c>
      <c r="K1092" s="174">
        <f t="shared" ca="1" si="65"/>
        <v>43956</v>
      </c>
      <c r="L1092" s="20">
        <f ca="1">_xll.meDateFromTenor(K1092,L$14,"Following",L$13,"Normal")</f>
        <v>44140</v>
      </c>
      <c r="M1092" s="175">
        <f ca="1"/>
        <v>4.7659099309467655E-3</v>
      </c>
      <c r="N1092" s="7" t="s">
        <v>4</v>
      </c>
      <c r="O1092" s="174">
        <f t="shared" ca="1" si="66"/>
        <v>43956</v>
      </c>
      <c r="P1092" s="20">
        <f ca="1">_xll.meDateFromTenor(O1092,P$14,"Following",P$13,"Normal")</f>
        <v>43957</v>
      </c>
      <c r="Q1092" s="175">
        <f ca="1"/>
        <v>6.993572452415474E-4</v>
      </c>
      <c r="R1092" s="7" t="s">
        <v>4</v>
      </c>
      <c r="S1092" s="174">
        <f t="shared" ca="1" si="67"/>
        <v>43956</v>
      </c>
      <c r="T1092" s="20">
        <f ca="1">_xll.meDateFromTenor(S1092,"1D","Following",T$13,"Normal")</f>
        <v>43957</v>
      </c>
      <c r="U1092" s="175">
        <f ca="1"/>
        <v>-3.2540197424607331E-4</v>
      </c>
      <c r="V1092" s="136" t="s">
        <v>4</v>
      </c>
    </row>
    <row r="1093" spans="1:22" x14ac:dyDescent="0.25">
      <c r="A1093" s="142">
        <v>1075</v>
      </c>
      <c r="B1093" s="134"/>
      <c r="C1093" s="174">
        <f ca="1">_xll.meDateFromTenor(C1092,"1D","FOLLOWING",D$13,"NORMAL")</f>
        <v>43957</v>
      </c>
      <c r="D1093" s="20">
        <f ca="1">_xll.meDateFromTenor(C1093,D$14,"Following",D$13,"Normal")</f>
        <v>43958</v>
      </c>
      <c r="E1093" s="175">
        <f ca="1"/>
        <v>1.2080740396845145E-3</v>
      </c>
      <c r="F1093" s="99"/>
      <c r="G1093" s="174">
        <f t="shared" ca="1" si="64"/>
        <v>43957</v>
      </c>
      <c r="H1093" s="20">
        <f ca="1">_xll.meDateFromTenor(G1093,H$14,"Following",H$13,"Normal")</f>
        <v>44049</v>
      </c>
      <c r="I1093" s="175">
        <f ca="1"/>
        <v>2.9337632044960831E-3</v>
      </c>
      <c r="J1093" s="7" t="s">
        <v>4</v>
      </c>
      <c r="K1093" s="174">
        <f t="shared" ca="1" si="65"/>
        <v>43957</v>
      </c>
      <c r="L1093" s="20">
        <f ca="1">_xll.meDateFromTenor(K1093,L$14,"Following",L$13,"Normal")</f>
        <v>44141</v>
      </c>
      <c r="M1093" s="175">
        <f ca="1"/>
        <v>4.773023568796414E-3</v>
      </c>
      <c r="N1093" s="7" t="s">
        <v>4</v>
      </c>
      <c r="O1093" s="174">
        <f t="shared" ca="1" si="66"/>
        <v>43957</v>
      </c>
      <c r="P1093" s="20">
        <f ca="1">_xll.meDateFromTenor(O1093,P$14,"Following",P$13,"Normal")</f>
        <v>43958</v>
      </c>
      <c r="Q1093" s="175">
        <f ca="1"/>
        <v>7.0579774476394407E-4</v>
      </c>
      <c r="R1093" s="7" t="s">
        <v>4</v>
      </c>
      <c r="S1093" s="174">
        <f t="shared" ca="1" si="67"/>
        <v>43957</v>
      </c>
      <c r="T1093" s="20">
        <f ca="1">_xll.meDateFromTenor(S1093,"1D","Following",T$13,"Normal")</f>
        <v>43958</v>
      </c>
      <c r="U1093" s="175">
        <f ca="1"/>
        <v>-3.1793887582671235E-4</v>
      </c>
      <c r="V1093" s="136" t="s">
        <v>4</v>
      </c>
    </row>
    <row r="1094" spans="1:22" x14ac:dyDescent="0.25">
      <c r="A1094" s="142">
        <v>1076</v>
      </c>
      <c r="B1094" s="134"/>
      <c r="C1094" s="174">
        <f ca="1">_xll.meDateFromTenor(C1093,"1D","FOLLOWING",D$13,"NORMAL")</f>
        <v>43958</v>
      </c>
      <c r="D1094" s="20">
        <f ca="1">_xll.meDateFromTenor(C1094,D$14,"Following",D$13,"Normal")</f>
        <v>43959</v>
      </c>
      <c r="E1094" s="175">
        <f ca="1"/>
        <v>1.216181316454822E-3</v>
      </c>
      <c r="F1094" s="99"/>
      <c r="G1094" s="174">
        <f t="shared" ca="1" si="64"/>
        <v>43958</v>
      </c>
      <c r="H1094" s="20">
        <f ca="1">_xll.meDateFromTenor(G1094,H$14,"Following",H$13,"Normal")</f>
        <v>44050</v>
      </c>
      <c r="I1094" s="175">
        <f ca="1"/>
        <v>2.9408860336533355E-3</v>
      </c>
      <c r="J1094" s="7" t="s">
        <v>4</v>
      </c>
      <c r="K1094" s="174">
        <f t="shared" ca="1" si="65"/>
        <v>43958</v>
      </c>
      <c r="L1094" s="20">
        <f ca="1">_xll.meDateFromTenor(K1094,L$14,"Following",L$13,"Normal")</f>
        <v>44144</v>
      </c>
      <c r="M1094" s="175">
        <f ca="1"/>
        <v>4.7801343043556363E-3</v>
      </c>
      <c r="N1094" s="7" t="s">
        <v>4</v>
      </c>
      <c r="O1094" s="174">
        <f t="shared" ca="1" si="66"/>
        <v>43958</v>
      </c>
      <c r="P1094" s="20">
        <f ca="1">_xll.meDateFromTenor(O1094,P$14,"Following",P$13,"Normal")</f>
        <v>43959</v>
      </c>
      <c r="Q1094" s="175">
        <f ca="1"/>
        <v>7.1224316557638419E-4</v>
      </c>
      <c r="R1094" s="7" t="s">
        <v>4</v>
      </c>
      <c r="S1094" s="174">
        <f t="shared" ca="1" si="67"/>
        <v>43958</v>
      </c>
      <c r="T1094" s="20">
        <f ca="1">_xll.meDateFromTenor(S1094,"1D","Following",T$13,"Normal")</f>
        <v>43959</v>
      </c>
      <c r="U1094" s="175">
        <f ca="1"/>
        <v>-3.1052215159204722E-4</v>
      </c>
      <c r="V1094" s="136" t="s">
        <v>4</v>
      </c>
    </row>
    <row r="1095" spans="1:22" x14ac:dyDescent="0.25">
      <c r="A1095" s="142">
        <v>1077</v>
      </c>
      <c r="B1095" s="134"/>
      <c r="C1095" s="174">
        <f ca="1">_xll.meDateFromTenor(C1094,"1D","FOLLOWING",D$13,"NORMAL")</f>
        <v>43959</v>
      </c>
      <c r="D1095" s="20">
        <f ca="1">_xll.meDateFromTenor(C1095,D$14,"Following",D$13,"Normal")</f>
        <v>43962</v>
      </c>
      <c r="E1095" s="175">
        <f ca="1"/>
        <v>1.2324420375974751E-3</v>
      </c>
      <c r="F1095" s="99"/>
      <c r="G1095" s="174">
        <f t="shared" ca="1" si="64"/>
        <v>43959</v>
      </c>
      <c r="H1095" s="20">
        <f ca="1">_xll.meDateFromTenor(G1095,H$14,"Following",H$13,"Normal")</f>
        <v>44053</v>
      </c>
      <c r="I1095" s="175">
        <f ca="1"/>
        <v>2.9480138789749239E-3</v>
      </c>
      <c r="J1095" s="7" t="s">
        <v>4</v>
      </c>
      <c r="K1095" s="174">
        <f t="shared" ca="1" si="65"/>
        <v>43959</v>
      </c>
      <c r="L1095" s="20">
        <f ca="1">_xll.meDateFromTenor(K1095,L$14,"Following",L$13,"Normal")</f>
        <v>44144</v>
      </c>
      <c r="M1095" s="175">
        <f ca="1"/>
        <v>4.7872421250451883E-3</v>
      </c>
      <c r="N1095" s="7" t="s">
        <v>4</v>
      </c>
      <c r="O1095" s="174">
        <f t="shared" ca="1" si="66"/>
        <v>43959</v>
      </c>
      <c r="P1095" s="20">
        <f ca="1">_xll.meDateFromTenor(O1095,P$14,"Following",P$13,"Normal")</f>
        <v>43962</v>
      </c>
      <c r="Q1095" s="175">
        <f ca="1"/>
        <v>7.1869360653143658E-4</v>
      </c>
      <c r="R1095" s="7" t="s">
        <v>4</v>
      </c>
      <c r="S1095" s="174">
        <f t="shared" ca="1" si="67"/>
        <v>43959</v>
      </c>
      <c r="T1095" s="20">
        <f ca="1">_xll.meDateFromTenor(S1095,"1D","Following",T$13,"Normal")</f>
        <v>43962</v>
      </c>
      <c r="U1095" s="175">
        <f ca="1"/>
        <v>-2.958430382404695E-4</v>
      </c>
      <c r="V1095" s="136" t="s">
        <v>4</v>
      </c>
    </row>
    <row r="1096" spans="1:22" x14ac:dyDescent="0.25">
      <c r="A1096" s="142">
        <v>1078</v>
      </c>
      <c r="B1096" s="134"/>
      <c r="C1096" s="174">
        <f ca="1">_xll.meDateFromTenor(C1095,"1D","FOLLOWING",D$13,"NORMAL")</f>
        <v>43962</v>
      </c>
      <c r="D1096" s="20">
        <f ca="1">_xll.meDateFromTenor(C1096,D$14,"Following",D$13,"Normal")</f>
        <v>43963</v>
      </c>
      <c r="E1096" s="175">
        <f ca="1"/>
        <v>1.2487362732651428E-3</v>
      </c>
      <c r="F1096" s="99"/>
      <c r="G1096" s="174">
        <f t="shared" ca="1" si="64"/>
        <v>43962</v>
      </c>
      <c r="H1096" s="20">
        <f ca="1">_xll.meDateFromTenor(G1096,H$14,"Following",H$13,"Normal")</f>
        <v>44054</v>
      </c>
      <c r="I1096" s="175">
        <f ca="1"/>
        <v>2.9694287259804763E-3</v>
      </c>
      <c r="J1096" s="7" t="s">
        <v>4</v>
      </c>
      <c r="K1096" s="174">
        <f t="shared" ca="1" si="65"/>
        <v>43962</v>
      </c>
      <c r="L1096" s="20">
        <f ca="1">_xll.meDateFromTenor(K1096,L$14,"Following",L$13,"Normal")</f>
        <v>44146</v>
      </c>
      <c r="M1096" s="175">
        <f ca="1"/>
        <v>4.8085479721034219E-3</v>
      </c>
      <c r="N1096" s="7" t="s">
        <v>4</v>
      </c>
      <c r="O1096" s="174">
        <f t="shared" ca="1" si="66"/>
        <v>43962</v>
      </c>
      <c r="P1096" s="20">
        <f ca="1">_xll.meDateFromTenor(O1096,P$14,"Following",P$13,"Normal")</f>
        <v>43963</v>
      </c>
      <c r="Q1096" s="175">
        <f ca="1"/>
        <v>7.3807603877801232E-4</v>
      </c>
      <c r="R1096" s="7" t="s">
        <v>4</v>
      </c>
      <c r="S1096" s="174">
        <f t="shared" ca="1" si="67"/>
        <v>43962</v>
      </c>
      <c r="T1096" s="20">
        <f ca="1">_xll.meDateFromTenor(S1096,"1D","Following",T$13,"Normal")</f>
        <v>43963</v>
      </c>
      <c r="U1096" s="175">
        <f ca="1"/>
        <v>-2.813189857864733E-4</v>
      </c>
      <c r="V1096" s="136" t="s">
        <v>4</v>
      </c>
    </row>
    <row r="1097" spans="1:22" x14ac:dyDescent="0.25">
      <c r="A1097" s="142">
        <v>1079</v>
      </c>
      <c r="B1097" s="134"/>
      <c r="C1097" s="174">
        <f ca="1">_xll.meDateFromTenor(C1096,"1D","FOLLOWING",D$13,"NORMAL")</f>
        <v>43963</v>
      </c>
      <c r="D1097" s="20">
        <f ca="1">_xll.meDateFromTenor(C1097,D$14,"Following",D$13,"Normal")</f>
        <v>43964</v>
      </c>
      <c r="E1097" s="175">
        <f ca="1"/>
        <v>1.2569064788168472E-3</v>
      </c>
      <c r="F1097" s="99"/>
      <c r="G1097" s="174">
        <f t="shared" ca="1" si="64"/>
        <v>43963</v>
      </c>
      <c r="H1097" s="20">
        <f ca="1">_xll.meDateFromTenor(G1097,H$14,"Following",H$13,"Normal")</f>
        <v>44055</v>
      </c>
      <c r="I1097" s="175">
        <f ca="1"/>
        <v>2.9765778500141782E-3</v>
      </c>
      <c r="J1097" s="7" t="s">
        <v>4</v>
      </c>
      <c r="K1097" s="174">
        <f t="shared" ca="1" si="65"/>
        <v>43963</v>
      </c>
      <c r="L1097" s="20">
        <f ca="1">_xll.meDateFromTenor(K1097,L$14,"Following",L$13,"Normal")</f>
        <v>44147</v>
      </c>
      <c r="M1097" s="175">
        <f ca="1"/>
        <v>4.8156440075218894E-3</v>
      </c>
      <c r="N1097" s="7" t="s">
        <v>4</v>
      </c>
      <c r="O1097" s="174">
        <f t="shared" ca="1" si="66"/>
        <v>43963</v>
      </c>
      <c r="P1097" s="20">
        <f ca="1">_xll.meDateFromTenor(O1097,P$14,"Following",P$13,"Normal")</f>
        <v>43964</v>
      </c>
      <c r="Q1097" s="175">
        <f ca="1"/>
        <v>7.4454754882925475E-4</v>
      </c>
      <c r="R1097" s="7" t="s">
        <v>4</v>
      </c>
      <c r="S1097" s="174">
        <f t="shared" ca="1" si="67"/>
        <v>43963</v>
      </c>
      <c r="T1097" s="20">
        <f ca="1">_xll.meDateFromTenor(S1097,"1D","Following",T$13,"Normal")</f>
        <v>43964</v>
      </c>
      <c r="U1097" s="175">
        <f ca="1"/>
        <v>-2.7413412396089124E-4</v>
      </c>
      <c r="V1097" s="136" t="s">
        <v>4</v>
      </c>
    </row>
    <row r="1098" spans="1:22" x14ac:dyDescent="0.25">
      <c r="A1098" s="142">
        <v>1080</v>
      </c>
      <c r="B1098" s="134"/>
      <c r="C1098" s="174">
        <f ca="1">_xll.meDateFromTenor(C1097,"1D","FOLLOWING",D$13,"NORMAL")</f>
        <v>43964</v>
      </c>
      <c r="D1098" s="20">
        <f ca="1">_xll.meDateFromTenor(C1098,D$14,"Following",D$13,"Normal")</f>
        <v>43965</v>
      </c>
      <c r="E1098" s="175">
        <f ca="1"/>
        <v>1.265089272300053E-3</v>
      </c>
      <c r="F1098" s="99"/>
      <c r="G1098" s="174">
        <f t="shared" ca="1" si="64"/>
        <v>43964</v>
      </c>
      <c r="H1098" s="20">
        <f ca="1">_xll.meDateFromTenor(G1098,H$14,"Following",H$13,"Normal")</f>
        <v>44056</v>
      </c>
      <c r="I1098" s="175">
        <f ca="1"/>
        <v>2.9837325972395961E-3</v>
      </c>
      <c r="J1098" s="7" t="s">
        <v>4</v>
      </c>
      <c r="K1098" s="174">
        <f t="shared" ca="1" si="65"/>
        <v>43964</v>
      </c>
      <c r="L1098" s="20">
        <f ca="1">_xll.meDateFromTenor(K1098,L$14,"Following",L$13,"Normal")</f>
        <v>44148</v>
      </c>
      <c r="M1098" s="175">
        <f ca="1"/>
        <v>4.8227370651744809E-3</v>
      </c>
      <c r="N1098" s="7" t="s">
        <v>4</v>
      </c>
      <c r="O1098" s="174">
        <f t="shared" ca="1" si="66"/>
        <v>43964</v>
      </c>
      <c r="P1098" s="20">
        <f ca="1">_xll.meDateFromTenor(O1098,P$14,"Following",P$13,"Normal")</f>
        <v>43965</v>
      </c>
      <c r="Q1098" s="175">
        <f ca="1"/>
        <v>7.5102457328597467E-4</v>
      </c>
      <c r="R1098" s="7" t="s">
        <v>4</v>
      </c>
      <c r="S1098" s="174">
        <f t="shared" ca="1" si="67"/>
        <v>43964</v>
      </c>
      <c r="T1098" s="20">
        <f ca="1">_xll.meDateFromTenor(S1098,"1D","Following",T$13,"Normal")</f>
        <v>43965</v>
      </c>
      <c r="U1098" s="175">
        <f ca="1"/>
        <v>-2.6699563292269447E-4</v>
      </c>
      <c r="V1098" s="136" t="s">
        <v>4</v>
      </c>
    </row>
    <row r="1099" spans="1:22" x14ac:dyDescent="0.25">
      <c r="A1099" s="142">
        <v>1081</v>
      </c>
      <c r="B1099" s="134"/>
      <c r="C1099" s="174">
        <f ca="1">_xll.meDateFromTenor(C1098,"1D","FOLLOWING",D$13,"NORMAL")</f>
        <v>43965</v>
      </c>
      <c r="D1099" s="20">
        <f ca="1">_xll.meDateFromTenor(C1099,D$14,"Following",D$13,"Normal")</f>
        <v>43966</v>
      </c>
      <c r="E1099" s="175">
        <f ca="1"/>
        <v>1.2732846545125084E-3</v>
      </c>
      <c r="F1099" s="99"/>
      <c r="G1099" s="174">
        <f t="shared" ca="1" si="64"/>
        <v>43965</v>
      </c>
      <c r="H1099" s="20">
        <f ca="1">_xll.meDateFromTenor(G1099,H$14,"Following",H$13,"Normal")</f>
        <v>44057</v>
      </c>
      <c r="I1099" s="175">
        <f ca="1"/>
        <v>2.9908930890622108E-3</v>
      </c>
      <c r="J1099" s="7" t="s">
        <v>4</v>
      </c>
      <c r="K1099" s="174">
        <f t="shared" ca="1" si="65"/>
        <v>43965</v>
      </c>
      <c r="L1099" s="20">
        <f ca="1">_xll.meDateFromTenor(K1099,L$14,"Following",L$13,"Normal")</f>
        <v>44151</v>
      </c>
      <c r="M1099" s="175">
        <f ca="1"/>
        <v>4.8298271324819578E-3</v>
      </c>
      <c r="N1099" s="7" t="s">
        <v>4</v>
      </c>
      <c r="O1099" s="174">
        <f t="shared" ca="1" si="66"/>
        <v>43965</v>
      </c>
      <c r="P1099" s="20">
        <f ca="1">_xll.meDateFromTenor(O1099,P$14,"Following",P$13,"Normal")</f>
        <v>43966</v>
      </c>
      <c r="Q1099" s="175">
        <f ca="1"/>
        <v>7.5750721100074935E-4</v>
      </c>
      <c r="R1099" s="7" t="s">
        <v>4</v>
      </c>
      <c r="S1099" s="174">
        <f t="shared" ca="1" si="67"/>
        <v>43965</v>
      </c>
      <c r="T1099" s="20">
        <f ca="1">_xll.meDateFromTenor(S1099,"1D","Following",T$13,"Normal")</f>
        <v>43966</v>
      </c>
      <c r="U1099" s="175">
        <f ca="1"/>
        <v>-2.5990351179224039E-4</v>
      </c>
      <c r="V1099" s="136" t="s">
        <v>4</v>
      </c>
    </row>
    <row r="1100" spans="1:22" x14ac:dyDescent="0.25">
      <c r="A1100" s="142">
        <v>1082</v>
      </c>
      <c r="B1100" s="134"/>
      <c r="C1100" s="174">
        <f ca="1">_xll.meDateFromTenor(C1099,"1D","FOLLOWING",D$13,"NORMAL")</f>
        <v>43966</v>
      </c>
      <c r="D1100" s="20">
        <f ca="1">_xll.meDateFromTenor(C1100,D$14,"Following",D$13,"Normal")</f>
        <v>43969</v>
      </c>
      <c r="E1100" s="175">
        <f ca="1"/>
        <v>1.2897220053532288E-3</v>
      </c>
      <c r="F1100" s="99"/>
      <c r="G1100" s="174">
        <f t="shared" ca="1" si="64"/>
        <v>43966</v>
      </c>
      <c r="H1100" s="20">
        <f ca="1">_xll.meDateFromTenor(G1100,H$14,"Following",H$13,"Normal")</f>
        <v>44060</v>
      </c>
      <c r="I1100" s="175">
        <f ca="1"/>
        <v>2.998059446887494E-3</v>
      </c>
      <c r="J1100" s="7" t="s">
        <v>4</v>
      </c>
      <c r="K1100" s="174">
        <f t="shared" ca="1" si="65"/>
        <v>43966</v>
      </c>
      <c r="L1100" s="20">
        <f ca="1">_xll.meDateFromTenor(K1100,L$14,"Following",L$13,"Normal")</f>
        <v>44151</v>
      </c>
      <c r="M1100" s="175">
        <f ca="1"/>
        <v>4.8369141968650766E-3</v>
      </c>
      <c r="N1100" s="7" t="s">
        <v>4</v>
      </c>
      <c r="O1100" s="174">
        <f t="shared" ca="1" si="66"/>
        <v>43966</v>
      </c>
      <c r="P1100" s="20">
        <f ca="1">_xll.meDateFromTenor(O1100,P$14,"Following",P$13,"Normal")</f>
        <v>43969</v>
      </c>
      <c r="Q1100" s="175">
        <f ca="1"/>
        <v>7.6399556082614752E-4</v>
      </c>
      <c r="R1100" s="7" t="s">
        <v>4</v>
      </c>
      <c r="S1100" s="174">
        <f t="shared" ca="1" si="67"/>
        <v>43966</v>
      </c>
      <c r="T1100" s="20">
        <f ca="1">_xll.meDateFromTenor(S1100,"1D","Following",T$13,"Normal")</f>
        <v>43969</v>
      </c>
      <c r="U1100" s="175">
        <f ca="1"/>
        <v>-2.4587366657337361E-4</v>
      </c>
      <c r="V1100" s="136" t="s">
        <v>4</v>
      </c>
    </row>
    <row r="1101" spans="1:22" x14ac:dyDescent="0.25">
      <c r="A1101" s="142">
        <v>1083</v>
      </c>
      <c r="B1101" s="134"/>
      <c r="C1101" s="174">
        <f ca="1">_xll.meDateFromTenor(C1100,"1D","FOLLOWING",D$13,"NORMAL")</f>
        <v>43969</v>
      </c>
      <c r="D1101" s="20">
        <f ca="1">_xll.meDateFromTenor(C1101,D$14,"Following",D$13,"Normal")</f>
        <v>43970</v>
      </c>
      <c r="E1101" s="175">
        <f ca="1"/>
        <v>1.3061920852128939E-3</v>
      </c>
      <c r="F1101" s="99"/>
      <c r="G1101" s="174">
        <f t="shared" ca="1" si="64"/>
        <v>43969</v>
      </c>
      <c r="H1101" s="20">
        <f ca="1">_xll.meDateFromTenor(G1101,H$14,"Following",H$13,"Normal")</f>
        <v>44061</v>
      </c>
      <c r="I1101" s="175">
        <f ca="1"/>
        <v>3.0195949304341317E-3</v>
      </c>
      <c r="J1101" s="7" t="s">
        <v>4</v>
      </c>
      <c r="K1101" s="174">
        <f t="shared" ca="1" si="65"/>
        <v>43969</v>
      </c>
      <c r="L1101" s="20">
        <f ca="1">_xll.meDateFromTenor(K1101,L$14,"Following",L$13,"Normal")</f>
        <v>44153</v>
      </c>
      <c r="M1101" s="175">
        <f ca="1"/>
        <v>4.8581572466758829E-3</v>
      </c>
      <c r="N1101" s="7" t="s">
        <v>4</v>
      </c>
      <c r="O1101" s="174">
        <f t="shared" ca="1" si="66"/>
        <v>43969</v>
      </c>
      <c r="P1101" s="20">
        <f ca="1">_xll.meDateFromTenor(O1101,P$14,"Following",P$13,"Normal")</f>
        <v>43970</v>
      </c>
      <c r="Q1101" s="175">
        <f ca="1"/>
        <v>7.8349587149182938E-4</v>
      </c>
      <c r="R1101" s="7" t="s">
        <v>4</v>
      </c>
      <c r="S1101" s="174">
        <f t="shared" ca="1" si="67"/>
        <v>43969</v>
      </c>
      <c r="T1101" s="20">
        <f ca="1">_xll.meDateFromTenor(S1101,"1D","Following",T$13,"Normal")</f>
        <v>43970</v>
      </c>
      <c r="U1101" s="175">
        <f ca="1"/>
        <v>-2.3199871875597392E-4</v>
      </c>
      <c r="V1101" s="136" t="s">
        <v>4</v>
      </c>
    </row>
    <row r="1102" spans="1:22" x14ac:dyDescent="0.25">
      <c r="A1102" s="142">
        <v>1084</v>
      </c>
      <c r="B1102" s="134"/>
      <c r="C1102" s="174">
        <f ca="1">_xll.meDateFromTenor(C1101,"1D","FOLLOWING",D$13,"NORMAL")</f>
        <v>43970</v>
      </c>
      <c r="D1102" s="20">
        <f ca="1">_xll.meDateFromTenor(C1102,D$14,"Following",D$13,"Normal")</f>
        <v>43971</v>
      </c>
      <c r="E1102" s="175">
        <f ca="1"/>
        <v>1.314450422027706E-3</v>
      </c>
      <c r="F1102" s="99"/>
      <c r="G1102" s="174">
        <f t="shared" ca="1" si="64"/>
        <v>43970</v>
      </c>
      <c r="H1102" s="20">
        <f ca="1">_xll.meDateFromTenor(G1102,H$14,"Following",H$13,"Normal")</f>
        <v>44062</v>
      </c>
      <c r="I1102" s="175">
        <f ca="1"/>
        <v>3.0267859663248614E-3</v>
      </c>
      <c r="J1102" s="7" t="s">
        <v>4</v>
      </c>
      <c r="K1102" s="174">
        <f t="shared" ca="1" si="65"/>
        <v>43970</v>
      </c>
      <c r="L1102" s="20">
        <f ca="1">_xll.meDateFromTenor(K1102,L$14,"Following",L$13,"Normal")</f>
        <v>44154</v>
      </c>
      <c r="M1102" s="175">
        <f ca="1"/>
        <v>4.8652321735691666E-3</v>
      </c>
      <c r="N1102" s="7" t="s">
        <v>4</v>
      </c>
      <c r="O1102" s="174">
        <f t="shared" ca="1" si="66"/>
        <v>43970</v>
      </c>
      <c r="P1102" s="20">
        <f ca="1">_xll.meDateFromTenor(O1102,P$14,"Following",P$13,"Normal")</f>
        <v>43971</v>
      </c>
      <c r="Q1102" s="175">
        <f ca="1"/>
        <v>7.9000805828546318E-4</v>
      </c>
      <c r="R1102" s="7" t="s">
        <v>4</v>
      </c>
      <c r="S1102" s="174">
        <f t="shared" ca="1" si="67"/>
        <v>43970</v>
      </c>
      <c r="T1102" s="20">
        <f ca="1">_xll.meDateFromTenor(S1102,"1D","Following",T$13,"Normal")</f>
        <v>43971</v>
      </c>
      <c r="U1102" s="175">
        <f ca="1"/>
        <v>-2.2513844037067924E-4</v>
      </c>
      <c r="V1102" s="136" t="s">
        <v>4</v>
      </c>
    </row>
    <row r="1103" spans="1:22" x14ac:dyDescent="0.25">
      <c r="A1103" s="142">
        <v>1085</v>
      </c>
      <c r="B1103" s="134"/>
      <c r="C1103" s="174">
        <f ca="1">_xll.meDateFromTenor(C1102,"1D","FOLLOWING",D$13,"NORMAL")</f>
        <v>43971</v>
      </c>
      <c r="D1103" s="20">
        <f ca="1">_xll.meDateFromTenor(C1103,D$14,"Following",D$13,"Normal")</f>
        <v>43972</v>
      </c>
      <c r="E1103" s="175">
        <f ca="1"/>
        <v>1.3227213521280908E-3</v>
      </c>
      <c r="F1103" s="99"/>
      <c r="G1103" s="174">
        <f t="shared" ca="1" si="64"/>
        <v>43971</v>
      </c>
      <c r="H1103" s="20">
        <f ca="1">_xll.meDateFromTenor(G1103,H$14,"Following",H$13,"Normal")</f>
        <v>44063</v>
      </c>
      <c r="I1103" s="175">
        <f ca="1"/>
        <v>3.0339834752456407E-3</v>
      </c>
      <c r="J1103" s="7" t="s">
        <v>4</v>
      </c>
      <c r="K1103" s="174">
        <f t="shared" ca="1" si="65"/>
        <v>43971</v>
      </c>
      <c r="L1103" s="20">
        <f ca="1">_xll.meDateFromTenor(K1103,L$14,"Following",L$13,"Normal")</f>
        <v>44155</v>
      </c>
      <c r="M1103" s="175">
        <f ca="1"/>
        <v>4.872304034641884E-3</v>
      </c>
      <c r="N1103" s="7" t="s">
        <v>4</v>
      </c>
      <c r="O1103" s="174">
        <f t="shared" ca="1" si="66"/>
        <v>43971</v>
      </c>
      <c r="P1103" s="20">
        <f ca="1">_xll.meDateFromTenor(O1103,P$14,"Following",P$13,"Normal")</f>
        <v>43972</v>
      </c>
      <c r="Q1103" s="175">
        <f ca="1"/>
        <v>7.9652645145258591E-4</v>
      </c>
      <c r="R1103" s="7" t="s">
        <v>4</v>
      </c>
      <c r="S1103" s="174">
        <f t="shared" ca="1" si="67"/>
        <v>43971</v>
      </c>
      <c r="T1103" s="20">
        <f ca="1">_xll.meDateFromTenor(S1103,"1D","Following",T$13,"Normal")</f>
        <v>43972</v>
      </c>
      <c r="U1103" s="175">
        <f ca="1"/>
        <v>-2.1832452913536E-4</v>
      </c>
      <c r="V1103" s="136" t="s">
        <v>4</v>
      </c>
    </row>
    <row r="1104" spans="1:22" x14ac:dyDescent="0.25">
      <c r="A1104" s="142">
        <v>1086</v>
      </c>
      <c r="B1104" s="134"/>
      <c r="C1104" s="174">
        <f ca="1">_xll.meDateFromTenor(C1103,"1D","FOLLOWING",D$13,"NORMAL")</f>
        <v>43972</v>
      </c>
      <c r="D1104" s="20">
        <f ca="1">_xll.meDateFromTenor(C1104,D$14,"Following",D$13,"Normal")</f>
        <v>43973</v>
      </c>
      <c r="E1104" s="175">
        <f ca="1"/>
        <v>1.3310048759953518E-3</v>
      </c>
      <c r="F1104" s="99"/>
      <c r="G1104" s="174">
        <f t="shared" ca="1" si="64"/>
        <v>43972</v>
      </c>
      <c r="H1104" s="20">
        <f ca="1">_xll.meDateFromTenor(G1104,H$14,"Following",H$13,"Normal")</f>
        <v>44064</v>
      </c>
      <c r="I1104" s="175">
        <f ca="1"/>
        <v>3.0411875786019479E-3</v>
      </c>
      <c r="J1104" s="7" t="s">
        <v>4</v>
      </c>
      <c r="K1104" s="174">
        <f t="shared" ca="1" si="65"/>
        <v>43972</v>
      </c>
      <c r="L1104" s="20">
        <f ca="1">_xll.meDateFromTenor(K1104,L$14,"Following",L$13,"Normal")</f>
        <v>44158</v>
      </c>
      <c r="M1104" s="175">
        <f ca="1"/>
        <v>4.879372817314799E-3</v>
      </c>
      <c r="N1104" s="7" t="s">
        <v>4</v>
      </c>
      <c r="O1104" s="174">
        <f t="shared" ca="1" si="66"/>
        <v>43972</v>
      </c>
      <c r="P1104" s="20">
        <f ca="1">_xll.meDateFromTenor(O1104,P$14,"Following",P$13,"Normal")</f>
        <v>43973</v>
      </c>
      <c r="Q1104" s="175">
        <f ca="1"/>
        <v>8.0305114984577266E-4</v>
      </c>
      <c r="R1104" s="7" t="s">
        <v>4</v>
      </c>
      <c r="S1104" s="174">
        <f t="shared" ca="1" si="67"/>
        <v>43972</v>
      </c>
      <c r="T1104" s="20">
        <f ca="1">_xll.meDateFromTenor(S1104,"1D","Following",T$13,"Normal")</f>
        <v>43973</v>
      </c>
      <c r="U1104" s="175">
        <f ca="1"/>
        <v>-2.1155698425093922E-4</v>
      </c>
      <c r="V1104" s="136" t="s">
        <v>4</v>
      </c>
    </row>
    <row r="1105" spans="1:22" x14ac:dyDescent="0.25">
      <c r="A1105" s="142">
        <v>1087</v>
      </c>
      <c r="B1105" s="134"/>
      <c r="C1105" s="174">
        <f ca="1">_xll.meDateFromTenor(C1104,"1D","FOLLOWING",D$13,"NORMAL")</f>
        <v>43973</v>
      </c>
      <c r="D1105" s="20">
        <f ca="1">_xll.meDateFromTenor(C1105,D$14,"Following",D$13,"Normal")</f>
        <v>43976</v>
      </c>
      <c r="E1105" s="175">
        <f ca="1"/>
        <v>1.3476189521365752E-3</v>
      </c>
      <c r="F1105" s="99"/>
      <c r="G1105" s="174">
        <f t="shared" ca="1" si="64"/>
        <v>43973</v>
      </c>
      <c r="H1105" s="20">
        <f ca="1">_xll.meDateFromTenor(G1105,H$14,"Following",H$13,"Normal")</f>
        <v>44067</v>
      </c>
      <c r="I1105" s="175">
        <f ca="1"/>
        <v>3.0483983977992587E-3</v>
      </c>
      <c r="J1105" s="7" t="s">
        <v>4</v>
      </c>
      <c r="K1105" s="174">
        <f t="shared" ca="1" si="65"/>
        <v>43973</v>
      </c>
      <c r="L1105" s="20">
        <f ca="1">_xll.meDateFromTenor(K1105,L$14,"Following",L$13,"Normal")</f>
        <v>44158</v>
      </c>
      <c r="M1105" s="175">
        <f ca="1"/>
        <v>4.8864385090086676E-3</v>
      </c>
      <c r="N1105" s="7" t="s">
        <v>4</v>
      </c>
      <c r="O1105" s="174">
        <f t="shared" ca="1" si="66"/>
        <v>43973</v>
      </c>
      <c r="P1105" s="20">
        <f ca="1">_xll.meDateFromTenor(O1105,P$14,"Following",P$13,"Normal")</f>
        <v>43976</v>
      </c>
      <c r="Q1105" s="175">
        <f ca="1"/>
        <v>8.0958225231759638E-4</v>
      </c>
      <c r="R1105" s="7" t="s">
        <v>4</v>
      </c>
      <c r="S1105" s="174">
        <f t="shared" ca="1" si="67"/>
        <v>43973</v>
      </c>
      <c r="T1105" s="20">
        <f ca="1">_xll.meDateFromTenor(S1105,"1D","Following",T$13,"Normal")</f>
        <v>43976</v>
      </c>
      <c r="U1105" s="175">
        <f ca="1"/>
        <v>-1.9817633801987435E-4</v>
      </c>
      <c r="V1105" s="136" t="s">
        <v>4</v>
      </c>
    </row>
    <row r="1106" spans="1:22" x14ac:dyDescent="0.25">
      <c r="A1106" s="142">
        <v>1088</v>
      </c>
      <c r="B1106" s="134"/>
      <c r="C1106" s="174">
        <f ca="1">_xll.meDateFromTenor(C1105,"1D","FOLLOWING",D$13,"NORMAL")</f>
        <v>43976</v>
      </c>
      <c r="D1106" s="20">
        <f ca="1">_xll.meDateFromTenor(C1106,D$14,"Following",D$13,"Normal")</f>
        <v>43977</v>
      </c>
      <c r="E1106" s="175">
        <f ca="1"/>
        <v>1.3643701211221168E-3</v>
      </c>
      <c r="F1106" s="99"/>
      <c r="G1106" s="174">
        <f t="shared" ca="1" si="64"/>
        <v>43976</v>
      </c>
      <c r="H1106" s="20">
        <f ca="1">_xll.meDateFromTenor(G1106,H$14,"Following",H$13,"Normal")</f>
        <v>44068</v>
      </c>
      <c r="I1106" s="175">
        <f ca="1"/>
        <v>3.0700723644919818E-3</v>
      </c>
      <c r="J1106" s="7" t="s">
        <v>4</v>
      </c>
      <c r="K1106" s="174">
        <f t="shared" ca="1" si="65"/>
        <v>43976</v>
      </c>
      <c r="L1106" s="20">
        <f ca="1">_xll.meDateFromTenor(K1106,L$14,"Following",L$13,"Normal")</f>
        <v>44160</v>
      </c>
      <c r="M1106" s="175">
        <f ca="1"/>
        <v>4.9076169124236029E-3</v>
      </c>
      <c r="N1106" s="7" t="s">
        <v>4</v>
      </c>
      <c r="O1106" s="174">
        <f t="shared" ca="1" si="66"/>
        <v>43976</v>
      </c>
      <c r="P1106" s="20">
        <f ca="1">_xll.meDateFromTenor(O1106,P$14,"Following",P$13,"Normal")</f>
        <v>43977</v>
      </c>
      <c r="Q1106" s="175">
        <f ca="1"/>
        <v>8.2921497273062532E-4</v>
      </c>
      <c r="R1106" s="7" t="s">
        <v>4</v>
      </c>
      <c r="S1106" s="174">
        <f t="shared" ca="1" si="67"/>
        <v>43976</v>
      </c>
      <c r="T1106" s="20">
        <f ca="1">_xll.meDateFromTenor(S1106,"1D","Following",T$13,"Normal")</f>
        <v>43977</v>
      </c>
      <c r="U1106" s="175">
        <f ca="1"/>
        <v>-1.8495045998715123E-4</v>
      </c>
      <c r="V1106" s="136" t="s">
        <v>4</v>
      </c>
    </row>
    <row r="1107" spans="1:22" x14ac:dyDescent="0.25">
      <c r="A1107" s="142">
        <v>1089</v>
      </c>
      <c r="B1107" s="134"/>
      <c r="C1107" s="174">
        <f ca="1">_xll.meDateFromTenor(C1106,"1D","FOLLOWING",D$13,"NORMAL")</f>
        <v>43977</v>
      </c>
      <c r="D1107" s="20">
        <f ca="1">_xll.meDateFromTenor(C1107,D$14,"Following",D$13,"Normal")</f>
        <v>43978</v>
      </c>
      <c r="E1107" s="175">
        <f ca="1"/>
        <v>1.3729054864162278E-3</v>
      </c>
      <c r="F1107" s="99"/>
      <c r="G1107" s="174">
        <f t="shared" ca="1" si="64"/>
        <v>43977</v>
      </c>
      <c r="H1107" s="20">
        <f ca="1">_xll.meDateFromTenor(G1107,H$14,"Following",H$13,"Normal")</f>
        <v>44069</v>
      </c>
      <c r="I1107" s="175">
        <f ca="1"/>
        <v>3.0773083650013403E-3</v>
      </c>
      <c r="J1107" s="7" t="s">
        <v>4</v>
      </c>
      <c r="K1107" s="174">
        <f t="shared" ca="1" si="65"/>
        <v>43977</v>
      </c>
      <c r="L1107" s="20">
        <f ca="1">_xll.meDateFromTenor(K1107,L$14,"Following",L$13,"Normal")</f>
        <v>44161</v>
      </c>
      <c r="M1107" s="175">
        <f ca="1"/>
        <v>4.9146701144088829E-3</v>
      </c>
      <c r="N1107" s="7" t="s">
        <v>4</v>
      </c>
      <c r="O1107" s="174">
        <f t="shared" ca="1" si="66"/>
        <v>43977</v>
      </c>
      <c r="P1107" s="20">
        <f ca="1">_xll.meDateFromTenor(O1107,P$14,"Following",P$13,"Normal")</f>
        <v>43978</v>
      </c>
      <c r="Q1107" s="175">
        <f ca="1"/>
        <v>8.35772680042728E-4</v>
      </c>
      <c r="R1107" s="7" t="s">
        <v>4</v>
      </c>
      <c r="S1107" s="174">
        <f t="shared" ca="1" si="67"/>
        <v>43977</v>
      </c>
      <c r="T1107" s="20">
        <f ca="1">_xll.meDateFromTenor(S1107,"1D","Following",T$13,"Normal")</f>
        <v>43978</v>
      </c>
      <c r="U1107" s="175">
        <f ca="1"/>
        <v>-1.777587764184296E-4</v>
      </c>
      <c r="V1107" s="136" t="s">
        <v>4</v>
      </c>
    </row>
    <row r="1108" spans="1:22" x14ac:dyDescent="0.25">
      <c r="A1108" s="142">
        <v>1090</v>
      </c>
      <c r="B1108" s="134"/>
      <c r="C1108" s="174">
        <f ca="1">_xll.meDateFromTenor(C1107,"1D","FOLLOWING",D$13,"NORMAL")</f>
        <v>43978</v>
      </c>
      <c r="D1108" s="20">
        <f ca="1">_xll.meDateFromTenor(C1108,D$14,"Following",D$13,"Normal")</f>
        <v>43979</v>
      </c>
      <c r="E1108" s="175">
        <f ca="1"/>
        <v>1.3814211555465176E-3</v>
      </c>
      <c r="F1108" s="99"/>
      <c r="G1108" s="174">
        <f t="shared" ca="1" si="64"/>
        <v>43978</v>
      </c>
      <c r="H1108" s="20">
        <f ca="1">_xll.meDateFromTenor(G1108,H$14,"Following",H$13,"Normal")</f>
        <v>44070</v>
      </c>
      <c r="I1108" s="175">
        <f ca="1"/>
        <v>3.084545846163838E-3</v>
      </c>
      <c r="J1108" s="7" t="s">
        <v>4</v>
      </c>
      <c r="K1108" s="174">
        <f t="shared" ca="1" si="65"/>
        <v>43978</v>
      </c>
      <c r="L1108" s="20">
        <f ca="1">_xll.meDateFromTenor(K1108,L$14,"Following",L$13,"Normal")</f>
        <v>44162</v>
      </c>
      <c r="M1108" s="175">
        <f ca="1"/>
        <v>4.9217201625189133E-3</v>
      </c>
      <c r="N1108" s="7" t="s">
        <v>4</v>
      </c>
      <c r="O1108" s="174">
        <f t="shared" ca="1" si="66"/>
        <v>43978</v>
      </c>
      <c r="P1108" s="20">
        <f ca="1">_xll.meDateFromTenor(O1108,P$14,"Following",P$13,"Normal")</f>
        <v>43979</v>
      </c>
      <c r="Q1108" s="175">
        <f ca="1"/>
        <v>8.4233565419484992E-4</v>
      </c>
      <c r="R1108" s="7" t="s">
        <v>4</v>
      </c>
      <c r="S1108" s="174">
        <f t="shared" ca="1" si="67"/>
        <v>43978</v>
      </c>
      <c r="T1108" s="20">
        <f ca="1">_xll.meDateFromTenor(S1108,"1D","Following",T$13,"Normal")</f>
        <v>43979</v>
      </c>
      <c r="U1108" s="175">
        <f ca="1"/>
        <v>-1.6992378084615403E-4</v>
      </c>
      <c r="V1108" s="136" t="s">
        <v>4</v>
      </c>
    </row>
    <row r="1109" spans="1:22" x14ac:dyDescent="0.25">
      <c r="A1109" s="142">
        <v>1091</v>
      </c>
      <c r="B1109" s="134"/>
      <c r="C1109" s="174">
        <f ca="1">_xll.meDateFromTenor(C1108,"1D","FOLLOWING",D$13,"NORMAL")</f>
        <v>43979</v>
      </c>
      <c r="D1109" s="20">
        <f ca="1">_xll.meDateFromTenor(C1109,D$14,"Following",D$13,"Normal")</f>
        <v>43980</v>
      </c>
      <c r="E1109" s="175">
        <f ca="1"/>
        <v>1.3899171291507132E-3</v>
      </c>
      <c r="F1109" s="99"/>
      <c r="G1109" s="174">
        <f t="shared" ref="G1109:G1172" ca="1" si="68">$C1109</f>
        <v>43979</v>
      </c>
      <c r="H1109" s="20">
        <f ca="1">_xll.meDateFromTenor(G1109,H$14,"Following",H$13,"Normal")</f>
        <v>44071</v>
      </c>
      <c r="I1109" s="175">
        <f ca="1"/>
        <v>3.0917848543822726E-3</v>
      </c>
      <c r="J1109" s="7" t="s">
        <v>4</v>
      </c>
      <c r="K1109" s="174">
        <f t="shared" ref="K1109:K1172" ca="1" si="69">$C1109</f>
        <v>43979</v>
      </c>
      <c r="L1109" s="20">
        <f ca="1">_xll.meDateFromTenor(K1109,L$14,"Following",L$13,"Normal")</f>
        <v>44165</v>
      </c>
      <c r="M1109" s="175">
        <f ca="1"/>
        <v>4.9287670441744529E-3</v>
      </c>
      <c r="N1109" s="7" t="s">
        <v>4</v>
      </c>
      <c r="O1109" s="174">
        <f t="shared" ref="O1109:O1172" ca="1" si="70">$C1109</f>
        <v>43979</v>
      </c>
      <c r="P1109" s="20">
        <f ca="1">_xll.meDateFromTenor(O1109,P$14,"Following",P$13,"Normal")</f>
        <v>43980</v>
      </c>
      <c r="Q1109" s="175">
        <f ca="1"/>
        <v>8.4890228106891479E-4</v>
      </c>
      <c r="R1109" s="7" t="s">
        <v>4</v>
      </c>
      <c r="S1109" s="174">
        <f t="shared" ref="S1109:S1172" ca="1" si="71">$C1109</f>
        <v>43979</v>
      </c>
      <c r="T1109" s="20">
        <f ca="1">_xll.meDateFromTenor(S1109,"1D","Following",T$13,"Normal")</f>
        <v>43980</v>
      </c>
      <c r="U1109" s="175">
        <f ca="1"/>
        <v>-1.6208458127661937E-4</v>
      </c>
      <c r="V1109" s="136" t="s">
        <v>4</v>
      </c>
    </row>
    <row r="1110" spans="1:22" x14ac:dyDescent="0.25">
      <c r="A1110" s="142">
        <v>1092</v>
      </c>
      <c r="B1110" s="134"/>
      <c r="C1110" s="174">
        <f ca="1">_xll.meDateFromTenor(C1109,"1D","FOLLOWING",D$13,"NORMAL")</f>
        <v>43980</v>
      </c>
      <c r="D1110" s="20">
        <f ca="1">_xll.meDateFromTenor(C1110,D$14,"Following",D$13,"Normal")</f>
        <v>43983</v>
      </c>
      <c r="E1110" s="175">
        <f ca="1"/>
        <v>1.4068489235708715E-3</v>
      </c>
      <c r="F1110" s="99"/>
      <c r="G1110" s="174">
        <f t="shared" ca="1" si="68"/>
        <v>43980</v>
      </c>
      <c r="H1110" s="20">
        <f ca="1">_xll.meDateFromTenor(G1110,H$14,"Following",H$13,"Normal")</f>
        <v>44074</v>
      </c>
      <c r="I1110" s="175">
        <f ca="1"/>
        <v>3.0990254360594351E-3</v>
      </c>
      <c r="J1110" s="7" t="s">
        <v>4</v>
      </c>
      <c r="K1110" s="174">
        <f t="shared" ca="1" si="69"/>
        <v>43980</v>
      </c>
      <c r="L1110" s="20">
        <f ca="1">_xll.meDateFromTenor(K1110,L$14,"Following",L$13,"Normal")</f>
        <v>44165</v>
      </c>
      <c r="M1110" s="175">
        <f ca="1"/>
        <v>4.9358107467962591E-3</v>
      </c>
      <c r="N1110" s="7" t="s">
        <v>4</v>
      </c>
      <c r="O1110" s="174">
        <f t="shared" ca="1" si="70"/>
        <v>43980</v>
      </c>
      <c r="P1110" s="20">
        <f ca="1">_xll.meDateFromTenor(O1110,P$14,"Following",P$13,"Normal")</f>
        <v>43983</v>
      </c>
      <c r="Q1110" s="175">
        <f ca="1"/>
        <v>8.5547253731374018E-4</v>
      </c>
      <c r="R1110" s="7" t="s">
        <v>4</v>
      </c>
      <c r="S1110" s="174">
        <f t="shared" ca="1" si="71"/>
        <v>43980</v>
      </c>
      <c r="T1110" s="20">
        <f ca="1">_xll.meDateFromTenor(S1110,"1D","Following",T$13,"Normal")</f>
        <v>43983</v>
      </c>
      <c r="U1110" s="175">
        <f ca="1"/>
        <v>-1.4639210593082319E-4</v>
      </c>
      <c r="V1110" s="136" t="s">
        <v>4</v>
      </c>
    </row>
    <row r="1111" spans="1:22" x14ac:dyDescent="0.25">
      <c r="A1111" s="142">
        <v>1093</v>
      </c>
      <c r="B1111" s="134"/>
      <c r="C1111" s="174">
        <f ca="1">_xll.meDateFromTenor(C1110,"1D","FOLLOWING",D$13,"NORMAL")</f>
        <v>43983</v>
      </c>
      <c r="D1111" s="20">
        <f ca="1">_xll.meDateFromTenor(C1111,D$14,"Following",D$13,"Normal")</f>
        <v>43984</v>
      </c>
      <c r="E1111" s="175">
        <f ca="1"/>
        <v>1.4237040732731905E-3</v>
      </c>
      <c r="F1111" s="99"/>
      <c r="G1111" s="174">
        <f t="shared" ca="1" si="68"/>
        <v>43983</v>
      </c>
      <c r="H1111" s="20">
        <f ca="1">_xll.meDateFromTenor(G1111,H$14,"Following",H$13,"Normal")</f>
        <v>44075</v>
      </c>
      <c r="I1111" s="175">
        <f ca="1"/>
        <v>3.1207570858712698E-3</v>
      </c>
      <c r="J1111" s="7" t="s">
        <v>4</v>
      </c>
      <c r="K1111" s="174">
        <f t="shared" ca="1" si="69"/>
        <v>43983</v>
      </c>
      <c r="L1111" s="20">
        <f ca="1">_xll.meDateFromTenor(K1111,L$14,"Following",L$13,"Normal")</f>
        <v>44166</v>
      </c>
      <c r="M1111" s="175">
        <f ca="1"/>
        <v>4.956922654666871E-3</v>
      </c>
      <c r="N1111" s="7" t="s">
        <v>4</v>
      </c>
      <c r="O1111" s="174">
        <f t="shared" ca="1" si="70"/>
        <v>43983</v>
      </c>
      <c r="P1111" s="20">
        <f ca="1">_xll.meDateFromTenor(O1111,P$14,"Following",P$13,"Normal")</f>
        <v>43984</v>
      </c>
      <c r="Q1111" s="175">
        <f ca="1"/>
        <v>8.752048487610059E-4</v>
      </c>
      <c r="R1111" s="7" t="s">
        <v>4</v>
      </c>
      <c r="S1111" s="174">
        <f t="shared" ca="1" si="71"/>
        <v>43983</v>
      </c>
      <c r="T1111" s="20">
        <f ca="1">_xll.meDateFromTenor(S1111,"1D","Following",T$13,"Normal")</f>
        <v>43984</v>
      </c>
      <c r="U1111" s="175">
        <f ca="1"/>
        <v>-1.3068573047723308E-4</v>
      </c>
      <c r="V1111" s="136" t="s">
        <v>4</v>
      </c>
    </row>
    <row r="1112" spans="1:22" x14ac:dyDescent="0.25">
      <c r="A1112" s="142">
        <v>1094</v>
      </c>
      <c r="B1112" s="134"/>
      <c r="C1112" s="174">
        <f ca="1">_xll.meDateFromTenor(C1111,"1D","FOLLOWING",D$13,"NORMAL")</f>
        <v>43984</v>
      </c>
      <c r="D1112" s="20">
        <f ca="1">_xll.meDateFromTenor(C1112,D$14,"Following",D$13,"Normal")</f>
        <v>43985</v>
      </c>
      <c r="E1112" s="175">
        <f ca="1"/>
        <v>1.4321015730891626E-3</v>
      </c>
      <c r="F1112" s="99"/>
      <c r="G1112" s="174">
        <f t="shared" ca="1" si="68"/>
        <v>43984</v>
      </c>
      <c r="H1112" s="20">
        <f ca="1">_xll.meDateFromTenor(G1112,H$14,"Following",H$13,"Normal")</f>
        <v>44076</v>
      </c>
      <c r="I1112" s="175">
        <f ca="1"/>
        <v>3.1280044254113179E-3</v>
      </c>
      <c r="J1112" s="7" t="s">
        <v>4</v>
      </c>
      <c r="K1112" s="174">
        <f t="shared" ca="1" si="69"/>
        <v>43984</v>
      </c>
      <c r="L1112" s="20">
        <f ca="1">_xll.meDateFromTenor(K1112,L$14,"Following",L$13,"Normal")</f>
        <v>44167</v>
      </c>
      <c r="M1112" s="175">
        <f ca="1"/>
        <v>4.9639535153613371E-3</v>
      </c>
      <c r="N1112" s="7" t="s">
        <v>4</v>
      </c>
      <c r="O1112" s="174">
        <f t="shared" ca="1" si="70"/>
        <v>43984</v>
      </c>
      <c r="P1112" s="20">
        <f ca="1">_xll.meDateFromTenor(O1112,P$14,"Following",P$13,"Normal")</f>
        <v>43985</v>
      </c>
      <c r="Q1112" s="175">
        <f ca="1"/>
        <v>8.817893889770962E-4</v>
      </c>
      <c r="R1112" s="7" t="s">
        <v>4</v>
      </c>
      <c r="S1112" s="174">
        <f t="shared" ca="1" si="71"/>
        <v>43984</v>
      </c>
      <c r="T1112" s="20">
        <f ca="1">_xll.meDateFromTenor(S1112,"1D","Following",T$13,"Normal")</f>
        <v>43985</v>
      </c>
      <c r="U1112" s="175">
        <f ca="1"/>
        <v>-1.228255022489778E-4</v>
      </c>
      <c r="V1112" s="136" t="s">
        <v>4</v>
      </c>
    </row>
    <row r="1113" spans="1:22" x14ac:dyDescent="0.25">
      <c r="A1113" s="142">
        <v>1095</v>
      </c>
      <c r="B1113" s="134"/>
      <c r="C1113" s="174">
        <f ca="1">_xll.meDateFromTenor(C1112,"1D","FOLLOWING",D$13,"NORMAL")</f>
        <v>43985</v>
      </c>
      <c r="D1113" s="20">
        <f ca="1">_xll.meDateFromTenor(C1113,D$14,"Following",D$13,"Normal")</f>
        <v>43986</v>
      </c>
      <c r="E1113" s="175">
        <f ca="1"/>
        <v>1.4404793792175377E-3</v>
      </c>
      <c r="F1113" s="99"/>
      <c r="G1113" s="174">
        <f t="shared" ca="1" si="68"/>
        <v>43985</v>
      </c>
      <c r="H1113" s="20">
        <f ca="1">_xll.meDateFromTenor(G1113,H$14,"Following",H$13,"Normal")</f>
        <v>44077</v>
      </c>
      <c r="I1113" s="175">
        <f ca="1"/>
        <v>3.1352535704240745E-3</v>
      </c>
      <c r="J1113" s="7" t="s">
        <v>4</v>
      </c>
      <c r="K1113" s="174">
        <f t="shared" ca="1" si="69"/>
        <v>43985</v>
      </c>
      <c r="L1113" s="20">
        <f ca="1">_xll.meDateFromTenor(K1113,L$14,"Following",L$13,"Normal")</f>
        <v>44168</v>
      </c>
      <c r="M1113" s="175">
        <f ca="1"/>
        <v>4.9709811341258634E-3</v>
      </c>
      <c r="N1113" s="7" t="s">
        <v>4</v>
      </c>
      <c r="O1113" s="174">
        <f t="shared" ca="1" si="70"/>
        <v>43985</v>
      </c>
      <c r="P1113" s="20">
        <f ca="1">_xll.meDateFromTenor(O1113,P$14,"Following",P$13,"Normal")</f>
        <v>43986</v>
      </c>
      <c r="Q1113" s="175">
        <f ca="1"/>
        <v>8.8837744180805334E-4</v>
      </c>
      <c r="R1113" s="7" t="s">
        <v>4</v>
      </c>
      <c r="S1113" s="174">
        <f t="shared" ca="1" si="71"/>
        <v>43985</v>
      </c>
      <c r="T1113" s="20">
        <f ca="1">_xll.meDateFromTenor(S1113,"1D","Following",T$13,"Normal")</f>
        <v>43986</v>
      </c>
      <c r="U1113" s="175">
        <f ca="1"/>
        <v>-1.1496106674611519E-4</v>
      </c>
      <c r="V1113" s="136" t="s">
        <v>4</v>
      </c>
    </row>
    <row r="1114" spans="1:22" x14ac:dyDescent="0.25">
      <c r="A1114" s="142">
        <v>1096</v>
      </c>
      <c r="B1114" s="134"/>
      <c r="C1114" s="174">
        <f ca="1">_xll.meDateFromTenor(C1113,"1D","FOLLOWING",D$13,"NORMAL")</f>
        <v>43986</v>
      </c>
      <c r="D1114" s="20">
        <f ca="1">_xll.meDateFromTenor(C1114,D$14,"Following",D$13,"Normal")</f>
        <v>43987</v>
      </c>
      <c r="E1114" s="175">
        <f ca="1"/>
        <v>1.4488374913404082E-3</v>
      </c>
      <c r="F1114" s="99"/>
      <c r="G1114" s="174">
        <f t="shared" ca="1" si="68"/>
        <v>43986</v>
      </c>
      <c r="H1114" s="20">
        <f ca="1">_xll.meDateFromTenor(G1114,H$14,"Following",H$13,"Normal")</f>
        <v>44078</v>
      </c>
      <c r="I1114" s="175">
        <f ca="1"/>
        <v>3.1425045673123399E-3</v>
      </c>
      <c r="J1114" s="7" t="s">
        <v>4</v>
      </c>
      <c r="K1114" s="174">
        <f t="shared" ca="1" si="69"/>
        <v>43986</v>
      </c>
      <c r="L1114" s="20">
        <f ca="1">_xll.meDateFromTenor(K1114,L$14,"Following",L$13,"Normal")</f>
        <v>44169</v>
      </c>
      <c r="M1114" s="175">
        <f ca="1"/>
        <v>4.9780054983812119E-3</v>
      </c>
      <c r="N1114" s="7" t="s">
        <v>4</v>
      </c>
      <c r="O1114" s="174">
        <f t="shared" ca="1" si="70"/>
        <v>43986</v>
      </c>
      <c r="P1114" s="20">
        <f ca="1">_xll.meDateFromTenor(O1114,P$14,"Following",P$13,"Normal")</f>
        <v>43987</v>
      </c>
      <c r="Q1114" s="175">
        <f ca="1"/>
        <v>8.9496898390270313E-4</v>
      </c>
      <c r="R1114" s="7" t="s">
        <v>4</v>
      </c>
      <c r="S1114" s="174">
        <f t="shared" ca="1" si="71"/>
        <v>43986</v>
      </c>
      <c r="T1114" s="20">
        <f ca="1">_xll.meDateFromTenor(S1114,"1D","Following",T$13,"Normal")</f>
        <v>43987</v>
      </c>
      <c r="U1114" s="175">
        <f ca="1"/>
        <v>-1.0709242340924492E-4</v>
      </c>
      <c r="V1114" s="136" t="s">
        <v>4</v>
      </c>
    </row>
    <row r="1115" spans="1:22" x14ac:dyDescent="0.25">
      <c r="A1115" s="142">
        <v>1097</v>
      </c>
      <c r="B1115" s="134"/>
      <c r="C1115" s="174">
        <f ca="1">_xll.meDateFromTenor(C1114,"1D","FOLLOWING",D$13,"NORMAL")</f>
        <v>43987</v>
      </c>
      <c r="D1115" s="20">
        <f ca="1">_xll.meDateFromTenor(C1115,D$14,"Following",D$13,"Normal")</f>
        <v>43990</v>
      </c>
      <c r="E1115" s="175">
        <f ca="1"/>
        <v>1.4654940374824559E-3</v>
      </c>
      <c r="F1115" s="99"/>
      <c r="G1115" s="174">
        <f t="shared" ca="1" si="68"/>
        <v>43987</v>
      </c>
      <c r="H1115" s="20">
        <f ca="1">_xll.meDateFromTenor(G1115,H$14,"Following",H$13,"Normal")</f>
        <v>44081</v>
      </c>
      <c r="I1115" s="175">
        <f ca="1"/>
        <v>3.1497574624789059E-3</v>
      </c>
      <c r="J1115" s="7" t="s">
        <v>4</v>
      </c>
      <c r="K1115" s="174">
        <f t="shared" ca="1" si="69"/>
        <v>43987</v>
      </c>
      <c r="L1115" s="20">
        <f ca="1">_xll.meDateFromTenor(K1115,L$14,"Following",L$13,"Normal")</f>
        <v>44172</v>
      </c>
      <c r="M1115" s="175">
        <f ca="1"/>
        <v>4.9850265955481378E-3</v>
      </c>
      <c r="N1115" s="7" t="s">
        <v>4</v>
      </c>
      <c r="O1115" s="174">
        <f t="shared" ca="1" si="70"/>
        <v>43987</v>
      </c>
      <c r="P1115" s="20">
        <f ca="1">_xll.meDateFromTenor(O1115,P$14,"Following",P$13,"Normal")</f>
        <v>43990</v>
      </c>
      <c r="Q1115" s="175">
        <f ca="1"/>
        <v>9.0156399190986227E-4</v>
      </c>
      <c r="R1115" s="7" t="s">
        <v>4</v>
      </c>
      <c r="S1115" s="174">
        <f t="shared" ca="1" si="71"/>
        <v>43987</v>
      </c>
      <c r="T1115" s="20">
        <f ca="1">_xll.meDateFromTenor(S1115,"1D","Following",T$13,"Normal")</f>
        <v>43990</v>
      </c>
      <c r="U1115" s="175">
        <f ca="1"/>
        <v>-9.1341085441949311E-5</v>
      </c>
      <c r="V1115" s="136" t="s">
        <v>4</v>
      </c>
    </row>
    <row r="1116" spans="1:22" x14ac:dyDescent="0.25">
      <c r="A1116" s="142">
        <v>1098</v>
      </c>
      <c r="B1116" s="134"/>
      <c r="C1116" s="174">
        <f ca="1">_xll.meDateFromTenor(C1115,"1D","FOLLOWING",D$13,"NORMAL")</f>
        <v>43990</v>
      </c>
      <c r="D1116" s="20">
        <f ca="1">_xll.meDateFromTenor(C1116,D$14,"Following",D$13,"Normal")</f>
        <v>43991</v>
      </c>
      <c r="E1116" s="175">
        <f ca="1"/>
        <v>1.4820730092781822E-3</v>
      </c>
      <c r="F1116" s="99"/>
      <c r="G1116" s="174">
        <f t="shared" ca="1" si="68"/>
        <v>43990</v>
      </c>
      <c r="H1116" s="20">
        <f ca="1">_xll.meDateFromTenor(G1116,H$14,"Following",H$13,"Normal")</f>
        <v>44082</v>
      </c>
      <c r="I1116" s="175">
        <f ca="1"/>
        <v>3.1715280016763837E-3</v>
      </c>
      <c r="J1116" s="7" t="s">
        <v>4</v>
      </c>
      <c r="K1116" s="174">
        <f t="shared" ca="1" si="69"/>
        <v>43990</v>
      </c>
      <c r="L1116" s="20">
        <f ca="1">_xll.meDateFromTenor(K1116,L$14,"Following",L$13,"Normal")</f>
        <v>44173</v>
      </c>
      <c r="M1116" s="175">
        <f ca="1"/>
        <v>5.0060701587259834E-3</v>
      </c>
      <c r="N1116" s="7" t="s">
        <v>4</v>
      </c>
      <c r="O1116" s="174">
        <f t="shared" ca="1" si="70"/>
        <v>43990</v>
      </c>
      <c r="P1116" s="20">
        <f ca="1">_xll.meDateFromTenor(O1116,P$14,"Following",P$13,"Normal")</f>
        <v>43991</v>
      </c>
      <c r="Q1116" s="175">
        <f ca="1"/>
        <v>9.2136957789462539E-4</v>
      </c>
      <c r="R1116" s="7" t="s">
        <v>4</v>
      </c>
      <c r="S1116" s="174">
        <f t="shared" ca="1" si="71"/>
        <v>43990</v>
      </c>
      <c r="T1116" s="20">
        <f ca="1">_xll.meDateFromTenor(S1116,"1D","Following",T$13,"Normal")</f>
        <v>43991</v>
      </c>
      <c r="U1116" s="175">
        <f ca="1"/>
        <v>-7.5575762568126504E-5</v>
      </c>
      <c r="V1116" s="136" t="s">
        <v>4</v>
      </c>
    </row>
    <row r="1117" spans="1:22" x14ac:dyDescent="0.25">
      <c r="A1117" s="142">
        <v>1099</v>
      </c>
      <c r="B1117" s="134"/>
      <c r="C1117" s="174">
        <f ca="1">_xll.meDateFromTenor(C1116,"1D","FOLLOWING",D$13,"NORMAL")</f>
        <v>43991</v>
      </c>
      <c r="D1117" s="20">
        <f ca="1">_xll.meDateFromTenor(C1117,D$14,"Following",D$13,"Normal")</f>
        <v>43992</v>
      </c>
      <c r="E1117" s="175">
        <f ca="1"/>
        <v>1.4903326572832556E-3</v>
      </c>
      <c r="F1117" s="99"/>
      <c r="G1117" s="174">
        <f t="shared" ca="1" si="68"/>
        <v>43991</v>
      </c>
      <c r="H1117" s="20">
        <f ca="1">_xll.meDateFromTenor(G1117,H$14,"Following",H$13,"Normal")</f>
        <v>44083</v>
      </c>
      <c r="I1117" s="175">
        <f ca="1"/>
        <v>3.1787889539841214E-3</v>
      </c>
      <c r="J1117" s="7" t="s">
        <v>4</v>
      </c>
      <c r="K1117" s="174">
        <f t="shared" ca="1" si="69"/>
        <v>43991</v>
      </c>
      <c r="L1117" s="20">
        <f ca="1">_xll.meDateFromTenor(K1117,L$14,"Following",L$13,"Normal")</f>
        <v>44174</v>
      </c>
      <c r="M1117" s="175">
        <f ca="1"/>
        <v>5.0130780617468158E-3</v>
      </c>
      <c r="N1117" s="7" t="s">
        <v>4</v>
      </c>
      <c r="O1117" s="174">
        <f t="shared" ca="1" si="70"/>
        <v>43991</v>
      </c>
      <c r="P1117" s="20">
        <f ca="1">_xll.meDateFromTenor(O1117,P$14,"Following",P$13,"Normal")</f>
        <v>43992</v>
      </c>
      <c r="Q1117" s="175">
        <f ca="1"/>
        <v>9.2797821604004456E-4</v>
      </c>
      <c r="R1117" s="7" t="s">
        <v>4</v>
      </c>
      <c r="S1117" s="174">
        <f t="shared" ca="1" si="71"/>
        <v>43991</v>
      </c>
      <c r="T1117" s="20">
        <f ca="1">_xll.meDateFromTenor(S1117,"1D","Following",T$13,"Normal")</f>
        <v>43992</v>
      </c>
      <c r="U1117" s="175">
        <f ca="1"/>
        <v>-6.7686073026418898E-5</v>
      </c>
      <c r="V1117" s="136" t="s">
        <v>4</v>
      </c>
    </row>
    <row r="1118" spans="1:22" x14ac:dyDescent="0.25">
      <c r="A1118" s="142">
        <v>1100</v>
      </c>
      <c r="B1118" s="134"/>
      <c r="C1118" s="174">
        <f ca="1">_xll.meDateFromTenor(C1117,"1D","FOLLOWING",D$13,"NORMAL")</f>
        <v>43992</v>
      </c>
      <c r="D1118" s="20">
        <f ca="1">_xll.meDateFromTenor(C1118,D$14,"Following",D$13,"Normal")</f>
        <v>43993</v>
      </c>
      <c r="E1118" s="175">
        <f ca="1"/>
        <v>1.4985726131213856E-3</v>
      </c>
      <c r="F1118" s="99"/>
      <c r="G1118" s="174">
        <f t="shared" ca="1" si="68"/>
        <v>43992</v>
      </c>
      <c r="H1118" s="20">
        <f ca="1">_xll.meDateFromTenor(G1118,H$14,"Following",H$13,"Normal")</f>
        <v>44084</v>
      </c>
      <c r="I1118" s="175">
        <f ca="1"/>
        <v>3.1860520365841445E-3</v>
      </c>
      <c r="J1118" s="7" t="s">
        <v>4</v>
      </c>
      <c r="K1118" s="174">
        <f t="shared" ca="1" si="69"/>
        <v>43992</v>
      </c>
      <c r="L1118" s="20">
        <f ca="1">_xll.meDateFromTenor(K1118,L$14,"Following",L$13,"Normal")</f>
        <v>44175</v>
      </c>
      <c r="M1118" s="175">
        <f ca="1"/>
        <v>5.0200826347830251E-3</v>
      </c>
      <c r="N1118" s="7" t="s">
        <v>4</v>
      </c>
      <c r="O1118" s="174">
        <f t="shared" ca="1" si="70"/>
        <v>43992</v>
      </c>
      <c r="P1118" s="20">
        <f ca="1">_xll.meDateFromTenor(O1118,P$14,"Following",P$13,"Normal")</f>
        <v>43993</v>
      </c>
      <c r="Q1118" s="175">
        <f ca="1"/>
        <v>9.3459020334208428E-4</v>
      </c>
      <c r="R1118" s="7" t="s">
        <v>4</v>
      </c>
      <c r="S1118" s="174">
        <f t="shared" ca="1" si="71"/>
        <v>43992</v>
      </c>
      <c r="T1118" s="20">
        <f ca="1">_xll.meDateFromTenor(S1118,"1D","Following",T$13,"Normal")</f>
        <v>43993</v>
      </c>
      <c r="U1118" s="175">
        <f ca="1"/>
        <v>-5.9792172413263069E-5</v>
      </c>
      <c r="V1118" s="136" t="s">
        <v>4</v>
      </c>
    </row>
    <row r="1119" spans="1:22" x14ac:dyDescent="0.25">
      <c r="A1119" s="142">
        <v>1101</v>
      </c>
      <c r="B1119" s="134"/>
      <c r="C1119" s="174">
        <f ca="1">_xll.meDateFromTenor(C1118,"1D","FOLLOWING",D$13,"NORMAL")</f>
        <v>43993</v>
      </c>
      <c r="D1119" s="20">
        <f ca="1">_xll.meDateFromTenor(C1119,D$14,"Following",D$13,"Normal")</f>
        <v>43994</v>
      </c>
      <c r="E1119" s="175">
        <f ca="1"/>
        <v>1.5067928771104054E-3</v>
      </c>
      <c r="F1119" s="99"/>
      <c r="G1119" s="174">
        <f t="shared" ca="1" si="68"/>
        <v>43993</v>
      </c>
      <c r="H1119" s="20">
        <f ca="1">_xll.meDateFromTenor(G1119,H$14,"Following",H$13,"Normal")</f>
        <v>44085</v>
      </c>
      <c r="I1119" s="175">
        <f ca="1"/>
        <v>3.1933172958792441E-3</v>
      </c>
      <c r="J1119" s="7" t="s">
        <v>4</v>
      </c>
      <c r="K1119" s="174">
        <f t="shared" ca="1" si="69"/>
        <v>43993</v>
      </c>
      <c r="L1119" s="20">
        <f ca="1">_xll.meDateFromTenor(K1119,L$14,"Following",L$13,"Normal")</f>
        <v>44176</v>
      </c>
      <c r="M1119" s="175">
        <f ca="1"/>
        <v>5.0270838652553638E-3</v>
      </c>
      <c r="N1119" s="7" t="s">
        <v>4</v>
      </c>
      <c r="O1119" s="174">
        <f t="shared" ca="1" si="70"/>
        <v>43993</v>
      </c>
      <c r="P1119" s="20">
        <f ca="1">_xll.meDateFromTenor(O1119,P$14,"Following",P$13,"Normal")</f>
        <v>43994</v>
      </c>
      <c r="Q1119" s="175">
        <f ca="1"/>
        <v>9.4120551644956136E-4</v>
      </c>
      <c r="R1119" s="7" t="s">
        <v>4</v>
      </c>
      <c r="S1119" s="174">
        <f t="shared" ca="1" si="71"/>
        <v>43993</v>
      </c>
      <c r="T1119" s="20">
        <f ca="1">_xll.meDateFromTenor(S1119,"1D","Following",T$13,"Normal")</f>
        <v>43994</v>
      </c>
      <c r="U1119" s="175">
        <f ca="1"/>
        <v>-5.1894060528737345E-5</v>
      </c>
      <c r="V1119" s="136" t="s">
        <v>4</v>
      </c>
    </row>
    <row r="1120" spans="1:22" x14ac:dyDescent="0.25">
      <c r="A1120" s="142">
        <v>1102</v>
      </c>
      <c r="B1120" s="134"/>
      <c r="C1120" s="174">
        <f ca="1">_xll.meDateFromTenor(C1119,"1D","FOLLOWING",D$13,"NORMAL")</f>
        <v>43994</v>
      </c>
      <c r="D1120" s="20">
        <f ca="1">_xll.meDateFromTenor(C1120,D$14,"Following",D$13,"Normal")</f>
        <v>43997</v>
      </c>
      <c r="E1120" s="175">
        <f ca="1"/>
        <v>1.5231742109199995E-3</v>
      </c>
      <c r="F1120" s="99"/>
      <c r="G1120" s="174">
        <f t="shared" ca="1" si="68"/>
        <v>43994</v>
      </c>
      <c r="H1120" s="20">
        <f ca="1">_xll.meDateFromTenor(G1120,H$14,"Following",H$13,"Normal")</f>
        <v>44088</v>
      </c>
      <c r="I1120" s="175">
        <f ca="1"/>
        <v>3.2005847782722186E-3</v>
      </c>
      <c r="J1120" s="7" t="s">
        <v>4</v>
      </c>
      <c r="K1120" s="174">
        <f t="shared" ca="1" si="69"/>
        <v>43994</v>
      </c>
      <c r="L1120" s="20">
        <f ca="1">_xll.meDateFromTenor(K1120,L$14,"Following",L$13,"Normal")</f>
        <v>44179</v>
      </c>
      <c r="M1120" s="175">
        <f ca="1"/>
        <v>5.0340817405845947E-3</v>
      </c>
      <c r="N1120" s="7" t="s">
        <v>4</v>
      </c>
      <c r="O1120" s="174">
        <f t="shared" ca="1" si="70"/>
        <v>43994</v>
      </c>
      <c r="P1120" s="20">
        <f ca="1">_xll.meDateFromTenor(O1120,P$14,"Following",P$13,"Normal")</f>
        <v>43997</v>
      </c>
      <c r="Q1120" s="175">
        <f ca="1"/>
        <v>9.4782413201129957E-4</v>
      </c>
      <c r="R1120" s="7" t="s">
        <v>4</v>
      </c>
      <c r="S1120" s="174">
        <f t="shared" ca="1" si="71"/>
        <v>43994</v>
      </c>
      <c r="T1120" s="20">
        <f ca="1">_xll.meDateFromTenor(S1120,"1D","Following",T$13,"Normal")</f>
        <v>43997</v>
      </c>
      <c r="U1120" s="175">
        <f ca="1"/>
        <v>-3.6083792767092485E-5</v>
      </c>
      <c r="V1120" s="136" t="s">
        <v>4</v>
      </c>
    </row>
    <row r="1121" spans="1:22" x14ac:dyDescent="0.25">
      <c r="A1121" s="142">
        <v>1103</v>
      </c>
      <c r="B1121" s="134"/>
      <c r="C1121" s="174">
        <f ca="1">_xll.meDateFromTenor(C1120,"1D","FOLLOWING",D$13,"NORMAL")</f>
        <v>43997</v>
      </c>
      <c r="D1121" s="20">
        <f ca="1">_xll.meDateFromTenor(C1121,D$14,"Following",D$13,"Normal")</f>
        <v>43998</v>
      </c>
      <c r="E1121" s="175">
        <f ca="1"/>
        <v>1.539477018504239E-3</v>
      </c>
      <c r="F1121" s="99"/>
      <c r="G1121" s="174">
        <f t="shared" ca="1" si="68"/>
        <v>43997</v>
      </c>
      <c r="H1121" s="20">
        <f ca="1">_xll.meDateFromTenor(G1121,H$14,"Following",H$13,"Normal")</f>
        <v>44089</v>
      </c>
      <c r="I1121" s="175">
        <f ca="1"/>
        <v>3.2224010280663571E-3</v>
      </c>
      <c r="J1121" s="7" t="s">
        <v>4</v>
      </c>
      <c r="K1121" s="174">
        <f t="shared" ca="1" si="69"/>
        <v>43997</v>
      </c>
      <c r="L1121" s="20">
        <f ca="1">_xll.meDateFromTenor(K1121,L$14,"Following",L$13,"Normal")</f>
        <v>44180</v>
      </c>
      <c r="M1121" s="175">
        <f ca="1"/>
        <v>5.0550551099212294E-3</v>
      </c>
      <c r="N1121" s="7" t="s">
        <v>4</v>
      </c>
      <c r="O1121" s="174">
        <f t="shared" ca="1" si="70"/>
        <v>43997</v>
      </c>
      <c r="P1121" s="20">
        <f ca="1">_xll.meDateFromTenor(O1121,P$14,"Following",P$13,"Normal")</f>
        <v>43998</v>
      </c>
      <c r="Q1121" s="175">
        <f ca="1"/>
        <v>9.6769955991029741E-4</v>
      </c>
      <c r="R1121" s="7" t="s">
        <v>4</v>
      </c>
      <c r="S1121" s="174">
        <f t="shared" ca="1" si="71"/>
        <v>43997</v>
      </c>
      <c r="T1121" s="20">
        <f ca="1">_xll.meDateFromTenor(S1121,"1D","Following",T$13,"Normal")</f>
        <v>43998</v>
      </c>
      <c r="U1121" s="175">
        <f ca="1"/>
        <v>-2.0259489086352757E-5</v>
      </c>
      <c r="V1121" s="136" t="s">
        <v>4</v>
      </c>
    </row>
    <row r="1122" spans="1:22" x14ac:dyDescent="0.25">
      <c r="A1122" s="142">
        <v>1104</v>
      </c>
      <c r="B1122" s="134"/>
      <c r="C1122" s="174">
        <f ca="1">_xll.meDateFromTenor(C1121,"1D","FOLLOWING",D$13,"NORMAL")</f>
        <v>43998</v>
      </c>
      <c r="D1122" s="20">
        <f ca="1">_xll.meDateFromTenor(C1122,D$14,"Following",D$13,"Normal")</f>
        <v>43999</v>
      </c>
      <c r="E1122" s="175">
        <f ca="1"/>
        <v>1.5475988263699914E-3</v>
      </c>
      <c r="F1122" s="99"/>
      <c r="G1122" s="174">
        <f t="shared" ca="1" si="68"/>
        <v>43998</v>
      </c>
      <c r="H1122" s="20">
        <f ca="1">_xll.meDateFromTenor(G1122,H$14,"Following",H$13,"Normal")</f>
        <v>44090</v>
      </c>
      <c r="I1122" s="175">
        <f ca="1"/>
        <v>3.2296778668787916E-3</v>
      </c>
      <c r="J1122" s="7" t="s">
        <v>4</v>
      </c>
      <c r="K1122" s="174">
        <f t="shared" ca="1" si="69"/>
        <v>43998</v>
      </c>
      <c r="L1122" s="20">
        <f ca="1">_xll.meDateFromTenor(K1122,L$14,"Following",L$13,"Normal")</f>
        <v>44181</v>
      </c>
      <c r="M1122" s="175">
        <f ca="1"/>
        <v>5.0620394388856153E-3</v>
      </c>
      <c r="N1122" s="7" t="s">
        <v>4</v>
      </c>
      <c r="O1122" s="174">
        <f t="shared" ca="1" si="70"/>
        <v>43998</v>
      </c>
      <c r="P1122" s="20">
        <f ca="1">_xll.meDateFromTenor(O1122,P$14,"Following",P$13,"Normal")</f>
        <v>43999</v>
      </c>
      <c r="Q1122" s="175">
        <f ca="1"/>
        <v>9.743311517772925E-4</v>
      </c>
      <c r="R1122" s="7" t="s">
        <v>4</v>
      </c>
      <c r="S1122" s="174">
        <f t="shared" ca="1" si="71"/>
        <v>43998</v>
      </c>
      <c r="T1122" s="20">
        <f ca="1">_xll.meDateFromTenor(S1122,"1D","Following",T$13,"Normal")</f>
        <v>43999</v>
      </c>
      <c r="U1122" s="175">
        <f ca="1"/>
        <v>-1.2340312731671534E-5</v>
      </c>
      <c r="V1122" s="136" t="s">
        <v>4</v>
      </c>
    </row>
    <row r="1123" spans="1:22" x14ac:dyDescent="0.25">
      <c r="A1123" s="142">
        <v>1105</v>
      </c>
      <c r="B1123" s="134"/>
      <c r="C1123" s="174">
        <f ca="1">_xll.meDateFromTenor(C1122,"1D","FOLLOWING",D$13,"NORMAL")</f>
        <v>43999</v>
      </c>
      <c r="D1123" s="20">
        <f ca="1">_xll.meDateFromTenor(C1123,D$14,"Following",D$13,"Normal")</f>
        <v>44000</v>
      </c>
      <c r="E1123" s="175">
        <f ca="1"/>
        <v>1.5557009435876222E-3</v>
      </c>
      <c r="F1123" s="99"/>
      <c r="G1123" s="174">
        <f t="shared" ca="1" si="68"/>
        <v>43999</v>
      </c>
      <c r="H1123" s="20">
        <f ca="1">_xll.meDateFromTenor(G1123,H$14,"Following",H$13,"Normal")</f>
        <v>44091</v>
      </c>
      <c r="I1123" s="175">
        <f ca="1"/>
        <v>3.2369571608030822E-3</v>
      </c>
      <c r="J1123" s="7" t="s">
        <v>4</v>
      </c>
      <c r="K1123" s="174">
        <f t="shared" ca="1" si="69"/>
        <v>43999</v>
      </c>
      <c r="L1123" s="20">
        <f ca="1">_xll.meDateFromTenor(K1123,L$14,"Following",L$13,"Normal")</f>
        <v>44182</v>
      </c>
      <c r="M1123" s="175">
        <f ca="1"/>
        <v>5.0690203498106861E-3</v>
      </c>
      <c r="N1123" s="7" t="s">
        <v>4</v>
      </c>
      <c r="O1123" s="174">
        <f t="shared" ca="1" si="70"/>
        <v>43999</v>
      </c>
      <c r="P1123" s="20">
        <f ca="1">_xll.meDateFromTenor(O1123,P$14,"Following",P$13,"Normal")</f>
        <v>44000</v>
      </c>
      <c r="Q1123" s="175">
        <f ca="1"/>
        <v>9.8096592934265522E-4</v>
      </c>
      <c r="R1123" s="7" t="s">
        <v>4</v>
      </c>
      <c r="S1123" s="174">
        <f t="shared" ca="1" si="71"/>
        <v>43999</v>
      </c>
      <c r="T1123" s="20">
        <f ca="1">_xll.meDateFromTenor(S1123,"1D","Following",T$13,"Normal")</f>
        <v>44000</v>
      </c>
      <c r="U1123" s="175">
        <f ca="1"/>
        <v>-4.4169217883201495E-6</v>
      </c>
      <c r="V1123" s="136" t="s">
        <v>4</v>
      </c>
    </row>
    <row r="1124" spans="1:22" x14ac:dyDescent="0.25">
      <c r="A1124" s="142">
        <v>1106</v>
      </c>
      <c r="B1124" s="134"/>
      <c r="C1124" s="174">
        <f ca="1">_xll.meDateFromTenor(C1123,"1D","FOLLOWING",D$13,"NORMAL")</f>
        <v>44000</v>
      </c>
      <c r="D1124" s="20">
        <f ca="1">_xll.meDateFromTenor(C1124,D$14,"Following",D$13,"Normal")</f>
        <v>44001</v>
      </c>
      <c r="E1124" s="175">
        <f ca="1"/>
        <v>1.5637833705548275E-3</v>
      </c>
      <c r="F1124" s="99"/>
      <c r="G1124" s="174">
        <f t="shared" ca="1" si="68"/>
        <v>44000</v>
      </c>
      <c r="H1124" s="20">
        <f ca="1">_xll.meDateFromTenor(G1124,H$14,"Following",H$13,"Normal")</f>
        <v>44092</v>
      </c>
      <c r="I1124" s="175">
        <f ca="1"/>
        <v>3.244238956242023E-3</v>
      </c>
      <c r="J1124" s="7" t="s">
        <v>4</v>
      </c>
      <c r="K1124" s="174">
        <f t="shared" ca="1" si="69"/>
        <v>44000</v>
      </c>
      <c r="L1124" s="20">
        <f ca="1">_xll.meDateFromTenor(K1124,L$14,"Following",L$13,"Normal")</f>
        <v>44183</v>
      </c>
      <c r="M1124" s="175">
        <f ca="1"/>
        <v>5.0759978301172029E-3</v>
      </c>
      <c r="N1124" s="7" t="s">
        <v>4</v>
      </c>
      <c r="O1124" s="174">
        <f t="shared" ca="1" si="70"/>
        <v>44000</v>
      </c>
      <c r="P1124" s="20">
        <f ca="1">_xll.meDateFromTenor(O1124,P$14,"Following",P$13,"Normal")</f>
        <v>44001</v>
      </c>
      <c r="Q1124" s="175">
        <f ca="1"/>
        <v>9.8760386925520719E-4</v>
      </c>
      <c r="R1124" s="7" t="s">
        <v>4</v>
      </c>
      <c r="S1124" s="174">
        <f t="shared" ca="1" si="71"/>
        <v>44000</v>
      </c>
      <c r="T1124" s="20">
        <f ca="1">_xll.meDateFromTenor(S1124,"1D","Following",T$13,"Normal")</f>
        <v>44001</v>
      </c>
      <c r="U1124" s="175">
        <f ca="1"/>
        <v>3.5106840634563437E-6</v>
      </c>
      <c r="V1124" s="136" t="s">
        <v>4</v>
      </c>
    </row>
    <row r="1125" spans="1:22" x14ac:dyDescent="0.25">
      <c r="A1125" s="142">
        <v>1107</v>
      </c>
      <c r="B1125" s="134"/>
      <c r="C1125" s="174">
        <f ca="1">_xll.meDateFromTenor(C1124,"1D","FOLLOWING",D$13,"NORMAL")</f>
        <v>44001</v>
      </c>
      <c r="D1125" s="20">
        <f ca="1">_xll.meDateFromTenor(C1125,D$14,"Following",D$13,"Normal")</f>
        <v>44004</v>
      </c>
      <c r="E1125" s="175">
        <f ca="1"/>
        <v>1.5798895242725495E-3</v>
      </c>
      <c r="F1125" s="99"/>
      <c r="G1125" s="174">
        <f t="shared" ca="1" si="68"/>
        <v>44001</v>
      </c>
      <c r="H1125" s="20">
        <f ca="1">_xll.meDateFromTenor(G1125,H$14,"Following",H$13,"Normal")</f>
        <v>44095</v>
      </c>
      <c r="I1125" s="175">
        <f ca="1"/>
        <v>3.2515232995984134E-3</v>
      </c>
      <c r="J1125" s="7" t="s">
        <v>4</v>
      </c>
      <c r="K1125" s="174">
        <f t="shared" ca="1" si="69"/>
        <v>44001</v>
      </c>
      <c r="L1125" s="20">
        <f ca="1">_xll.meDateFromTenor(K1125,L$14,"Following",L$13,"Normal")</f>
        <v>44186</v>
      </c>
      <c r="M1125" s="175">
        <f ca="1"/>
        <v>5.0829718672259251E-3</v>
      </c>
      <c r="N1125" s="7" t="s">
        <v>4</v>
      </c>
      <c r="O1125" s="174">
        <f t="shared" ca="1" si="70"/>
        <v>44001</v>
      </c>
      <c r="P1125" s="20">
        <f ca="1">_xll.meDateFromTenor(O1125,P$14,"Following",P$13,"Normal")</f>
        <v>44004</v>
      </c>
      <c r="Q1125" s="175">
        <f ca="1"/>
        <v>9.9424494816377127E-4</v>
      </c>
      <c r="R1125" s="7" t="s">
        <v>4</v>
      </c>
      <c r="S1125" s="174">
        <f t="shared" ca="1" si="71"/>
        <v>44001</v>
      </c>
      <c r="T1125" s="20">
        <f ca="1">_xll.meDateFromTenor(S1125,"1D","Following",T$13,"Normal")</f>
        <v>44004</v>
      </c>
      <c r="U1125" s="175">
        <f ca="1"/>
        <v>1.9379949405263765E-5</v>
      </c>
      <c r="V1125" s="136" t="s">
        <v>4</v>
      </c>
    </row>
    <row r="1126" spans="1:22" x14ac:dyDescent="0.25">
      <c r="A1126" s="142">
        <v>1108</v>
      </c>
      <c r="B1126" s="134"/>
      <c r="C1126" s="174">
        <f ca="1">_xll.meDateFromTenor(C1125,"1D","FOLLOWING",D$13,"NORMAL")</f>
        <v>44004</v>
      </c>
      <c r="D1126" s="20">
        <f ca="1">_xll.meDateFromTenor(C1126,D$14,"Following",D$13,"Normal")</f>
        <v>44005</v>
      </c>
      <c r="E1126" s="175">
        <f ca="1"/>
        <v>1.5959161786491542E-3</v>
      </c>
      <c r="F1126" s="99"/>
      <c r="G1126" s="174">
        <f t="shared" ca="1" si="68"/>
        <v>44004</v>
      </c>
      <c r="H1126" s="20">
        <f ca="1">_xll.meDateFromTenor(G1126,H$14,"Following",H$13,"Normal")</f>
        <v>44096</v>
      </c>
      <c r="I1126" s="175">
        <f ca="1"/>
        <v>3.2733920812002245E-3</v>
      </c>
      <c r="J1126" s="7" t="s">
        <v>4</v>
      </c>
      <c r="K1126" s="174">
        <f t="shared" ca="1" si="69"/>
        <v>44004</v>
      </c>
      <c r="L1126" s="20">
        <f ca="1">_xll.meDateFromTenor(K1126,L$14,"Following",L$13,"Normal")</f>
        <v>44187</v>
      </c>
      <c r="M1126" s="175">
        <f ca="1"/>
        <v>5.1038731935728983E-3</v>
      </c>
      <c r="N1126" s="7" t="s">
        <v>4</v>
      </c>
      <c r="O1126" s="174">
        <f t="shared" ca="1" si="70"/>
        <v>44004</v>
      </c>
      <c r="P1126" s="20">
        <f ca="1">_xll.meDateFromTenor(O1126,P$14,"Following",P$13,"Normal")</f>
        <v>44005</v>
      </c>
      <c r="Q1126" s="175">
        <f ca="1"/>
        <v>1.0141867853537343E-3</v>
      </c>
      <c r="R1126" s="7" t="s">
        <v>4</v>
      </c>
      <c r="S1126" s="174">
        <f t="shared" ca="1" si="71"/>
        <v>44004</v>
      </c>
      <c r="T1126" s="20">
        <f ca="1">_xll.meDateFromTenor(S1126,"1D","Following",T$13,"Normal")</f>
        <v>44005</v>
      </c>
      <c r="U1126" s="175">
        <f ca="1"/>
        <v>3.5263268065571827E-5</v>
      </c>
      <c r="V1126" s="136" t="s">
        <v>4</v>
      </c>
    </row>
    <row r="1127" spans="1:22" x14ac:dyDescent="0.25">
      <c r="A1127" s="142">
        <v>1109</v>
      </c>
      <c r="B1127" s="134"/>
      <c r="C1127" s="174">
        <f ca="1">_xll.meDateFromTenor(C1126,"1D","FOLLOWING",D$13,"NORMAL")</f>
        <v>44005</v>
      </c>
      <c r="D1127" s="20">
        <f ca="1">_xll.meDateFromTenor(C1127,D$14,"Following",D$13,"Normal")</f>
        <v>44006</v>
      </c>
      <c r="E1127" s="175">
        <f ca="1"/>
        <v>1.6039001567682966E-3</v>
      </c>
      <c r="F1127" s="99"/>
      <c r="G1127" s="174">
        <f t="shared" ca="1" si="68"/>
        <v>44005</v>
      </c>
      <c r="H1127" s="20">
        <f ca="1">_xll.meDateFromTenor(G1127,H$14,"Following",H$13,"Normal")</f>
        <v>44097</v>
      </c>
      <c r="I1127" s="175">
        <f ca="1"/>
        <v>3.2806870802543618E-3</v>
      </c>
      <c r="J1127" s="7" t="s">
        <v>4</v>
      </c>
      <c r="K1127" s="174">
        <f t="shared" ca="1" si="69"/>
        <v>44005</v>
      </c>
      <c r="L1127" s="20">
        <f ca="1">_xll.meDateFromTenor(K1127,L$14,"Following",L$13,"Normal")</f>
        <v>44188</v>
      </c>
      <c r="M1127" s="175">
        <f ca="1"/>
        <v>5.1108333320980213E-3</v>
      </c>
      <c r="N1127" s="7" t="s">
        <v>4</v>
      </c>
      <c r="O1127" s="174">
        <f t="shared" ca="1" si="70"/>
        <v>44005</v>
      </c>
      <c r="P1127" s="20">
        <f ca="1">_xll.meDateFromTenor(O1127,P$14,"Following",P$13,"Normal")</f>
        <v>44006</v>
      </c>
      <c r="Q1127" s="175">
        <f ca="1"/>
        <v>1.0208401867345506E-3</v>
      </c>
      <c r="R1127" s="7" t="s">
        <v>4</v>
      </c>
      <c r="S1127" s="174">
        <f t="shared" ca="1" si="71"/>
        <v>44005</v>
      </c>
      <c r="T1127" s="20">
        <f ca="1">_xll.meDateFromTenor(S1127,"1D","Following",T$13,"Normal")</f>
        <v>44006</v>
      </c>
      <c r="U1127" s="175">
        <f ca="1"/>
        <v>4.3211956812790175E-5</v>
      </c>
      <c r="V1127" s="136" t="s">
        <v>4</v>
      </c>
    </row>
    <row r="1128" spans="1:22" x14ac:dyDescent="0.25">
      <c r="A1128" s="142">
        <v>1110</v>
      </c>
      <c r="B1128" s="134"/>
      <c r="C1128" s="174">
        <f ca="1">_xll.meDateFromTenor(C1127,"1D","FOLLOWING",D$13,"NORMAL")</f>
        <v>44006</v>
      </c>
      <c r="D1128" s="20">
        <f ca="1">_xll.meDateFromTenor(C1128,D$14,"Following",D$13,"Normal")</f>
        <v>44007</v>
      </c>
      <c r="E1128" s="175">
        <f ca="1"/>
        <v>1.611864445516279E-3</v>
      </c>
      <c r="F1128" s="99"/>
      <c r="G1128" s="174">
        <f t="shared" ca="1" si="68"/>
        <v>44006</v>
      </c>
      <c r="H1128" s="20">
        <f ca="1">_xll.meDateFromTenor(G1128,H$14,"Following",H$13,"Normal")</f>
        <v>44098</v>
      </c>
      <c r="I1128" s="175">
        <f ca="1"/>
        <v>3.2879848592399286E-3</v>
      </c>
      <c r="J1128" s="7" t="s">
        <v>4</v>
      </c>
      <c r="K1128" s="174">
        <f t="shared" ca="1" si="69"/>
        <v>44006</v>
      </c>
      <c r="L1128" s="20">
        <f ca="1">_xll.meDateFromTenor(K1128,L$14,"Following",L$13,"Normal")</f>
        <v>44189</v>
      </c>
      <c r="M1128" s="175">
        <f ca="1"/>
        <v>5.1177899645291451E-3</v>
      </c>
      <c r="N1128" s="7" t="s">
        <v>4</v>
      </c>
      <c r="O1128" s="174">
        <f t="shared" ca="1" si="70"/>
        <v>44006</v>
      </c>
      <c r="P1128" s="20">
        <f ca="1">_xll.meDateFromTenor(O1128,P$14,"Following",P$13,"Normal")</f>
        <v>44007</v>
      </c>
      <c r="Q1128" s="175">
        <f ca="1"/>
        <v>1.0274966103554859E-3</v>
      </c>
      <c r="R1128" s="7" t="s">
        <v>4</v>
      </c>
      <c r="S1128" s="174">
        <f t="shared" ca="1" si="71"/>
        <v>44006</v>
      </c>
      <c r="T1128" s="20">
        <f ca="1">_xll.meDateFromTenor(S1128,"1D","Following",T$13,"Normal")</f>
        <v>44007</v>
      </c>
      <c r="U1128" s="175">
        <f ca="1"/>
        <v>5.1164863545941406E-5</v>
      </c>
      <c r="V1128" s="136" t="s">
        <v>4</v>
      </c>
    </row>
    <row r="1129" spans="1:22" x14ac:dyDescent="0.25">
      <c r="A1129" s="142">
        <v>1111</v>
      </c>
      <c r="B1129" s="134"/>
      <c r="C1129" s="174">
        <f ca="1">_xll.meDateFromTenor(C1128,"1D","FOLLOWING",D$13,"NORMAL")</f>
        <v>44007</v>
      </c>
      <c r="D1129" s="20">
        <f ca="1">_xll.meDateFromTenor(C1129,D$14,"Following",D$13,"Normal")</f>
        <v>44008</v>
      </c>
      <c r="E1129" s="175">
        <f ca="1"/>
        <v>1.6198090452948382E-3</v>
      </c>
      <c r="F1129" s="99"/>
      <c r="G1129" s="174">
        <f t="shared" ca="1" si="68"/>
        <v>44007</v>
      </c>
      <c r="H1129" s="20">
        <f ca="1">_xll.meDateFromTenor(G1129,H$14,"Following",H$13,"Normal")</f>
        <v>44099</v>
      </c>
      <c r="I1129" s="175">
        <f ca="1"/>
        <v>3.2952854645597164E-3</v>
      </c>
      <c r="J1129" s="7" t="s">
        <v>4</v>
      </c>
      <c r="K1129" s="174">
        <f t="shared" ca="1" si="69"/>
        <v>44007</v>
      </c>
      <c r="L1129" s="20">
        <f ca="1">_xll.meDateFromTenor(K1129,L$14,"Following",L$13,"Normal")</f>
        <v>44193</v>
      </c>
      <c r="M1129" s="175">
        <f ca="1"/>
        <v>5.1247430782870229E-3</v>
      </c>
      <c r="N1129" s="7" t="s">
        <v>4</v>
      </c>
      <c r="O1129" s="174">
        <f t="shared" ca="1" si="70"/>
        <v>44007</v>
      </c>
      <c r="P1129" s="20">
        <f ca="1">_xll.meDateFromTenor(O1129,P$14,"Following",P$13,"Normal")</f>
        <v>44008</v>
      </c>
      <c r="Q1129" s="175">
        <f ca="1"/>
        <v>1.0341560328653572E-3</v>
      </c>
      <c r="R1129" s="7" t="s">
        <v>4</v>
      </c>
      <c r="S1129" s="174">
        <f t="shared" ca="1" si="71"/>
        <v>44007</v>
      </c>
      <c r="T1129" s="20">
        <f ca="1">_xll.meDateFromTenor(S1129,"1D","Following",T$13,"Normal")</f>
        <v>44008</v>
      </c>
      <c r="U1129" s="175">
        <f ca="1"/>
        <v>5.9121989144382496E-5</v>
      </c>
      <c r="V1129" s="136" t="s">
        <v>4</v>
      </c>
    </row>
    <row r="1130" spans="1:22" x14ac:dyDescent="0.25">
      <c r="A1130" s="142">
        <v>1112</v>
      </c>
      <c r="B1130" s="134"/>
      <c r="C1130" s="174">
        <f ca="1">_xll.meDateFromTenor(C1129,"1D","FOLLOWING",D$13,"NORMAL")</f>
        <v>44008</v>
      </c>
      <c r="D1130" s="20">
        <f ca="1">_xll.meDateFromTenor(C1130,D$14,"Following",D$13,"Normal")</f>
        <v>44011</v>
      </c>
      <c r="E1130" s="175">
        <f ca="1"/>
        <v>1.6356400469240992E-3</v>
      </c>
      <c r="F1130" s="99"/>
      <c r="G1130" s="174">
        <f t="shared" ca="1" si="68"/>
        <v>44008</v>
      </c>
      <c r="H1130" s="20">
        <f ca="1">_xll.meDateFromTenor(G1130,H$14,"Following",H$13,"Normal")</f>
        <v>44102</v>
      </c>
      <c r="I1130" s="175">
        <f ca="1"/>
        <v>3.302588942616526E-3</v>
      </c>
      <c r="J1130" s="7" t="s">
        <v>4</v>
      </c>
      <c r="K1130" s="174">
        <f t="shared" ca="1" si="69"/>
        <v>44008</v>
      </c>
      <c r="L1130" s="20">
        <f ca="1">_xll.meDateFromTenor(K1130,L$14,"Following",L$13,"Normal")</f>
        <v>44193</v>
      </c>
      <c r="M1130" s="175">
        <f ca="1"/>
        <v>5.1316926607924192E-3</v>
      </c>
      <c r="N1130" s="7" t="s">
        <v>4</v>
      </c>
      <c r="O1130" s="174">
        <f t="shared" ca="1" si="70"/>
        <v>44008</v>
      </c>
      <c r="P1130" s="20">
        <f ca="1">_xll.meDateFromTenor(O1130,P$14,"Following",P$13,"Normal")</f>
        <v>44011</v>
      </c>
      <c r="Q1130" s="175">
        <f ca="1"/>
        <v>1.0408184309129904E-3</v>
      </c>
      <c r="R1130" s="7" t="s">
        <v>4</v>
      </c>
      <c r="S1130" s="174">
        <f t="shared" ca="1" si="71"/>
        <v>44008</v>
      </c>
      <c r="T1130" s="20">
        <f ca="1">_xll.meDateFromTenor(S1130,"1D","Following",T$13,"Normal")</f>
        <v>44011</v>
      </c>
      <c r="U1130" s="175">
        <f ca="1"/>
        <v>7.5050320731403101E-5</v>
      </c>
      <c r="V1130" s="136" t="s">
        <v>4</v>
      </c>
    </row>
    <row r="1131" spans="1:22" x14ac:dyDescent="0.25">
      <c r="A1131" s="142">
        <v>1113</v>
      </c>
      <c r="B1131" s="134"/>
      <c r="C1131" s="174">
        <f ca="1">_xll.meDateFromTenor(C1130,"1D","FOLLOWING",D$13,"NORMAL")</f>
        <v>44011</v>
      </c>
      <c r="D1131" s="20">
        <f ca="1">_xll.meDateFromTenor(C1131,D$14,"Following",D$13,"Normal")</f>
        <v>44012</v>
      </c>
      <c r="E1131" s="175">
        <f ca="1"/>
        <v>1.6513905573403633E-3</v>
      </c>
      <c r="F1131" s="99"/>
      <c r="G1131" s="174">
        <f t="shared" ca="1" si="68"/>
        <v>44011</v>
      </c>
      <c r="H1131" s="20">
        <f ca="1">_xll.meDateFromTenor(G1131,H$14,"Following",H$13,"Normal")</f>
        <v>44103</v>
      </c>
      <c r="I1131" s="175">
        <f ca="1"/>
        <v>3.3245170772370266E-3</v>
      </c>
      <c r="J1131" s="7" t="s">
        <v>4</v>
      </c>
      <c r="K1131" s="174">
        <f t="shared" ca="1" si="69"/>
        <v>44011</v>
      </c>
      <c r="L1131" s="20">
        <f ca="1">_xll.meDateFromTenor(K1131,L$14,"Following",L$13,"Normal")</f>
        <v>44194</v>
      </c>
      <c r="M1131" s="175">
        <f ca="1"/>
        <v>5.1525200950012862E-3</v>
      </c>
      <c r="N1131" s="7" t="s">
        <v>4</v>
      </c>
      <c r="O1131" s="174">
        <f t="shared" ca="1" si="70"/>
        <v>44011</v>
      </c>
      <c r="P1131" s="20">
        <f ca="1">_xll.meDateFromTenor(O1131,P$14,"Following",P$13,"Normal")</f>
        <v>44012</v>
      </c>
      <c r="Q1131" s="175">
        <f ca="1"/>
        <v>1.0608232447706558E-3</v>
      </c>
      <c r="R1131" s="7" t="s">
        <v>4</v>
      </c>
      <c r="S1131" s="174">
        <f t="shared" ca="1" si="71"/>
        <v>44011</v>
      </c>
      <c r="T1131" s="20">
        <f ca="1">_xll.meDateFromTenor(S1131,"1D","Following",T$13,"Normal")</f>
        <v>44012</v>
      </c>
      <c r="U1131" s="175">
        <f ca="1"/>
        <v>9.0992688743811047E-5</v>
      </c>
      <c r="V1131" s="136" t="s">
        <v>4</v>
      </c>
    </row>
    <row r="1132" spans="1:22" x14ac:dyDescent="0.25">
      <c r="A1132" s="142">
        <v>1114</v>
      </c>
      <c r="B1132" s="134"/>
      <c r="C1132" s="174">
        <f ca="1">_xll.meDateFromTenor(C1131,"1D","FOLLOWING",D$13,"NORMAL")</f>
        <v>44012</v>
      </c>
      <c r="D1132" s="20">
        <f ca="1">_xll.meDateFromTenor(C1132,D$14,"Following",D$13,"Normal")</f>
        <v>44013</v>
      </c>
      <c r="E1132" s="175">
        <f ca="1"/>
        <v>1.6592367143439439E-3</v>
      </c>
      <c r="F1132" s="99"/>
      <c r="G1132" s="174">
        <f t="shared" ca="1" si="68"/>
        <v>44012</v>
      </c>
      <c r="H1132" s="20">
        <f ca="1">_xll.meDateFromTenor(G1132,H$14,"Following",H$13,"Normal")</f>
        <v>44104</v>
      </c>
      <c r="I1132" s="175">
        <f ca="1"/>
        <v>3.3318325102698709E-3</v>
      </c>
      <c r="J1132" s="7" t="s">
        <v>4</v>
      </c>
      <c r="K1132" s="174">
        <f t="shared" ca="1" si="69"/>
        <v>44012</v>
      </c>
      <c r="L1132" s="20">
        <f ca="1">_xll.meDateFromTenor(K1132,L$14,"Following",L$13,"Normal")</f>
        <v>44195</v>
      </c>
      <c r="M1132" s="175">
        <f ca="1"/>
        <v>5.159455426704331E-3</v>
      </c>
      <c r="N1132" s="7" t="s">
        <v>4</v>
      </c>
      <c r="O1132" s="174">
        <f t="shared" ca="1" si="70"/>
        <v>44012</v>
      </c>
      <c r="P1132" s="20">
        <f ca="1">_xll.meDateFromTenor(O1132,P$14,"Following",P$13,"Normal")</f>
        <v>44013</v>
      </c>
      <c r="Q1132" s="175">
        <f ca="1"/>
        <v>1.0674973114575379E-3</v>
      </c>
      <c r="R1132" s="7" t="s">
        <v>4</v>
      </c>
      <c r="S1132" s="174">
        <f t="shared" ca="1" si="71"/>
        <v>44012</v>
      </c>
      <c r="T1132" s="20">
        <f ca="1">_xll.meDateFromTenor(S1132,"1D","Following",T$13,"Normal")</f>
        <v>44013</v>
      </c>
      <c r="U1132" s="175">
        <f ca="1"/>
        <v>9.8970915702862938E-5</v>
      </c>
      <c r="V1132" s="136" t="s">
        <v>4</v>
      </c>
    </row>
    <row r="1133" spans="1:22" x14ac:dyDescent="0.25">
      <c r="A1133" s="142">
        <v>1115</v>
      </c>
      <c r="B1133" s="134"/>
      <c r="C1133" s="174">
        <f ca="1">_xll.meDateFromTenor(C1132,"1D","FOLLOWING",D$13,"NORMAL")</f>
        <v>44013</v>
      </c>
      <c r="D1133" s="20">
        <f ca="1">_xll.meDateFromTenor(C1133,D$14,"Following",D$13,"Normal")</f>
        <v>44014</v>
      </c>
      <c r="E1133" s="175">
        <f ca="1"/>
        <v>1.6670631834173003E-3</v>
      </c>
      <c r="F1133" s="99"/>
      <c r="G1133" s="174">
        <f t="shared" ca="1" si="68"/>
        <v>44013</v>
      </c>
      <c r="H1133" s="20">
        <f ca="1">_xll.meDateFromTenor(G1133,H$14,"Following",H$13,"Normal")</f>
        <v>44105</v>
      </c>
      <c r="I1133" s="175">
        <f ca="1"/>
        <v>3.3391510480537184E-3</v>
      </c>
      <c r="J1133" s="7" t="s">
        <v>4</v>
      </c>
      <c r="K1133" s="174">
        <f t="shared" ca="1" si="69"/>
        <v>44013</v>
      </c>
      <c r="L1133" s="20">
        <f ca="1">_xll.meDateFromTenor(K1133,L$14,"Following",L$13,"Normal")</f>
        <v>44200</v>
      </c>
      <c r="M1133" s="175">
        <f ca="1"/>
        <v>5.1663871642586897E-3</v>
      </c>
      <c r="N1133" s="7" t="s">
        <v>4</v>
      </c>
      <c r="O1133" s="174">
        <f t="shared" ca="1" si="70"/>
        <v>44013</v>
      </c>
      <c r="P1133" s="20">
        <f ca="1">_xll.meDateFromTenor(O1133,P$14,"Following",P$13,"Normal")</f>
        <v>44014</v>
      </c>
      <c r="Q1133" s="175">
        <f ca="1"/>
        <v>1.0741742369262885E-3</v>
      </c>
      <c r="R1133" s="7" t="s">
        <v>4</v>
      </c>
      <c r="S1133" s="174">
        <f t="shared" ca="1" si="71"/>
        <v>44013</v>
      </c>
      <c r="T1133" s="20">
        <f ca="1">_xll.meDateFromTenor(S1133,"1D","Following",T$13,"Normal")</f>
        <v>44014</v>
      </c>
      <c r="U1133" s="175">
        <f ca="1"/>
        <v>1.0695336440493336E-4</v>
      </c>
      <c r="V1133" s="136" t="s">
        <v>4</v>
      </c>
    </row>
    <row r="1134" spans="1:22" x14ac:dyDescent="0.25">
      <c r="A1134" s="142">
        <v>1116</v>
      </c>
      <c r="B1134" s="134"/>
      <c r="C1134" s="174">
        <f ca="1">_xll.meDateFromTenor(C1133,"1D","FOLLOWING",D$13,"NORMAL")</f>
        <v>44014</v>
      </c>
      <c r="D1134" s="20">
        <f ca="1">_xll.meDateFromTenor(C1134,D$14,"Following",D$13,"Normal")</f>
        <v>44015</v>
      </c>
      <c r="E1134" s="175">
        <f ca="1"/>
        <v>1.6748699642385614E-3</v>
      </c>
      <c r="F1134" s="99"/>
      <c r="G1134" s="174">
        <f t="shared" ca="1" si="68"/>
        <v>44014</v>
      </c>
      <c r="H1134" s="20">
        <f ca="1">_xll.meDateFromTenor(G1134,H$14,"Following",H$13,"Normal")</f>
        <v>44106</v>
      </c>
      <c r="I1134" s="175">
        <f ca="1"/>
        <v>3.3464727369913578E-3</v>
      </c>
      <c r="J1134" s="7" t="s">
        <v>4</v>
      </c>
      <c r="K1134" s="174">
        <f t="shared" ca="1" si="69"/>
        <v>44014</v>
      </c>
      <c r="L1134" s="20">
        <f ca="1">_xll.meDateFromTenor(K1134,L$14,"Following",L$13,"Normal")</f>
        <v>44200</v>
      </c>
      <c r="M1134" s="175">
        <f ca="1"/>
        <v>5.1733152950851138E-3</v>
      </c>
      <c r="N1134" s="7" t="s">
        <v>4</v>
      </c>
      <c r="O1134" s="174">
        <f t="shared" ca="1" si="70"/>
        <v>44014</v>
      </c>
      <c r="P1134" s="20">
        <f ca="1">_xll.meDateFromTenor(O1134,P$14,"Following",P$13,"Normal")</f>
        <v>44015</v>
      </c>
      <c r="Q1134" s="175">
        <f ca="1"/>
        <v>1.0808539978257247E-3</v>
      </c>
      <c r="R1134" s="7" t="s">
        <v>4</v>
      </c>
      <c r="S1134" s="174">
        <f t="shared" ca="1" si="71"/>
        <v>44014</v>
      </c>
      <c r="T1134" s="20">
        <f ca="1">_xll.meDateFromTenor(S1134,"1D","Following",T$13,"Normal")</f>
        <v>44015</v>
      </c>
      <c r="U1134" s="175">
        <f ca="1"/>
        <v>1.1494003564925116E-4</v>
      </c>
      <c r="V1134" s="136" t="s">
        <v>4</v>
      </c>
    </row>
    <row r="1135" spans="1:22" x14ac:dyDescent="0.25">
      <c r="A1135" s="142">
        <v>1117</v>
      </c>
      <c r="B1135" s="134"/>
      <c r="C1135" s="174">
        <f ca="1">_xll.meDateFromTenor(C1134,"1D","FOLLOWING",D$13,"NORMAL")</f>
        <v>44015</v>
      </c>
      <c r="D1135" s="20">
        <f ca="1">_xll.meDateFromTenor(C1135,D$14,"Following",D$13,"Normal")</f>
        <v>44018</v>
      </c>
      <c r="E1135" s="175">
        <f ca="1"/>
        <v>1.6904258379480802E-3</v>
      </c>
      <c r="F1135" s="99"/>
      <c r="G1135" s="174">
        <f t="shared" ca="1" si="68"/>
        <v>44015</v>
      </c>
      <c r="H1135" s="20">
        <f ca="1">_xll.meDateFromTenor(G1135,H$14,"Following",H$13,"Normal")</f>
        <v>44109</v>
      </c>
      <c r="I1135" s="175">
        <f ca="1"/>
        <v>3.3537976234855891E-3</v>
      </c>
      <c r="J1135" s="7" t="s">
        <v>4</v>
      </c>
      <c r="K1135" s="174">
        <f t="shared" ca="1" si="69"/>
        <v>44015</v>
      </c>
      <c r="L1135" s="20">
        <f ca="1">_xll.meDateFromTenor(K1135,L$14,"Following",L$13,"Normal")</f>
        <v>44200</v>
      </c>
      <c r="M1135" s="175">
        <f ca="1"/>
        <v>5.1802398066043663E-3</v>
      </c>
      <c r="N1135" s="7" t="s">
        <v>4</v>
      </c>
      <c r="O1135" s="174">
        <f t="shared" ca="1" si="70"/>
        <v>44015</v>
      </c>
      <c r="P1135" s="20">
        <f ca="1">_xll.meDateFromTenor(O1135,P$14,"Following",P$13,"Normal")</f>
        <v>44018</v>
      </c>
      <c r="Q1135" s="175">
        <f ca="1"/>
        <v>1.0875365708046692E-3</v>
      </c>
      <c r="R1135" s="7" t="s">
        <v>4</v>
      </c>
      <c r="S1135" s="174">
        <f t="shared" ca="1" si="71"/>
        <v>44015</v>
      </c>
      <c r="T1135" s="20">
        <f ca="1">_xll.meDateFromTenor(S1135,"1D","Following",T$13,"Normal")</f>
        <v>44018</v>
      </c>
      <c r="U1135" s="175">
        <f ca="1"/>
        <v>1.3092750302590907E-4</v>
      </c>
      <c r="V1135" s="136" t="s">
        <v>4</v>
      </c>
    </row>
    <row r="1136" spans="1:22" x14ac:dyDescent="0.25">
      <c r="A1136" s="142">
        <v>1118</v>
      </c>
      <c r="B1136" s="134"/>
      <c r="C1136" s="174">
        <f ca="1">_xll.meDateFromTenor(C1135,"1D","FOLLOWING",D$13,"NORMAL")</f>
        <v>44018</v>
      </c>
      <c r="D1136" s="20">
        <f ca="1">_xll.meDateFromTenor(C1136,D$14,"Following",D$13,"Normal")</f>
        <v>44019</v>
      </c>
      <c r="E1136" s="175">
        <f ca="1"/>
        <v>1.705900211490263E-3</v>
      </c>
      <c r="F1136" s="99"/>
      <c r="G1136" s="174">
        <f t="shared" ca="1" si="68"/>
        <v>44018</v>
      </c>
      <c r="H1136" s="20">
        <f ca="1">_xll.meDateFromTenor(G1136,H$14,"Following",H$13,"Normal")</f>
        <v>44110</v>
      </c>
      <c r="I1136" s="175">
        <f ca="1"/>
        <v>3.3757919323357949E-3</v>
      </c>
      <c r="J1136" s="7" t="s">
        <v>4</v>
      </c>
      <c r="K1136" s="174">
        <f t="shared" ca="1" si="69"/>
        <v>44018</v>
      </c>
      <c r="L1136" s="20">
        <f ca="1">_xll.meDateFromTenor(K1136,L$14,"Following",L$13,"Normal")</f>
        <v>44202</v>
      </c>
      <c r="M1136" s="175">
        <f ca="1"/>
        <v>5.2009914995266799E-3</v>
      </c>
      <c r="N1136" s="7" t="s">
        <v>4</v>
      </c>
      <c r="O1136" s="174">
        <f t="shared" ca="1" si="70"/>
        <v>44018</v>
      </c>
      <c r="P1136" s="20">
        <f ca="1">_xll.meDateFromTenor(O1136,P$14,"Following",P$13,"Normal")</f>
        <v>44019</v>
      </c>
      <c r="Q1136" s="175">
        <f ca="1"/>
        <v>1.1076009287067719E-3</v>
      </c>
      <c r="R1136" s="7" t="s">
        <v>4</v>
      </c>
      <c r="S1136" s="174">
        <f t="shared" ca="1" si="71"/>
        <v>44018</v>
      </c>
      <c r="T1136" s="20">
        <f ca="1">_xll.meDateFromTenor(S1136,"1D","Following",T$13,"Normal")</f>
        <v>44019</v>
      </c>
      <c r="U1136" s="175">
        <f ca="1"/>
        <v>1.4692895540233599E-4</v>
      </c>
      <c r="V1136" s="136" t="s">
        <v>4</v>
      </c>
    </row>
    <row r="1137" spans="1:22" x14ac:dyDescent="0.25">
      <c r="A1137" s="142">
        <v>1119</v>
      </c>
      <c r="B1137" s="134"/>
      <c r="C1137" s="174">
        <f ca="1">_xll.meDateFromTenor(C1136,"1D","FOLLOWING",D$13,"NORMAL")</f>
        <v>44019</v>
      </c>
      <c r="D1137" s="20">
        <f ca="1">_xll.meDateFromTenor(C1137,D$14,"Following",D$13,"Normal")</f>
        <v>44020</v>
      </c>
      <c r="E1137" s="175">
        <f ca="1"/>
        <v>1.71360855465458E-3</v>
      </c>
      <c r="F1137" s="99"/>
      <c r="G1137" s="174">
        <f t="shared" ca="1" si="68"/>
        <v>44019</v>
      </c>
      <c r="H1137" s="20">
        <f ca="1">_xll.meDateFromTenor(G1137,H$14,"Following",H$13,"Normal")</f>
        <v>44111</v>
      </c>
      <c r="I1137" s="175">
        <f ca="1"/>
        <v>3.3831300730843552E-3</v>
      </c>
      <c r="J1137" s="7" t="s">
        <v>4</v>
      </c>
      <c r="K1137" s="174">
        <f t="shared" ca="1" si="69"/>
        <v>44019</v>
      </c>
      <c r="L1137" s="20">
        <f ca="1">_xll.meDateFromTenor(K1137,L$14,"Following",L$13,"Normal")</f>
        <v>44203</v>
      </c>
      <c r="M1137" s="175">
        <f ca="1"/>
        <v>5.2079014080248353E-3</v>
      </c>
      <c r="N1137" s="7" t="s">
        <v>4</v>
      </c>
      <c r="O1137" s="174">
        <f t="shared" ca="1" si="70"/>
        <v>44019</v>
      </c>
      <c r="P1137" s="20">
        <f ca="1">_xll.meDateFromTenor(O1137,P$14,"Following",P$13,"Normal")</f>
        <v>44020</v>
      </c>
      <c r="Q1137" s="175">
        <f ca="1"/>
        <v>1.1142945164919675E-3</v>
      </c>
      <c r="R1137" s="7" t="s">
        <v>4</v>
      </c>
      <c r="S1137" s="174">
        <f t="shared" ca="1" si="71"/>
        <v>44019</v>
      </c>
      <c r="T1137" s="20">
        <f ca="1">_xll.meDateFromTenor(S1137,"1D","Following",T$13,"Normal")</f>
        <v>44020</v>
      </c>
      <c r="U1137" s="175">
        <f ca="1"/>
        <v>1.5493674671243385E-4</v>
      </c>
      <c r="V1137" s="136" t="s">
        <v>4</v>
      </c>
    </row>
    <row r="1138" spans="1:22" x14ac:dyDescent="0.25">
      <c r="A1138" s="142">
        <v>1120</v>
      </c>
      <c r="B1138" s="134"/>
      <c r="C1138" s="174">
        <f ca="1">_xll.meDateFromTenor(C1137,"1D","FOLLOWING",D$13,"NORMAL")</f>
        <v>44020</v>
      </c>
      <c r="D1138" s="20">
        <f ca="1">_xll.meDateFromTenor(C1138,D$14,"Following",D$13,"Normal")</f>
        <v>44021</v>
      </c>
      <c r="E1138" s="175">
        <f ca="1"/>
        <v>1.7212972108457487E-3</v>
      </c>
      <c r="F1138" s="99"/>
      <c r="G1138" s="174">
        <f t="shared" ca="1" si="68"/>
        <v>44020</v>
      </c>
      <c r="H1138" s="20">
        <f ca="1">_xll.meDateFromTenor(G1138,H$14,"Following",H$13,"Normal")</f>
        <v>44112</v>
      </c>
      <c r="I1138" s="175">
        <f ca="1"/>
        <v>3.3904716434034849E-3</v>
      </c>
      <c r="J1138" s="7" t="s">
        <v>4</v>
      </c>
      <c r="K1138" s="174">
        <f t="shared" ca="1" si="69"/>
        <v>44020</v>
      </c>
      <c r="L1138" s="20">
        <f ca="1">_xll.meDateFromTenor(K1138,L$14,"Following",L$13,"Normal")</f>
        <v>44204</v>
      </c>
      <c r="M1138" s="175">
        <f ca="1"/>
        <v>5.2148076343196091E-3</v>
      </c>
      <c r="N1138" s="7" t="s">
        <v>4</v>
      </c>
      <c r="O1138" s="174">
        <f t="shared" ca="1" si="70"/>
        <v>44020</v>
      </c>
      <c r="P1138" s="20">
        <f ca="1">_xll.meDateFromTenor(O1138,P$14,"Following",P$13,"Normal")</f>
        <v>44021</v>
      </c>
      <c r="Q1138" s="175">
        <f ca="1"/>
        <v>1.1209907996007763E-3</v>
      </c>
      <c r="R1138" s="7" t="s">
        <v>4</v>
      </c>
      <c r="S1138" s="174">
        <f t="shared" ca="1" si="71"/>
        <v>44020</v>
      </c>
      <c r="T1138" s="20">
        <f ca="1">_xll.meDateFromTenor(S1138,"1D","Following",T$13,"Normal")</f>
        <v>44021</v>
      </c>
      <c r="U1138" s="175">
        <f ca="1"/>
        <v>1.6294876384212681E-4</v>
      </c>
      <c r="V1138" s="136" t="s">
        <v>4</v>
      </c>
    </row>
    <row r="1139" spans="1:22" x14ac:dyDescent="0.25">
      <c r="A1139" s="142">
        <v>1121</v>
      </c>
      <c r="B1139" s="134"/>
      <c r="C1139" s="174">
        <f ca="1">_xll.meDateFromTenor(C1138,"1D","FOLLOWING",D$13,"NORMAL")</f>
        <v>44021</v>
      </c>
      <c r="D1139" s="20">
        <f ca="1">_xll.meDateFromTenor(C1139,D$14,"Following",D$13,"Normal")</f>
        <v>44022</v>
      </c>
      <c r="E1139" s="175">
        <f ca="1"/>
        <v>1.7289661799060935E-3</v>
      </c>
      <c r="F1139" s="99"/>
      <c r="G1139" s="174">
        <f t="shared" ca="1" si="68"/>
        <v>44021</v>
      </c>
      <c r="H1139" s="20">
        <f ca="1">_xll.meDateFromTenor(G1139,H$14,"Following",H$13,"Normal")</f>
        <v>44113</v>
      </c>
      <c r="I1139" s="175">
        <f ca="1"/>
        <v>3.3978166896959814E-3</v>
      </c>
      <c r="J1139" s="7" t="s">
        <v>4</v>
      </c>
      <c r="K1139" s="174">
        <f t="shared" ca="1" si="69"/>
        <v>44021</v>
      </c>
      <c r="L1139" s="20">
        <f ca="1">_xll.meDateFromTenor(K1139,L$14,"Following",L$13,"Normal")</f>
        <v>44207</v>
      </c>
      <c r="M1139" s="175">
        <f ca="1"/>
        <v>5.2217101658317642E-3</v>
      </c>
      <c r="N1139" s="7" t="s">
        <v>4</v>
      </c>
      <c r="O1139" s="174">
        <f t="shared" ca="1" si="70"/>
        <v>44021</v>
      </c>
      <c r="P1139" s="20">
        <f ca="1">_xll.meDateFromTenor(O1139,P$14,"Following",P$13,"Normal")</f>
        <v>44022</v>
      </c>
      <c r="Q1139" s="175">
        <f ca="1"/>
        <v>1.1276897546820218E-3</v>
      </c>
      <c r="R1139" s="7" t="s">
        <v>4</v>
      </c>
      <c r="S1139" s="174">
        <f t="shared" ca="1" si="71"/>
        <v>44021</v>
      </c>
      <c r="T1139" s="20">
        <f ca="1">_xll.meDateFromTenor(S1139,"1D","Following",T$13,"Normal")</f>
        <v>44022</v>
      </c>
      <c r="U1139" s="175">
        <f ca="1"/>
        <v>1.7096500687155422E-4</v>
      </c>
      <c r="V1139" s="136" t="s">
        <v>4</v>
      </c>
    </row>
    <row r="1140" spans="1:22" x14ac:dyDescent="0.25">
      <c r="A1140" s="142">
        <v>1122</v>
      </c>
      <c r="B1140" s="134"/>
      <c r="C1140" s="174">
        <f ca="1">_xll.meDateFromTenor(C1139,"1D","FOLLOWING",D$13,"NORMAL")</f>
        <v>44022</v>
      </c>
      <c r="D1140" s="20">
        <f ca="1">_xll.meDateFromTenor(C1140,D$14,"Following",D$13,"Normal")</f>
        <v>44025</v>
      </c>
      <c r="E1140" s="175">
        <f ca="1"/>
        <v>1.7442469459449071E-3</v>
      </c>
      <c r="F1140" s="99"/>
      <c r="G1140" s="174">
        <f t="shared" ca="1" si="68"/>
        <v>44022</v>
      </c>
      <c r="H1140" s="20">
        <f ca="1">_xll.meDateFromTenor(G1140,H$14,"Following",H$13,"Normal")</f>
        <v>44116</v>
      </c>
      <c r="I1140" s="175">
        <f ca="1"/>
        <v>3.4051652583646447E-3</v>
      </c>
      <c r="J1140" s="7" t="s">
        <v>4</v>
      </c>
      <c r="K1140" s="174">
        <f t="shared" ca="1" si="69"/>
        <v>44022</v>
      </c>
      <c r="L1140" s="20">
        <f ca="1">_xll.meDateFromTenor(K1140,L$14,"Following",L$13,"Normal")</f>
        <v>44207</v>
      </c>
      <c r="M1140" s="175">
        <f ca="1"/>
        <v>5.2286089899820616E-3</v>
      </c>
      <c r="N1140" s="7" t="s">
        <v>4</v>
      </c>
      <c r="O1140" s="174">
        <f t="shared" ca="1" si="70"/>
        <v>44022</v>
      </c>
      <c r="P1140" s="20">
        <f ca="1">_xll.meDateFromTenor(O1140,P$14,"Following",P$13,"Normal")</f>
        <v>44025</v>
      </c>
      <c r="Q1140" s="175">
        <f ca="1"/>
        <v>1.1343913583845278E-3</v>
      </c>
      <c r="R1140" s="7" t="s">
        <v>4</v>
      </c>
      <c r="S1140" s="174">
        <f t="shared" ca="1" si="71"/>
        <v>44022</v>
      </c>
      <c r="T1140" s="20">
        <f ca="1">_xll.meDateFromTenor(S1140,"1D","Following",T$13,"Normal")</f>
        <v>44025</v>
      </c>
      <c r="U1140" s="175">
        <f ca="1"/>
        <v>1.8701168038147878E-4</v>
      </c>
      <c r="V1140" s="136" t="s">
        <v>4</v>
      </c>
    </row>
    <row r="1141" spans="1:22" x14ac:dyDescent="0.25">
      <c r="A1141" s="142">
        <v>1123</v>
      </c>
      <c r="B1141" s="134"/>
      <c r="C1141" s="174">
        <f ca="1">_xll.meDateFromTenor(C1140,"1D","FOLLOWING",D$13,"NORMAL")</f>
        <v>44025</v>
      </c>
      <c r="D1141" s="20">
        <f ca="1">_xll.meDateFromTenor(C1141,D$14,"Following",D$13,"Normal")</f>
        <v>44026</v>
      </c>
      <c r="E1141" s="175">
        <f ca="1"/>
        <v>1.759445187703722E-3</v>
      </c>
      <c r="F1141" s="99"/>
      <c r="G1141" s="174">
        <f t="shared" ca="1" si="68"/>
        <v>44025</v>
      </c>
      <c r="H1141" s="20">
        <f ca="1">_xll.meDateFromTenor(G1141,H$14,"Following",H$13,"Normal")</f>
        <v>44117</v>
      </c>
      <c r="I1141" s="175">
        <f ca="1"/>
        <v>3.4272325626555715E-3</v>
      </c>
      <c r="J1141" s="7" t="s">
        <v>4</v>
      </c>
      <c r="K1141" s="174">
        <f t="shared" ca="1" si="69"/>
        <v>44025</v>
      </c>
      <c r="L1141" s="20">
        <f ca="1">_xll.meDateFromTenor(K1141,L$14,"Following",L$13,"Normal")</f>
        <v>44209</v>
      </c>
      <c r="M1141" s="175">
        <f ca="1"/>
        <v>5.2492830924693772E-3</v>
      </c>
      <c r="N1141" s="7" t="s">
        <v>4</v>
      </c>
      <c r="O1141" s="174">
        <f t="shared" ca="1" si="70"/>
        <v>44025</v>
      </c>
      <c r="P1141" s="20">
        <f ca="1">_xll.meDateFromTenor(O1141,P$14,"Following",P$13,"Normal")</f>
        <v>44026</v>
      </c>
      <c r="Q1141" s="175">
        <f ca="1"/>
        <v>1.1545118277078027E-3</v>
      </c>
      <c r="R1141" s="7" t="s">
        <v>4</v>
      </c>
      <c r="S1141" s="174">
        <f t="shared" ca="1" si="71"/>
        <v>44025</v>
      </c>
      <c r="T1141" s="20">
        <f ca="1">_xll.meDateFromTenor(S1141,"1D","Following",T$13,"Normal")</f>
        <v>44026</v>
      </c>
      <c r="U1141" s="175">
        <f ca="1"/>
        <v>2.0307225237384805E-4</v>
      </c>
      <c r="V1141" s="136" t="s">
        <v>4</v>
      </c>
    </row>
    <row r="1142" spans="1:22" x14ac:dyDescent="0.25">
      <c r="A1142" s="142">
        <v>1124</v>
      </c>
      <c r="B1142" s="134"/>
      <c r="C1142" s="174">
        <f ca="1">_xll.meDateFromTenor(C1141,"1D","FOLLOWING",D$13,"NORMAL")</f>
        <v>44026</v>
      </c>
      <c r="D1142" s="20">
        <f ca="1">_xll.meDateFromTenor(C1142,D$14,"Following",D$13,"Normal")</f>
        <v>44027</v>
      </c>
      <c r="E1142" s="175">
        <f ca="1"/>
        <v>1.7670157229418572E-3</v>
      </c>
      <c r="F1142" s="99"/>
      <c r="G1142" s="174">
        <f t="shared" ca="1" si="68"/>
        <v>44026</v>
      </c>
      <c r="H1142" s="20">
        <f ca="1">_xll.meDateFromTenor(G1142,H$14,"Following",H$13,"Normal")</f>
        <v>44118</v>
      </c>
      <c r="I1142" s="175">
        <f ca="1"/>
        <v>3.4345956848568478E-3</v>
      </c>
      <c r="J1142" s="7" t="s">
        <v>4</v>
      </c>
      <c r="K1142" s="174">
        <f t="shared" ca="1" si="69"/>
        <v>44026</v>
      </c>
      <c r="L1142" s="20">
        <f ca="1">_xll.meDateFromTenor(K1142,L$14,"Following",L$13,"Normal")</f>
        <v>44210</v>
      </c>
      <c r="M1142" s="175">
        <f ca="1"/>
        <v>5.2561669613798209E-3</v>
      </c>
      <c r="N1142" s="7" t="s">
        <v>4</v>
      </c>
      <c r="O1142" s="174">
        <f t="shared" ca="1" si="70"/>
        <v>44026</v>
      </c>
      <c r="P1142" s="20">
        <f ca="1">_xll.meDateFromTenor(O1142,P$14,"Following",P$13,"Normal")</f>
        <v>44027</v>
      </c>
      <c r="Q1142" s="175">
        <f ca="1"/>
        <v>1.1612237923835519E-3</v>
      </c>
      <c r="R1142" s="7" t="s">
        <v>4</v>
      </c>
      <c r="S1142" s="174">
        <f t="shared" ca="1" si="71"/>
        <v>44026</v>
      </c>
      <c r="T1142" s="20">
        <f ca="1">_xll.meDateFromTenor(S1142,"1D","Following",T$13,"Normal")</f>
        <v>44027</v>
      </c>
      <c r="U1142" s="175">
        <f ca="1"/>
        <v>2.1110963473344209E-4</v>
      </c>
      <c r="V1142" s="136" t="s">
        <v>4</v>
      </c>
    </row>
    <row r="1143" spans="1:22" x14ac:dyDescent="0.25">
      <c r="A1143" s="142">
        <v>1125</v>
      </c>
      <c r="B1143" s="134"/>
      <c r="C1143" s="174">
        <f ca="1">_xll.meDateFromTenor(C1142,"1D","FOLLOWING",D$13,"NORMAL")</f>
        <v>44027</v>
      </c>
      <c r="D1143" s="20">
        <f ca="1">_xll.meDateFromTenor(C1143,D$14,"Following",D$13,"Normal")</f>
        <v>44028</v>
      </c>
      <c r="E1143" s="175">
        <f ca="1"/>
        <v>1.7745665717686222E-3</v>
      </c>
      <c r="F1143" s="99"/>
      <c r="G1143" s="174">
        <f t="shared" ca="1" si="68"/>
        <v>44027</v>
      </c>
      <c r="H1143" s="20">
        <f ca="1">_xll.meDateFromTenor(G1143,H$14,"Following",H$13,"Normal")</f>
        <v>44119</v>
      </c>
      <c r="I1143" s="175">
        <f ca="1"/>
        <v>3.441962561448267E-3</v>
      </c>
      <c r="J1143" s="7" t="s">
        <v>4</v>
      </c>
      <c r="K1143" s="174">
        <f t="shared" ca="1" si="69"/>
        <v>44027</v>
      </c>
      <c r="L1143" s="20">
        <f ca="1">_xll.meDateFromTenor(K1143,L$14,"Following",L$13,"Normal")</f>
        <v>44211</v>
      </c>
      <c r="M1143" s="175">
        <f ca="1"/>
        <v>5.2630470600321987E-3</v>
      </c>
      <c r="N1143" s="7" t="s">
        <v>4</v>
      </c>
      <c r="O1143" s="174">
        <f t="shared" ca="1" si="70"/>
        <v>44027</v>
      </c>
      <c r="P1143" s="20">
        <f ca="1">_xll.meDateFromTenor(O1143,P$14,"Following",P$13,"Normal")</f>
        <v>44028</v>
      </c>
      <c r="Q1143" s="175">
        <f ca="1"/>
        <v>1.1679382889246662E-3</v>
      </c>
      <c r="R1143" s="7" t="s">
        <v>4</v>
      </c>
      <c r="S1143" s="174">
        <f t="shared" ca="1" si="71"/>
        <v>44027</v>
      </c>
      <c r="T1143" s="20">
        <f ca="1">_xll.meDateFromTenor(S1143,"1D","Following",T$13,"Normal")</f>
        <v>44028</v>
      </c>
      <c r="U1143" s="175">
        <f ca="1"/>
        <v>2.1915124650998791E-4</v>
      </c>
      <c r="V1143" s="136" t="s">
        <v>4</v>
      </c>
    </row>
    <row r="1144" spans="1:22" x14ac:dyDescent="0.25">
      <c r="A1144" s="142">
        <v>1126</v>
      </c>
      <c r="B1144" s="134"/>
      <c r="C1144" s="174">
        <f ca="1">_xll.meDateFromTenor(C1143,"1D","FOLLOWING",D$13,"NORMAL")</f>
        <v>44028</v>
      </c>
      <c r="D1144" s="20">
        <f ca="1">_xll.meDateFromTenor(C1144,D$14,"Following",D$13,"Normal")</f>
        <v>44029</v>
      </c>
      <c r="E1144" s="175">
        <f ca="1"/>
        <v>1.7820977343416245E-3</v>
      </c>
      <c r="F1144" s="99"/>
      <c r="G1144" s="174">
        <f t="shared" ca="1" si="68"/>
        <v>44028</v>
      </c>
      <c r="H1144" s="20">
        <f ca="1">_xll.meDateFromTenor(G1144,H$14,"Following",H$13,"Normal")</f>
        <v>44120</v>
      </c>
      <c r="I1144" s="175">
        <f ca="1"/>
        <v>3.4493332388326288E-3</v>
      </c>
      <c r="J1144" s="7" t="s">
        <v>4</v>
      </c>
      <c r="K1144" s="174">
        <f t="shared" ca="1" si="69"/>
        <v>44028</v>
      </c>
      <c r="L1144" s="20">
        <f ca="1">_xll.meDateFromTenor(K1144,L$14,"Following",L$13,"Normal")</f>
        <v>44214</v>
      </c>
      <c r="M1144" s="175">
        <f ca="1"/>
        <v>5.269923375847271E-3</v>
      </c>
      <c r="N1144" s="7" t="s">
        <v>4</v>
      </c>
      <c r="O1144" s="174">
        <f t="shared" ca="1" si="70"/>
        <v>44028</v>
      </c>
      <c r="P1144" s="20">
        <f ca="1">_xll.meDateFromTenor(O1144,P$14,"Following",P$13,"Normal")</f>
        <v>44029</v>
      </c>
      <c r="Q1144" s="175">
        <f ca="1"/>
        <v>1.1746552939799683E-3</v>
      </c>
      <c r="R1144" s="7" t="s">
        <v>4</v>
      </c>
      <c r="S1144" s="174">
        <f t="shared" ca="1" si="71"/>
        <v>44028</v>
      </c>
      <c r="T1144" s="20">
        <f ca="1">_xll.meDateFromTenor(S1144,"1D","Following",T$13,"Normal")</f>
        <v>44029</v>
      </c>
      <c r="U1144" s="175">
        <f ca="1"/>
        <v>2.2719708834269882E-4</v>
      </c>
      <c r="V1144" s="136" t="s">
        <v>4</v>
      </c>
    </row>
    <row r="1145" spans="1:22" x14ac:dyDescent="0.25">
      <c r="A1145" s="142">
        <v>1127</v>
      </c>
      <c r="B1145" s="134"/>
      <c r="C1145" s="174">
        <f ca="1">_xll.meDateFromTenor(C1144,"1D","FOLLOWING",D$13,"NORMAL")</f>
        <v>44029</v>
      </c>
      <c r="D1145" s="20">
        <f ca="1">_xll.meDateFromTenor(C1145,D$14,"Following",D$13,"Normal")</f>
        <v>44032</v>
      </c>
      <c r="E1145" s="175">
        <f ca="1"/>
        <v>1.7971034094711369E-3</v>
      </c>
      <c r="F1145" s="99"/>
      <c r="G1145" s="174">
        <f t="shared" ca="1" si="68"/>
        <v>44029</v>
      </c>
      <c r="H1145" s="20">
        <f ca="1">_xll.meDateFromTenor(G1145,H$14,"Following",H$13,"Normal")</f>
        <v>44123</v>
      </c>
      <c r="I1145" s="175">
        <f ca="1"/>
        <v>3.4567077634127239E-3</v>
      </c>
      <c r="J1145" s="7" t="s">
        <v>4</v>
      </c>
      <c r="K1145" s="174">
        <f t="shared" ca="1" si="69"/>
        <v>44029</v>
      </c>
      <c r="L1145" s="20">
        <f ca="1">_xll.meDateFromTenor(K1145,L$14,"Following",L$13,"Normal")</f>
        <v>44214</v>
      </c>
      <c r="M1145" s="175">
        <f ca="1"/>
        <v>5.2767958962457936E-3</v>
      </c>
      <c r="N1145" s="7" t="s">
        <v>4</v>
      </c>
      <c r="O1145" s="174">
        <f t="shared" ca="1" si="70"/>
        <v>44029</v>
      </c>
      <c r="P1145" s="20">
        <f ca="1">_xll.meDateFromTenor(O1145,P$14,"Following",P$13,"Normal")</f>
        <v>44032</v>
      </c>
      <c r="Q1145" s="175">
        <f ca="1"/>
        <v>1.1813747841982758E-3</v>
      </c>
      <c r="R1145" s="7" t="s">
        <v>4</v>
      </c>
      <c r="S1145" s="174">
        <f t="shared" ca="1" si="71"/>
        <v>44029</v>
      </c>
      <c r="T1145" s="20">
        <f ca="1">_xll.meDateFromTenor(S1145,"1D","Following",T$13,"Normal")</f>
        <v>44032</v>
      </c>
      <c r="U1145" s="175">
        <f ca="1"/>
        <v>2.4330303907584E-4</v>
      </c>
      <c r="V1145" s="136" t="s">
        <v>4</v>
      </c>
    </row>
    <row r="1146" spans="1:22" x14ac:dyDescent="0.25">
      <c r="A1146" s="142">
        <v>1128</v>
      </c>
      <c r="B1146" s="134"/>
      <c r="C1146" s="174">
        <f ca="1">_xll.meDateFromTenor(C1145,"1D","FOLLOWING",D$13,"NORMAL")</f>
        <v>44032</v>
      </c>
      <c r="D1146" s="20">
        <f ca="1">_xll.meDateFromTenor(C1146,D$14,"Following",D$13,"Normal")</f>
        <v>44033</v>
      </c>
      <c r="E1146" s="175">
        <f ca="1"/>
        <v>1.8120255221895586E-3</v>
      </c>
      <c r="F1146" s="99"/>
      <c r="G1146" s="174">
        <f t="shared" ca="1" si="68"/>
        <v>44032</v>
      </c>
      <c r="H1146" s="20">
        <f ca="1">_xll.meDateFromTenor(G1146,H$14,"Following",H$13,"Normal")</f>
        <v>44124</v>
      </c>
      <c r="I1146" s="175">
        <f ca="1"/>
        <v>3.4788548843553875E-3</v>
      </c>
      <c r="J1146" s="7" t="s">
        <v>4</v>
      </c>
      <c r="K1146" s="174">
        <f t="shared" ca="1" si="69"/>
        <v>44032</v>
      </c>
      <c r="L1146" s="20">
        <f ca="1">_xll.meDateFromTenor(K1146,L$14,"Following",L$13,"Normal")</f>
        <v>44216</v>
      </c>
      <c r="M1146" s="175">
        <f ca="1"/>
        <v>5.297390559149664E-3</v>
      </c>
      <c r="N1146" s="7" t="s">
        <v>4</v>
      </c>
      <c r="O1146" s="174">
        <f t="shared" ca="1" si="70"/>
        <v>44032</v>
      </c>
      <c r="P1146" s="20">
        <f ca="1">_xll.meDateFromTenor(O1146,P$14,"Following",P$13,"Normal")</f>
        <v>44033</v>
      </c>
      <c r="Q1146" s="175">
        <f ca="1"/>
        <v>1.201547932319458E-3</v>
      </c>
      <c r="R1146" s="7" t="s">
        <v>4</v>
      </c>
      <c r="S1146" s="174">
        <f t="shared" ca="1" si="71"/>
        <v>44032</v>
      </c>
      <c r="T1146" s="20">
        <f ca="1">_xll.meDateFromTenor(S1146,"1D","Following",T$13,"Normal")</f>
        <v>44033</v>
      </c>
      <c r="U1146" s="175">
        <f ca="1"/>
        <v>2.5942276670849859E-4</v>
      </c>
      <c r="V1146" s="136" t="s">
        <v>4</v>
      </c>
    </row>
    <row r="1147" spans="1:22" x14ac:dyDescent="0.25">
      <c r="A1147" s="142">
        <v>1129</v>
      </c>
      <c r="B1147" s="134"/>
      <c r="C1147" s="174">
        <f ca="1">_xll.meDateFromTenor(C1146,"1D","FOLLOWING",D$13,"NORMAL")</f>
        <v>44033</v>
      </c>
      <c r="D1147" s="20">
        <f ca="1">_xll.meDateFromTenor(C1147,D$14,"Following",D$13,"Normal")</f>
        <v>44034</v>
      </c>
      <c r="E1147" s="175">
        <f ca="1"/>
        <v>1.819458254060122E-3</v>
      </c>
      <c r="F1147" s="99"/>
      <c r="G1147" s="174">
        <f t="shared" ca="1" si="68"/>
        <v>44033</v>
      </c>
      <c r="H1147" s="20">
        <f ca="1">_xll.meDateFromTenor(G1147,H$14,"Following",H$13,"Normal")</f>
        <v>44125</v>
      </c>
      <c r="I1147" s="175">
        <f ca="1"/>
        <v>3.4862452617463895E-3</v>
      </c>
      <c r="J1147" s="7" t="s">
        <v>4</v>
      </c>
      <c r="K1147" s="174">
        <f t="shared" ca="1" si="69"/>
        <v>44033</v>
      </c>
      <c r="L1147" s="20">
        <f ca="1">_xll.meDateFromTenor(K1147,L$14,"Following",L$13,"Normal")</f>
        <v>44217</v>
      </c>
      <c r="M1147" s="175">
        <f ca="1"/>
        <v>5.3042477720895848E-3</v>
      </c>
      <c r="N1147" s="7" t="s">
        <v>4</v>
      </c>
      <c r="O1147" s="174">
        <f t="shared" ca="1" si="70"/>
        <v>44033</v>
      </c>
      <c r="P1147" s="20">
        <f ca="1">_xll.meDateFromTenor(O1147,P$14,"Following",P$13,"Normal")</f>
        <v>44034</v>
      </c>
      <c r="Q1147" s="175">
        <f ca="1"/>
        <v>1.2082771296780105E-3</v>
      </c>
      <c r="R1147" s="7" t="s">
        <v>4</v>
      </c>
      <c r="S1147" s="174">
        <f t="shared" ca="1" si="71"/>
        <v>44033</v>
      </c>
      <c r="T1147" s="20">
        <f ca="1">_xll.meDateFromTenor(S1147,"1D","Following",T$13,"Normal")</f>
        <v>44034</v>
      </c>
      <c r="U1147" s="175">
        <f ca="1"/>
        <v>2.67489766816497E-4</v>
      </c>
      <c r="V1147" s="136" t="s">
        <v>4</v>
      </c>
    </row>
    <row r="1148" spans="1:22" x14ac:dyDescent="0.25">
      <c r="A1148" s="142">
        <v>1130</v>
      </c>
      <c r="B1148" s="134"/>
      <c r="C1148" s="174">
        <f ca="1">_xll.meDateFromTenor(C1147,"1D","FOLLOWING",D$13,"NORMAL")</f>
        <v>44034</v>
      </c>
      <c r="D1148" s="20">
        <f ca="1">_xll.meDateFromTenor(C1148,D$14,"Following",D$13,"Normal")</f>
        <v>44035</v>
      </c>
      <c r="E1148" s="175">
        <f ca="1"/>
        <v>1.8268712999167022E-3</v>
      </c>
      <c r="F1148" s="99"/>
      <c r="G1148" s="174">
        <f t="shared" ca="1" si="68"/>
        <v>44034</v>
      </c>
      <c r="H1148" s="20">
        <f ca="1">_xll.meDateFromTenor(G1148,H$14,"Following",H$13,"Normal")</f>
        <v>44126</v>
      </c>
      <c r="I1148" s="175">
        <f ca="1"/>
        <v>3.4936397183471042E-3</v>
      </c>
      <c r="J1148" s="7" t="s">
        <v>4</v>
      </c>
      <c r="K1148" s="174">
        <f t="shared" ca="1" si="69"/>
        <v>44034</v>
      </c>
      <c r="L1148" s="20">
        <f ca="1">_xll.meDateFromTenor(K1148,L$14,"Following",L$13,"Normal")</f>
        <v>44218</v>
      </c>
      <c r="M1148" s="175">
        <f ca="1"/>
        <v>5.3111011267167503E-3</v>
      </c>
      <c r="N1148" s="7" t="s">
        <v>4</v>
      </c>
      <c r="O1148" s="174">
        <f t="shared" ca="1" si="70"/>
        <v>44034</v>
      </c>
      <c r="P1148" s="20">
        <f ca="1">_xll.meDateFromTenor(O1148,P$14,"Following",P$13,"Normal")</f>
        <v>44035</v>
      </c>
      <c r="Q1148" s="175">
        <f ca="1"/>
        <v>1.2150086954436749E-3</v>
      </c>
      <c r="R1148" s="7" t="s">
        <v>4</v>
      </c>
      <c r="S1148" s="174">
        <f t="shared" ca="1" si="71"/>
        <v>44034</v>
      </c>
      <c r="T1148" s="20">
        <f ca="1">_xll.meDateFromTenor(S1148,"1D","Following",T$13,"Normal")</f>
        <v>44035</v>
      </c>
      <c r="U1148" s="175">
        <f ca="1"/>
        <v>2.7556100025800798E-4</v>
      </c>
      <c r="V1148" s="136" t="s">
        <v>4</v>
      </c>
    </row>
    <row r="1149" spans="1:22" x14ac:dyDescent="0.25">
      <c r="A1149" s="142">
        <v>1131</v>
      </c>
      <c r="B1149" s="134"/>
      <c r="C1149" s="174">
        <f ca="1">_xll.meDateFromTenor(C1148,"1D","FOLLOWING",D$13,"NORMAL")</f>
        <v>44035</v>
      </c>
      <c r="D1149" s="20">
        <f ca="1">_xll.meDateFromTenor(C1149,D$14,"Following",D$13,"Normal")</f>
        <v>44036</v>
      </c>
      <c r="E1149" s="175">
        <f ca="1"/>
        <v>1.8342646598415667E-3</v>
      </c>
      <c r="F1149" s="99"/>
      <c r="G1149" s="174">
        <f t="shared" ca="1" si="68"/>
        <v>44035</v>
      </c>
      <c r="H1149" s="20">
        <f ca="1">_xll.meDateFromTenor(G1149,H$14,"Following",H$13,"Normal")</f>
        <v>44127</v>
      </c>
      <c r="I1149" s="175">
        <f ca="1"/>
        <v>3.5010383005603337E-3</v>
      </c>
      <c r="J1149" s="7" t="s">
        <v>4</v>
      </c>
      <c r="K1149" s="174">
        <f t="shared" ca="1" si="69"/>
        <v>44035</v>
      </c>
      <c r="L1149" s="20">
        <f ca="1">_xll.meDateFromTenor(K1149,L$14,"Following",L$13,"Normal")</f>
        <v>44221</v>
      </c>
      <c r="M1149" s="175">
        <f ca="1"/>
        <v>5.3179506104519226E-3</v>
      </c>
      <c r="N1149" s="7" t="s">
        <v>4</v>
      </c>
      <c r="O1149" s="174">
        <f t="shared" ca="1" si="70"/>
        <v>44035</v>
      </c>
      <c r="P1149" s="20">
        <f ca="1">_xll.meDateFromTenor(O1149,P$14,"Following",P$13,"Normal")</f>
        <v>44036</v>
      </c>
      <c r="Q1149" s="175">
        <f ca="1"/>
        <v>1.2217426062652765E-3</v>
      </c>
      <c r="R1149" s="7" t="s">
        <v>4</v>
      </c>
      <c r="S1149" s="174">
        <f t="shared" ca="1" si="71"/>
        <v>44035</v>
      </c>
      <c r="T1149" s="20">
        <f ca="1">_xll.meDateFromTenor(S1149,"1D","Following",T$13,"Normal")</f>
        <v>44036</v>
      </c>
      <c r="U1149" s="175">
        <f ca="1"/>
        <v>2.8363646775280332E-4</v>
      </c>
      <c r="V1149" s="136" t="s">
        <v>4</v>
      </c>
    </row>
    <row r="1150" spans="1:22" x14ac:dyDescent="0.25">
      <c r="A1150" s="142">
        <v>1132</v>
      </c>
      <c r="B1150" s="134"/>
      <c r="C1150" s="174">
        <f ca="1">_xll.meDateFromTenor(C1149,"1D","FOLLOWING",D$13,"NORMAL")</f>
        <v>44036</v>
      </c>
      <c r="D1150" s="20">
        <f ca="1">_xll.meDateFromTenor(C1150,D$14,"Following",D$13,"Normal")</f>
        <v>44039</v>
      </c>
      <c r="E1150" s="175">
        <f ca="1"/>
        <v>1.8489952569299608E-3</v>
      </c>
      <c r="F1150" s="99"/>
      <c r="G1150" s="174">
        <f t="shared" ca="1" si="68"/>
        <v>44036</v>
      </c>
      <c r="H1150" s="20">
        <f ca="1">_xll.meDateFromTenor(G1150,H$14,"Following",H$13,"Normal")</f>
        <v>44130</v>
      </c>
      <c r="I1150" s="175">
        <f ca="1"/>
        <v>3.5084410547888685E-3</v>
      </c>
      <c r="J1150" s="7" t="s">
        <v>4</v>
      </c>
      <c r="K1150" s="174">
        <f t="shared" ca="1" si="69"/>
        <v>44036</v>
      </c>
      <c r="L1150" s="20">
        <f ca="1">_xll.meDateFromTenor(K1150,L$14,"Following",L$13,"Normal")</f>
        <v>44221</v>
      </c>
      <c r="M1150" s="175">
        <f ca="1"/>
        <v>5.3247962107158568E-3</v>
      </c>
      <c r="N1150" s="7" t="s">
        <v>4</v>
      </c>
      <c r="O1150" s="174">
        <f t="shared" ca="1" si="70"/>
        <v>44036</v>
      </c>
      <c r="P1150" s="20">
        <f ca="1">_xll.meDateFromTenor(O1150,P$14,"Following",P$13,"Normal")</f>
        <v>44039</v>
      </c>
      <c r="Q1150" s="175">
        <f ca="1"/>
        <v>1.228478838791633E-3</v>
      </c>
      <c r="R1150" s="7" t="s">
        <v>4</v>
      </c>
      <c r="S1150" s="174">
        <f t="shared" ca="1" si="71"/>
        <v>44036</v>
      </c>
      <c r="T1150" s="20">
        <f ca="1">_xll.meDateFromTenor(S1150,"1D","Following",T$13,"Normal")</f>
        <v>44039</v>
      </c>
      <c r="U1150" s="175">
        <f ca="1"/>
        <v>2.9980176775799735E-4</v>
      </c>
      <c r="V1150" s="136" t="s">
        <v>4</v>
      </c>
    </row>
    <row r="1151" spans="1:22" x14ac:dyDescent="0.25">
      <c r="A1151" s="142">
        <v>1133</v>
      </c>
      <c r="B1151" s="134"/>
      <c r="C1151" s="174">
        <f ca="1">_xll.meDateFromTenor(C1150,"1D","FOLLOWING",D$13,"NORMAL")</f>
        <v>44039</v>
      </c>
      <c r="D1151" s="20">
        <f ca="1">_xll.meDateFromTenor(C1151,D$14,"Following",D$13,"Normal")</f>
        <v>44040</v>
      </c>
      <c r="E1151" s="175">
        <f ca="1"/>
        <v>1.8636412418079759E-3</v>
      </c>
      <c r="F1151" s="99"/>
      <c r="G1151" s="174">
        <f t="shared" ca="1" si="68"/>
        <v>44039</v>
      </c>
      <c r="H1151" s="20">
        <f ca="1">_xll.meDateFromTenor(G1151,H$14,"Following",H$13,"Normal")</f>
        <v>44131</v>
      </c>
      <c r="I1151" s="175">
        <f ca="1"/>
        <v>3.5306748135942845E-3</v>
      </c>
      <c r="J1151" s="7" t="s">
        <v>4</v>
      </c>
      <c r="K1151" s="174">
        <f t="shared" ca="1" si="69"/>
        <v>44039</v>
      </c>
      <c r="L1151" s="20">
        <f ca="1">_xll.meDateFromTenor(K1151,L$14,"Following",L$13,"Normal")</f>
        <v>44223</v>
      </c>
      <c r="M1151" s="175">
        <f ca="1"/>
        <v>5.3453095848878356E-3</v>
      </c>
      <c r="N1151" s="7" t="s">
        <v>4</v>
      </c>
      <c r="O1151" s="174">
        <f t="shared" ca="1" si="70"/>
        <v>44039</v>
      </c>
      <c r="P1151" s="20">
        <f ca="1">_xll.meDateFromTenor(O1151,P$14,"Following",P$13,"Normal")</f>
        <v>44040</v>
      </c>
      <c r="Q1151" s="175">
        <f ca="1"/>
        <v>1.2487012330874576E-3</v>
      </c>
      <c r="R1151" s="7" t="s">
        <v>4</v>
      </c>
      <c r="S1151" s="174">
        <f t="shared" ca="1" si="71"/>
        <v>44039</v>
      </c>
      <c r="T1151" s="20">
        <f ca="1">_xll.meDateFromTenor(S1151,"1D","Following",T$13,"Normal")</f>
        <v>44040</v>
      </c>
      <c r="U1151" s="175">
        <f ca="1"/>
        <v>3.1598068713551477E-4</v>
      </c>
      <c r="V1151" s="136" t="s">
        <v>4</v>
      </c>
    </row>
    <row r="1152" spans="1:22" x14ac:dyDescent="0.25">
      <c r="A1152" s="142">
        <v>1134</v>
      </c>
      <c r="B1152" s="134"/>
      <c r="C1152" s="174">
        <f ca="1">_xll.meDateFromTenor(C1151,"1D","FOLLOWING",D$13,"NORMAL")</f>
        <v>44040</v>
      </c>
      <c r="D1152" s="20">
        <f ca="1">_xll.meDateFromTenor(C1152,D$14,"Following",D$13,"Normal")</f>
        <v>44041</v>
      </c>
      <c r="E1152" s="175">
        <f ca="1"/>
        <v>1.8709361731076017E-3</v>
      </c>
      <c r="F1152" s="99"/>
      <c r="G1152" s="174">
        <f t="shared" ca="1" si="68"/>
        <v>44040</v>
      </c>
      <c r="H1152" s="20">
        <f ca="1">_xll.meDateFromTenor(G1152,H$14,"Following",H$13,"Normal")</f>
        <v>44132</v>
      </c>
      <c r="I1152" s="175">
        <f ca="1"/>
        <v>3.5380947199120144E-3</v>
      </c>
      <c r="J1152" s="7" t="s">
        <v>4</v>
      </c>
      <c r="K1152" s="174">
        <f t="shared" ca="1" si="69"/>
        <v>44040</v>
      </c>
      <c r="L1152" s="20">
        <f ca="1">_xll.meDateFromTenor(K1152,L$14,"Following",L$13,"Normal")</f>
        <v>44224</v>
      </c>
      <c r="M1152" s="175">
        <f ca="1"/>
        <v>5.3521395254744163E-3</v>
      </c>
      <c r="N1152" s="7" t="s">
        <v>4</v>
      </c>
      <c r="O1152" s="174">
        <f t="shared" ca="1" si="70"/>
        <v>44040</v>
      </c>
      <c r="P1152" s="20">
        <f ca="1">_xll.meDateFromTenor(O1152,P$14,"Following",P$13,"Normal")</f>
        <v>44041</v>
      </c>
      <c r="Q1152" s="175">
        <f ca="1"/>
        <v>1.255446518921056E-3</v>
      </c>
      <c r="R1152" s="7" t="s">
        <v>4</v>
      </c>
      <c r="S1152" s="174">
        <f t="shared" ca="1" si="71"/>
        <v>44040</v>
      </c>
      <c r="T1152" s="20">
        <f ca="1">_xll.meDateFromTenor(S1152,"1D","Following",T$13,"Normal")</f>
        <v>44041</v>
      </c>
      <c r="U1152" s="175">
        <f ca="1"/>
        <v>3.2407733232991698E-4</v>
      </c>
      <c r="V1152" s="136" t="s">
        <v>4</v>
      </c>
    </row>
    <row r="1153" spans="1:22" x14ac:dyDescent="0.25">
      <c r="A1153" s="142">
        <v>1135</v>
      </c>
      <c r="B1153" s="134"/>
      <c r="C1153" s="174">
        <f ca="1">_xll.meDateFromTenor(C1152,"1D","FOLLOWING",D$13,"NORMAL")</f>
        <v>44041</v>
      </c>
      <c r="D1153" s="20">
        <f ca="1">_xll.meDateFromTenor(C1153,D$14,"Following",D$13,"Normal")</f>
        <v>44042</v>
      </c>
      <c r="E1153" s="175">
        <f ca="1"/>
        <v>1.8782114187928917E-3</v>
      </c>
      <c r="F1153" s="99"/>
      <c r="G1153" s="174">
        <f t="shared" ca="1" si="68"/>
        <v>44041</v>
      </c>
      <c r="H1153" s="20">
        <f ca="1">_xll.meDateFromTenor(G1153,H$14,"Following",H$13,"Normal")</f>
        <v>44133</v>
      </c>
      <c r="I1153" s="175">
        <f ca="1"/>
        <v>3.5455190302590301E-3</v>
      </c>
      <c r="J1153" s="7" t="s">
        <v>4</v>
      </c>
      <c r="K1153" s="174">
        <f t="shared" ca="1" si="69"/>
        <v>44041</v>
      </c>
      <c r="L1153" s="20">
        <f ca="1">_xll.meDateFromTenor(K1153,L$14,"Following",L$13,"Normal")</f>
        <v>44225</v>
      </c>
      <c r="M1153" s="175">
        <f ca="1"/>
        <v>5.3589655196935549E-3</v>
      </c>
      <c r="N1153" s="7" t="s">
        <v>4</v>
      </c>
      <c r="O1153" s="174">
        <f t="shared" ca="1" si="70"/>
        <v>44041</v>
      </c>
      <c r="P1153" s="20">
        <f ca="1">_xll.meDateFromTenor(O1153,P$14,"Following",P$13,"Normal")</f>
        <v>44042</v>
      </c>
      <c r="Q1153" s="175">
        <f ca="1"/>
        <v>1.2621940097035155E-3</v>
      </c>
      <c r="R1153" s="7" t="s">
        <v>4</v>
      </c>
      <c r="S1153" s="174">
        <f t="shared" ca="1" si="71"/>
        <v>44041</v>
      </c>
      <c r="T1153" s="20">
        <f ca="1">_xll.meDateFromTenor(S1153,"1D","Following",T$13,"Normal")</f>
        <v>44042</v>
      </c>
      <c r="U1153" s="175">
        <f ca="1"/>
        <v>3.3217821485459844E-4</v>
      </c>
      <c r="V1153" s="136" t="s">
        <v>4</v>
      </c>
    </row>
    <row r="1154" spans="1:22" x14ac:dyDescent="0.25">
      <c r="A1154" s="142">
        <v>1136</v>
      </c>
      <c r="B1154" s="134"/>
      <c r="C1154" s="174">
        <f ca="1">_xll.meDateFromTenor(C1153,"1D","FOLLOWING",D$13,"NORMAL")</f>
        <v>44042</v>
      </c>
      <c r="D1154" s="20">
        <f ca="1">_xll.meDateFromTenor(C1154,D$14,"Following",D$13,"Normal")</f>
        <v>44043</v>
      </c>
      <c r="E1154" s="175">
        <f ca="1"/>
        <v>1.885466978626435E-3</v>
      </c>
      <c r="F1154" s="99"/>
      <c r="G1154" s="174">
        <f t="shared" ca="1" si="68"/>
        <v>44042</v>
      </c>
      <c r="H1154" s="20">
        <f ca="1">_xll.meDateFromTenor(G1154,H$14,"Following",H$13,"Normal")</f>
        <v>44134</v>
      </c>
      <c r="I1154" s="175">
        <f ca="1"/>
        <v>3.5529477910381298E-3</v>
      </c>
      <c r="J1154" s="7" t="s">
        <v>4</v>
      </c>
      <c r="K1154" s="174">
        <f t="shared" ca="1" si="69"/>
        <v>44042</v>
      </c>
      <c r="L1154" s="20">
        <f ca="1">_xll.meDateFromTenor(K1154,L$14,"Following",L$13,"Normal")</f>
        <v>44228</v>
      </c>
      <c r="M1154" s="175">
        <f ca="1"/>
        <v>5.3657875549660101E-3</v>
      </c>
      <c r="N1154" s="7" t="s">
        <v>4</v>
      </c>
      <c r="O1154" s="174">
        <f t="shared" ca="1" si="70"/>
        <v>44042</v>
      </c>
      <c r="P1154" s="20">
        <f ca="1">_xll.meDateFromTenor(O1154,P$14,"Following",P$13,"Normal")</f>
        <v>44043</v>
      </c>
      <c r="Q1154" s="175">
        <f ca="1"/>
        <v>1.26894368208366E-3</v>
      </c>
      <c r="R1154" s="7" t="s">
        <v>4</v>
      </c>
      <c r="S1154" s="174">
        <f t="shared" ca="1" si="71"/>
        <v>44042</v>
      </c>
      <c r="T1154" s="20">
        <f ca="1">_xll.meDateFromTenor(S1154,"1D","Following",T$13,"Normal")</f>
        <v>44043</v>
      </c>
      <c r="U1154" s="175">
        <f ca="1"/>
        <v>3.4028333502972307E-4</v>
      </c>
      <c r="V1154" s="136" t="s">
        <v>4</v>
      </c>
    </row>
    <row r="1155" spans="1:22" x14ac:dyDescent="0.25">
      <c r="A1155" s="142">
        <v>1137</v>
      </c>
      <c r="B1155" s="134"/>
      <c r="C1155" s="174">
        <f ca="1">_xll.meDateFromTenor(C1154,"1D","FOLLOWING",D$13,"NORMAL")</f>
        <v>44043</v>
      </c>
      <c r="D1155" s="20">
        <f ca="1">_xll.meDateFromTenor(C1155,D$14,"Following",D$13,"Normal")</f>
        <v>44046</v>
      </c>
      <c r="E1155" s="175">
        <f ca="1"/>
        <v>1.8999225070269908E-3</v>
      </c>
      <c r="F1155" s="99"/>
      <c r="G1155" s="174">
        <f t="shared" ca="1" si="68"/>
        <v>44043</v>
      </c>
      <c r="H1155" s="20">
        <f ca="1">_xll.meDateFromTenor(G1155,H$14,"Following",H$13,"Normal")</f>
        <v>44137</v>
      </c>
      <c r="I1155" s="175">
        <f ca="1"/>
        <v>3.5603810486521102E-3</v>
      </c>
      <c r="J1155" s="7" t="s">
        <v>4</v>
      </c>
      <c r="K1155" s="174">
        <f t="shared" ca="1" si="69"/>
        <v>44043</v>
      </c>
      <c r="L1155" s="20">
        <f ca="1">_xll.meDateFromTenor(K1155,L$14,"Following",L$13,"Normal")</f>
        <v>44228</v>
      </c>
      <c r="M1155" s="175">
        <f ca="1"/>
        <v>5.3726056187125403E-3</v>
      </c>
      <c r="N1155" s="7" t="s">
        <v>4</v>
      </c>
      <c r="O1155" s="174">
        <f t="shared" ca="1" si="70"/>
        <v>44043</v>
      </c>
      <c r="P1155" s="20">
        <f ca="1">_xll.meDateFromTenor(O1155,P$14,"Following",P$13,"Normal")</f>
        <v>44046</v>
      </c>
      <c r="Q1155" s="175">
        <f ca="1"/>
        <v>1.2756955127103101E-3</v>
      </c>
      <c r="R1155" s="7" t="s">
        <v>4</v>
      </c>
      <c r="S1155" s="174">
        <f t="shared" ca="1" si="71"/>
        <v>44043</v>
      </c>
      <c r="T1155" s="20">
        <f ca="1">_xll.meDateFromTenor(S1155,"1D","Following",T$13,"Normal")</f>
        <v>44046</v>
      </c>
      <c r="U1155" s="175">
        <f ca="1"/>
        <v>3.5650805726204386E-4</v>
      </c>
      <c r="V1155" s="136" t="s">
        <v>4</v>
      </c>
    </row>
    <row r="1156" spans="1:22" x14ac:dyDescent="0.25">
      <c r="A1156" s="142">
        <v>1138</v>
      </c>
      <c r="B1156" s="134"/>
      <c r="C1156" s="174">
        <f ca="1">_xll.meDateFromTenor(C1155,"1D","FOLLOWING",D$13,"NORMAL")</f>
        <v>44046</v>
      </c>
      <c r="D1156" s="20">
        <f ca="1">_xll.meDateFromTenor(C1156,D$14,"Following",D$13,"Normal")</f>
        <v>44047</v>
      </c>
      <c r="E1156" s="175">
        <f ca="1"/>
        <v>1.9142923631057871E-3</v>
      </c>
      <c r="F1156" s="99"/>
      <c r="G1156" s="174">
        <f t="shared" ca="1" si="68"/>
        <v>44046</v>
      </c>
      <c r="H1156" s="20">
        <f ca="1">_xll.meDateFromTenor(G1156,H$14,"Following",H$13,"Normal")</f>
        <v>44138</v>
      </c>
      <c r="I1156" s="175">
        <f ca="1"/>
        <v>3.5827082665312962E-3</v>
      </c>
      <c r="J1156" s="7" t="s">
        <v>4</v>
      </c>
      <c r="K1156" s="174">
        <f t="shared" ca="1" si="69"/>
        <v>44046</v>
      </c>
      <c r="L1156" s="20">
        <f ca="1">_xll.meDateFromTenor(K1156,L$14,"Following",L$13,"Normal")</f>
        <v>44230</v>
      </c>
      <c r="M1156" s="175">
        <f ca="1"/>
        <v>5.3930358550041821E-3</v>
      </c>
      <c r="N1156" s="7" t="s">
        <v>4</v>
      </c>
      <c r="O1156" s="174">
        <f t="shared" ca="1" si="70"/>
        <v>44046</v>
      </c>
      <c r="P1156" s="20">
        <f ca="1">_xll.meDateFromTenor(O1156,P$14,"Following",P$13,"Normal")</f>
        <v>44047</v>
      </c>
      <c r="Q1156" s="175">
        <f ca="1"/>
        <v>1.2959637205575141E-3</v>
      </c>
      <c r="R1156" s="7" t="s">
        <v>4</v>
      </c>
      <c r="S1156" s="174">
        <f t="shared" ca="1" si="71"/>
        <v>44046</v>
      </c>
      <c r="T1156" s="20">
        <f ca="1">_xll.meDateFromTenor(S1156,"1D","Following",T$13,"Normal")</f>
        <v>44047</v>
      </c>
      <c r="U1156" s="175">
        <f ca="1"/>
        <v>3.7274620534161738E-4</v>
      </c>
      <c r="V1156" s="136" t="s">
        <v>4</v>
      </c>
    </row>
    <row r="1157" spans="1:22" x14ac:dyDescent="0.25">
      <c r="A1157" s="142">
        <v>1139</v>
      </c>
      <c r="B1157" s="134"/>
      <c r="C1157" s="174">
        <f ca="1">_xll.meDateFromTenor(C1156,"1D","FOLLOWING",D$13,"NORMAL")</f>
        <v>44047</v>
      </c>
      <c r="D1157" s="20">
        <f ca="1">_xll.meDateFromTenor(C1157,D$14,"Following",D$13,"Normal")</f>
        <v>44048</v>
      </c>
      <c r="E1157" s="175">
        <f ca="1"/>
        <v>1.921449495511906E-3</v>
      </c>
      <c r="F1157" s="99"/>
      <c r="G1157" s="174">
        <f t="shared" ca="1" si="68"/>
        <v>44047</v>
      </c>
      <c r="H1157" s="20">
        <f ca="1">_xll.meDateFromTenor(G1157,H$14,"Following",H$13,"Normal")</f>
        <v>44139</v>
      </c>
      <c r="I1157" s="175">
        <f ca="1"/>
        <v>3.5901599755127577E-3</v>
      </c>
      <c r="J1157" s="7" t="s">
        <v>4</v>
      </c>
      <c r="K1157" s="174">
        <f t="shared" ca="1" si="69"/>
        <v>44047</v>
      </c>
      <c r="L1157" s="20">
        <f ca="1">_xll.meDateFromTenor(K1157,L$14,"Following",L$13,"Normal")</f>
        <v>44231</v>
      </c>
      <c r="M1157" s="175">
        <f ca="1"/>
        <v>5.3998379068546064E-3</v>
      </c>
      <c r="N1157" s="7" t="s">
        <v>4</v>
      </c>
      <c r="O1157" s="174">
        <f t="shared" ca="1" si="70"/>
        <v>44047</v>
      </c>
      <c r="P1157" s="20">
        <f ca="1">_xll.meDateFromTenor(O1157,P$14,"Following",P$13,"Normal")</f>
        <v>44048</v>
      </c>
      <c r="Q1157" s="175">
        <f ca="1"/>
        <v>1.3027239506584014E-3</v>
      </c>
      <c r="R1157" s="7" t="s">
        <v>4</v>
      </c>
      <c r="S1157" s="174">
        <f t="shared" ca="1" si="71"/>
        <v>44047</v>
      </c>
      <c r="T1157" s="20">
        <f ca="1">_xll.meDateFromTenor(S1157,"1D","Following",T$13,"Normal")</f>
        <v>44048</v>
      </c>
      <c r="U1157" s="175">
        <f ca="1"/>
        <v>3.8087252296031425E-4</v>
      </c>
      <c r="V1157" s="136" t="s">
        <v>4</v>
      </c>
    </row>
    <row r="1158" spans="1:22" x14ac:dyDescent="0.25">
      <c r="A1158" s="142">
        <v>1140</v>
      </c>
      <c r="B1158" s="134"/>
      <c r="C1158" s="174">
        <f ca="1">_xll.meDateFromTenor(C1157,"1D","FOLLOWING",D$13,"NORMAL")</f>
        <v>44048</v>
      </c>
      <c r="D1158" s="20">
        <f ca="1">_xll.meDateFromTenor(C1158,D$14,"Following",D$13,"Normal")</f>
        <v>44049</v>
      </c>
      <c r="E1158" s="175">
        <f ca="1"/>
        <v>1.9285869422261781E-3</v>
      </c>
      <c r="F1158" s="99"/>
      <c r="G1158" s="174">
        <f t="shared" ca="1" si="68"/>
        <v>44048</v>
      </c>
      <c r="H1158" s="20">
        <f ca="1">_xll.meDateFromTenor(G1158,H$14,"Following",H$13,"Normal")</f>
        <v>44140</v>
      </c>
      <c r="I1158" s="175">
        <f ca="1"/>
        <v>3.5976164133430786E-3</v>
      </c>
      <c r="J1158" s="7" t="s">
        <v>4</v>
      </c>
      <c r="K1158" s="174">
        <f t="shared" ca="1" si="69"/>
        <v>44048</v>
      </c>
      <c r="L1158" s="20">
        <f ca="1">_xll.meDateFromTenor(K1158,L$14,"Following",L$13,"Normal")</f>
        <v>44232</v>
      </c>
      <c r="M1158" s="175">
        <f ca="1"/>
        <v>5.4066359242829001E-3</v>
      </c>
      <c r="N1158" s="7" t="s">
        <v>4</v>
      </c>
      <c r="O1158" s="174">
        <f t="shared" ca="1" si="70"/>
        <v>44048</v>
      </c>
      <c r="P1158" s="20">
        <f ca="1">_xll.meDateFromTenor(O1158,P$14,"Following",P$13,"Normal")</f>
        <v>44049</v>
      </c>
      <c r="Q1158" s="175">
        <f ca="1"/>
        <v>1.3094862222499011E-3</v>
      </c>
      <c r="R1158" s="7" t="s">
        <v>4</v>
      </c>
      <c r="S1158" s="174">
        <f t="shared" ca="1" si="71"/>
        <v>44048</v>
      </c>
      <c r="T1158" s="20">
        <f ca="1">_xll.meDateFromTenor(S1158,"1D","Following",T$13,"Normal")</f>
        <v>44049</v>
      </c>
      <c r="U1158" s="175">
        <f ca="1"/>
        <v>3.8900308182660801E-4</v>
      </c>
      <c r="V1158" s="136" t="s">
        <v>4</v>
      </c>
    </row>
    <row r="1159" spans="1:22" x14ac:dyDescent="0.25">
      <c r="A1159" s="142">
        <v>1141</v>
      </c>
      <c r="B1159" s="134"/>
      <c r="C1159" s="174">
        <f ca="1">_xll.meDateFromTenor(C1158,"1D","FOLLOWING",D$13,"NORMAL")</f>
        <v>44049</v>
      </c>
      <c r="D1159" s="20">
        <f ca="1">_xll.meDateFromTenor(C1159,D$14,"Following",D$13,"Normal")</f>
        <v>44050</v>
      </c>
      <c r="E1159" s="175">
        <f ca="1"/>
        <v>1.9357047036458214E-3</v>
      </c>
      <c r="F1159" s="99"/>
      <c r="G1159" s="174">
        <f t="shared" ca="1" si="68"/>
        <v>44049</v>
      </c>
      <c r="H1159" s="20">
        <f ca="1">_xll.meDateFromTenor(G1159,H$14,"Following",H$13,"Normal")</f>
        <v>44141</v>
      </c>
      <c r="I1159" s="175">
        <f ca="1"/>
        <v>3.6050776264250589E-3</v>
      </c>
      <c r="J1159" s="7" t="s">
        <v>4</v>
      </c>
      <c r="K1159" s="174">
        <f t="shared" ca="1" si="69"/>
        <v>44049</v>
      </c>
      <c r="L1159" s="20">
        <f ca="1">_xll.meDateFromTenor(K1159,L$14,"Following",L$13,"Normal")</f>
        <v>44235</v>
      </c>
      <c r="M1159" s="175">
        <f ca="1"/>
        <v>5.4134298947098262E-3</v>
      </c>
      <c r="N1159" s="7" t="s">
        <v>4</v>
      </c>
      <c r="O1159" s="174">
        <f t="shared" ca="1" si="70"/>
        <v>44049</v>
      </c>
      <c r="P1159" s="20">
        <f ca="1">_xll.meDateFromTenor(O1159,P$14,"Following",P$13,"Normal")</f>
        <v>44050</v>
      </c>
      <c r="Q1159" s="175">
        <f ca="1"/>
        <v>1.3162505119808372E-3</v>
      </c>
      <c r="R1159" s="7" t="s">
        <v>4</v>
      </c>
      <c r="S1159" s="174">
        <f t="shared" ca="1" si="71"/>
        <v>44049</v>
      </c>
      <c r="T1159" s="20">
        <f ca="1">_xll.meDateFromTenor(S1159,"1D","Following",T$13,"Normal")</f>
        <v>44050</v>
      </c>
      <c r="U1159" s="175">
        <f ca="1"/>
        <v>3.9713788265943083E-4</v>
      </c>
      <c r="V1159" s="136" t="s">
        <v>4</v>
      </c>
    </row>
    <row r="1160" spans="1:22" x14ac:dyDescent="0.25">
      <c r="A1160" s="142">
        <v>1142</v>
      </c>
      <c r="B1160" s="134"/>
      <c r="C1160" s="174">
        <f ca="1">_xll.meDateFromTenor(C1159,"1D","FOLLOWING",D$13,"NORMAL")</f>
        <v>44050</v>
      </c>
      <c r="D1160" s="20">
        <f ca="1">_xll.meDateFromTenor(C1160,D$14,"Following",D$13,"Normal")</f>
        <v>44053</v>
      </c>
      <c r="E1160" s="175">
        <f ca="1"/>
        <v>1.9498851687417271E-3</v>
      </c>
      <c r="F1160" s="99"/>
      <c r="G1160" s="174">
        <f t="shared" ca="1" si="68"/>
        <v>44050</v>
      </c>
      <c r="H1160" s="20">
        <f ca="1">_xll.meDateFromTenor(G1160,H$14,"Following",H$13,"Normal")</f>
        <v>44144</v>
      </c>
      <c r="I1160" s="175">
        <f ca="1"/>
        <v>3.6125436611614894E-3</v>
      </c>
      <c r="J1160" s="7" t="s">
        <v>4</v>
      </c>
      <c r="K1160" s="174">
        <f t="shared" ca="1" si="69"/>
        <v>44050</v>
      </c>
      <c r="L1160" s="20">
        <f ca="1">_xll.meDateFromTenor(K1160,L$14,"Following",L$13,"Normal")</f>
        <v>44235</v>
      </c>
      <c r="M1160" s="175">
        <f ca="1"/>
        <v>5.4202198055561387E-3</v>
      </c>
      <c r="N1160" s="7" t="s">
        <v>4</v>
      </c>
      <c r="O1160" s="174">
        <f t="shared" ca="1" si="70"/>
        <v>44050</v>
      </c>
      <c r="P1160" s="20">
        <f ca="1">_xll.meDateFromTenor(O1160,P$14,"Following",P$13,"Normal")</f>
        <v>44053</v>
      </c>
      <c r="Q1160" s="175">
        <f ca="1"/>
        <v>1.3230167965000261E-3</v>
      </c>
      <c r="R1160" s="7" t="s">
        <v>4</v>
      </c>
      <c r="S1160" s="174">
        <f t="shared" ca="1" si="71"/>
        <v>44050</v>
      </c>
      <c r="T1160" s="20">
        <f ca="1">_xll.meDateFromTenor(S1160,"1D","Following",T$13,"Normal")</f>
        <v>44053</v>
      </c>
      <c r="U1160" s="175">
        <f ca="1"/>
        <v>4.1342210079344931E-4</v>
      </c>
      <c r="V1160" s="136" t="s">
        <v>4</v>
      </c>
    </row>
    <row r="1161" spans="1:22" x14ac:dyDescent="0.25">
      <c r="A1161" s="142">
        <v>1143</v>
      </c>
      <c r="B1161" s="134"/>
      <c r="C1161" s="174">
        <f ca="1">_xll.meDateFromTenor(C1160,"1D","FOLLOWING",D$13,"NORMAL")</f>
        <v>44053</v>
      </c>
      <c r="D1161" s="20">
        <f ca="1">_xll.meDateFromTenor(C1161,D$14,"Following",D$13,"Normal")</f>
        <v>44054</v>
      </c>
      <c r="E1161" s="175">
        <f ca="1"/>
        <v>1.9639788935152096E-3</v>
      </c>
      <c r="F1161" s="99"/>
      <c r="G1161" s="174">
        <f t="shared" ca="1" si="68"/>
        <v>44053</v>
      </c>
      <c r="H1161" s="20">
        <f ca="1">_xll.meDateFromTenor(G1161,H$14,"Following",H$13,"Normal")</f>
        <v>44145</v>
      </c>
      <c r="I1161" s="175">
        <f ca="1"/>
        <v>3.6349711593254568E-3</v>
      </c>
      <c r="J1161" s="7" t="s">
        <v>4</v>
      </c>
      <c r="K1161" s="174">
        <f t="shared" ca="1" si="69"/>
        <v>44053</v>
      </c>
      <c r="L1161" s="20">
        <f ca="1">_xll.meDateFromTenor(K1161,L$14,"Following",L$13,"Normal")</f>
        <v>44237</v>
      </c>
      <c r="M1161" s="175">
        <f ca="1"/>
        <v>5.4405650548189945E-3</v>
      </c>
      <c r="N1161" s="7" t="s">
        <v>4</v>
      </c>
      <c r="O1161" s="174">
        <f t="shared" ca="1" si="70"/>
        <v>44053</v>
      </c>
      <c r="P1161" s="20">
        <f ca="1">_xll.meDateFromTenor(O1161,P$14,"Following",P$13,"Normal")</f>
        <v>44054</v>
      </c>
      <c r="Q1161" s="175">
        <f ca="1"/>
        <v>1.3433273852753399E-3</v>
      </c>
      <c r="R1161" s="7" t="s">
        <v>4</v>
      </c>
      <c r="S1161" s="174">
        <f t="shared" ca="1" si="71"/>
        <v>44053</v>
      </c>
      <c r="T1161" s="20">
        <f ca="1">_xll.meDateFromTenor(S1161,"1D","Following",T$13,"Normal")</f>
        <v>44054</v>
      </c>
      <c r="U1161" s="175">
        <f ca="1"/>
        <v>4.2971951461183655E-4</v>
      </c>
      <c r="V1161" s="136" t="s">
        <v>4</v>
      </c>
    </row>
    <row r="1162" spans="1:22" x14ac:dyDescent="0.25">
      <c r="A1162" s="142">
        <v>1144</v>
      </c>
      <c r="B1162" s="134"/>
      <c r="C1162" s="174">
        <f ca="1">_xll.meDateFromTenor(C1161,"1D","FOLLOWING",D$13,"NORMAL")</f>
        <v>44054</v>
      </c>
      <c r="D1162" s="20">
        <f ca="1">_xll.meDateFromTenor(C1162,D$14,"Following",D$13,"Normal")</f>
        <v>44055</v>
      </c>
      <c r="E1162" s="175">
        <f ca="1"/>
        <v>1.9709982269503381E-3</v>
      </c>
      <c r="F1162" s="99"/>
      <c r="G1162" s="174">
        <f t="shared" ca="1" si="68"/>
        <v>44054</v>
      </c>
      <c r="H1162" s="20">
        <f ca="1">_xll.meDateFromTenor(G1162,H$14,"Following",H$13,"Normal")</f>
        <v>44146</v>
      </c>
      <c r="I1162" s="175">
        <f ca="1"/>
        <v>3.642456944707659E-3</v>
      </c>
      <c r="J1162" s="7" t="s">
        <v>4</v>
      </c>
      <c r="K1162" s="174">
        <f t="shared" ca="1" si="69"/>
        <v>44054</v>
      </c>
      <c r="L1162" s="20">
        <f ca="1">_xll.meDateFromTenor(K1162,L$14,"Following",L$13,"Normal")</f>
        <v>44238</v>
      </c>
      <c r="M1162" s="175">
        <f ca="1"/>
        <v>5.4473386015504496E-3</v>
      </c>
      <c r="N1162" s="7" t="s">
        <v>4</v>
      </c>
      <c r="O1162" s="174">
        <f t="shared" ca="1" si="70"/>
        <v>44054</v>
      </c>
      <c r="P1162" s="20">
        <f ca="1">_xll.meDateFromTenor(O1162,P$14,"Following",P$13,"Normal")</f>
        <v>44055</v>
      </c>
      <c r="Q1162" s="175">
        <f ca="1"/>
        <v>1.3501014154357653E-3</v>
      </c>
      <c r="R1162" s="7" t="s">
        <v>4</v>
      </c>
      <c r="S1162" s="174">
        <f t="shared" ca="1" si="71"/>
        <v>44054</v>
      </c>
      <c r="T1162" s="20">
        <f ca="1">_xll.meDateFromTenor(S1162,"1D","Following",T$13,"Normal")</f>
        <v>44055</v>
      </c>
      <c r="U1162" s="175">
        <f ca="1"/>
        <v>4.3787553263293028E-4</v>
      </c>
      <c r="V1162" s="136" t="s">
        <v>4</v>
      </c>
    </row>
    <row r="1163" spans="1:22" x14ac:dyDescent="0.25">
      <c r="A1163" s="142">
        <v>1145</v>
      </c>
      <c r="B1163" s="134"/>
      <c r="C1163" s="174">
        <f ca="1">_xll.meDateFromTenor(C1162,"1D","FOLLOWING",D$13,"NORMAL")</f>
        <v>44055</v>
      </c>
      <c r="D1163" s="20">
        <f ca="1">_xll.meDateFromTenor(C1163,D$14,"Following",D$13,"Normal")</f>
        <v>44056</v>
      </c>
      <c r="E1163" s="175">
        <f ca="1"/>
        <v>1.9779978749309385E-3</v>
      </c>
      <c r="F1163" s="99"/>
      <c r="G1163" s="174">
        <f t="shared" ca="1" si="68"/>
        <v>44055</v>
      </c>
      <c r="H1163" s="20">
        <f ca="1">_xll.meDateFromTenor(G1163,H$14,"Following",H$13,"Normal")</f>
        <v>44147</v>
      </c>
      <c r="I1163" s="175">
        <f ca="1"/>
        <v>3.6499477837582915E-3</v>
      </c>
      <c r="J1163" s="7" t="s">
        <v>4</v>
      </c>
      <c r="K1163" s="174">
        <f t="shared" ca="1" si="69"/>
        <v>44055</v>
      </c>
      <c r="L1163" s="20">
        <f ca="1">_xll.meDateFromTenor(K1163,L$14,"Following",L$13,"Normal")</f>
        <v>44239</v>
      </c>
      <c r="M1163" s="175">
        <f ca="1"/>
        <v>5.4541080258050855E-3</v>
      </c>
      <c r="N1163" s="7" t="s">
        <v>4</v>
      </c>
      <c r="O1163" s="174">
        <f t="shared" ca="1" si="70"/>
        <v>44055</v>
      </c>
      <c r="P1163" s="20">
        <f ca="1">_xll.meDateFromTenor(O1163,P$14,"Following",P$13,"Normal")</f>
        <v>44056</v>
      </c>
      <c r="Q1163" s="175">
        <f ca="1"/>
        <v>1.3568773236285506E-3</v>
      </c>
      <c r="R1163" s="7" t="s">
        <v>4</v>
      </c>
      <c r="S1163" s="174">
        <f t="shared" ca="1" si="71"/>
        <v>44055</v>
      </c>
      <c r="T1163" s="20">
        <f ca="1">_xll.meDateFromTenor(S1163,"1D","Following",T$13,"Normal")</f>
        <v>44056</v>
      </c>
      <c r="U1163" s="175">
        <f ca="1"/>
        <v>4.4603579597783628E-4</v>
      </c>
      <c r="V1163" s="136" t="s">
        <v>4</v>
      </c>
    </row>
    <row r="1164" spans="1:22" x14ac:dyDescent="0.25">
      <c r="A1164" s="142">
        <v>1146</v>
      </c>
      <c r="B1164" s="134"/>
      <c r="C1164" s="174">
        <f ca="1">_xll.meDateFromTenor(C1163,"1D","FOLLOWING",D$13,"NORMAL")</f>
        <v>44056</v>
      </c>
      <c r="D1164" s="20">
        <f ca="1">_xll.meDateFromTenor(C1164,D$14,"Following",D$13,"Normal")</f>
        <v>44057</v>
      </c>
      <c r="E1164" s="175">
        <f ca="1"/>
        <v>1.9849778373796003E-3</v>
      </c>
      <c r="F1164" s="99"/>
      <c r="G1164" s="174">
        <f t="shared" ca="1" si="68"/>
        <v>44056</v>
      </c>
      <c r="H1164" s="20">
        <f ca="1">_xll.meDateFromTenor(G1164,H$14,"Following",H$13,"Normal")</f>
        <v>44148</v>
      </c>
      <c r="I1164" s="175">
        <f ca="1"/>
        <v>3.6574437228801548E-3</v>
      </c>
      <c r="J1164" s="7" t="s">
        <v>4</v>
      </c>
      <c r="K1164" s="174">
        <f t="shared" ca="1" si="69"/>
        <v>44056</v>
      </c>
      <c r="L1164" s="20">
        <f ca="1">_xll.meDateFromTenor(K1164,L$14,"Following",L$13,"Normal")</f>
        <v>44242</v>
      </c>
      <c r="M1164" s="175">
        <f ca="1"/>
        <v>5.4608733150036644E-3</v>
      </c>
      <c r="N1164" s="7" t="s">
        <v>4</v>
      </c>
      <c r="O1164" s="174">
        <f t="shared" ca="1" si="70"/>
        <v>44056</v>
      </c>
      <c r="P1164" s="20">
        <f ca="1">_xll.meDateFromTenor(O1164,P$14,"Following",P$13,"Normal")</f>
        <v>44057</v>
      </c>
      <c r="Q1164" s="175">
        <f ca="1"/>
        <v>1.3636550865025209E-3</v>
      </c>
      <c r="R1164" s="7" t="s">
        <v>4</v>
      </c>
      <c r="S1164" s="174">
        <f t="shared" ca="1" si="71"/>
        <v>44056</v>
      </c>
      <c r="T1164" s="20">
        <f ca="1">_xll.meDateFromTenor(S1164,"1D","Following",T$13,"Normal")</f>
        <v>44057</v>
      </c>
      <c r="U1164" s="175">
        <f ca="1"/>
        <v>4.5420030512673609E-4</v>
      </c>
      <c r="V1164" s="136" t="s">
        <v>4</v>
      </c>
    </row>
    <row r="1165" spans="1:22" x14ac:dyDescent="0.25">
      <c r="A1165" s="142">
        <v>1147</v>
      </c>
      <c r="B1165" s="134"/>
      <c r="C1165" s="174">
        <f ca="1">_xll.meDateFromTenor(C1164,"1D","FOLLOWING",D$13,"NORMAL")</f>
        <v>44057</v>
      </c>
      <c r="D1165" s="20">
        <f ca="1">_xll.meDateFromTenor(C1165,D$14,"Following",D$13,"Normal")</f>
        <v>44060</v>
      </c>
      <c r="E1165" s="175">
        <f ca="1"/>
        <v>1.9988832418337383E-3</v>
      </c>
      <c r="F1165" s="99"/>
      <c r="G1165" s="174">
        <f t="shared" ca="1" si="68"/>
        <v>44057</v>
      </c>
      <c r="H1165" s="20">
        <f ca="1">_xll.meDateFromTenor(G1165,H$14,"Following",H$13,"Normal")</f>
        <v>44151</v>
      </c>
      <c r="I1165" s="175">
        <f ca="1"/>
        <v>3.6649448084760403E-3</v>
      </c>
      <c r="J1165" s="7" t="s">
        <v>4</v>
      </c>
      <c r="K1165" s="174">
        <f t="shared" ca="1" si="69"/>
        <v>44057</v>
      </c>
      <c r="L1165" s="20">
        <f ca="1">_xll.meDateFromTenor(K1165,L$14,"Following",L$13,"Normal")</f>
        <v>44242</v>
      </c>
      <c r="M1165" s="175">
        <f ca="1"/>
        <v>5.4676344565669412E-3</v>
      </c>
      <c r="N1165" s="7" t="s">
        <v>4</v>
      </c>
      <c r="O1165" s="174">
        <f t="shared" ca="1" si="70"/>
        <v>44057</v>
      </c>
      <c r="P1165" s="20">
        <f ca="1">_xll.meDateFromTenor(O1165,P$14,"Following",P$13,"Normal")</f>
        <v>44060</v>
      </c>
      <c r="Q1165" s="175">
        <f ca="1"/>
        <v>1.3704346807064938E-3</v>
      </c>
      <c r="R1165" s="7" t="s">
        <v>4</v>
      </c>
      <c r="S1165" s="174">
        <f t="shared" ca="1" si="71"/>
        <v>44057</v>
      </c>
      <c r="T1165" s="20">
        <f ca="1">_xll.meDateFromTenor(S1165,"1D","Following",T$13,"Normal")</f>
        <v>44060</v>
      </c>
      <c r="U1165" s="175">
        <f ca="1"/>
        <v>4.7054409376909734E-4</v>
      </c>
      <c r="V1165" s="136" t="s">
        <v>4</v>
      </c>
    </row>
    <row r="1166" spans="1:22" x14ac:dyDescent="0.25">
      <c r="A1166" s="142">
        <v>1148</v>
      </c>
      <c r="B1166" s="134"/>
      <c r="C1166" s="174">
        <f ca="1">_xll.meDateFromTenor(C1165,"1D","FOLLOWING",D$13,"NORMAL")</f>
        <v>44060</v>
      </c>
      <c r="D1166" s="20">
        <f ca="1">_xll.meDateFromTenor(C1166,D$14,"Following",D$13,"Normal")</f>
        <v>44061</v>
      </c>
      <c r="E1166" s="175">
        <f ca="1"/>
        <v>2.012700830081089E-3</v>
      </c>
      <c r="F1166" s="99"/>
      <c r="G1166" s="174">
        <f t="shared" ca="1" si="68"/>
        <v>44060</v>
      </c>
      <c r="H1166" s="20">
        <f ca="1">_xll.meDateFromTenor(G1166,H$14,"Following",H$13,"Normal")</f>
        <v>44152</v>
      </c>
      <c r="I1166" s="175">
        <f ca="1"/>
        <v>3.6874794081358069E-3</v>
      </c>
      <c r="J1166" s="7" t="s">
        <v>4</v>
      </c>
      <c r="K1166" s="174">
        <f t="shared" ca="1" si="69"/>
        <v>44060</v>
      </c>
      <c r="L1166" s="20">
        <f ca="1">_xll.meDateFromTenor(K1166,L$14,"Following",L$13,"Normal")</f>
        <v>44244</v>
      </c>
      <c r="M1166" s="175">
        <f ca="1"/>
        <v>5.4878928696525664E-3</v>
      </c>
      <c r="N1166" s="7" t="s">
        <v>4</v>
      </c>
      <c r="O1166" s="174">
        <f t="shared" ca="1" si="70"/>
        <v>44060</v>
      </c>
      <c r="P1166" s="20">
        <f ca="1">_xll.meDateFromTenor(O1166,P$14,"Following",P$13,"Normal")</f>
        <v>44061</v>
      </c>
      <c r="Q1166" s="175">
        <f ca="1"/>
        <v>1.3907842177866548E-3</v>
      </c>
      <c r="R1166" s="7" t="s">
        <v>4</v>
      </c>
      <c r="S1166" s="174">
        <f t="shared" ca="1" si="71"/>
        <v>44060</v>
      </c>
      <c r="T1166" s="20">
        <f ca="1">_xll.meDateFromTenor(S1166,"1D","Following",T$13,"Normal")</f>
        <v>44061</v>
      </c>
      <c r="U1166" s="175">
        <f ca="1"/>
        <v>4.8690081086996315E-4</v>
      </c>
      <c r="V1166" s="136" t="s">
        <v>4</v>
      </c>
    </row>
    <row r="1167" spans="1:22" x14ac:dyDescent="0.25">
      <c r="A1167" s="142">
        <v>1149</v>
      </c>
      <c r="B1167" s="134"/>
      <c r="C1167" s="174">
        <f ca="1">_xll.meDateFromTenor(C1166,"1D","FOLLOWING",D$13,"NORMAL")</f>
        <v>44061</v>
      </c>
      <c r="D1167" s="20">
        <f ca="1">_xll.meDateFromTenor(C1167,D$14,"Following",D$13,"Normal")</f>
        <v>44062</v>
      </c>
      <c r="E1167" s="175">
        <f ca="1"/>
        <v>2.0195823640630946E-3</v>
      </c>
      <c r="F1167" s="99"/>
      <c r="G1167" s="174">
        <f t="shared" ca="1" si="68"/>
        <v>44061</v>
      </c>
      <c r="H1167" s="20">
        <f ca="1">_xll.meDateFromTenor(G1167,H$14,"Following",H$13,"Normal")</f>
        <v>44153</v>
      </c>
      <c r="I1167" s="175">
        <f ca="1"/>
        <v>3.6950015436557513E-3</v>
      </c>
      <c r="J1167" s="7" t="s">
        <v>4</v>
      </c>
      <c r="K1167" s="174">
        <f t="shared" ca="1" si="69"/>
        <v>44061</v>
      </c>
      <c r="L1167" s="20">
        <f ca="1">_xll.meDateFromTenor(K1167,L$14,"Following",L$13,"Normal")</f>
        <v>44245</v>
      </c>
      <c r="M1167" s="175">
        <f ca="1"/>
        <v>5.4946372948822325E-3</v>
      </c>
      <c r="N1167" s="7" t="s">
        <v>4</v>
      </c>
      <c r="O1167" s="174">
        <f t="shared" ca="1" si="70"/>
        <v>44061</v>
      </c>
      <c r="P1167" s="20">
        <f ca="1">_xll.meDateFromTenor(O1167,P$14,"Following",P$13,"Normal")</f>
        <v>44062</v>
      </c>
      <c r="Q1167" s="175">
        <f ca="1"/>
        <v>1.3975709037988592E-3</v>
      </c>
      <c r="R1167" s="7" t="s">
        <v>4</v>
      </c>
      <c r="S1167" s="174">
        <f t="shared" ca="1" si="71"/>
        <v>44061</v>
      </c>
      <c r="T1167" s="20">
        <f ca="1">_xll.meDateFromTenor(S1167,"1D","Following",T$13,"Normal")</f>
        <v>44062</v>
      </c>
      <c r="U1167" s="175">
        <f ca="1"/>
        <v>4.9508655767019935E-4</v>
      </c>
      <c r="V1167" s="136" t="s">
        <v>4</v>
      </c>
    </row>
    <row r="1168" spans="1:22" x14ac:dyDescent="0.25">
      <c r="A1168" s="142">
        <v>1150</v>
      </c>
      <c r="B1168" s="134"/>
      <c r="C1168" s="174">
        <f ca="1">_xll.meDateFromTenor(C1167,"1D","FOLLOWING",D$13,"NORMAL")</f>
        <v>44062</v>
      </c>
      <c r="D1168" s="20">
        <f ca="1">_xll.meDateFromTenor(C1168,D$14,"Following",D$13,"Normal")</f>
        <v>44063</v>
      </c>
      <c r="E1168" s="175">
        <f ca="1"/>
        <v>2.0264442117937636E-3</v>
      </c>
      <c r="F1168" s="99"/>
      <c r="G1168" s="174">
        <f t="shared" ca="1" si="68"/>
        <v>44062</v>
      </c>
      <c r="H1168" s="20">
        <f ca="1">_xll.meDateFromTenor(G1168,H$14,"Following",H$13,"Normal")</f>
        <v>44154</v>
      </c>
      <c r="I1168" s="175">
        <f ca="1"/>
        <v>3.7025290576637023E-3</v>
      </c>
      <c r="J1168" s="7" t="s">
        <v>4</v>
      </c>
      <c r="K1168" s="174">
        <f t="shared" ca="1" si="69"/>
        <v>44062</v>
      </c>
      <c r="L1168" s="20">
        <f ca="1">_xll.meDateFromTenor(K1168,L$14,"Following",L$13,"Normal")</f>
        <v>44246</v>
      </c>
      <c r="M1168" s="175">
        <f ca="1"/>
        <v>5.5013775095803961E-3</v>
      </c>
      <c r="N1168" s="7" t="s">
        <v>4</v>
      </c>
      <c r="O1168" s="174">
        <f t="shared" ca="1" si="70"/>
        <v>44062</v>
      </c>
      <c r="P1168" s="20">
        <f ca="1">_xll.meDateFromTenor(O1168,P$14,"Following",P$13,"Normal")</f>
        <v>44063</v>
      </c>
      <c r="Q1168" s="175">
        <f ca="1"/>
        <v>1.4043593043851766E-3</v>
      </c>
      <c r="R1168" s="7" t="s">
        <v>4</v>
      </c>
      <c r="S1168" s="174">
        <f t="shared" ca="1" si="71"/>
        <v>44062</v>
      </c>
      <c r="T1168" s="20">
        <f ca="1">_xll.meDateFromTenor(S1168,"1D","Following",T$13,"Normal")</f>
        <v>44063</v>
      </c>
      <c r="U1168" s="175">
        <f ca="1"/>
        <v>5.0327655347190317E-4</v>
      </c>
      <c r="V1168" s="136" t="s">
        <v>4</v>
      </c>
    </row>
    <row r="1169" spans="1:22" x14ac:dyDescent="0.25">
      <c r="A1169" s="142">
        <v>1151</v>
      </c>
      <c r="B1169" s="134"/>
      <c r="C1169" s="174">
        <f ca="1">_xll.meDateFromTenor(C1168,"1D","FOLLOWING",D$13,"NORMAL")</f>
        <v>44063</v>
      </c>
      <c r="D1169" s="20">
        <f ca="1">_xll.meDateFromTenor(C1169,D$14,"Following",D$13,"Normal")</f>
        <v>44064</v>
      </c>
      <c r="E1169" s="175">
        <f ca="1"/>
        <v>2.0332863739099967E-3</v>
      </c>
      <c r="F1169" s="99"/>
      <c r="G1169" s="174">
        <f t="shared" ca="1" si="68"/>
        <v>44063</v>
      </c>
      <c r="H1169" s="20">
        <f ca="1">_xll.meDateFromTenor(G1169,H$14,"Following",H$13,"Normal")</f>
        <v>44155</v>
      </c>
      <c r="I1169" s="175">
        <f ca="1"/>
        <v>3.7100619965624517E-3</v>
      </c>
      <c r="J1169" s="7" t="s">
        <v>4</v>
      </c>
      <c r="K1169" s="174">
        <f t="shared" ca="1" si="69"/>
        <v>44063</v>
      </c>
      <c r="L1169" s="20">
        <f ca="1">_xll.meDateFromTenor(K1169,L$14,"Following",L$13,"Normal")</f>
        <v>44249</v>
      </c>
      <c r="M1169" s="175">
        <f ca="1"/>
        <v>5.5081135011678115E-3</v>
      </c>
      <c r="N1169" s="7" t="s">
        <v>4</v>
      </c>
      <c r="O1169" s="174">
        <f t="shared" ca="1" si="70"/>
        <v>44063</v>
      </c>
      <c r="P1169" s="20">
        <f ca="1">_xll.meDateFromTenor(O1169,P$14,"Following",P$13,"Normal")</f>
        <v>44064</v>
      </c>
      <c r="Q1169" s="175">
        <f ca="1"/>
        <v>1.4111493961944243E-3</v>
      </c>
      <c r="R1169" s="7" t="s">
        <v>4</v>
      </c>
      <c r="S1169" s="174">
        <f t="shared" ca="1" si="71"/>
        <v>44063</v>
      </c>
      <c r="T1169" s="20">
        <f ca="1">_xll.meDateFromTenor(S1169,"1D","Following",T$13,"Normal")</f>
        <v>44064</v>
      </c>
      <c r="U1169" s="175">
        <f ca="1"/>
        <v>5.1147079931360476E-4</v>
      </c>
      <c r="V1169" s="136" t="s">
        <v>4</v>
      </c>
    </row>
    <row r="1170" spans="1:22" x14ac:dyDescent="0.25">
      <c r="A1170" s="142">
        <v>1152</v>
      </c>
      <c r="B1170" s="134"/>
      <c r="C1170" s="174">
        <f ca="1">_xll.meDateFromTenor(C1169,"1D","FOLLOWING",D$13,"NORMAL")</f>
        <v>44064</v>
      </c>
      <c r="D1170" s="20">
        <f ca="1">_xll.meDateFromTenor(C1170,D$14,"Following",D$13,"Normal")</f>
        <v>44067</v>
      </c>
      <c r="E1170" s="175">
        <f ca="1"/>
        <v>2.0469167164450849E-3</v>
      </c>
      <c r="F1170" s="99"/>
      <c r="G1170" s="174">
        <f t="shared" ca="1" si="68"/>
        <v>44064</v>
      </c>
      <c r="H1170" s="20">
        <f ca="1">_xll.meDateFromTenor(G1170,H$14,"Following",H$13,"Normal")</f>
        <v>44158</v>
      </c>
      <c r="I1170" s="175">
        <f ca="1"/>
        <v>3.717600406754798E-3</v>
      </c>
      <c r="J1170" s="7" t="s">
        <v>4</v>
      </c>
      <c r="K1170" s="174">
        <f t="shared" ca="1" si="69"/>
        <v>44064</v>
      </c>
      <c r="L1170" s="20">
        <f ca="1">_xll.meDateFromTenor(K1170,L$14,"Following",L$13,"Normal")</f>
        <v>44249</v>
      </c>
      <c r="M1170" s="175">
        <f ca="1"/>
        <v>5.5148452570652389E-3</v>
      </c>
      <c r="N1170" s="7" t="s">
        <v>4</v>
      </c>
      <c r="O1170" s="174">
        <f t="shared" ca="1" si="70"/>
        <v>44064</v>
      </c>
      <c r="P1170" s="20">
        <f ca="1">_xll.meDateFromTenor(O1170,P$14,"Following",P$13,"Normal")</f>
        <v>44067</v>
      </c>
      <c r="Q1170" s="175">
        <f ca="1"/>
        <v>1.4179411558754261E-3</v>
      </c>
      <c r="R1170" s="7" t="s">
        <v>4</v>
      </c>
      <c r="S1170" s="174">
        <f t="shared" ca="1" si="71"/>
        <v>44064</v>
      </c>
      <c r="T1170" s="20">
        <f ca="1">_xll.meDateFromTenor(S1170,"1D","Following",T$13,"Normal")</f>
        <v>44067</v>
      </c>
      <c r="U1170" s="175">
        <f ca="1"/>
        <v>5.2787423397762884E-4</v>
      </c>
      <c r="V1170" s="136" t="s">
        <v>4</v>
      </c>
    </row>
    <row r="1171" spans="1:22" x14ac:dyDescent="0.25">
      <c r="A1171" s="142">
        <v>1153</v>
      </c>
      <c r="B1171" s="134"/>
      <c r="C1171" s="174">
        <f ca="1">_xll.meDateFromTenor(C1170,"1D","FOLLOWING",D$13,"NORMAL")</f>
        <v>44067</v>
      </c>
      <c r="D1171" s="20">
        <f ca="1">_xll.meDateFromTenor(C1171,D$14,"Following",D$13,"Normal")</f>
        <v>44068</v>
      </c>
      <c r="E1171" s="175">
        <f ca="1"/>
        <v>2.0611781469611731E-3</v>
      </c>
      <c r="F1171" s="99"/>
      <c r="G1171" s="174">
        <f t="shared" ca="1" si="68"/>
        <v>44067</v>
      </c>
      <c r="H1171" s="20">
        <f ca="1">_xll.meDateFromTenor(G1171,H$14,"Following",H$13,"Normal")</f>
        <v>44159</v>
      </c>
      <c r="I1171" s="175">
        <f ca="1"/>
        <v>3.7402489291213817E-3</v>
      </c>
      <c r="J1171" s="7" t="s">
        <v>4</v>
      </c>
      <c r="K1171" s="174">
        <f t="shared" ca="1" si="69"/>
        <v>44067</v>
      </c>
      <c r="L1171" s="20">
        <f ca="1">_xll.meDateFromTenor(K1171,L$14,"Following",L$13,"Normal")</f>
        <v>44251</v>
      </c>
      <c r="M1171" s="175">
        <f ca="1"/>
        <v>5.535014984825188E-3</v>
      </c>
      <c r="N1171" s="7" t="s">
        <v>4</v>
      </c>
      <c r="O1171" s="174">
        <f t="shared" ca="1" si="70"/>
        <v>44067</v>
      </c>
      <c r="P1171" s="20">
        <f ca="1">_xll.meDateFromTenor(O1171,P$14,"Following",P$13,"Normal")</f>
        <v>44068</v>
      </c>
      <c r="Q1171" s="175">
        <f ca="1"/>
        <v>1.4383262086371715E-3</v>
      </c>
      <c r="R1171" s="7" t="s">
        <v>4</v>
      </c>
      <c r="S1171" s="174">
        <f t="shared" ca="1" si="71"/>
        <v>44067</v>
      </c>
      <c r="T1171" s="20">
        <f ca="1">_xll.meDateFromTenor(S1171,"1D","Following",T$13,"Normal")</f>
        <v>44068</v>
      </c>
      <c r="U1171" s="175">
        <f ca="1"/>
        <v>5.4416119778180432E-4</v>
      </c>
      <c r="V1171" s="136" t="s">
        <v>4</v>
      </c>
    </row>
    <row r="1172" spans="1:22" x14ac:dyDescent="0.25">
      <c r="A1172" s="142">
        <v>1154</v>
      </c>
      <c r="B1172" s="134"/>
      <c r="C1172" s="174">
        <f ca="1">_xll.meDateFromTenor(C1171,"1D","FOLLOWING",D$13,"NORMAL")</f>
        <v>44068</v>
      </c>
      <c r="D1172" s="20">
        <f ca="1">_xll.meDateFromTenor(C1172,D$14,"Following",D$13,"Normal")</f>
        <v>44069</v>
      </c>
      <c r="E1172" s="175">
        <f ca="1"/>
        <v>2.0693565622668161E-3</v>
      </c>
      <c r="F1172" s="99"/>
      <c r="G1172" s="174">
        <f t="shared" ca="1" si="68"/>
        <v>44068</v>
      </c>
      <c r="H1172" s="20">
        <f ca="1">_xll.meDateFromTenor(G1172,H$14,"Following",H$13,"Normal")</f>
        <v>44160</v>
      </c>
      <c r="I1172" s="175">
        <f ca="1"/>
        <v>3.7478136216169628E-3</v>
      </c>
      <c r="J1172" s="7" t="s">
        <v>4</v>
      </c>
      <c r="K1172" s="174">
        <f t="shared" ca="1" si="69"/>
        <v>44068</v>
      </c>
      <c r="L1172" s="20">
        <f ca="1">_xll.meDateFromTenor(K1172,L$14,"Following",L$13,"Normal")</f>
        <v>44252</v>
      </c>
      <c r="M1172" s="175">
        <f ca="1"/>
        <v>5.5417271678630921E-3</v>
      </c>
      <c r="N1172" s="7" t="s">
        <v>4</v>
      </c>
      <c r="O1172" s="174">
        <f t="shared" ca="1" si="70"/>
        <v>44068</v>
      </c>
      <c r="P1172" s="20">
        <f ca="1">_xll.meDateFromTenor(O1172,P$14,"Following",P$13,"Normal")</f>
        <v>44069</v>
      </c>
      <c r="Q1172" s="175">
        <f ca="1"/>
        <v>1.445126151936057E-3</v>
      </c>
      <c r="R1172" s="7" t="s">
        <v>4</v>
      </c>
      <c r="S1172" s="174">
        <f t="shared" ca="1" si="71"/>
        <v>44068</v>
      </c>
      <c r="T1172" s="20">
        <f ca="1">_xll.meDateFromTenor(S1172,"1D","Following",T$13,"Normal")</f>
        <v>44069</v>
      </c>
      <c r="U1172" s="175">
        <f ca="1"/>
        <v>5.5211859676172065E-4</v>
      </c>
      <c r="V1172" s="136" t="s">
        <v>4</v>
      </c>
    </row>
    <row r="1173" spans="1:22" x14ac:dyDescent="0.25">
      <c r="A1173" s="142">
        <v>1155</v>
      </c>
      <c r="B1173" s="134"/>
      <c r="C1173" s="174">
        <f ca="1">_xll.meDateFromTenor(C1172,"1D","FOLLOWING",D$13,"NORMAL")</f>
        <v>44069</v>
      </c>
      <c r="D1173" s="20">
        <f ca="1">_xll.meDateFromTenor(C1173,D$14,"Following",D$13,"Normal")</f>
        <v>44070</v>
      </c>
      <c r="E1173" s="175">
        <f ca="1"/>
        <v>2.0775073616615763E-3</v>
      </c>
      <c r="F1173" s="99"/>
      <c r="G1173" s="174">
        <f t="shared" ref="G1173:G1236" ca="1" si="72">$C1173</f>
        <v>44069</v>
      </c>
      <c r="H1173" s="20">
        <f ca="1">_xll.meDateFromTenor(G1173,H$14,"Following",H$13,"Normal")</f>
        <v>44161</v>
      </c>
      <c r="I1173" s="175">
        <f ca="1"/>
        <v>3.7553916314943189E-3</v>
      </c>
      <c r="J1173" s="7" t="s">
        <v>4</v>
      </c>
      <c r="K1173" s="174">
        <f t="shared" ref="K1173:K1236" ca="1" si="73">$C1173</f>
        <v>44069</v>
      </c>
      <c r="L1173" s="20">
        <f ca="1">_xll.meDateFromTenor(K1173,L$14,"Following",L$13,"Normal")</f>
        <v>44253</v>
      </c>
      <c r="M1173" s="175">
        <f ca="1"/>
        <v>5.5484301080190191E-3</v>
      </c>
      <c r="N1173" s="7" t="s">
        <v>4</v>
      </c>
      <c r="O1173" s="174">
        <f t="shared" ref="O1173:O1236" ca="1" si="74">$C1173</f>
        <v>44069</v>
      </c>
      <c r="P1173" s="20">
        <f ca="1">_xll.meDateFromTenor(O1173,P$14,"Following",P$13,"Normal")</f>
        <v>44070</v>
      </c>
      <c r="Q1173" s="175">
        <f ca="1"/>
        <v>1.4519311072939587E-3</v>
      </c>
      <c r="R1173" s="7" t="s">
        <v>4</v>
      </c>
      <c r="S1173" s="174">
        <f t="shared" ref="S1173:S1236" ca="1" si="75">$C1173</f>
        <v>44069</v>
      </c>
      <c r="T1173" s="20">
        <f ca="1">_xll.meDateFromTenor(S1173,"1D","Following",T$13,"Normal")</f>
        <v>44070</v>
      </c>
      <c r="U1173" s="175">
        <f ca="1"/>
        <v>5.6008037695667433E-4</v>
      </c>
      <c r="V1173" s="136" t="s">
        <v>4</v>
      </c>
    </row>
    <row r="1174" spans="1:22" x14ac:dyDescent="0.25">
      <c r="A1174" s="142">
        <v>1156</v>
      </c>
      <c r="B1174" s="134"/>
      <c r="C1174" s="174">
        <f ca="1">_xll.meDateFromTenor(C1173,"1D","FOLLOWING",D$13,"NORMAL")</f>
        <v>44070</v>
      </c>
      <c r="D1174" s="20">
        <f ca="1">_xll.meDateFromTenor(C1174,D$14,"Following",D$13,"Normal")</f>
        <v>44071</v>
      </c>
      <c r="E1174" s="175">
        <f ca="1"/>
        <v>2.0856305453079782E-3</v>
      </c>
      <c r="F1174" s="99"/>
      <c r="G1174" s="174">
        <f t="shared" ca="1" si="72"/>
        <v>44070</v>
      </c>
      <c r="H1174" s="20">
        <f ca="1">_xll.meDateFromTenor(G1174,H$14,"Following",H$13,"Normal")</f>
        <v>44162</v>
      </c>
      <c r="I1174" s="175">
        <f ca="1"/>
        <v>3.76298262696488E-3</v>
      </c>
      <c r="J1174" s="7" t="s">
        <v>4</v>
      </c>
      <c r="K1174" s="174">
        <f t="shared" ca="1" si="73"/>
        <v>44070</v>
      </c>
      <c r="L1174" s="20">
        <f ca="1">_xll.meDateFromTenor(K1174,L$14,"Following",L$13,"Normal")</f>
        <v>44256</v>
      </c>
      <c r="M1174" s="175">
        <f ca="1"/>
        <v>5.5551238891915315E-3</v>
      </c>
      <c r="N1174" s="7" t="s">
        <v>4</v>
      </c>
      <c r="O1174" s="174">
        <f t="shared" ca="1" si="74"/>
        <v>44070</v>
      </c>
      <c r="P1174" s="20">
        <f ca="1">_xll.meDateFromTenor(O1174,P$14,"Following",P$13,"Normal")</f>
        <v>44071</v>
      </c>
      <c r="Q1174" s="175">
        <f ca="1"/>
        <v>1.4587410058464641E-3</v>
      </c>
      <c r="R1174" s="7" t="s">
        <v>4</v>
      </c>
      <c r="S1174" s="174">
        <f t="shared" ca="1" si="75"/>
        <v>44070</v>
      </c>
      <c r="T1174" s="20">
        <f ca="1">_xll.meDateFromTenor(S1174,"1D","Following",T$13,"Normal")</f>
        <v>44071</v>
      </c>
      <c r="U1174" s="175">
        <f ca="1"/>
        <v>5.6804653852724884E-4</v>
      </c>
      <c r="V1174" s="136" t="s">
        <v>4</v>
      </c>
    </row>
    <row r="1175" spans="1:22" x14ac:dyDescent="0.25">
      <c r="A1175" s="142">
        <v>1157</v>
      </c>
      <c r="B1175" s="134"/>
      <c r="C1175" s="174">
        <f ca="1">_xll.meDateFromTenor(C1174,"1D","FOLLOWING",D$13,"NORMAL")</f>
        <v>44071</v>
      </c>
      <c r="D1175" s="20">
        <f ca="1">_xll.meDateFromTenor(C1175,D$14,"Following",D$13,"Normal")</f>
        <v>44074</v>
      </c>
      <c r="E1175" s="175">
        <f ca="1"/>
        <v>2.1017971297253644E-3</v>
      </c>
      <c r="F1175" s="99"/>
      <c r="G1175" s="174">
        <f t="shared" ca="1" si="72"/>
        <v>44071</v>
      </c>
      <c r="H1175" s="20">
        <f ca="1">_xll.meDateFromTenor(G1175,H$14,"Following",H$13,"Normal")</f>
        <v>44165</v>
      </c>
      <c r="I1175" s="175">
        <f ca="1"/>
        <v>3.7705862762400766E-3</v>
      </c>
      <c r="J1175" s="7" t="s">
        <v>4</v>
      </c>
      <c r="K1175" s="174">
        <f t="shared" ca="1" si="73"/>
        <v>44071</v>
      </c>
      <c r="L1175" s="20">
        <f ca="1">_xll.meDateFromTenor(K1175,L$14,"Following",L$13,"Normal")</f>
        <v>44256</v>
      </c>
      <c r="M1175" s="175">
        <f ca="1"/>
        <v>5.5618085952791963E-3</v>
      </c>
      <c r="N1175" s="7" t="s">
        <v>4</v>
      </c>
      <c r="O1175" s="174">
        <f t="shared" ca="1" si="74"/>
        <v>44071</v>
      </c>
      <c r="P1175" s="20">
        <f ca="1">_xll.meDateFromTenor(O1175,P$14,"Following",P$13,"Normal")</f>
        <v>44074</v>
      </c>
      <c r="Q1175" s="175">
        <f ca="1"/>
        <v>1.4655557787291644E-3</v>
      </c>
      <c r="R1175" s="7" t="s">
        <v>4</v>
      </c>
      <c r="S1175" s="174">
        <f t="shared" ca="1" si="75"/>
        <v>44071</v>
      </c>
      <c r="T1175" s="20">
        <f ca="1">_xll.meDateFromTenor(S1175,"1D","Following",T$13,"Normal")</f>
        <v>44074</v>
      </c>
      <c r="U1175" s="175">
        <f ca="1"/>
        <v>5.8399441674514144E-4</v>
      </c>
      <c r="V1175" s="136" t="s">
        <v>4</v>
      </c>
    </row>
    <row r="1176" spans="1:22" x14ac:dyDescent="0.25">
      <c r="A1176" s="142">
        <v>1158</v>
      </c>
      <c r="B1176" s="134"/>
      <c r="C1176" s="174">
        <f ca="1">_xll.meDateFromTenor(C1175,"1D","FOLLOWING",D$13,"NORMAL")</f>
        <v>44074</v>
      </c>
      <c r="D1176" s="20">
        <f ca="1">_xll.meDateFromTenor(C1176,D$14,"Following",D$13,"Normal")</f>
        <v>44075</v>
      </c>
      <c r="E1176" s="175">
        <f ca="1"/>
        <v>2.1178471186370637E-3</v>
      </c>
      <c r="F1176" s="99"/>
      <c r="G1176" s="174">
        <f t="shared" ca="1" si="72"/>
        <v>44074</v>
      </c>
      <c r="H1176" s="20">
        <f ca="1">_xll.meDateFromTenor(G1176,H$14,"Following",H$13,"Normal")</f>
        <v>44165</v>
      </c>
      <c r="I1176" s="175">
        <f ca="1"/>
        <v>3.7934698290077607E-3</v>
      </c>
      <c r="J1176" s="7" t="s">
        <v>4</v>
      </c>
      <c r="K1176" s="174">
        <f t="shared" ca="1" si="73"/>
        <v>44074</v>
      </c>
      <c r="L1176" s="20">
        <f ca="1">_xll.meDateFromTenor(K1176,L$14,"Following",L$13,"Normal")</f>
        <v>44256</v>
      </c>
      <c r="M1176" s="175">
        <f ca="1"/>
        <v>5.5818091020187295E-3</v>
      </c>
      <c r="N1176" s="7" t="s">
        <v>4</v>
      </c>
      <c r="O1176" s="174">
        <f t="shared" ca="1" si="74"/>
        <v>44074</v>
      </c>
      <c r="P1176" s="20">
        <f ca="1">_xll.meDateFromTenor(O1176,P$14,"Following",P$13,"Normal")</f>
        <v>44075</v>
      </c>
      <c r="Q1176" s="175">
        <f ca="1"/>
        <v>1.4860286547142959E-3</v>
      </c>
      <c r="R1176" s="7" t="s">
        <v>4</v>
      </c>
      <c r="S1176" s="174">
        <f t="shared" ca="1" si="75"/>
        <v>44074</v>
      </c>
      <c r="T1176" s="20">
        <f ca="1">_xll.meDateFromTenor(S1176,"1D","Following",T$13,"Normal")</f>
        <v>44075</v>
      </c>
      <c r="U1176" s="175">
        <f ca="1"/>
        <v>5.9995501103148139E-4</v>
      </c>
      <c r="V1176" s="136" t="s">
        <v>4</v>
      </c>
    </row>
    <row r="1177" spans="1:22" x14ac:dyDescent="0.25">
      <c r="A1177" s="142">
        <v>1159</v>
      </c>
      <c r="B1177" s="134"/>
      <c r="C1177" s="174">
        <f ca="1">_xll.meDateFromTenor(C1176,"1D","FOLLOWING",D$13,"NORMAL")</f>
        <v>44075</v>
      </c>
      <c r="D1177" s="20">
        <f ca="1">_xll.meDateFromTenor(C1177,D$14,"Following",D$13,"Normal")</f>
        <v>44076</v>
      </c>
      <c r="E1177" s="175">
        <f ca="1"/>
        <v>2.1258322210556688E-3</v>
      </c>
      <c r="F1177" s="99"/>
      <c r="G1177" s="174">
        <f t="shared" ca="1" si="72"/>
        <v>44075</v>
      </c>
      <c r="H1177" s="20">
        <f ca="1">_xll.meDateFromTenor(G1177,H$14,"Following",H$13,"Normal")</f>
        <v>44166</v>
      </c>
      <c r="I1177" s="175">
        <f ca="1"/>
        <v>3.801120775615785E-3</v>
      </c>
      <c r="J1177" s="7" t="s">
        <v>4</v>
      </c>
      <c r="K1177" s="174">
        <f t="shared" ca="1" si="73"/>
        <v>44075</v>
      </c>
      <c r="L1177" s="20">
        <f ca="1">_xll.meDateFromTenor(K1177,L$14,"Following",L$13,"Normal")</f>
        <v>44256</v>
      </c>
      <c r="M1177" s="175">
        <f ca="1"/>
        <v>5.5884583467526363E-3</v>
      </c>
      <c r="N1177" s="7" t="s">
        <v>4</v>
      </c>
      <c r="O1177" s="174">
        <f t="shared" ca="1" si="74"/>
        <v>44075</v>
      </c>
      <c r="P1177" s="20">
        <f ca="1">_xll.meDateFromTenor(O1177,P$14,"Following",P$13,"Normal")</f>
        <v>44076</v>
      </c>
      <c r="Q1177" s="175">
        <f ca="1"/>
        <v>1.4928622362736451E-3</v>
      </c>
      <c r="R1177" s="7" t="s">
        <v>4</v>
      </c>
      <c r="S1177" s="174">
        <f t="shared" ca="1" si="75"/>
        <v>44075</v>
      </c>
      <c r="T1177" s="20">
        <f ca="1">_xll.meDateFromTenor(S1177,"1D","Following",T$13,"Normal")</f>
        <v>44076</v>
      </c>
      <c r="U1177" s="175">
        <f ca="1"/>
        <v>6.0794308859070596E-4</v>
      </c>
      <c r="V1177" s="136" t="s">
        <v>4</v>
      </c>
    </row>
    <row r="1178" spans="1:22" x14ac:dyDescent="0.25">
      <c r="A1178" s="142">
        <v>1160</v>
      </c>
      <c r="B1178" s="134"/>
      <c r="C1178" s="174">
        <f ca="1">_xll.meDateFromTenor(C1177,"1D","FOLLOWING",D$13,"NORMAL")</f>
        <v>44076</v>
      </c>
      <c r="D1178" s="20">
        <f ca="1">_xll.meDateFromTenor(C1178,D$14,"Following",D$13,"Normal")</f>
        <v>44077</v>
      </c>
      <c r="E1178" s="175">
        <f ca="1"/>
        <v>2.1337897070864576E-3</v>
      </c>
      <c r="F1178" s="99"/>
      <c r="G1178" s="174">
        <f t="shared" ca="1" si="72"/>
        <v>44076</v>
      </c>
      <c r="H1178" s="20">
        <f ca="1">_xll.meDateFromTenor(G1178,H$14,"Following",H$13,"Normal")</f>
        <v>44167</v>
      </c>
      <c r="I1178" s="175">
        <f ca="1"/>
        <v>3.8087827170855929E-3</v>
      </c>
      <c r="J1178" s="7" t="s">
        <v>4</v>
      </c>
      <c r="K1178" s="174">
        <f t="shared" ca="1" si="73"/>
        <v>44076</v>
      </c>
      <c r="L1178" s="20">
        <f ca="1">_xll.meDateFromTenor(K1178,L$14,"Following",L$13,"Normal")</f>
        <v>44257</v>
      </c>
      <c r="M1178" s="175">
        <f ca="1"/>
        <v>5.5950989358945153E-3</v>
      </c>
      <c r="N1178" s="7" t="s">
        <v>4</v>
      </c>
      <c r="O1178" s="174">
        <f t="shared" ca="1" si="74"/>
        <v>44076</v>
      </c>
      <c r="P1178" s="20">
        <f ca="1">_xll.meDateFromTenor(O1178,P$14,"Following",P$13,"Normal")</f>
        <v>44077</v>
      </c>
      <c r="Q1178" s="175">
        <f ca="1"/>
        <v>1.4997003478411297E-3</v>
      </c>
      <c r="R1178" s="7" t="s">
        <v>4</v>
      </c>
      <c r="S1178" s="174">
        <f t="shared" ca="1" si="75"/>
        <v>44076</v>
      </c>
      <c r="T1178" s="20">
        <f ca="1">_xll.meDateFromTenor(S1178,"1D","Following",T$13,"Normal")</f>
        <v>44077</v>
      </c>
      <c r="U1178" s="175">
        <f ca="1"/>
        <v>6.1593555088289634E-4</v>
      </c>
      <c r="V1178" s="136" t="s">
        <v>4</v>
      </c>
    </row>
    <row r="1179" spans="1:22" x14ac:dyDescent="0.25">
      <c r="A1179" s="142">
        <v>1161</v>
      </c>
      <c r="B1179" s="134"/>
      <c r="C1179" s="174">
        <f ca="1">_xll.meDateFromTenor(C1178,"1D","FOLLOWING",D$13,"NORMAL")</f>
        <v>44077</v>
      </c>
      <c r="D1179" s="20">
        <f ca="1">_xll.meDateFromTenor(C1179,D$14,"Following",D$13,"Normal")</f>
        <v>44078</v>
      </c>
      <c r="E1179" s="175">
        <f ca="1"/>
        <v>2.1417195764069624E-3</v>
      </c>
      <c r="F1179" s="99"/>
      <c r="G1179" s="174">
        <f t="shared" ca="1" si="72"/>
        <v>44077</v>
      </c>
      <c r="H1179" s="20">
        <f ca="1">_xll.meDateFromTenor(G1179,H$14,"Following",H$13,"Normal")</f>
        <v>44168</v>
      </c>
      <c r="I1179" s="175">
        <f ca="1"/>
        <v>3.8164553216286086E-3</v>
      </c>
      <c r="J1179" s="7" t="s">
        <v>4</v>
      </c>
      <c r="K1179" s="174">
        <f t="shared" ca="1" si="73"/>
        <v>44077</v>
      </c>
      <c r="L1179" s="20">
        <f ca="1">_xll.meDateFromTenor(K1179,L$14,"Following",L$13,"Normal")</f>
        <v>44258</v>
      </c>
      <c r="M1179" s="175">
        <f ca="1"/>
        <v>5.6017309533429264E-3</v>
      </c>
      <c r="N1179" s="7" t="s">
        <v>4</v>
      </c>
      <c r="O1179" s="174">
        <f t="shared" ca="1" si="74"/>
        <v>44077</v>
      </c>
      <c r="P1179" s="20">
        <f ca="1">_xll.meDateFromTenor(O1179,P$14,"Following",P$13,"Normal")</f>
        <v>44078</v>
      </c>
      <c r="Q1179" s="175">
        <f ca="1"/>
        <v>1.5065429205523336E-3</v>
      </c>
      <c r="R1179" s="7" t="s">
        <v>4</v>
      </c>
      <c r="S1179" s="174">
        <f t="shared" ca="1" si="75"/>
        <v>44077</v>
      </c>
      <c r="T1179" s="20">
        <f ca="1">_xll.meDateFromTenor(S1179,"1D","Following",T$13,"Normal")</f>
        <v>44078</v>
      </c>
      <c r="U1179" s="175">
        <f ca="1"/>
        <v>6.2393239878656649E-4</v>
      </c>
      <c r="V1179" s="136" t="s">
        <v>4</v>
      </c>
    </row>
    <row r="1180" spans="1:22" x14ac:dyDescent="0.25">
      <c r="A1180" s="142">
        <v>1162</v>
      </c>
      <c r="B1180" s="134"/>
      <c r="C1180" s="174">
        <f ca="1">_xll.meDateFromTenor(C1179,"1D","FOLLOWING",D$13,"NORMAL")</f>
        <v>44078</v>
      </c>
      <c r="D1180" s="20">
        <f ca="1">_xll.meDateFromTenor(C1180,D$14,"Following",D$13,"Normal")</f>
        <v>44081</v>
      </c>
      <c r="E1180" s="175">
        <f ca="1"/>
        <v>2.157500188477835E-3</v>
      </c>
      <c r="F1180" s="99"/>
      <c r="G1180" s="174">
        <f t="shared" ca="1" si="72"/>
        <v>44078</v>
      </c>
      <c r="H1180" s="20">
        <f ca="1">_xll.meDateFromTenor(G1180,H$14,"Following",H$13,"Normal")</f>
        <v>44169</v>
      </c>
      <c r="I1180" s="175">
        <f ca="1"/>
        <v>3.8241382574562667E-3</v>
      </c>
      <c r="J1180" s="7" t="s">
        <v>4</v>
      </c>
      <c r="K1180" s="174">
        <f t="shared" ca="1" si="73"/>
        <v>44078</v>
      </c>
      <c r="L1180" s="20">
        <f ca="1">_xll.meDateFromTenor(K1180,L$14,"Following",L$13,"Normal")</f>
        <v>44259</v>
      </c>
      <c r="M1180" s="175">
        <f ca="1"/>
        <v>5.60835448299644E-3</v>
      </c>
      <c r="N1180" s="7" t="s">
        <v>4</v>
      </c>
      <c r="O1180" s="174">
        <f t="shared" ca="1" si="74"/>
        <v>44078</v>
      </c>
      <c r="P1180" s="20">
        <f ca="1">_xll.meDateFromTenor(O1180,P$14,"Following",P$13,"Normal")</f>
        <v>44081</v>
      </c>
      <c r="Q1180" s="175">
        <f ca="1"/>
        <v>1.5133898855428493E-3</v>
      </c>
      <c r="R1180" s="7" t="s">
        <v>4</v>
      </c>
      <c r="S1180" s="174">
        <f t="shared" ca="1" si="75"/>
        <v>44078</v>
      </c>
      <c r="T1180" s="20">
        <f ca="1">_xll.meDateFromTenor(S1180,"1D","Following",T$13,"Normal")</f>
        <v>44081</v>
      </c>
      <c r="U1180" s="175">
        <f ca="1"/>
        <v>6.399418526559595E-4</v>
      </c>
      <c r="V1180" s="136" t="s">
        <v>4</v>
      </c>
    </row>
    <row r="1181" spans="1:22" x14ac:dyDescent="0.25">
      <c r="A1181" s="142">
        <v>1163</v>
      </c>
      <c r="B1181" s="134"/>
      <c r="C1181" s="174">
        <f ca="1">_xll.meDateFromTenor(C1180,"1D","FOLLOWING",D$13,"NORMAL")</f>
        <v>44081</v>
      </c>
      <c r="D1181" s="20">
        <f ca="1">_xll.meDateFromTenor(C1181,D$14,"Following",D$13,"Normal")</f>
        <v>44082</v>
      </c>
      <c r="E1181" s="175">
        <f ca="1"/>
        <v>2.1731628839646235E-3</v>
      </c>
      <c r="F1181" s="99"/>
      <c r="G1181" s="174">
        <f t="shared" ca="1" si="72"/>
        <v>44081</v>
      </c>
      <c r="H1181" s="20">
        <f ca="1">_xll.meDateFromTenor(G1181,H$14,"Following",H$13,"Normal")</f>
        <v>44172</v>
      </c>
      <c r="I1181" s="175">
        <f ca="1"/>
        <v>3.8472457347613698E-3</v>
      </c>
      <c r="J1181" s="7" t="s">
        <v>4</v>
      </c>
      <c r="K1181" s="174">
        <f t="shared" ca="1" si="73"/>
        <v>44081</v>
      </c>
      <c r="L1181" s="20">
        <f ca="1">_xll.meDateFromTenor(K1181,L$14,"Following",L$13,"Normal")</f>
        <v>44263</v>
      </c>
      <c r="M1181" s="175">
        <f ca="1"/>
        <v>5.628174984173214E-3</v>
      </c>
      <c r="N1181" s="7" t="s">
        <v>4</v>
      </c>
      <c r="O1181" s="174">
        <f t="shared" ca="1" si="74"/>
        <v>44081</v>
      </c>
      <c r="P1181" s="20">
        <f ca="1">_xll.meDateFromTenor(O1181,P$14,"Following",P$13,"Normal")</f>
        <v>44082</v>
      </c>
      <c r="Q1181" s="175">
        <f ca="1"/>
        <v>1.5339564455461323E-3</v>
      </c>
      <c r="R1181" s="7" t="s">
        <v>4</v>
      </c>
      <c r="S1181" s="174">
        <f t="shared" ca="1" si="75"/>
        <v>44081</v>
      </c>
      <c r="T1181" s="20">
        <f ca="1">_xll.meDateFromTenor(S1181,"1D","Following",T$13,"Normal")</f>
        <v>44082</v>
      </c>
      <c r="U1181" s="175">
        <f ca="1"/>
        <v>6.5596365539367387E-4</v>
      </c>
      <c r="V1181" s="136" t="s">
        <v>4</v>
      </c>
    </row>
    <row r="1182" spans="1:22" x14ac:dyDescent="0.25">
      <c r="A1182" s="142">
        <v>1164</v>
      </c>
      <c r="B1182" s="134"/>
      <c r="C1182" s="174">
        <f ca="1">_xll.meDateFromTenor(C1181,"1D","FOLLOWING",D$13,"NORMAL")</f>
        <v>44082</v>
      </c>
      <c r="D1182" s="20">
        <f ca="1">_xll.meDateFromTenor(C1182,D$14,"Following",D$13,"Normal")</f>
        <v>44083</v>
      </c>
      <c r="E1182" s="175">
        <f ca="1"/>
        <v>2.1809546676635717E-3</v>
      </c>
      <c r="F1182" s="99"/>
      <c r="G1182" s="174">
        <f t="shared" ca="1" si="72"/>
        <v>44082</v>
      </c>
      <c r="H1182" s="20">
        <f ca="1">_xll.meDateFromTenor(G1182,H$14,"Following",H$13,"Normal")</f>
        <v>44173</v>
      </c>
      <c r="I1182" s="175">
        <f ca="1"/>
        <v>3.8549666778418794E-3</v>
      </c>
      <c r="J1182" s="7" t="s">
        <v>4</v>
      </c>
      <c r="K1182" s="174">
        <f t="shared" ca="1" si="73"/>
        <v>44082</v>
      </c>
      <c r="L1182" s="20">
        <f ca="1">_xll.meDateFromTenor(K1182,L$14,"Following",L$13,"Normal")</f>
        <v>44263</v>
      </c>
      <c r="M1182" s="175">
        <f ca="1"/>
        <v>5.634765401632766E-3</v>
      </c>
      <c r="N1182" s="7" t="s">
        <v>4</v>
      </c>
      <c r="O1182" s="174">
        <f t="shared" ca="1" si="74"/>
        <v>44082</v>
      </c>
      <c r="P1182" s="20">
        <f ca="1">_xll.meDateFromTenor(O1182,P$14,"Following",P$13,"Normal")</f>
        <v>44083</v>
      </c>
      <c r="Q1182" s="175">
        <f ca="1"/>
        <v>1.5408202910097662E-3</v>
      </c>
      <c r="R1182" s="7" t="s">
        <v>4</v>
      </c>
      <c r="S1182" s="174">
        <f t="shared" ca="1" si="75"/>
        <v>44082</v>
      </c>
      <c r="T1182" s="20">
        <f ca="1">_xll.meDateFromTenor(S1182,"1D","Following",T$13,"Normal")</f>
        <v>44083</v>
      </c>
      <c r="U1182" s="175">
        <f ca="1"/>
        <v>6.6398243887111103E-4</v>
      </c>
      <c r="V1182" s="136" t="s">
        <v>4</v>
      </c>
    </row>
    <row r="1183" spans="1:22" x14ac:dyDescent="0.25">
      <c r="A1183" s="142">
        <v>1165</v>
      </c>
      <c r="B1183" s="134"/>
      <c r="C1183" s="174">
        <f ca="1">_xll.meDateFromTenor(C1182,"1D","FOLLOWING",D$13,"NORMAL")</f>
        <v>44083</v>
      </c>
      <c r="D1183" s="20">
        <f ca="1">_xll.meDateFromTenor(C1183,D$14,"Following",D$13,"Normal")</f>
        <v>44084</v>
      </c>
      <c r="E1183" s="175">
        <f ca="1"/>
        <v>2.1887188336929728E-3</v>
      </c>
      <c r="F1183" s="99"/>
      <c r="G1183" s="174">
        <f t="shared" ca="1" si="72"/>
        <v>44083</v>
      </c>
      <c r="H1183" s="20">
        <f ca="1">_xll.meDateFromTenor(G1183,H$14,"Following",H$13,"Normal")</f>
        <v>44174</v>
      </c>
      <c r="I1183" s="175">
        <f ca="1"/>
        <v>3.8626962932641787E-3</v>
      </c>
      <c r="J1183" s="7" t="s">
        <v>4</v>
      </c>
      <c r="K1183" s="174">
        <f t="shared" ca="1" si="73"/>
        <v>44083</v>
      </c>
      <c r="L1183" s="20">
        <f ca="1">_xll.meDateFromTenor(K1183,L$14,"Following",L$13,"Normal")</f>
        <v>44264</v>
      </c>
      <c r="M1183" s="175">
        <f ca="1"/>
        <v>5.6413477507902378E-3</v>
      </c>
      <c r="N1183" s="7" t="s">
        <v>4</v>
      </c>
      <c r="O1183" s="174">
        <f t="shared" ca="1" si="74"/>
        <v>44083</v>
      </c>
      <c r="P1183" s="20">
        <f ca="1">_xll.meDateFromTenor(O1183,P$14,"Following",P$13,"Normal")</f>
        <v>44084</v>
      </c>
      <c r="Q1183" s="175">
        <f ca="1"/>
        <v>1.5476881844306534E-3</v>
      </c>
      <c r="R1183" s="7" t="s">
        <v>4</v>
      </c>
      <c r="S1183" s="174">
        <f t="shared" ca="1" si="75"/>
        <v>44083</v>
      </c>
      <c r="T1183" s="20">
        <f ca="1">_xll.meDateFromTenor(S1183,"1D","Following",T$13,"Normal")</f>
        <v>44084</v>
      </c>
      <c r="U1183" s="175">
        <f ca="1"/>
        <v>6.7200561099756736E-4</v>
      </c>
      <c r="V1183" s="136" t="s">
        <v>4</v>
      </c>
    </row>
    <row r="1184" spans="1:22" x14ac:dyDescent="0.25">
      <c r="A1184" s="142">
        <v>1166</v>
      </c>
      <c r="B1184" s="134"/>
      <c r="C1184" s="174">
        <f ca="1">_xll.meDateFromTenor(C1183,"1D","FOLLOWING",D$13,"NORMAL")</f>
        <v>44084</v>
      </c>
      <c r="D1184" s="20">
        <f ca="1">_xll.meDateFromTenor(C1184,D$14,"Following",D$13,"Normal")</f>
        <v>44085</v>
      </c>
      <c r="E1184" s="175">
        <f ca="1"/>
        <v>2.196455382214791E-3</v>
      </c>
      <c r="F1184" s="99"/>
      <c r="G1184" s="174">
        <f t="shared" ca="1" si="72"/>
        <v>44084</v>
      </c>
      <c r="H1184" s="20">
        <f ca="1">_xll.meDateFromTenor(G1184,H$14,"Following",H$13,"Normal")</f>
        <v>44175</v>
      </c>
      <c r="I1184" s="175">
        <f ca="1"/>
        <v>3.8704342492396912E-3</v>
      </c>
      <c r="J1184" s="7" t="s">
        <v>4</v>
      </c>
      <c r="K1184" s="174">
        <f t="shared" ca="1" si="73"/>
        <v>44084</v>
      </c>
      <c r="L1184" s="20">
        <f ca="1">_xll.meDateFromTenor(K1184,L$14,"Following",L$13,"Normal")</f>
        <v>44265</v>
      </c>
      <c r="M1184" s="175">
        <f ca="1"/>
        <v>5.6479221155441945E-3</v>
      </c>
      <c r="N1184" s="7" t="s">
        <v>4</v>
      </c>
      <c r="O1184" s="174">
        <f t="shared" ca="1" si="74"/>
        <v>44084</v>
      </c>
      <c r="P1184" s="20">
        <f ca="1">_xll.meDateFromTenor(O1184,P$14,"Following",P$13,"Normal")</f>
        <v>44085</v>
      </c>
      <c r="Q1184" s="175">
        <f ca="1"/>
        <v>1.5545600569443771E-3</v>
      </c>
      <c r="R1184" s="7" t="s">
        <v>4</v>
      </c>
      <c r="S1184" s="174">
        <f t="shared" ca="1" si="75"/>
        <v>44084</v>
      </c>
      <c r="T1184" s="20">
        <f ca="1">_xll.meDateFromTenor(S1184,"1D","Following",T$13,"Normal")</f>
        <v>44085</v>
      </c>
      <c r="U1184" s="175">
        <f ca="1"/>
        <v>6.8003317265297658E-4</v>
      </c>
      <c r="V1184" s="136" t="s">
        <v>4</v>
      </c>
    </row>
    <row r="1185" spans="1:22" x14ac:dyDescent="0.25">
      <c r="A1185" s="142">
        <v>1167</v>
      </c>
      <c r="B1185" s="134"/>
      <c r="C1185" s="174">
        <f ca="1">_xll.meDateFromTenor(C1184,"1D","FOLLOWING",D$13,"NORMAL")</f>
        <v>44085</v>
      </c>
      <c r="D1185" s="20">
        <f ca="1">_xll.meDateFromTenor(C1185,D$14,"Following",D$13,"Normal")</f>
        <v>44088</v>
      </c>
      <c r="E1185" s="175">
        <f ca="1"/>
        <v>2.2118500082425477E-3</v>
      </c>
      <c r="F1185" s="99"/>
      <c r="G1185" s="174">
        <f t="shared" ca="1" si="72"/>
        <v>44085</v>
      </c>
      <c r="H1185" s="20">
        <f ca="1">_xll.meDateFromTenor(G1185,H$14,"Following",H$13,"Normal")</f>
        <v>44176</v>
      </c>
      <c r="I1185" s="175">
        <f ca="1"/>
        <v>3.8781802139798501E-3</v>
      </c>
      <c r="J1185" s="7" t="s">
        <v>4</v>
      </c>
      <c r="K1185" s="174">
        <f t="shared" ca="1" si="73"/>
        <v>44085</v>
      </c>
      <c r="L1185" s="20">
        <f ca="1">_xll.meDateFromTenor(K1185,L$14,"Following",L$13,"Normal")</f>
        <v>44266</v>
      </c>
      <c r="M1185" s="175">
        <f ca="1"/>
        <v>5.6544885797931979E-3</v>
      </c>
      <c r="N1185" s="7" t="s">
        <v>4</v>
      </c>
      <c r="O1185" s="174">
        <f t="shared" ca="1" si="74"/>
        <v>44085</v>
      </c>
      <c r="P1185" s="20">
        <f ca="1">_xll.meDateFromTenor(O1185,P$14,"Following",P$13,"Normal")</f>
        <v>44088</v>
      </c>
      <c r="Q1185" s="175">
        <f ca="1"/>
        <v>1.5614358396865277E-3</v>
      </c>
      <c r="R1185" s="7" t="s">
        <v>4</v>
      </c>
      <c r="S1185" s="174">
        <f t="shared" ca="1" si="75"/>
        <v>44085</v>
      </c>
      <c r="T1185" s="20">
        <f ca="1">_xll.meDateFromTenor(S1185,"1D","Following",T$13,"Normal")</f>
        <v>44088</v>
      </c>
      <c r="U1185" s="175">
        <f ca="1"/>
        <v>6.9610427592796192E-4</v>
      </c>
      <c r="V1185" s="136" t="s">
        <v>4</v>
      </c>
    </row>
    <row r="1186" spans="1:22" x14ac:dyDescent="0.25">
      <c r="A1186" s="142">
        <v>1168</v>
      </c>
      <c r="B1186" s="134"/>
      <c r="C1186" s="174">
        <f ca="1">_xll.meDateFromTenor(C1185,"1D","FOLLOWING",D$13,"NORMAL")</f>
        <v>44088</v>
      </c>
      <c r="D1186" s="20">
        <f ca="1">_xll.meDateFromTenor(C1186,D$14,"Following",D$13,"Normal")</f>
        <v>44089</v>
      </c>
      <c r="E1186" s="175">
        <f ca="1"/>
        <v>2.2271253944246964E-3</v>
      </c>
      <c r="F1186" s="99"/>
      <c r="G1186" s="174">
        <f t="shared" ca="1" si="72"/>
        <v>44088</v>
      </c>
      <c r="H1186" s="20">
        <f ca="1">_xll.meDateFromTenor(G1186,H$14,"Following",H$13,"Normal")</f>
        <v>44179</v>
      </c>
      <c r="I1186" s="175">
        <f ca="1"/>
        <v>3.9014628429024983E-3</v>
      </c>
      <c r="J1186" s="7" t="s">
        <v>4</v>
      </c>
      <c r="K1186" s="174">
        <f t="shared" ca="1" si="73"/>
        <v>44088</v>
      </c>
      <c r="L1186" s="20">
        <f ca="1">_xll.meDateFromTenor(K1186,L$14,"Following",L$13,"Normal")</f>
        <v>44270</v>
      </c>
      <c r="M1186" s="175">
        <f ca="1"/>
        <v>5.6741414084961464E-3</v>
      </c>
      <c r="N1186" s="7" t="s">
        <v>4</v>
      </c>
      <c r="O1186" s="174">
        <f t="shared" ca="1" si="74"/>
        <v>44088</v>
      </c>
      <c r="P1186" s="20">
        <f ca="1">_xll.meDateFromTenor(O1186,P$14,"Following",P$13,"Normal")</f>
        <v>44089</v>
      </c>
      <c r="Q1186" s="175">
        <f ca="1"/>
        <v>1.5820859606394267E-3</v>
      </c>
      <c r="R1186" s="7" t="s">
        <v>4</v>
      </c>
      <c r="S1186" s="174">
        <f t="shared" ca="1" si="75"/>
        <v>44088</v>
      </c>
      <c r="T1186" s="20">
        <f ca="1">_xll.meDateFromTenor(S1186,"1D","Following",T$13,"Normal")</f>
        <v>44089</v>
      </c>
      <c r="U1186" s="175">
        <f ca="1"/>
        <v>7.1218732431421706E-4</v>
      </c>
      <c r="V1186" s="136" t="s">
        <v>4</v>
      </c>
    </row>
    <row r="1187" spans="1:22" x14ac:dyDescent="0.25">
      <c r="A1187" s="142">
        <v>1169</v>
      </c>
      <c r="B1187" s="134"/>
      <c r="C1187" s="174">
        <f ca="1">_xll.meDateFromTenor(C1186,"1D","FOLLOWING",D$13,"NORMAL")</f>
        <v>44089</v>
      </c>
      <c r="D1187" s="20">
        <f ca="1">_xll.meDateFromTenor(C1187,D$14,"Following",D$13,"Normal")</f>
        <v>44090</v>
      </c>
      <c r="E1187" s="175">
        <f ca="1"/>
        <v>2.2347238512491529E-3</v>
      </c>
      <c r="F1187" s="99"/>
      <c r="G1187" s="174">
        <f t="shared" ca="1" si="72"/>
        <v>44089</v>
      </c>
      <c r="H1187" s="20">
        <f ca="1">_xll.meDateFromTenor(G1187,H$14,"Following",H$13,"Normal")</f>
        <v>44180</v>
      </c>
      <c r="I1187" s="175">
        <f ca="1"/>
        <v>3.9092375248155377E-3</v>
      </c>
      <c r="J1187" s="7" t="s">
        <v>4</v>
      </c>
      <c r="K1187" s="174">
        <f t="shared" ca="1" si="73"/>
        <v>44089</v>
      </c>
      <c r="L1187" s="20">
        <f ca="1">_xll.meDateFromTenor(K1187,L$14,"Following",L$13,"Normal")</f>
        <v>44270</v>
      </c>
      <c r="M1187" s="175">
        <f ca="1"/>
        <v>5.680677109710988E-3</v>
      </c>
      <c r="N1187" s="7" t="s">
        <v>4</v>
      </c>
      <c r="O1187" s="174">
        <f t="shared" ca="1" si="74"/>
        <v>44089</v>
      </c>
      <c r="P1187" s="20">
        <f ca="1">_xll.meDateFromTenor(O1187,P$14,"Following",P$13,"Normal")</f>
        <v>44090</v>
      </c>
      <c r="Q1187" s="175">
        <f ca="1"/>
        <v>1.5889766956511697E-3</v>
      </c>
      <c r="R1187" s="7" t="s">
        <v>4</v>
      </c>
      <c r="S1187" s="174">
        <f t="shared" ca="1" si="75"/>
        <v>44089</v>
      </c>
      <c r="T1187" s="20">
        <f ca="1">_xll.meDateFromTenor(S1187,"1D","Following",T$13,"Normal")</f>
        <v>44090</v>
      </c>
      <c r="U1187" s="175">
        <f ca="1"/>
        <v>7.2023684152722873E-4</v>
      </c>
      <c r="V1187" s="136" t="s">
        <v>4</v>
      </c>
    </row>
    <row r="1188" spans="1:22" x14ac:dyDescent="0.25">
      <c r="A1188" s="142">
        <v>1170</v>
      </c>
      <c r="B1188" s="134"/>
      <c r="C1188" s="174">
        <f ca="1">_xll.meDateFromTenor(C1187,"1D","FOLLOWING",D$13,"NORMAL")</f>
        <v>44090</v>
      </c>
      <c r="D1188" s="20">
        <f ca="1">_xll.meDateFromTenor(C1188,D$14,"Following",D$13,"Normal")</f>
        <v>44091</v>
      </c>
      <c r="E1188" s="175">
        <f ca="1"/>
        <v>2.2422946890451149E-3</v>
      </c>
      <c r="F1188" s="99"/>
      <c r="G1188" s="174">
        <f t="shared" ca="1" si="72"/>
        <v>44090</v>
      </c>
      <c r="H1188" s="20">
        <f ca="1">_xll.meDateFromTenor(G1188,H$14,"Following",H$13,"Normal")</f>
        <v>44181</v>
      </c>
      <c r="I1188" s="175">
        <f ca="1"/>
        <v>3.9170185565503678E-3</v>
      </c>
      <c r="J1188" s="7" t="s">
        <v>4</v>
      </c>
      <c r="K1188" s="174">
        <f t="shared" ca="1" si="73"/>
        <v>44090</v>
      </c>
      <c r="L1188" s="20">
        <f ca="1">_xll.meDateFromTenor(K1188,L$14,"Following",L$13,"Normal")</f>
        <v>44271</v>
      </c>
      <c r="M1188" s="175">
        <f ca="1"/>
        <v>5.6872053299136978E-3</v>
      </c>
      <c r="N1188" s="7" t="s">
        <v>4</v>
      </c>
      <c r="O1188" s="174">
        <f t="shared" ca="1" si="74"/>
        <v>44090</v>
      </c>
      <c r="P1188" s="20">
        <f ca="1">_xll.meDateFromTenor(O1188,P$14,"Following",P$13,"Normal")</f>
        <v>44091</v>
      </c>
      <c r="Q1188" s="175">
        <f ca="1"/>
        <v>1.5958709965692786E-3</v>
      </c>
      <c r="R1188" s="7" t="s">
        <v>4</v>
      </c>
      <c r="S1188" s="174">
        <f t="shared" ca="1" si="75"/>
        <v>44090</v>
      </c>
      <c r="T1188" s="20">
        <f ca="1">_xll.meDateFromTenor(S1188,"1D","Following",T$13,"Normal")</f>
        <v>44091</v>
      </c>
      <c r="U1188" s="175">
        <f ca="1"/>
        <v>7.2829075138602646E-4</v>
      </c>
      <c r="V1188" s="136" t="s">
        <v>4</v>
      </c>
    </row>
    <row r="1189" spans="1:22" x14ac:dyDescent="0.25">
      <c r="A1189" s="142">
        <v>1171</v>
      </c>
      <c r="B1189" s="134"/>
      <c r="C1189" s="174">
        <f ca="1">_xll.meDateFromTenor(C1188,"1D","FOLLOWING",D$13,"NORMAL")</f>
        <v>44091</v>
      </c>
      <c r="D1189" s="20">
        <f ca="1">_xll.meDateFromTenor(C1189,D$14,"Following",D$13,"Normal")</f>
        <v>44092</v>
      </c>
      <c r="E1189" s="175">
        <f ca="1"/>
        <v>2.2498379078953815E-3</v>
      </c>
      <c r="F1189" s="99"/>
      <c r="G1189" s="174">
        <f t="shared" ca="1" si="72"/>
        <v>44091</v>
      </c>
      <c r="H1189" s="20">
        <f ca="1">_xll.meDateFromTenor(G1189,H$14,"Following",H$13,"Normal")</f>
        <v>44182</v>
      </c>
      <c r="I1189" s="175">
        <f ca="1"/>
        <v>3.9248056063184199E-3</v>
      </c>
      <c r="J1189" s="7" t="s">
        <v>4</v>
      </c>
      <c r="K1189" s="174">
        <f t="shared" ca="1" si="73"/>
        <v>44091</v>
      </c>
      <c r="L1189" s="20">
        <f ca="1">_xll.meDateFromTenor(K1189,L$14,"Following",L$13,"Normal")</f>
        <v>44272</v>
      </c>
      <c r="M1189" s="175">
        <f ca="1"/>
        <v>5.6937261530028409E-3</v>
      </c>
      <c r="N1189" s="7" t="s">
        <v>4</v>
      </c>
      <c r="O1189" s="174">
        <f t="shared" ca="1" si="74"/>
        <v>44091</v>
      </c>
      <c r="P1189" s="20">
        <f ca="1">_xll.meDateFromTenor(O1189,P$14,"Following",P$13,"Normal")</f>
        <v>44092</v>
      </c>
      <c r="Q1189" s="175">
        <f ca="1"/>
        <v>1.6027687945293439E-3</v>
      </c>
      <c r="R1189" s="7" t="s">
        <v>4</v>
      </c>
      <c r="S1189" s="174">
        <f t="shared" ca="1" si="75"/>
        <v>44091</v>
      </c>
      <c r="T1189" s="20">
        <f ca="1">_xll.meDateFromTenor(S1189,"1D","Following",T$13,"Normal")</f>
        <v>44092</v>
      </c>
      <c r="U1189" s="175">
        <f ca="1"/>
        <v>7.363490548507694E-4</v>
      </c>
      <c r="V1189" s="136" t="s">
        <v>4</v>
      </c>
    </row>
    <row r="1190" spans="1:22" x14ac:dyDescent="0.25">
      <c r="A1190" s="142">
        <v>1172</v>
      </c>
      <c r="B1190" s="134"/>
      <c r="C1190" s="174">
        <f ca="1">_xll.meDateFromTenor(C1189,"1D","FOLLOWING",D$13,"NORMAL")</f>
        <v>44092</v>
      </c>
      <c r="D1190" s="20">
        <f ca="1">_xll.meDateFromTenor(C1190,D$14,"Following",D$13,"Normal")</f>
        <v>44095</v>
      </c>
      <c r="E1190" s="175">
        <f ca="1"/>
        <v>2.2648465290407965E-3</v>
      </c>
      <c r="F1190" s="99"/>
      <c r="G1190" s="174">
        <f t="shared" ca="1" si="72"/>
        <v>44092</v>
      </c>
      <c r="H1190" s="20">
        <f ca="1">_xll.meDateFromTenor(G1190,H$14,"Following",H$13,"Normal")</f>
        <v>44183</v>
      </c>
      <c r="I1190" s="175">
        <f ca="1"/>
        <v>3.9325983423311259E-3</v>
      </c>
      <c r="J1190" s="7" t="s">
        <v>4</v>
      </c>
      <c r="K1190" s="174">
        <f t="shared" ca="1" si="73"/>
        <v>44092</v>
      </c>
      <c r="L1190" s="20">
        <f ca="1">_xll.meDateFromTenor(K1190,L$14,"Following",L$13,"Normal")</f>
        <v>44273</v>
      </c>
      <c r="M1190" s="175">
        <f ca="1"/>
        <v>5.7002396628769844E-3</v>
      </c>
      <c r="N1190" s="7" t="s">
        <v>4</v>
      </c>
      <c r="O1190" s="174">
        <f t="shared" ca="1" si="74"/>
        <v>44092</v>
      </c>
      <c r="P1190" s="20">
        <f ca="1">_xll.meDateFromTenor(O1190,P$14,"Following",P$13,"Normal")</f>
        <v>44095</v>
      </c>
      <c r="Q1190" s="175">
        <f ca="1"/>
        <v>1.6096700206669557E-3</v>
      </c>
      <c r="R1190" s="7" t="s">
        <v>4</v>
      </c>
      <c r="S1190" s="174">
        <f t="shared" ca="1" si="75"/>
        <v>44092</v>
      </c>
      <c r="T1190" s="20">
        <f ca="1">_xll.meDateFromTenor(S1190,"1D","Following",T$13,"Normal")</f>
        <v>44095</v>
      </c>
      <c r="U1190" s="175">
        <f ca="1"/>
        <v>7.524818818182747E-4</v>
      </c>
      <c r="V1190" s="136" t="s">
        <v>4</v>
      </c>
    </row>
    <row r="1191" spans="1:22" x14ac:dyDescent="0.25">
      <c r="A1191" s="142">
        <v>1173</v>
      </c>
      <c r="B1191" s="134"/>
      <c r="C1191" s="174">
        <f ca="1">_xll.meDateFromTenor(C1190,"1D","FOLLOWING",D$13,"NORMAL")</f>
        <v>44095</v>
      </c>
      <c r="D1191" s="20">
        <f ca="1">_xll.meDateFromTenor(C1191,D$14,"Following",D$13,"Normal")</f>
        <v>44096</v>
      </c>
      <c r="E1191" s="175">
        <f ca="1"/>
        <v>2.2797345871875935E-3</v>
      </c>
      <c r="F1191" s="99"/>
      <c r="G1191" s="174">
        <f t="shared" ca="1" si="72"/>
        <v>44095</v>
      </c>
      <c r="H1191" s="20">
        <f ca="1">_xll.meDateFromTenor(G1191,H$14,"Following",H$13,"Normal")</f>
        <v>44186</v>
      </c>
      <c r="I1191" s="175">
        <f ca="1"/>
        <v>3.9560073499514455E-3</v>
      </c>
      <c r="J1191" s="7" t="s">
        <v>4</v>
      </c>
      <c r="K1191" s="174">
        <f t="shared" ca="1" si="73"/>
        <v>44095</v>
      </c>
      <c r="L1191" s="20">
        <f ca="1">_xll.meDateFromTenor(K1191,L$14,"Following",L$13,"Normal")</f>
        <v>44277</v>
      </c>
      <c r="M1191" s="175">
        <f ca="1"/>
        <v>5.7197371521950377E-3</v>
      </c>
      <c r="N1191" s="7" t="s">
        <v>4</v>
      </c>
      <c r="O1191" s="174">
        <f t="shared" ca="1" si="74"/>
        <v>44095</v>
      </c>
      <c r="P1191" s="20">
        <f ca="1">_xll.meDateFromTenor(O1191,P$14,"Following",P$13,"Normal")</f>
        <v>44096</v>
      </c>
      <c r="Q1191" s="175">
        <f ca="1"/>
        <v>1.630393579500935E-3</v>
      </c>
      <c r="R1191" s="7" t="s">
        <v>4</v>
      </c>
      <c r="S1191" s="174">
        <f t="shared" ca="1" si="75"/>
        <v>44095</v>
      </c>
      <c r="T1191" s="20">
        <f ca="1">_xll.meDateFromTenor(S1191,"1D","Following",T$13,"Normal")</f>
        <v>44096</v>
      </c>
      <c r="U1191" s="175">
        <f ca="1"/>
        <v>7.6862621379637861E-4</v>
      </c>
      <c r="V1191" s="136" t="s">
        <v>4</v>
      </c>
    </row>
    <row r="1192" spans="1:22" x14ac:dyDescent="0.25">
      <c r="A1192" s="142">
        <v>1174</v>
      </c>
      <c r="B1192" s="134"/>
      <c r="C1192" s="174">
        <f ca="1">_xll.meDateFromTenor(C1191,"1D","FOLLOWING",D$13,"NORMAL")</f>
        <v>44096</v>
      </c>
      <c r="D1192" s="20">
        <f ca="1">_xll.meDateFromTenor(C1192,D$14,"Following",D$13,"Normal")</f>
        <v>44097</v>
      </c>
      <c r="E1192" s="175">
        <f ca="1"/>
        <v>2.2871397069842182E-3</v>
      </c>
      <c r="F1192" s="99"/>
      <c r="G1192" s="174">
        <f t="shared" ca="1" si="72"/>
        <v>44096</v>
      </c>
      <c r="H1192" s="20">
        <f ca="1">_xll.meDateFromTenor(G1192,H$14,"Following",H$13,"Normal")</f>
        <v>44187</v>
      </c>
      <c r="I1192" s="175">
        <f ca="1"/>
        <v>3.9638195130570512E-3</v>
      </c>
      <c r="J1192" s="7" t="s">
        <v>4</v>
      </c>
      <c r="K1192" s="174">
        <f t="shared" ca="1" si="73"/>
        <v>44096</v>
      </c>
      <c r="L1192" s="20">
        <f ca="1">_xll.meDateFromTenor(K1192,L$14,"Following",L$13,"Normal")</f>
        <v>44277</v>
      </c>
      <c r="M1192" s="175">
        <f ca="1"/>
        <v>5.7262222481948115E-3</v>
      </c>
      <c r="N1192" s="7" t="s">
        <v>4</v>
      </c>
      <c r="O1192" s="174">
        <f t="shared" ca="1" si="74"/>
        <v>44096</v>
      </c>
      <c r="P1192" s="20">
        <f ca="1">_xll.meDateFromTenor(O1192,P$14,"Following",P$13,"Normal")</f>
        <v>44097</v>
      </c>
      <c r="Q1192" s="175">
        <f ca="1"/>
        <v>1.6373078297046045E-3</v>
      </c>
      <c r="R1192" s="7" t="s">
        <v>4</v>
      </c>
      <c r="S1192" s="174">
        <f t="shared" ca="1" si="75"/>
        <v>44096</v>
      </c>
      <c r="T1192" s="20">
        <f ca="1">_xll.meDateFromTenor(S1192,"1D","Following",T$13,"Normal")</f>
        <v>44097</v>
      </c>
      <c r="U1192" s="175">
        <f ca="1"/>
        <v>7.7670649280202689E-4</v>
      </c>
      <c r="V1192" s="136" t="s">
        <v>4</v>
      </c>
    </row>
    <row r="1193" spans="1:22" x14ac:dyDescent="0.25">
      <c r="A1193" s="142">
        <v>1175</v>
      </c>
      <c r="B1193" s="134"/>
      <c r="C1193" s="174">
        <f ca="1">_xll.meDateFromTenor(C1192,"1D","FOLLOWING",D$13,"NORMAL")</f>
        <v>44097</v>
      </c>
      <c r="D1193" s="20">
        <f ca="1">_xll.meDateFromTenor(C1193,D$14,"Following",D$13,"Normal")</f>
        <v>44098</v>
      </c>
      <c r="E1193" s="175">
        <f ca="1"/>
        <v>2.2945172062364548E-3</v>
      </c>
      <c r="F1193" s="99"/>
      <c r="G1193" s="174">
        <f t="shared" ca="1" si="72"/>
        <v>44097</v>
      </c>
      <c r="H1193" s="20">
        <f ca="1">_xll.meDateFromTenor(G1193,H$14,"Following",H$13,"Normal")</f>
        <v>44188</v>
      </c>
      <c r="I1193" s="175">
        <f ca="1"/>
        <v>3.9716357034644588E-3</v>
      </c>
      <c r="J1193" s="7" t="s">
        <v>4</v>
      </c>
      <c r="K1193" s="174">
        <f t="shared" ca="1" si="73"/>
        <v>44097</v>
      </c>
      <c r="L1193" s="20">
        <f ca="1">_xll.meDateFromTenor(K1193,L$14,"Following",L$13,"Normal")</f>
        <v>44278</v>
      </c>
      <c r="M1193" s="175">
        <f ca="1"/>
        <v>5.7327004504724053E-3</v>
      </c>
      <c r="N1193" s="7" t="s">
        <v>4</v>
      </c>
      <c r="O1193" s="174">
        <f t="shared" ca="1" si="74"/>
        <v>44097</v>
      </c>
      <c r="P1193" s="20">
        <f ca="1">_xll.meDateFromTenor(O1193,P$14,"Following",P$13,"Normal")</f>
        <v>44098</v>
      </c>
      <c r="Q1193" s="175">
        <f ca="1"/>
        <v>1.644225163763761E-3</v>
      </c>
      <c r="R1193" s="7" t="s">
        <v>4</v>
      </c>
      <c r="S1193" s="174">
        <f t="shared" ca="1" si="75"/>
        <v>44097</v>
      </c>
      <c r="T1193" s="20">
        <f ca="1">_xll.meDateFromTenor(S1193,"1D","Following",T$13,"Normal")</f>
        <v>44098</v>
      </c>
      <c r="U1193" s="175">
        <f ca="1"/>
        <v>7.8479116869102975E-4</v>
      </c>
      <c r="V1193" s="136" t="s">
        <v>4</v>
      </c>
    </row>
    <row r="1194" spans="1:22" x14ac:dyDescent="0.25">
      <c r="A1194" s="142">
        <v>1176</v>
      </c>
      <c r="B1194" s="134"/>
      <c r="C1194" s="174">
        <f ca="1">_xll.meDateFromTenor(C1193,"1D","FOLLOWING",D$13,"NORMAL")</f>
        <v>44098</v>
      </c>
      <c r="D1194" s="20">
        <f ca="1">_xll.meDateFromTenor(C1194,D$14,"Following",D$13,"Normal")</f>
        <v>44099</v>
      </c>
      <c r="E1194" s="175">
        <f ca="1"/>
        <v>2.3018670846216291E-3</v>
      </c>
      <c r="F1194" s="99"/>
      <c r="G1194" s="174">
        <f t="shared" ca="1" si="72"/>
        <v>44098</v>
      </c>
      <c r="H1194" s="20">
        <f ca="1">_xll.meDateFromTenor(G1194,H$14,"Following",H$13,"Normal")</f>
        <v>44189</v>
      </c>
      <c r="I1194" s="175">
        <f ca="1"/>
        <v>3.9794555893850917E-3</v>
      </c>
      <c r="J1194" s="7" t="s">
        <v>4</v>
      </c>
      <c r="K1194" s="174">
        <f t="shared" ca="1" si="73"/>
        <v>44098</v>
      </c>
      <c r="L1194" s="20">
        <f ca="1">_xll.meDateFromTenor(K1194,L$14,"Following",L$13,"Normal")</f>
        <v>44279</v>
      </c>
      <c r="M1194" s="175">
        <f ca="1"/>
        <v>5.739171842926381E-3</v>
      </c>
      <c r="N1194" s="7" t="s">
        <v>4</v>
      </c>
      <c r="O1194" s="174">
        <f t="shared" ca="1" si="74"/>
        <v>44098</v>
      </c>
      <c r="P1194" s="20">
        <f ca="1">_xll.meDateFromTenor(O1194,P$14,"Following",P$13,"Normal")</f>
        <v>44099</v>
      </c>
      <c r="Q1194" s="175">
        <f ca="1"/>
        <v>1.6511455128139893E-3</v>
      </c>
      <c r="R1194" s="7" t="s">
        <v>4</v>
      </c>
      <c r="S1194" s="174">
        <f t="shared" ca="1" si="75"/>
        <v>44098</v>
      </c>
      <c r="T1194" s="20">
        <f ca="1">_xll.meDateFromTenor(S1194,"1D","Following",T$13,"Normal")</f>
        <v>44099</v>
      </c>
      <c r="U1194" s="175">
        <f ca="1"/>
        <v>7.9288024218181305E-4</v>
      </c>
      <c r="V1194" s="136" t="s">
        <v>4</v>
      </c>
    </row>
    <row r="1195" spans="1:22" x14ac:dyDescent="0.25">
      <c r="A1195" s="142">
        <v>1177</v>
      </c>
      <c r="B1195" s="134"/>
      <c r="C1195" s="174">
        <f ca="1">_xll.meDateFromTenor(C1194,"1D","FOLLOWING",D$13,"NORMAL")</f>
        <v>44099</v>
      </c>
      <c r="D1195" s="20">
        <f ca="1">_xll.meDateFromTenor(C1195,D$14,"Following",D$13,"Normal")</f>
        <v>44102</v>
      </c>
      <c r="E1195" s="175">
        <f ca="1"/>
        <v>2.316489676665999E-3</v>
      </c>
      <c r="F1195" s="99"/>
      <c r="G1195" s="174">
        <f t="shared" ca="1" si="72"/>
        <v>44099</v>
      </c>
      <c r="H1195" s="20">
        <f ca="1">_xll.meDateFromTenor(G1195,H$14,"Following",H$13,"Normal")</f>
        <v>44193</v>
      </c>
      <c r="I1195" s="175">
        <f ca="1"/>
        <v>3.9872788390303854E-3</v>
      </c>
      <c r="J1195" s="7" t="s">
        <v>4</v>
      </c>
      <c r="K1195" s="174">
        <f t="shared" ca="1" si="73"/>
        <v>44099</v>
      </c>
      <c r="L1195" s="20">
        <f ca="1">_xll.meDateFromTenor(K1195,L$14,"Following",L$13,"Normal")</f>
        <v>44280</v>
      </c>
      <c r="M1195" s="175">
        <f ca="1"/>
        <v>5.7456365094553053E-3</v>
      </c>
      <c r="N1195" s="7" t="s">
        <v>4</v>
      </c>
      <c r="O1195" s="174">
        <f t="shared" ca="1" si="74"/>
        <v>44099</v>
      </c>
      <c r="P1195" s="20">
        <f ca="1">_xll.meDateFromTenor(O1195,P$14,"Following",P$13,"Normal")</f>
        <v>44102</v>
      </c>
      <c r="Q1195" s="175">
        <f ca="1"/>
        <v>1.6580688079908814E-3</v>
      </c>
      <c r="R1195" s="7" t="s">
        <v>4</v>
      </c>
      <c r="S1195" s="174">
        <f t="shared" ca="1" si="75"/>
        <v>44099</v>
      </c>
      <c r="T1195" s="20">
        <f ca="1">_xll.meDateFromTenor(S1195,"1D","Following",T$13,"Normal")</f>
        <v>44102</v>
      </c>
      <c r="U1195" s="175">
        <f ca="1"/>
        <v>8.0907486827546272E-4</v>
      </c>
      <c r="V1195" s="136" t="s">
        <v>4</v>
      </c>
    </row>
    <row r="1196" spans="1:22" x14ac:dyDescent="0.25">
      <c r="A1196" s="142">
        <v>1178</v>
      </c>
      <c r="B1196" s="134"/>
      <c r="C1196" s="174">
        <f ca="1">_xll.meDateFromTenor(C1195,"1D","FOLLOWING",D$13,"NORMAL")</f>
        <v>44102</v>
      </c>
      <c r="D1196" s="20">
        <f ca="1">_xll.meDateFromTenor(C1196,D$14,"Following",D$13,"Normal")</f>
        <v>44103</v>
      </c>
      <c r="E1196" s="175">
        <f ca="1"/>
        <v>2.3309903854325763E-3</v>
      </c>
      <c r="F1196" s="99"/>
      <c r="G1196" s="174">
        <f t="shared" ca="1" si="72"/>
        <v>44102</v>
      </c>
      <c r="H1196" s="20">
        <f ca="1">_xll.meDateFromTenor(G1196,H$14,"Following",H$13,"Normal")</f>
        <v>44193</v>
      </c>
      <c r="I1196" s="175">
        <f ca="1"/>
        <v>4.0107654524285004E-3</v>
      </c>
      <c r="J1196" s="7" t="s">
        <v>4</v>
      </c>
      <c r="K1196" s="174">
        <f t="shared" ca="1" si="73"/>
        <v>44102</v>
      </c>
      <c r="L1196" s="20">
        <f ca="1">_xll.meDateFromTenor(K1196,L$14,"Following",L$13,"Normal")</f>
        <v>44284</v>
      </c>
      <c r="M1196" s="175">
        <f ca="1"/>
        <v>5.7649909924773948E-3</v>
      </c>
      <c r="N1196" s="7" t="s">
        <v>4</v>
      </c>
      <c r="O1196" s="174">
        <f t="shared" ca="1" si="74"/>
        <v>44102</v>
      </c>
      <c r="P1196" s="20">
        <f ca="1">_xll.meDateFromTenor(O1196,P$14,"Following",P$13,"Normal")</f>
        <v>44103</v>
      </c>
      <c r="Q1196" s="175">
        <f ca="1"/>
        <v>1.6788556816374042E-3</v>
      </c>
      <c r="R1196" s="7" t="s">
        <v>4</v>
      </c>
      <c r="S1196" s="174">
        <f t="shared" ca="1" si="75"/>
        <v>44102</v>
      </c>
      <c r="T1196" s="20">
        <f ca="1">_xll.meDateFromTenor(S1196,"1D","Following",T$13,"Normal")</f>
        <v>44103</v>
      </c>
      <c r="U1196" s="175">
        <f ca="1"/>
        <v>8.2528052192097222E-4</v>
      </c>
      <c r="V1196" s="136" t="s">
        <v>4</v>
      </c>
    </row>
    <row r="1197" spans="1:22" x14ac:dyDescent="0.25">
      <c r="A1197" s="142">
        <v>1179</v>
      </c>
      <c r="B1197" s="134"/>
      <c r="C1197" s="174">
        <f ca="1">_xll.meDateFromTenor(C1196,"1D","FOLLOWING",D$13,"NORMAL")</f>
        <v>44103</v>
      </c>
      <c r="D1197" s="20">
        <f ca="1">_xll.meDateFromTenor(C1197,D$14,"Following",D$13,"Normal")</f>
        <v>44104</v>
      </c>
      <c r="E1197" s="175">
        <f ca="1"/>
        <v>2.3382021559740719E-3</v>
      </c>
      <c r="F1197" s="99"/>
      <c r="G1197" s="174">
        <f t="shared" ca="1" si="72"/>
        <v>44103</v>
      </c>
      <c r="H1197" s="20">
        <f ca="1">_xll.meDateFromTenor(G1197,H$14,"Following",H$13,"Normal")</f>
        <v>44194</v>
      </c>
      <c r="I1197" s="175">
        <f ca="1"/>
        <v>4.0185988390867193E-3</v>
      </c>
      <c r="J1197" s="7" t="s">
        <v>4</v>
      </c>
      <c r="K1197" s="174">
        <f t="shared" ca="1" si="73"/>
        <v>44103</v>
      </c>
      <c r="L1197" s="20">
        <f ca="1">_xll.meDateFromTenor(K1197,L$14,"Following",L$13,"Normal")</f>
        <v>44284</v>
      </c>
      <c r="M1197" s="175">
        <f ca="1"/>
        <v>5.7714295942917484E-3</v>
      </c>
      <c r="N1197" s="7" t="s">
        <v>4</v>
      </c>
      <c r="O1197" s="174">
        <f t="shared" ca="1" si="74"/>
        <v>44103</v>
      </c>
      <c r="P1197" s="20">
        <f ca="1">_xll.meDateFromTenor(O1197,P$14,"Following",P$13,"Normal")</f>
        <v>44104</v>
      </c>
      <c r="Q1197" s="175">
        <f ca="1"/>
        <v>1.6857900726768257E-3</v>
      </c>
      <c r="R1197" s="7" t="s">
        <v>4</v>
      </c>
      <c r="S1197" s="174">
        <f t="shared" ca="1" si="75"/>
        <v>44103</v>
      </c>
      <c r="T1197" s="20">
        <f ca="1">_xll.meDateFromTenor(S1197,"1D","Following",T$13,"Normal")</f>
        <v>44104</v>
      </c>
      <c r="U1197" s="175">
        <f ca="1"/>
        <v>8.3339159141729031E-4</v>
      </c>
      <c r="V1197" s="136" t="s">
        <v>4</v>
      </c>
    </row>
    <row r="1198" spans="1:22" x14ac:dyDescent="0.25">
      <c r="A1198" s="142">
        <v>1180</v>
      </c>
      <c r="B1198" s="134"/>
      <c r="C1198" s="174">
        <f ca="1">_xll.meDateFromTenor(C1197,"1D","FOLLOWING",D$13,"NORMAL")</f>
        <v>44104</v>
      </c>
      <c r="D1198" s="20">
        <f ca="1">_xll.meDateFromTenor(C1198,D$14,"Following",D$13,"Normal")</f>
        <v>44105</v>
      </c>
      <c r="E1198" s="175">
        <f ca="1"/>
        <v>2.3453863041296929E-3</v>
      </c>
      <c r="F1198" s="99"/>
      <c r="G1198" s="174">
        <f t="shared" ca="1" si="72"/>
        <v>44104</v>
      </c>
      <c r="H1198" s="20">
        <f ca="1">_xll.meDateFromTenor(G1198,H$14,"Following",H$13,"Normal")</f>
        <v>44195</v>
      </c>
      <c r="I1198" s="175">
        <f ca="1"/>
        <v>4.0264339305267419E-3</v>
      </c>
      <c r="J1198" s="7" t="s">
        <v>4</v>
      </c>
      <c r="K1198" s="174">
        <f t="shared" ca="1" si="73"/>
        <v>44104</v>
      </c>
      <c r="L1198" s="20">
        <f ca="1">_xll.meDateFromTenor(K1198,L$14,"Following",L$13,"Normal")</f>
        <v>44285</v>
      </c>
      <c r="M1198" s="175">
        <f ca="1"/>
        <v>5.777861889673868E-3</v>
      </c>
      <c r="N1198" s="7" t="s">
        <v>4</v>
      </c>
      <c r="O1198" s="174">
        <f t="shared" ca="1" si="74"/>
        <v>44104</v>
      </c>
      <c r="P1198" s="20">
        <f ca="1">_xll.meDateFromTenor(O1198,P$14,"Following",P$13,"Normal")</f>
        <v>44105</v>
      </c>
      <c r="Q1198" s="175">
        <f ca="1"/>
        <v>1.6927270655208476E-3</v>
      </c>
      <c r="R1198" s="7" t="s">
        <v>4</v>
      </c>
      <c r="S1198" s="174">
        <f t="shared" ca="1" si="75"/>
        <v>44104</v>
      </c>
      <c r="T1198" s="20">
        <f ca="1">_xll.meDateFromTenor(S1198,"1D","Following",T$13,"Normal")</f>
        <v>44105</v>
      </c>
      <c r="U1198" s="175">
        <f ca="1"/>
        <v>8.415070617927362E-4</v>
      </c>
      <c r="V1198" s="136" t="s">
        <v>4</v>
      </c>
    </row>
    <row r="1199" spans="1:22" x14ac:dyDescent="0.25">
      <c r="A1199" s="142">
        <v>1181</v>
      </c>
      <c r="B1199" s="134"/>
      <c r="C1199" s="174">
        <f ca="1">_xll.meDateFromTenor(C1198,"1D","FOLLOWING",D$13,"NORMAL")</f>
        <v>44105</v>
      </c>
      <c r="D1199" s="20">
        <f ca="1">_xll.meDateFromTenor(C1199,D$14,"Following",D$13,"Normal")</f>
        <v>44106</v>
      </c>
      <c r="E1199" s="175">
        <f ca="1"/>
        <v>2.3525428295826894E-3</v>
      </c>
      <c r="F1199" s="99"/>
      <c r="G1199" s="174">
        <f t="shared" ca="1" si="72"/>
        <v>44105</v>
      </c>
      <c r="H1199" s="20">
        <f ca="1">_xll.meDateFromTenor(G1199,H$14,"Following",H$13,"Normal")</f>
        <v>44200</v>
      </c>
      <c r="I1199" s="175">
        <f ca="1"/>
        <v>4.0342703949600009E-3</v>
      </c>
      <c r="J1199" s="7" t="s">
        <v>4</v>
      </c>
      <c r="K1199" s="174">
        <f t="shared" ca="1" si="73"/>
        <v>44105</v>
      </c>
      <c r="L1199" s="20">
        <f ca="1">_xll.meDateFromTenor(K1199,L$14,"Following",L$13,"Normal")</f>
        <v>44287</v>
      </c>
      <c r="M1199" s="175">
        <f ca="1"/>
        <v>5.7842879625223213E-3</v>
      </c>
      <c r="N1199" s="7" t="s">
        <v>4</v>
      </c>
      <c r="O1199" s="174">
        <f t="shared" ca="1" si="74"/>
        <v>44105</v>
      </c>
      <c r="P1199" s="20">
        <f ca="1">_xll.meDateFromTenor(O1199,P$14,"Following",P$13,"Normal")</f>
        <v>44106</v>
      </c>
      <c r="Q1199" s="175">
        <f ca="1"/>
        <v>1.6996665913050627E-3</v>
      </c>
      <c r="R1199" s="7" t="s">
        <v>4</v>
      </c>
      <c r="S1199" s="174">
        <f t="shared" ca="1" si="75"/>
        <v>44105</v>
      </c>
      <c r="T1199" s="20">
        <f ca="1">_xll.meDateFromTenor(S1199,"1D","Following",T$13,"Normal")</f>
        <v>44106</v>
      </c>
      <c r="U1199" s="175">
        <f ca="1"/>
        <v>8.4962693392767752E-4</v>
      </c>
      <c r="V1199" s="136" t="s">
        <v>4</v>
      </c>
    </row>
    <row r="1200" spans="1:22" x14ac:dyDescent="0.25">
      <c r="A1200" s="142">
        <v>1182</v>
      </c>
      <c r="B1200" s="134"/>
      <c r="C1200" s="174">
        <f ca="1">_xll.meDateFromTenor(C1199,"1D","FOLLOWING",D$13,"NORMAL")</f>
        <v>44106</v>
      </c>
      <c r="D1200" s="20">
        <f ca="1">_xll.meDateFromTenor(C1200,D$14,"Following",D$13,"Normal")</f>
        <v>44109</v>
      </c>
      <c r="E1200" s="175">
        <f ca="1"/>
        <v>2.3667793632674507E-3</v>
      </c>
      <c r="F1200" s="99"/>
      <c r="G1200" s="174">
        <f t="shared" ca="1" si="72"/>
        <v>44106</v>
      </c>
      <c r="H1200" s="20">
        <f ca="1">_xll.meDateFromTenor(G1200,H$14,"Following",H$13,"Normal")</f>
        <v>44200</v>
      </c>
      <c r="I1200" s="175">
        <f ca="1"/>
        <v>4.0421079005979205E-3</v>
      </c>
      <c r="J1200" s="7" t="s">
        <v>4</v>
      </c>
      <c r="K1200" s="174">
        <f t="shared" ca="1" si="73"/>
        <v>44106</v>
      </c>
      <c r="L1200" s="20">
        <f ca="1">_xll.meDateFromTenor(K1200,L$14,"Following",L$13,"Normal")</f>
        <v>44292</v>
      </c>
      <c r="M1200" s="175">
        <f ca="1"/>
        <v>5.7907078967356683E-3</v>
      </c>
      <c r="N1200" s="7" t="s">
        <v>4</v>
      </c>
      <c r="O1200" s="174">
        <f t="shared" ca="1" si="74"/>
        <v>44106</v>
      </c>
      <c r="P1200" s="20">
        <f ca="1">_xll.meDateFromTenor(O1200,P$14,"Following",P$13,"Normal")</f>
        <v>44109</v>
      </c>
      <c r="Q1200" s="175">
        <f ca="1"/>
        <v>1.7066085811650545E-3</v>
      </c>
      <c r="R1200" s="7" t="s">
        <v>4</v>
      </c>
      <c r="S1200" s="174">
        <f t="shared" ca="1" si="75"/>
        <v>44106</v>
      </c>
      <c r="T1200" s="20">
        <f ca="1">_xll.meDateFromTenor(S1200,"1D","Following",T$13,"Normal")</f>
        <v>44109</v>
      </c>
      <c r="U1200" s="175">
        <f ca="1"/>
        <v>8.6588343532585513E-4</v>
      </c>
      <c r="V1200" s="136" t="s">
        <v>4</v>
      </c>
    </row>
    <row r="1201" spans="1:22" x14ac:dyDescent="0.25">
      <c r="A1201" s="142">
        <v>1183</v>
      </c>
      <c r="B1201" s="134"/>
      <c r="C1201" s="174">
        <f ca="1">_xll.meDateFromTenor(C1200,"1D","FOLLOWING",D$13,"NORMAL")</f>
        <v>44109</v>
      </c>
      <c r="D1201" s="20">
        <f ca="1">_xll.meDateFromTenor(C1201,D$14,"Following",D$13,"Normal")</f>
        <v>44110</v>
      </c>
      <c r="E1201" s="175">
        <f ca="1"/>
        <v>2.3808926984351668E-3</v>
      </c>
      <c r="F1201" s="99"/>
      <c r="G1201" s="174">
        <f t="shared" ca="1" si="72"/>
        <v>44109</v>
      </c>
      <c r="H1201" s="20">
        <f ca="1">_xll.meDateFromTenor(G1201,H$14,"Following",H$13,"Normal")</f>
        <v>44201</v>
      </c>
      <c r="I1201" s="175">
        <f ca="1"/>
        <v>4.0656233610604081E-3</v>
      </c>
      <c r="J1201" s="7" t="s">
        <v>4</v>
      </c>
      <c r="K1201" s="174">
        <f t="shared" ca="1" si="73"/>
        <v>44109</v>
      </c>
      <c r="L1201" s="20">
        <f ca="1">_xll.meDateFromTenor(K1201,L$14,"Following",L$13,"Normal")</f>
        <v>44292</v>
      </c>
      <c r="M1201" s="175">
        <f ca="1"/>
        <v>5.8099317065507319E-3</v>
      </c>
      <c r="N1201" s="7" t="s">
        <v>4</v>
      </c>
      <c r="O1201" s="174">
        <f t="shared" ca="1" si="74"/>
        <v>44109</v>
      </c>
      <c r="P1201" s="20">
        <f ca="1">_xll.meDateFromTenor(O1201,P$14,"Following",P$13,"Normal")</f>
        <v>44110</v>
      </c>
      <c r="Q1201" s="175">
        <f ca="1"/>
        <v>1.72744864655559E-3</v>
      </c>
      <c r="R1201" s="7" t="s">
        <v>4</v>
      </c>
      <c r="S1201" s="174">
        <f t="shared" ca="1" si="75"/>
        <v>44109</v>
      </c>
      <c r="T1201" s="20">
        <f ca="1">_xll.meDateFromTenor(S1201,"1D","Following",T$13,"Normal")</f>
        <v>44110</v>
      </c>
      <c r="U1201" s="175">
        <f ca="1"/>
        <v>8.8215044940845853E-4</v>
      </c>
      <c r="V1201" s="136" t="s">
        <v>4</v>
      </c>
    </row>
    <row r="1202" spans="1:22" x14ac:dyDescent="0.25">
      <c r="A1202" s="142">
        <v>1184</v>
      </c>
      <c r="B1202" s="134"/>
      <c r="C1202" s="174">
        <f ca="1">_xll.meDateFromTenor(C1201,"1D","FOLLOWING",D$13,"NORMAL")</f>
        <v>44110</v>
      </c>
      <c r="D1202" s="20">
        <f ca="1">_xll.meDateFromTenor(C1202,D$14,"Following",D$13,"Normal")</f>
        <v>44111</v>
      </c>
      <c r="E1202" s="175">
        <f ca="1"/>
        <v>2.3879111056498022E-3</v>
      </c>
      <c r="F1202" s="99"/>
      <c r="G1202" s="174">
        <f t="shared" ca="1" si="72"/>
        <v>44110</v>
      </c>
      <c r="H1202" s="20">
        <f ca="1">_xll.meDateFromTenor(G1202,H$14,"Following",H$13,"Normal")</f>
        <v>44202</v>
      </c>
      <c r="I1202" s="175">
        <f ca="1"/>
        <v>4.0734618426535932E-3</v>
      </c>
      <c r="J1202" s="7" t="s">
        <v>4</v>
      </c>
      <c r="K1202" s="174">
        <f t="shared" ca="1" si="73"/>
        <v>44110</v>
      </c>
      <c r="L1202" s="20">
        <f ca="1">_xll.meDateFromTenor(K1202,L$14,"Following",L$13,"Normal")</f>
        <v>44292</v>
      </c>
      <c r="M1202" s="175">
        <f ca="1"/>
        <v>5.8163279252093063E-3</v>
      </c>
      <c r="N1202" s="7" t="s">
        <v>4</v>
      </c>
      <c r="O1202" s="174">
        <f t="shared" ca="1" si="74"/>
        <v>44110</v>
      </c>
      <c r="P1202" s="20">
        <f ca="1">_xll.meDateFromTenor(O1202,P$14,"Following",P$13,"Normal")</f>
        <v>44111</v>
      </c>
      <c r="Q1202" s="175">
        <f ca="1"/>
        <v>1.7343998040745829E-3</v>
      </c>
      <c r="R1202" s="7" t="s">
        <v>4</v>
      </c>
      <c r="S1202" s="174">
        <f t="shared" ca="1" si="75"/>
        <v>44110</v>
      </c>
      <c r="T1202" s="20">
        <f ca="1">_xll.meDateFromTenor(S1202,"1D","Following",T$13,"Normal")</f>
        <v>44111</v>
      </c>
      <c r="U1202" s="175">
        <f ca="1"/>
        <v>8.9029233809143028E-4</v>
      </c>
      <c r="V1202" s="136" t="s">
        <v>4</v>
      </c>
    </row>
    <row r="1203" spans="1:22" x14ac:dyDescent="0.25">
      <c r="A1203" s="142">
        <v>1185</v>
      </c>
      <c r="B1203" s="134"/>
      <c r="C1203" s="174">
        <f ca="1">_xll.meDateFromTenor(C1202,"1D","FOLLOWING",D$13,"NORMAL")</f>
        <v>44111</v>
      </c>
      <c r="D1203" s="20">
        <f ca="1">_xll.meDateFromTenor(C1203,D$14,"Following",D$13,"Normal")</f>
        <v>44112</v>
      </c>
      <c r="E1203" s="175">
        <f ca="1"/>
        <v>2.3949018884831834E-3</v>
      </c>
      <c r="F1203" s="99"/>
      <c r="G1203" s="174">
        <f t="shared" ca="1" si="72"/>
        <v>44111</v>
      </c>
      <c r="H1203" s="20">
        <f ca="1">_xll.meDateFromTenor(G1203,H$14,"Following",H$13,"Normal")</f>
        <v>44203</v>
      </c>
      <c r="I1203" s="175">
        <f ca="1"/>
        <v>4.0812999544193691E-3</v>
      </c>
      <c r="J1203" s="7" t="s">
        <v>4</v>
      </c>
      <c r="K1203" s="174">
        <f t="shared" ca="1" si="73"/>
        <v>44111</v>
      </c>
      <c r="L1203" s="20">
        <f ca="1">_xll.meDateFromTenor(K1203,L$14,"Following",L$13,"Normal")</f>
        <v>44293</v>
      </c>
      <c r="M1203" s="175">
        <f ca="1"/>
        <v>5.8227184247255977E-3</v>
      </c>
      <c r="N1203" s="7" t="s">
        <v>4</v>
      </c>
      <c r="O1203" s="174">
        <f t="shared" ca="1" si="74"/>
        <v>44111</v>
      </c>
      <c r="P1203" s="20">
        <f ca="1">_xll.meDateFromTenor(O1203,P$14,"Following",P$13,"Normal")</f>
        <v>44112</v>
      </c>
      <c r="Q1203" s="175">
        <f ca="1"/>
        <v>1.7413530813472937E-3</v>
      </c>
      <c r="R1203" s="7" t="s">
        <v>4</v>
      </c>
      <c r="S1203" s="174">
        <f t="shared" ca="1" si="75"/>
        <v>44111</v>
      </c>
      <c r="T1203" s="20">
        <f ca="1">_xll.meDateFromTenor(S1203,"1D","Following",T$13,"Normal")</f>
        <v>44112</v>
      </c>
      <c r="U1203" s="175">
        <f ca="1"/>
        <v>8.9843863205111532E-4</v>
      </c>
      <c r="V1203" s="136" t="s">
        <v>4</v>
      </c>
    </row>
    <row r="1204" spans="1:22" x14ac:dyDescent="0.25">
      <c r="A1204" s="142">
        <v>1186</v>
      </c>
      <c r="B1204" s="134"/>
      <c r="C1204" s="174">
        <f ca="1">_xll.meDateFromTenor(C1203,"1D","FOLLOWING",D$13,"NORMAL")</f>
        <v>44112</v>
      </c>
      <c r="D1204" s="20">
        <f ca="1">_xll.meDateFromTenor(C1204,D$14,"Following",D$13,"Normal")</f>
        <v>44113</v>
      </c>
      <c r="E1204" s="175">
        <f ca="1"/>
        <v>2.4018650463726995E-3</v>
      </c>
      <c r="F1204" s="99"/>
      <c r="G1204" s="174">
        <f t="shared" ca="1" si="72"/>
        <v>44112</v>
      </c>
      <c r="H1204" s="20">
        <f ca="1">_xll.meDateFromTenor(G1204,H$14,"Following",H$13,"Normal")</f>
        <v>44204</v>
      </c>
      <c r="I1204" s="175">
        <f ca="1"/>
        <v>4.0891374977226093E-3</v>
      </c>
      <c r="J1204" s="7" t="s">
        <v>4</v>
      </c>
      <c r="K1204" s="174">
        <f t="shared" ca="1" si="73"/>
        <v>44112</v>
      </c>
      <c r="L1204" s="20">
        <f ca="1">_xll.meDateFromTenor(K1204,L$14,"Following",L$13,"Normal")</f>
        <v>44294</v>
      </c>
      <c r="M1204" s="175">
        <f ca="1"/>
        <v>5.8291032889981687E-3</v>
      </c>
      <c r="N1204" s="7" t="s">
        <v>4</v>
      </c>
      <c r="O1204" s="174">
        <f t="shared" ca="1" si="74"/>
        <v>44112</v>
      </c>
      <c r="P1204" s="20">
        <f ca="1">_xll.meDateFromTenor(O1204,P$14,"Following",P$13,"Normal")</f>
        <v>44113</v>
      </c>
      <c r="Q1204" s="175">
        <f ca="1"/>
        <v>1.7483084095093128E-3</v>
      </c>
      <c r="R1204" s="7" t="s">
        <v>4</v>
      </c>
      <c r="S1204" s="174">
        <f t="shared" ca="1" si="75"/>
        <v>44112</v>
      </c>
      <c r="T1204" s="20">
        <f ca="1">_xll.meDateFromTenor(S1204,"1D","Following",T$13,"Normal")</f>
        <v>44113</v>
      </c>
      <c r="U1204" s="175">
        <f ca="1"/>
        <v>9.0658933168605001E-4</v>
      </c>
      <c r="V1204" s="136" t="s">
        <v>4</v>
      </c>
    </row>
    <row r="1205" spans="1:22" x14ac:dyDescent="0.25">
      <c r="A1205" s="142">
        <v>1187</v>
      </c>
      <c r="B1205" s="134"/>
      <c r="C1205" s="174">
        <f ca="1">_xll.meDateFromTenor(C1204,"1D","FOLLOWING",D$13,"NORMAL")</f>
        <v>44113</v>
      </c>
      <c r="D1205" s="20">
        <f ca="1">_xll.meDateFromTenor(C1205,D$14,"Following",D$13,"Normal")</f>
        <v>44116</v>
      </c>
      <c r="E1205" s="175">
        <f ca="1"/>
        <v>2.415715487513874E-3</v>
      </c>
      <c r="F1205" s="99"/>
      <c r="G1205" s="174">
        <f t="shared" ca="1" si="72"/>
        <v>44113</v>
      </c>
      <c r="H1205" s="20">
        <f ca="1">_xll.meDateFromTenor(G1205,H$14,"Following",H$13,"Normal")</f>
        <v>44207</v>
      </c>
      <c r="I1205" s="175">
        <f ca="1"/>
        <v>4.0969742739281811E-3</v>
      </c>
      <c r="J1205" s="7" t="s">
        <v>4</v>
      </c>
      <c r="K1205" s="174">
        <f t="shared" ca="1" si="73"/>
        <v>44113</v>
      </c>
      <c r="L1205" s="20">
        <f ca="1">_xll.meDateFromTenor(K1205,L$14,"Following",L$13,"Normal")</f>
        <v>44295</v>
      </c>
      <c r="M1205" s="175">
        <f ca="1"/>
        <v>5.8354826019255852E-3</v>
      </c>
      <c r="N1205" s="7" t="s">
        <v>4</v>
      </c>
      <c r="O1205" s="174">
        <f t="shared" ca="1" si="74"/>
        <v>44113</v>
      </c>
      <c r="P1205" s="20">
        <f ca="1">_xll.meDateFromTenor(O1205,P$14,"Following",P$13,"Normal")</f>
        <v>44116</v>
      </c>
      <c r="Q1205" s="175">
        <f ca="1"/>
        <v>1.7552657196962284E-3</v>
      </c>
      <c r="R1205" s="7" t="s">
        <v>4</v>
      </c>
      <c r="S1205" s="174">
        <f t="shared" ca="1" si="75"/>
        <v>44113</v>
      </c>
      <c r="T1205" s="20">
        <f ca="1">_xll.meDateFromTenor(S1205,"1D","Following",T$13,"Normal")</f>
        <v>44116</v>
      </c>
      <c r="U1205" s="175">
        <f ca="1"/>
        <v>9.2290778552777926E-4</v>
      </c>
      <c r="V1205" s="136" t="s">
        <v>4</v>
      </c>
    </row>
    <row r="1206" spans="1:22" x14ac:dyDescent="0.25">
      <c r="A1206" s="142">
        <v>1188</v>
      </c>
      <c r="B1206" s="134"/>
      <c r="C1206" s="174">
        <f ca="1">_xll.meDateFromTenor(C1205,"1D","FOLLOWING",D$13,"NORMAL")</f>
        <v>44116</v>
      </c>
      <c r="D1206" s="20">
        <f ca="1">_xll.meDateFromTenor(C1206,D$14,"Following",D$13,"Normal")</f>
        <v>44117</v>
      </c>
      <c r="E1206" s="175">
        <f ca="1"/>
        <v>2.4294414221955416E-3</v>
      </c>
      <c r="F1206" s="99"/>
      <c r="G1206" s="174">
        <f t="shared" ca="1" si="72"/>
        <v>44116</v>
      </c>
      <c r="H1206" s="20">
        <f ca="1">_xll.meDateFromTenor(G1206,H$14,"Following",H$13,"Normal")</f>
        <v>44208</v>
      </c>
      <c r="I1206" s="175">
        <f ca="1"/>
        <v>4.1204780136075824E-3</v>
      </c>
      <c r="J1206" s="7" t="s">
        <v>4</v>
      </c>
      <c r="K1206" s="174">
        <f t="shared" ca="1" si="73"/>
        <v>44116</v>
      </c>
      <c r="L1206" s="20">
        <f ca="1">_xll.meDateFromTenor(K1206,L$14,"Following",L$13,"Normal")</f>
        <v>44298</v>
      </c>
      <c r="M1206" s="175">
        <f ca="1"/>
        <v>5.8545880716225534E-3</v>
      </c>
      <c r="N1206" s="7" t="s">
        <v>4</v>
      </c>
      <c r="O1206" s="174">
        <f t="shared" ca="1" si="74"/>
        <v>44116</v>
      </c>
      <c r="P1206" s="20">
        <f ca="1">_xll.meDateFromTenor(O1206,P$14,"Following",P$13,"Normal")</f>
        <v>44117</v>
      </c>
      <c r="Q1206" s="175">
        <f ca="1"/>
        <v>1.776148853762241E-3</v>
      </c>
      <c r="R1206" s="7" t="s">
        <v>4</v>
      </c>
      <c r="S1206" s="174">
        <f t="shared" ca="1" si="75"/>
        <v>44116</v>
      </c>
      <c r="T1206" s="20">
        <f ca="1">_xll.meDateFromTenor(S1206,"1D","Following",T$13,"Normal")</f>
        <v>44117</v>
      </c>
      <c r="U1206" s="175">
        <f ca="1"/>
        <v>9.3923619921539611E-4</v>
      </c>
      <c r="V1206" s="136" t="s">
        <v>4</v>
      </c>
    </row>
    <row r="1207" spans="1:22" x14ac:dyDescent="0.25">
      <c r="A1207" s="142">
        <v>1189</v>
      </c>
      <c r="B1207" s="134"/>
      <c r="C1207" s="174">
        <f ca="1">_xll.meDateFromTenor(C1206,"1D","FOLLOWING",D$13,"NORMAL")</f>
        <v>44117</v>
      </c>
      <c r="D1207" s="20">
        <f ca="1">_xll.meDateFromTenor(C1207,D$14,"Following",D$13,"Normal")</f>
        <v>44118</v>
      </c>
      <c r="E1207" s="175">
        <f ca="1"/>
        <v>2.4362664504188987E-3</v>
      </c>
      <c r="F1207" s="99"/>
      <c r="G1207" s="174">
        <f t="shared" ca="1" si="72"/>
        <v>44117</v>
      </c>
      <c r="H1207" s="20">
        <f ca="1">_xll.meDateFromTenor(G1207,H$14,"Following",H$13,"Normal")</f>
        <v>44209</v>
      </c>
      <c r="I1207" s="175">
        <f ca="1"/>
        <v>4.1283097350711699E-3</v>
      </c>
      <c r="J1207" s="7" t="s">
        <v>4</v>
      </c>
      <c r="K1207" s="174">
        <f t="shared" ca="1" si="73"/>
        <v>44117</v>
      </c>
      <c r="L1207" s="20">
        <f ca="1">_xll.meDateFromTenor(K1207,L$14,"Following",L$13,"Normal")</f>
        <v>44299</v>
      </c>
      <c r="M1207" s="175">
        <f ca="1"/>
        <v>5.8609460181549928E-3</v>
      </c>
      <c r="N1207" s="7" t="s">
        <v>4</v>
      </c>
      <c r="O1207" s="174">
        <f t="shared" ca="1" si="74"/>
        <v>44117</v>
      </c>
      <c r="P1207" s="20">
        <f ca="1">_xll.meDateFromTenor(O1207,P$14,"Following",P$13,"Normal")</f>
        <v>44118</v>
      </c>
      <c r="Q1207" s="175">
        <f ca="1"/>
        <v>1.7831134034046248E-3</v>
      </c>
      <c r="R1207" s="7" t="s">
        <v>4</v>
      </c>
      <c r="S1207" s="174">
        <f t="shared" ca="1" si="75"/>
        <v>44117</v>
      </c>
      <c r="T1207" s="20">
        <f ca="1">_xll.meDateFromTenor(S1207,"1D","Following",T$13,"Normal")</f>
        <v>44118</v>
      </c>
      <c r="U1207" s="175">
        <f ca="1"/>
        <v>9.4740893650262442E-4</v>
      </c>
      <c r="V1207" s="136" t="s">
        <v>4</v>
      </c>
    </row>
    <row r="1208" spans="1:22" x14ac:dyDescent="0.25">
      <c r="A1208" s="142">
        <v>1190</v>
      </c>
      <c r="B1208" s="134"/>
      <c r="C1208" s="174">
        <f ca="1">_xll.meDateFromTenor(C1207,"1D","FOLLOWING",D$13,"NORMAL")</f>
        <v>44118</v>
      </c>
      <c r="D1208" s="20">
        <f ca="1">_xll.meDateFromTenor(C1208,D$14,"Following",D$13,"Normal")</f>
        <v>44119</v>
      </c>
      <c r="E1208" s="175">
        <f ca="1"/>
        <v>2.4430638516999624E-3</v>
      </c>
      <c r="F1208" s="99"/>
      <c r="G1208" s="174">
        <f t="shared" ca="1" si="72"/>
        <v>44118</v>
      </c>
      <c r="H1208" s="20">
        <f ca="1">_xll.meDateFromTenor(G1208,H$14,"Following",H$13,"Normal")</f>
        <v>44210</v>
      </c>
      <c r="I1208" s="175">
        <f ca="1"/>
        <v>4.1361396962614335E-3</v>
      </c>
      <c r="J1208" s="7" t="s">
        <v>4</v>
      </c>
      <c r="K1208" s="174">
        <f t="shared" ca="1" si="73"/>
        <v>44118</v>
      </c>
      <c r="L1208" s="20">
        <f ca="1">_xll.meDateFromTenor(K1208,L$14,"Following",L$13,"Normal")</f>
        <v>44300</v>
      </c>
      <c r="M1208" s="175">
        <f ca="1"/>
        <v>5.8672988328350986E-3</v>
      </c>
      <c r="N1208" s="7" t="s">
        <v>4</v>
      </c>
      <c r="O1208" s="174">
        <f t="shared" ca="1" si="74"/>
        <v>44118</v>
      </c>
      <c r="P1208" s="20">
        <f ca="1">_xll.meDateFromTenor(O1208,P$14,"Following",P$13,"Normal")</f>
        <v>44119</v>
      </c>
      <c r="Q1208" s="175">
        <f ca="1"/>
        <v>1.7900795907498459E-3</v>
      </c>
      <c r="R1208" s="7" t="s">
        <v>4</v>
      </c>
      <c r="S1208" s="174">
        <f t="shared" ca="1" si="75"/>
        <v>44118</v>
      </c>
      <c r="T1208" s="20">
        <f ca="1">_xll.meDateFromTenor(S1208,"1D","Following",T$13,"Normal")</f>
        <v>44119</v>
      </c>
      <c r="U1208" s="175">
        <f ca="1"/>
        <v>9.5558608298225759E-4</v>
      </c>
      <c r="V1208" s="136" t="s">
        <v>4</v>
      </c>
    </row>
    <row r="1209" spans="1:22" x14ac:dyDescent="0.25">
      <c r="A1209" s="142">
        <v>1191</v>
      </c>
      <c r="B1209" s="134"/>
      <c r="C1209" s="174">
        <f ca="1">_xll.meDateFromTenor(C1208,"1D","FOLLOWING",D$13,"NORMAL")</f>
        <v>44119</v>
      </c>
      <c r="D1209" s="20">
        <f ca="1">_xll.meDateFromTenor(C1209,D$14,"Following",D$13,"Normal")</f>
        <v>44120</v>
      </c>
      <c r="E1209" s="175">
        <f ca="1"/>
        <v>2.4498336255622372E-3</v>
      </c>
      <c r="F1209" s="99"/>
      <c r="G1209" s="174">
        <f t="shared" ca="1" si="72"/>
        <v>44119</v>
      </c>
      <c r="H1209" s="20">
        <f ca="1">_xll.meDateFromTenor(G1209,H$14,"Following",H$13,"Normal")</f>
        <v>44211</v>
      </c>
      <c r="I1209" s="175">
        <f ca="1"/>
        <v>4.1439676985432451E-3</v>
      </c>
      <c r="J1209" s="7" t="s">
        <v>4</v>
      </c>
      <c r="K1209" s="174">
        <f t="shared" ca="1" si="73"/>
        <v>44119</v>
      </c>
      <c r="L1209" s="20">
        <f ca="1">_xll.meDateFromTenor(K1209,L$14,"Following",L$13,"Normal")</f>
        <v>44301</v>
      </c>
      <c r="M1209" s="175">
        <f ca="1"/>
        <v>5.8736465995614367E-3</v>
      </c>
      <c r="N1209" s="7" t="s">
        <v>4</v>
      </c>
      <c r="O1209" s="174">
        <f t="shared" ca="1" si="74"/>
        <v>44119</v>
      </c>
      <c r="P1209" s="20">
        <f ca="1">_xll.meDateFromTenor(O1209,P$14,"Following",P$13,"Normal")</f>
        <v>44120</v>
      </c>
      <c r="Q1209" s="175">
        <f ca="1"/>
        <v>1.7970473469334951E-3</v>
      </c>
      <c r="R1209" s="7" t="s">
        <v>4</v>
      </c>
      <c r="S1209" s="174">
        <f t="shared" ca="1" si="75"/>
        <v>44119</v>
      </c>
      <c r="T1209" s="20">
        <f ca="1">_xll.meDateFromTenor(S1209,"1D","Following",T$13,"Normal")</f>
        <v>44120</v>
      </c>
      <c r="U1209" s="175">
        <f ca="1"/>
        <v>9.6376763961474531E-4</v>
      </c>
      <c r="V1209" s="136" t="s">
        <v>4</v>
      </c>
    </row>
    <row r="1210" spans="1:22" x14ac:dyDescent="0.25">
      <c r="A1210" s="142">
        <v>1192</v>
      </c>
      <c r="B1210" s="134"/>
      <c r="C1210" s="174">
        <f ca="1">_xll.meDateFromTenor(C1209,"1D","FOLLOWING",D$13,"NORMAL")</f>
        <v>44120</v>
      </c>
      <c r="D1210" s="20">
        <f ca="1">_xll.meDateFromTenor(C1210,D$14,"Following",D$13,"Normal")</f>
        <v>44123</v>
      </c>
      <c r="E1210" s="175">
        <f ca="1"/>
        <v>2.4632979350956868E-3</v>
      </c>
      <c r="F1210" s="99"/>
      <c r="G1210" s="174">
        <f t="shared" ca="1" si="72"/>
        <v>44120</v>
      </c>
      <c r="H1210" s="20">
        <f ca="1">_xll.meDateFromTenor(G1210,H$14,"Following",H$13,"Normal")</f>
        <v>44214</v>
      </c>
      <c r="I1210" s="175">
        <f ca="1"/>
        <v>4.1517935432814667E-3</v>
      </c>
      <c r="J1210" s="7" t="s">
        <v>4</v>
      </c>
      <c r="K1210" s="174">
        <f t="shared" ca="1" si="73"/>
        <v>44120</v>
      </c>
      <c r="L1210" s="20">
        <f ca="1">_xll.meDateFromTenor(K1210,L$14,"Following",L$13,"Normal")</f>
        <v>44302</v>
      </c>
      <c r="M1210" s="175">
        <f ca="1"/>
        <v>5.8799894022325671E-3</v>
      </c>
      <c r="N1210" s="7" t="s">
        <v>4</v>
      </c>
      <c r="O1210" s="174">
        <f t="shared" ca="1" si="74"/>
        <v>44120</v>
      </c>
      <c r="P1210" s="20">
        <f ca="1">_xll.meDateFromTenor(O1210,P$14,"Following",P$13,"Normal")</f>
        <v>44123</v>
      </c>
      <c r="Q1210" s="175">
        <f ca="1"/>
        <v>1.8040166030911559E-3</v>
      </c>
      <c r="R1210" s="7" t="s">
        <v>4</v>
      </c>
      <c r="S1210" s="174">
        <f t="shared" ca="1" si="75"/>
        <v>44120</v>
      </c>
      <c r="T1210" s="20">
        <f ca="1">_xll.meDateFromTenor(S1210,"1D","Following",T$13,"Normal")</f>
        <v>44123</v>
      </c>
      <c r="U1210" s="175">
        <f ca="1"/>
        <v>9.8014812373032451E-4</v>
      </c>
      <c r="V1210" s="136" t="s">
        <v>4</v>
      </c>
    </row>
    <row r="1211" spans="1:22" x14ac:dyDescent="0.25">
      <c r="A1211" s="142">
        <v>1193</v>
      </c>
      <c r="B1211" s="134"/>
      <c r="C1211" s="174">
        <f ca="1">_xll.meDateFromTenor(C1210,"1D","FOLLOWING",D$13,"NORMAL")</f>
        <v>44123</v>
      </c>
      <c r="D1211" s="20">
        <f ca="1">_xll.meDateFromTenor(C1211,D$14,"Following",D$13,"Normal")</f>
        <v>44124</v>
      </c>
      <c r="E1211" s="175">
        <f ca="1"/>
        <v>2.4766364399301959E-3</v>
      </c>
      <c r="F1211" s="99"/>
      <c r="G1211" s="174">
        <f t="shared" ca="1" si="72"/>
        <v>44123</v>
      </c>
      <c r="H1211" s="20">
        <f ca="1">_xll.meDateFromTenor(G1211,H$14,"Following",H$13,"Normal")</f>
        <v>44215</v>
      </c>
      <c r="I1211" s="175">
        <f ca="1"/>
        <v>4.1752561458833033E-3</v>
      </c>
      <c r="J1211" s="7" t="s">
        <v>4</v>
      </c>
      <c r="K1211" s="174">
        <f t="shared" ca="1" si="73"/>
        <v>44123</v>
      </c>
      <c r="L1211" s="20">
        <f ca="1">_xll.meDateFromTenor(K1211,L$14,"Following",L$13,"Normal")</f>
        <v>44305</v>
      </c>
      <c r="M1211" s="175">
        <f ca="1"/>
        <v>5.8989888649003692E-3</v>
      </c>
      <c r="N1211" s="7" t="s">
        <v>4</v>
      </c>
      <c r="O1211" s="174">
        <f t="shared" ca="1" si="74"/>
        <v>44123</v>
      </c>
      <c r="P1211" s="20">
        <f ca="1">_xll.meDateFromTenor(O1211,P$14,"Following",P$13,"Normal")</f>
        <v>44124</v>
      </c>
      <c r="Q1211" s="175">
        <f ca="1"/>
        <v>1.8249326827641063E-3</v>
      </c>
      <c r="R1211" s="7" t="s">
        <v>4</v>
      </c>
      <c r="S1211" s="174">
        <f t="shared" ca="1" si="75"/>
        <v>44123</v>
      </c>
      <c r="T1211" s="20">
        <f ca="1">_xll.meDateFromTenor(S1211,"1D","Following",T$13,"Normal")</f>
        <v>44124</v>
      </c>
      <c r="U1211" s="175">
        <f ca="1"/>
        <v>9.9653797677861831E-4</v>
      </c>
      <c r="V1211" s="136" t="s">
        <v>4</v>
      </c>
    </row>
    <row r="1212" spans="1:22" x14ac:dyDescent="0.25">
      <c r="A1212" s="142">
        <v>1194</v>
      </c>
      <c r="B1212" s="134"/>
      <c r="C1212" s="174">
        <f ca="1">_xll.meDateFromTenor(C1211,"1D","FOLLOWING",D$13,"NORMAL")</f>
        <v>44124</v>
      </c>
      <c r="D1212" s="20">
        <f ca="1">_xll.meDateFromTenor(C1212,D$14,"Following",D$13,"Normal")</f>
        <v>44125</v>
      </c>
      <c r="E1212" s="175">
        <f ca="1"/>
        <v>2.4832680714133586E-3</v>
      </c>
      <c r="F1212" s="99"/>
      <c r="G1212" s="174">
        <f t="shared" ca="1" si="72"/>
        <v>44124</v>
      </c>
      <c r="H1212" s="20">
        <f ca="1">_xll.meDateFromTenor(G1212,H$14,"Following",H$13,"Normal")</f>
        <v>44216</v>
      </c>
      <c r="I1212" s="175">
        <f ca="1"/>
        <v>4.1830713740958697E-3</v>
      </c>
      <c r="J1212" s="7" t="s">
        <v>4</v>
      </c>
      <c r="K1212" s="174">
        <f t="shared" ca="1" si="73"/>
        <v>44124</v>
      </c>
      <c r="L1212" s="20">
        <f ca="1">_xll.meDateFromTenor(K1212,L$14,"Following",L$13,"Normal")</f>
        <v>44306</v>
      </c>
      <c r="M1212" s="175">
        <f ca="1"/>
        <v>5.9053126503363198E-3</v>
      </c>
      <c r="N1212" s="7" t="s">
        <v>4</v>
      </c>
      <c r="O1212" s="174">
        <f t="shared" ca="1" si="74"/>
        <v>44124</v>
      </c>
      <c r="P1212" s="20">
        <f ca="1">_xll.meDateFromTenor(O1212,P$14,"Following",P$13,"Normal")</f>
        <v>44125</v>
      </c>
      <c r="Q1212" s="175">
        <f ca="1"/>
        <v>1.8319072501737069E-3</v>
      </c>
      <c r="R1212" s="7" t="s">
        <v>4</v>
      </c>
      <c r="S1212" s="174">
        <f t="shared" ca="1" si="75"/>
        <v>44124</v>
      </c>
      <c r="T1212" s="20">
        <f ca="1">_xll.meDateFromTenor(S1212,"1D","Following",T$13,"Normal")</f>
        <v>44125</v>
      </c>
      <c r="U1212" s="175">
        <f ca="1"/>
        <v>1.0047415920054299E-3</v>
      </c>
      <c r="V1212" s="136" t="s">
        <v>4</v>
      </c>
    </row>
    <row r="1213" spans="1:22" x14ac:dyDescent="0.25">
      <c r="A1213" s="142">
        <v>1195</v>
      </c>
      <c r="B1213" s="134"/>
      <c r="C1213" s="174">
        <f ca="1">_xll.meDateFromTenor(C1212,"1D","FOLLOWING",D$13,"NORMAL")</f>
        <v>44125</v>
      </c>
      <c r="D1213" s="20">
        <f ca="1">_xll.meDateFromTenor(C1213,D$14,"Following",D$13,"Normal")</f>
        <v>44126</v>
      </c>
      <c r="E1213" s="175">
        <f ca="1"/>
        <v>2.4898720729997397E-3</v>
      </c>
      <c r="F1213" s="99"/>
      <c r="G1213" s="174">
        <f t="shared" ca="1" si="72"/>
        <v>44125</v>
      </c>
      <c r="H1213" s="20">
        <f ca="1">_xll.meDateFromTenor(G1213,H$14,"Following",H$13,"Normal")</f>
        <v>44217</v>
      </c>
      <c r="I1213" s="175">
        <f ca="1"/>
        <v>4.1908834515891908E-3</v>
      </c>
      <c r="J1213" s="7" t="s">
        <v>4</v>
      </c>
      <c r="K1213" s="174">
        <f t="shared" ca="1" si="73"/>
        <v>44125</v>
      </c>
      <c r="L1213" s="20">
        <f ca="1">_xll.meDateFromTenor(K1213,L$14,"Following",L$13,"Normal")</f>
        <v>44307</v>
      </c>
      <c r="M1213" s="175">
        <f ca="1"/>
        <v>5.9116318912098859E-3</v>
      </c>
      <c r="N1213" s="7" t="s">
        <v>4</v>
      </c>
      <c r="O1213" s="174">
        <f t="shared" ca="1" si="74"/>
        <v>44125</v>
      </c>
      <c r="P1213" s="20">
        <f ca="1">_xll.meDateFromTenor(O1213,P$14,"Following",P$13,"Normal")</f>
        <v>44126</v>
      </c>
      <c r="Q1213" s="175">
        <f ca="1"/>
        <v>1.8388829732352604E-3</v>
      </c>
      <c r="R1213" s="7" t="s">
        <v>4</v>
      </c>
      <c r="S1213" s="174">
        <f t="shared" ca="1" si="75"/>
        <v>44125</v>
      </c>
      <c r="T1213" s="20">
        <f ca="1">_xll.meDateFromTenor(S1213,"1D","Following",T$13,"Normal")</f>
        <v>44126</v>
      </c>
      <c r="U1213" s="175">
        <f ca="1"/>
        <v>1.0129496208223776E-3</v>
      </c>
      <c r="V1213" s="136" t="s">
        <v>4</v>
      </c>
    </row>
    <row r="1214" spans="1:22" x14ac:dyDescent="0.25">
      <c r="A1214" s="142">
        <v>1196</v>
      </c>
      <c r="B1214" s="134"/>
      <c r="C1214" s="174">
        <f ca="1">_xll.meDateFromTenor(C1213,"1D","FOLLOWING",D$13,"NORMAL")</f>
        <v>44126</v>
      </c>
      <c r="D1214" s="20">
        <f ca="1">_xll.meDateFromTenor(C1214,D$14,"Following",D$13,"Normal")</f>
        <v>44127</v>
      </c>
      <c r="E1214" s="175">
        <f ca="1"/>
        <v>2.4964484446861595E-3</v>
      </c>
      <c r="F1214" s="99"/>
      <c r="G1214" s="174">
        <f t="shared" ca="1" si="72"/>
        <v>44126</v>
      </c>
      <c r="H1214" s="20">
        <f ca="1">_xll.meDateFromTenor(G1214,H$14,"Following",H$13,"Normal")</f>
        <v>44218</v>
      </c>
      <c r="I1214" s="175">
        <f ca="1"/>
        <v>4.1986921797281399E-3</v>
      </c>
      <c r="J1214" s="7" t="s">
        <v>4</v>
      </c>
      <c r="K1214" s="174">
        <f t="shared" ca="1" si="73"/>
        <v>44126</v>
      </c>
      <c r="L1214" s="20">
        <f ca="1">_xll.meDateFromTenor(K1214,L$14,"Following",L$13,"Normal")</f>
        <v>44308</v>
      </c>
      <c r="M1214" s="175">
        <f ca="1"/>
        <v>5.9179466714196329E-3</v>
      </c>
      <c r="N1214" s="7" t="s">
        <v>4</v>
      </c>
      <c r="O1214" s="174">
        <f t="shared" ca="1" si="74"/>
        <v>44126</v>
      </c>
      <c r="P1214" s="20">
        <f ca="1">_xll.meDateFromTenor(O1214,P$14,"Following",P$13,"Normal")</f>
        <v>44127</v>
      </c>
      <c r="Q1214" s="175">
        <f ca="1"/>
        <v>1.8458597830843589E-3</v>
      </c>
      <c r="R1214" s="7" t="s">
        <v>4</v>
      </c>
      <c r="S1214" s="174">
        <f t="shared" ca="1" si="75"/>
        <v>44126</v>
      </c>
      <c r="T1214" s="20">
        <f ca="1">_xll.meDateFromTenor(S1214,"1D","Following",T$13,"Normal")</f>
        <v>44127</v>
      </c>
      <c r="U1214" s="175">
        <f ca="1"/>
        <v>1.0211620638676602E-3</v>
      </c>
      <c r="V1214" s="136" t="s">
        <v>4</v>
      </c>
    </row>
    <row r="1215" spans="1:22" x14ac:dyDescent="0.25">
      <c r="A1215" s="142">
        <v>1197</v>
      </c>
      <c r="B1215" s="134"/>
      <c r="C1215" s="174">
        <f ca="1">_xll.meDateFromTenor(C1214,"1D","FOLLOWING",D$13,"NORMAL")</f>
        <v>44127</v>
      </c>
      <c r="D1215" s="20">
        <f ca="1">_xll.meDateFromTenor(C1215,D$14,"Following",D$13,"Normal")</f>
        <v>44130</v>
      </c>
      <c r="E1215" s="175">
        <f ca="1"/>
        <v>2.5095265790485571E-3</v>
      </c>
      <c r="F1215" s="99"/>
      <c r="G1215" s="174">
        <f t="shared" ca="1" si="72"/>
        <v>44127</v>
      </c>
      <c r="H1215" s="20">
        <f ca="1">_xll.meDateFromTenor(G1215,H$14,"Following",H$13,"Normal")</f>
        <v>44221</v>
      </c>
      <c r="I1215" s="175">
        <f ca="1"/>
        <v>4.2064973598775817E-3</v>
      </c>
      <c r="J1215" s="7" t="s">
        <v>4</v>
      </c>
      <c r="K1215" s="174">
        <f t="shared" ca="1" si="73"/>
        <v>44127</v>
      </c>
      <c r="L1215" s="20">
        <f ca="1">_xll.meDateFromTenor(K1215,L$14,"Following",L$13,"Normal")</f>
        <v>44309</v>
      </c>
      <c r="M1215" s="175">
        <f ca="1"/>
        <v>5.9242570748641206E-3</v>
      </c>
      <c r="N1215" s="7" t="s">
        <v>4</v>
      </c>
      <c r="O1215" s="174">
        <f t="shared" ca="1" si="74"/>
        <v>44127</v>
      </c>
      <c r="P1215" s="20">
        <f ca="1">_xll.meDateFromTenor(O1215,P$14,"Following",P$13,"Normal")</f>
        <v>44130</v>
      </c>
      <c r="Q1215" s="175">
        <f ca="1"/>
        <v>1.8528376108565866E-3</v>
      </c>
      <c r="R1215" s="7" t="s">
        <v>4</v>
      </c>
      <c r="S1215" s="174">
        <f t="shared" ca="1" si="75"/>
        <v>44127</v>
      </c>
      <c r="T1215" s="20">
        <f ca="1">_xll.meDateFromTenor(S1215,"1D","Following",T$13,"Normal")</f>
        <v>44130</v>
      </c>
      <c r="U1215" s="175">
        <f ca="1"/>
        <v>1.0376046573145653E-3</v>
      </c>
      <c r="V1215" s="136" t="s">
        <v>4</v>
      </c>
    </row>
    <row r="1216" spans="1:22" x14ac:dyDescent="0.25">
      <c r="A1216" s="142">
        <v>1198</v>
      </c>
      <c r="B1216" s="134"/>
      <c r="C1216" s="174">
        <f ca="1">_xll.meDateFromTenor(C1215,"1D","FOLLOWING",D$13,"NORMAL")</f>
        <v>44130</v>
      </c>
      <c r="D1216" s="20">
        <f ca="1">_xll.meDateFromTenor(C1216,D$14,"Following",D$13,"Normal")</f>
        <v>44131</v>
      </c>
      <c r="E1216" s="175">
        <f ca="1"/>
        <v>2.5224776222203221E-3</v>
      </c>
      <c r="F1216" s="99"/>
      <c r="G1216" s="174">
        <f t="shared" ca="1" si="72"/>
        <v>44130</v>
      </c>
      <c r="H1216" s="20">
        <f ca="1">_xll.meDateFromTenor(G1216,H$14,"Following",H$13,"Normal")</f>
        <v>44222</v>
      </c>
      <c r="I1216" s="175">
        <f ca="1"/>
        <v>4.229889626037567E-3</v>
      </c>
      <c r="J1216" s="7" t="s">
        <v>4</v>
      </c>
      <c r="K1216" s="174">
        <f t="shared" ca="1" si="73"/>
        <v>44130</v>
      </c>
      <c r="L1216" s="20">
        <f ca="1">_xll.meDateFromTenor(K1216,L$14,"Following",L$13,"Normal")</f>
        <v>44312</v>
      </c>
      <c r="M1216" s="175">
        <f ca="1"/>
        <v>5.9431628635916896E-3</v>
      </c>
      <c r="N1216" s="7" t="s">
        <v>4</v>
      </c>
      <c r="O1216" s="174">
        <f t="shared" ca="1" si="74"/>
        <v>44130</v>
      </c>
      <c r="P1216" s="20">
        <f ca="1">_xll.meDateFromTenor(O1216,P$14,"Following",P$13,"Normal")</f>
        <v>44131</v>
      </c>
      <c r="Q1216" s="175">
        <f ca="1"/>
        <v>1.8737765130679416E-3</v>
      </c>
      <c r="R1216" s="7" t="s">
        <v>4</v>
      </c>
      <c r="S1216" s="174">
        <f t="shared" ca="1" si="75"/>
        <v>44130</v>
      </c>
      <c r="T1216" s="20">
        <f ca="1">_xll.meDateFromTenor(S1216,"1D","Following",T$13,"Normal")</f>
        <v>44131</v>
      </c>
      <c r="U1216" s="175">
        <f ca="1"/>
        <v>1.0540559898510383E-3</v>
      </c>
      <c r="V1216" s="136" t="s">
        <v>4</v>
      </c>
    </row>
    <row r="1217" spans="1:22" x14ac:dyDescent="0.25">
      <c r="A1217" s="142">
        <v>1199</v>
      </c>
      <c r="B1217" s="134"/>
      <c r="C1217" s="174">
        <f ca="1">_xll.meDateFromTenor(C1216,"1D","FOLLOWING",D$13,"NORMAL")</f>
        <v>44131</v>
      </c>
      <c r="D1217" s="20">
        <f ca="1">_xll.meDateFromTenor(C1217,D$14,"Following",D$13,"Normal")</f>
        <v>44132</v>
      </c>
      <c r="E1217" s="175">
        <f ca="1"/>
        <v>2.5289158372206397E-3</v>
      </c>
      <c r="F1217" s="99"/>
      <c r="G1217" s="174">
        <f t="shared" ca="1" si="72"/>
        <v>44131</v>
      </c>
      <c r="H1217" s="20">
        <f ca="1">_xll.meDateFromTenor(G1217,H$14,"Following",H$13,"Normal")</f>
        <v>44223</v>
      </c>
      <c r="I1217" s="175">
        <f ca="1"/>
        <v>4.237678627877676E-3</v>
      </c>
      <c r="J1217" s="7" t="s">
        <v>4</v>
      </c>
      <c r="K1217" s="174">
        <f t="shared" ca="1" si="73"/>
        <v>44131</v>
      </c>
      <c r="L1217" s="20">
        <f ca="1">_xll.meDateFromTenor(K1217,L$14,"Following",L$13,"Normal")</f>
        <v>44313</v>
      </c>
      <c r="M1217" s="175">
        <f ca="1"/>
        <v>5.9494565989607947E-3</v>
      </c>
      <c r="N1217" s="7" t="s">
        <v>4</v>
      </c>
      <c r="O1217" s="174">
        <f t="shared" ca="1" si="74"/>
        <v>44131</v>
      </c>
      <c r="P1217" s="20">
        <f ca="1">_xll.meDateFromTenor(O1217,P$14,"Following",P$13,"Normal")</f>
        <v>44132</v>
      </c>
      <c r="Q1217" s="175">
        <f ca="1"/>
        <v>1.8807577238885763E-3</v>
      </c>
      <c r="R1217" s="7" t="s">
        <v>4</v>
      </c>
      <c r="S1217" s="174">
        <f t="shared" ca="1" si="75"/>
        <v>44131</v>
      </c>
      <c r="T1217" s="20">
        <f ca="1">_xll.meDateFromTenor(S1217,"1D","Following",T$13,"Normal")</f>
        <v>44132</v>
      </c>
      <c r="U1217" s="175">
        <f ca="1"/>
        <v>1.0622905129141218E-3</v>
      </c>
      <c r="V1217" s="136" t="s">
        <v>4</v>
      </c>
    </row>
    <row r="1218" spans="1:22" x14ac:dyDescent="0.25">
      <c r="A1218" s="142">
        <v>1200</v>
      </c>
      <c r="B1218" s="134"/>
      <c r="C1218" s="174">
        <f ca="1">_xll.meDateFromTenor(C1217,"1D","FOLLOWING",D$13,"NORMAL")</f>
        <v>44132</v>
      </c>
      <c r="D1218" s="20">
        <f ca="1">_xll.meDateFromTenor(C1218,D$14,"Following",D$13,"Normal")</f>
        <v>44133</v>
      </c>
      <c r="E1218" s="175">
        <f ca="1"/>
        <v>2.5353264196063797E-3</v>
      </c>
      <c r="F1218" s="99"/>
      <c r="G1218" s="174">
        <f t="shared" ca="1" si="72"/>
        <v>44132</v>
      </c>
      <c r="H1218" s="20">
        <f ca="1">_xll.meDateFromTenor(G1218,H$14,"Following",H$13,"Normal")</f>
        <v>44224</v>
      </c>
      <c r="I1218" s="175">
        <f ca="1"/>
        <v>4.2454630885526267E-3</v>
      </c>
      <c r="J1218" s="7" t="s">
        <v>4</v>
      </c>
      <c r="K1218" s="174">
        <f t="shared" ca="1" si="73"/>
        <v>44132</v>
      </c>
      <c r="L1218" s="20">
        <f ca="1">_xll.meDateFromTenor(K1218,L$14,"Following",L$13,"Normal")</f>
        <v>44314</v>
      </c>
      <c r="M1218" s="175">
        <f ca="1"/>
        <v>5.9557463770574656E-3</v>
      </c>
      <c r="N1218" s="7" t="s">
        <v>4</v>
      </c>
      <c r="O1218" s="174">
        <f t="shared" ca="1" si="74"/>
        <v>44132</v>
      </c>
      <c r="P1218" s="20">
        <f ca="1">_xll.meDateFromTenor(O1218,P$14,"Following",P$13,"Normal")</f>
        <v>44133</v>
      </c>
      <c r="Q1218" s="175">
        <f ca="1"/>
        <v>1.8877396083102856E-3</v>
      </c>
      <c r="R1218" s="7" t="s">
        <v>4</v>
      </c>
      <c r="S1218" s="174">
        <f t="shared" ca="1" si="75"/>
        <v>44132</v>
      </c>
      <c r="T1218" s="20">
        <f ca="1">_xll.meDateFromTenor(S1218,"1D","Following",T$13,"Normal")</f>
        <v>44133</v>
      </c>
      <c r="U1218" s="175">
        <f ca="1"/>
        <v>1.0705294540437978E-3</v>
      </c>
      <c r="V1218" s="136" t="s">
        <v>4</v>
      </c>
    </row>
    <row r="1219" spans="1:22" x14ac:dyDescent="0.25">
      <c r="A1219" s="142">
        <v>1201</v>
      </c>
      <c r="B1219" s="134"/>
      <c r="C1219" s="174">
        <f ca="1">_xll.meDateFromTenor(C1218,"1D","FOLLOWING",D$13,"NORMAL")</f>
        <v>44133</v>
      </c>
      <c r="D1219" s="20">
        <f ca="1">_xll.meDateFromTenor(C1219,D$14,"Following",D$13,"Normal")</f>
        <v>44134</v>
      </c>
      <c r="E1219" s="175">
        <f ca="1"/>
        <v>2.5417093689746231E-3</v>
      </c>
      <c r="F1219" s="99"/>
      <c r="G1219" s="174">
        <f t="shared" ca="1" si="72"/>
        <v>44133</v>
      </c>
      <c r="H1219" s="20">
        <f ca="1">_xll.meDateFromTenor(G1219,H$14,"Following",H$13,"Normal")</f>
        <v>44225</v>
      </c>
      <c r="I1219" s="175">
        <f ca="1"/>
        <v>4.2532428094272821E-3</v>
      </c>
      <c r="J1219" s="7" t="s">
        <v>4</v>
      </c>
      <c r="K1219" s="174">
        <f t="shared" ca="1" si="73"/>
        <v>44133</v>
      </c>
      <c r="L1219" s="20">
        <f ca="1">_xll.meDateFromTenor(K1219,L$14,"Following",L$13,"Normal")</f>
        <v>44315</v>
      </c>
      <c r="M1219" s="175">
        <f ca="1"/>
        <v>5.9620322817802631E-3</v>
      </c>
      <c r="N1219" s="7" t="s">
        <v>4</v>
      </c>
      <c r="O1219" s="174">
        <f t="shared" ca="1" si="74"/>
        <v>44133</v>
      </c>
      <c r="P1219" s="20">
        <f ca="1">_xll.meDateFromTenor(O1219,P$14,"Following",P$13,"Normal")</f>
        <v>44134</v>
      </c>
      <c r="Q1219" s="175">
        <f ca="1"/>
        <v>1.8947220974686531E-3</v>
      </c>
      <c r="R1219" s="7" t="s">
        <v>4</v>
      </c>
      <c r="S1219" s="174">
        <f t="shared" ca="1" si="75"/>
        <v>44133</v>
      </c>
      <c r="T1219" s="20">
        <f ca="1">_xll.meDateFromTenor(S1219,"1D","Following",T$13,"Normal")</f>
        <v>44134</v>
      </c>
      <c r="U1219" s="175">
        <f ca="1"/>
        <v>1.0787728133985742E-3</v>
      </c>
      <c r="V1219" s="136" t="s">
        <v>4</v>
      </c>
    </row>
    <row r="1220" spans="1:22" x14ac:dyDescent="0.25">
      <c r="A1220" s="142">
        <v>1202</v>
      </c>
      <c r="B1220" s="134"/>
      <c r="C1220" s="174">
        <f ca="1">_xll.meDateFromTenor(C1219,"1D","FOLLOWING",D$13,"NORMAL")</f>
        <v>44134</v>
      </c>
      <c r="D1220" s="20">
        <f ca="1">_xll.meDateFromTenor(C1220,D$14,"Following",D$13,"Normal")</f>
        <v>44137</v>
      </c>
      <c r="E1220" s="175">
        <f ca="1"/>
        <v>2.55440127999066E-3</v>
      </c>
      <c r="F1220" s="99"/>
      <c r="G1220" s="174">
        <f t="shared" ca="1" si="72"/>
        <v>44134</v>
      </c>
      <c r="H1220" s="20">
        <f ca="1">_xll.meDateFromTenor(G1220,H$14,"Following",H$13,"Normal")</f>
        <v>44228</v>
      </c>
      <c r="I1220" s="175">
        <f ca="1"/>
        <v>4.261017591866513E-3</v>
      </c>
      <c r="J1220" s="7" t="s">
        <v>4</v>
      </c>
      <c r="K1220" s="174">
        <f t="shared" ca="1" si="73"/>
        <v>44134</v>
      </c>
      <c r="L1220" s="20">
        <f ca="1">_xll.meDateFromTenor(K1220,L$14,"Following",L$13,"Normal")</f>
        <v>44316</v>
      </c>
      <c r="M1220" s="175">
        <f ca="1"/>
        <v>5.9683143970277524E-3</v>
      </c>
      <c r="N1220" s="7" t="s">
        <v>4</v>
      </c>
      <c r="O1220" s="174">
        <f t="shared" ca="1" si="74"/>
        <v>44134</v>
      </c>
      <c r="P1220" s="20">
        <f ca="1">_xll.meDateFromTenor(O1220,P$14,"Following",P$13,"Normal")</f>
        <v>44137</v>
      </c>
      <c r="Q1220" s="175">
        <f ca="1"/>
        <v>1.9017051224992693E-3</v>
      </c>
      <c r="R1220" s="7" t="s">
        <v>4</v>
      </c>
      <c r="S1220" s="174">
        <f t="shared" ca="1" si="75"/>
        <v>44134</v>
      </c>
      <c r="T1220" s="20">
        <f ca="1">_xll.meDateFromTenor(S1220,"1D","Following",T$13,"Normal")</f>
        <v>44137</v>
      </c>
      <c r="U1220" s="175">
        <f ca="1"/>
        <v>1.0952775959794448E-3</v>
      </c>
      <c r="V1220" s="136" t="s">
        <v>4</v>
      </c>
    </row>
    <row r="1221" spans="1:22" x14ac:dyDescent="0.25">
      <c r="A1221" s="142">
        <v>1203</v>
      </c>
      <c r="B1221" s="134"/>
      <c r="C1221" s="174">
        <f ca="1">_xll.meDateFromTenor(C1220,"1D","FOLLOWING",D$13,"NORMAL")</f>
        <v>44137</v>
      </c>
      <c r="D1221" s="20">
        <f ca="1">_xll.meDateFromTenor(C1221,D$14,"Following",D$13,"Normal")</f>
        <v>44138</v>
      </c>
      <c r="E1221" s="175">
        <f ca="1"/>
        <v>2.5669648270994368E-3</v>
      </c>
      <c r="F1221" s="99"/>
      <c r="G1221" s="174">
        <f t="shared" ca="1" si="72"/>
        <v>44137</v>
      </c>
      <c r="H1221" s="20">
        <f ca="1">_xll.meDateFromTenor(G1221,H$14,"Following",H$13,"Normal")</f>
        <v>44229</v>
      </c>
      <c r="I1221" s="175">
        <f ca="1"/>
        <v>4.2843103222203584E-3</v>
      </c>
      <c r="J1221" s="7" t="s">
        <v>4</v>
      </c>
      <c r="K1221" s="174">
        <f t="shared" ca="1" si="73"/>
        <v>44137</v>
      </c>
      <c r="L1221" s="20">
        <f ca="1">_xll.meDateFromTenor(K1221,L$14,"Following",L$13,"Normal")</f>
        <v>44319</v>
      </c>
      <c r="M1221" s="175">
        <f ca="1"/>
        <v>5.9871388449040256E-3</v>
      </c>
      <c r="N1221" s="7" t="s">
        <v>4</v>
      </c>
      <c r="O1221" s="174">
        <f t="shared" ca="1" si="74"/>
        <v>44137</v>
      </c>
      <c r="P1221" s="20">
        <f ca="1">_xll.meDateFromTenor(O1221,P$14,"Following",P$13,"Normal")</f>
        <v>44138</v>
      </c>
      <c r="Q1221" s="175">
        <f ca="1"/>
        <v>1.922656724180496E-3</v>
      </c>
      <c r="R1221" s="7" t="s">
        <v>4</v>
      </c>
      <c r="S1221" s="174">
        <f t="shared" ca="1" si="75"/>
        <v>44137</v>
      </c>
      <c r="T1221" s="20">
        <f ca="1">_xll.meDateFromTenor(S1221,"1D","Following",T$13,"Normal")</f>
        <v>44138</v>
      </c>
      <c r="U1221" s="175">
        <f ca="1"/>
        <v>1.1117904485844971E-3</v>
      </c>
      <c r="V1221" s="136" t="s">
        <v>4</v>
      </c>
    </row>
    <row r="1222" spans="1:22" x14ac:dyDescent="0.25">
      <c r="A1222" s="142">
        <v>1204</v>
      </c>
      <c r="B1222" s="134"/>
      <c r="C1222" s="174">
        <f ca="1">_xll.meDateFromTenor(C1221,"1D","FOLLOWING",D$13,"NORMAL")</f>
        <v>44138</v>
      </c>
      <c r="D1222" s="20">
        <f ca="1">_xll.meDateFromTenor(C1222,D$14,"Following",D$13,"Normal")</f>
        <v>44139</v>
      </c>
      <c r="E1222" s="175">
        <f ca="1"/>
        <v>2.573209604435499E-3</v>
      </c>
      <c r="F1222" s="99"/>
      <c r="G1222" s="174">
        <f t="shared" ca="1" si="72"/>
        <v>44138</v>
      </c>
      <c r="H1222" s="20">
        <f ca="1">_xll.meDateFromTenor(G1222,H$14,"Following",H$13,"Normal")</f>
        <v>44230</v>
      </c>
      <c r="I1222" s="175">
        <f ca="1"/>
        <v>4.2920633645665831E-3</v>
      </c>
      <c r="J1222" s="7" t="s">
        <v>4</v>
      </c>
      <c r="K1222" s="174">
        <f t="shared" ca="1" si="73"/>
        <v>44138</v>
      </c>
      <c r="L1222" s="20">
        <f ca="1">_xll.meDateFromTenor(K1222,L$14,"Following",L$13,"Normal")</f>
        <v>44319</v>
      </c>
      <c r="M1222" s="175">
        <f ca="1"/>
        <v>5.9934066412359287E-3</v>
      </c>
      <c r="N1222" s="7" t="s">
        <v>4</v>
      </c>
      <c r="O1222" s="174">
        <f t="shared" ca="1" si="74"/>
        <v>44138</v>
      </c>
      <c r="P1222" s="20">
        <f ca="1">_xll.meDateFromTenor(O1222,P$14,"Following",P$13,"Normal")</f>
        <v>44139</v>
      </c>
      <c r="Q1222" s="175">
        <f ca="1"/>
        <v>1.9296412040559886E-3</v>
      </c>
      <c r="R1222" s="7" t="s">
        <v>4</v>
      </c>
      <c r="S1222" s="174">
        <f t="shared" ca="1" si="75"/>
        <v>44138</v>
      </c>
      <c r="T1222" s="20">
        <f ca="1">_xll.meDateFromTenor(S1222,"1D","Following",T$13,"Normal")</f>
        <v>44139</v>
      </c>
      <c r="U1222" s="175">
        <f ca="1"/>
        <v>1.1200559098602679E-3</v>
      </c>
      <c r="V1222" s="136" t="s">
        <v>4</v>
      </c>
    </row>
    <row r="1223" spans="1:22" x14ac:dyDescent="0.25">
      <c r="A1223" s="142">
        <v>1205</v>
      </c>
      <c r="B1223" s="134"/>
      <c r="C1223" s="174">
        <f ca="1">_xll.meDateFromTenor(C1222,"1D","FOLLOWING",D$13,"NORMAL")</f>
        <v>44139</v>
      </c>
      <c r="D1223" s="20">
        <f ca="1">_xll.meDateFromTenor(C1223,D$14,"Following",D$13,"Normal")</f>
        <v>44140</v>
      </c>
      <c r="E1223" s="175">
        <f ca="1"/>
        <v>2.5794267461161499E-3</v>
      </c>
      <c r="F1223" s="99"/>
      <c r="G1223" s="174">
        <f t="shared" ca="1" si="72"/>
        <v>44139</v>
      </c>
      <c r="H1223" s="20">
        <f ca="1">_xll.meDateFromTenor(G1223,H$14,"Following",H$13,"Normal")</f>
        <v>44231</v>
      </c>
      <c r="I1223" s="175">
        <f ca="1"/>
        <v>4.2998104753017271E-3</v>
      </c>
      <c r="J1223" s="7" t="s">
        <v>4</v>
      </c>
      <c r="K1223" s="174">
        <f t="shared" ca="1" si="73"/>
        <v>44139</v>
      </c>
      <c r="L1223" s="20">
        <f ca="1">_xll.meDateFromTenor(K1223,L$14,"Following",L$13,"Normal")</f>
        <v>44320</v>
      </c>
      <c r="M1223" s="175">
        <f ca="1"/>
        <v>5.9996710675853451E-3</v>
      </c>
      <c r="N1223" s="7" t="s">
        <v>4</v>
      </c>
      <c r="O1223" s="174">
        <f t="shared" ca="1" si="74"/>
        <v>44139</v>
      </c>
      <c r="P1223" s="20">
        <f ca="1">_xll.meDateFromTenor(O1223,P$14,"Following",P$13,"Normal")</f>
        <v>44140</v>
      </c>
      <c r="Q1223" s="175">
        <f ca="1"/>
        <v>1.9366258754816709E-3</v>
      </c>
      <c r="R1223" s="7" t="s">
        <v>4</v>
      </c>
      <c r="S1223" s="174">
        <f t="shared" ca="1" si="75"/>
        <v>44139</v>
      </c>
      <c r="T1223" s="20">
        <f ca="1">_xll.meDateFromTenor(S1223,"1D","Following",T$13,"Normal")</f>
        <v>44140</v>
      </c>
      <c r="U1223" s="175">
        <f ca="1"/>
        <v>1.1283257931980386E-3</v>
      </c>
      <c r="V1223" s="136" t="s">
        <v>4</v>
      </c>
    </row>
    <row r="1224" spans="1:22" x14ac:dyDescent="0.25">
      <c r="A1224" s="142">
        <v>1206</v>
      </c>
      <c r="B1224" s="134"/>
      <c r="C1224" s="174">
        <f ca="1">_xll.meDateFromTenor(C1223,"1D","FOLLOWING",D$13,"NORMAL")</f>
        <v>44140</v>
      </c>
      <c r="D1224" s="20">
        <f ca="1">_xll.meDateFromTenor(C1224,D$14,"Following",D$13,"Normal")</f>
        <v>44141</v>
      </c>
      <c r="E1224" s="175">
        <f ca="1"/>
        <v>2.5856162515851327E-3</v>
      </c>
      <c r="F1224" s="99"/>
      <c r="G1224" s="174">
        <f t="shared" ca="1" si="72"/>
        <v>44140</v>
      </c>
      <c r="H1224" s="20">
        <f ca="1">_xll.meDateFromTenor(G1224,H$14,"Following",H$13,"Normal")</f>
        <v>44232</v>
      </c>
      <c r="I1224" s="175">
        <f ca="1"/>
        <v>4.307551455790661E-3</v>
      </c>
      <c r="J1224" s="7" t="s">
        <v>4</v>
      </c>
      <c r="K1224" s="174">
        <f t="shared" ca="1" si="73"/>
        <v>44140</v>
      </c>
      <c r="L1224" s="20">
        <f ca="1">_xll.meDateFromTenor(K1224,L$14,"Following",L$13,"Normal")</f>
        <v>44321</v>
      </c>
      <c r="M1224" s="175">
        <f ca="1"/>
        <v>6.0059322078508393E-3</v>
      </c>
      <c r="N1224" s="7" t="s">
        <v>4</v>
      </c>
      <c r="O1224" s="174">
        <f t="shared" ca="1" si="74"/>
        <v>44140</v>
      </c>
      <c r="P1224" s="20">
        <f ca="1">_xll.meDateFromTenor(O1224,P$14,"Following",P$13,"Normal")</f>
        <v>44141</v>
      </c>
      <c r="Q1224" s="175">
        <f ca="1"/>
        <v>1.9436106695931309E-3</v>
      </c>
      <c r="R1224" s="7" t="s">
        <v>4</v>
      </c>
      <c r="S1224" s="174">
        <f t="shared" ca="1" si="75"/>
        <v>44140</v>
      </c>
      <c r="T1224" s="20">
        <f ca="1">_xll.meDateFromTenor(S1224,"1D","Following",T$13,"Normal")</f>
        <v>44141</v>
      </c>
      <c r="U1224" s="175">
        <f ca="1"/>
        <v>1.1366000997183516E-3</v>
      </c>
      <c r="V1224" s="136" t="s">
        <v>4</v>
      </c>
    </row>
    <row r="1225" spans="1:22" x14ac:dyDescent="0.25">
      <c r="A1225" s="142">
        <v>1207</v>
      </c>
      <c r="B1225" s="134"/>
      <c r="C1225" s="174">
        <f ca="1">_xll.meDateFromTenor(C1224,"1D","FOLLOWING",D$13,"NORMAL")</f>
        <v>44141</v>
      </c>
      <c r="D1225" s="20">
        <f ca="1">_xll.meDateFromTenor(C1225,D$14,"Following",D$13,"Normal")</f>
        <v>44144</v>
      </c>
      <c r="E1225" s="175">
        <f ca="1"/>
        <v>2.5979218865755755E-3</v>
      </c>
      <c r="F1225" s="99"/>
      <c r="G1225" s="174">
        <f t="shared" ca="1" si="72"/>
        <v>44141</v>
      </c>
      <c r="H1225" s="20">
        <f ca="1">_xll.meDateFromTenor(G1225,H$14,"Following",H$13,"Normal")</f>
        <v>44235</v>
      </c>
      <c r="I1225" s="175">
        <f ca="1"/>
        <v>4.3152861073982541E-3</v>
      </c>
      <c r="J1225" s="7" t="s">
        <v>4</v>
      </c>
      <c r="K1225" s="174">
        <f t="shared" ca="1" si="73"/>
        <v>44141</v>
      </c>
      <c r="L1225" s="20">
        <f ca="1">_xll.meDateFromTenor(K1225,L$14,"Following",L$13,"Normal")</f>
        <v>44322</v>
      </c>
      <c r="M1225" s="175">
        <f ca="1"/>
        <v>6.012190145930978E-3</v>
      </c>
      <c r="N1225" s="7" t="s">
        <v>4</v>
      </c>
      <c r="O1225" s="174">
        <f t="shared" ca="1" si="74"/>
        <v>44141</v>
      </c>
      <c r="P1225" s="20">
        <f ca="1">_xll.meDateFromTenor(O1225,P$14,"Following",P$13,"Normal")</f>
        <v>44144</v>
      </c>
      <c r="Q1225" s="175">
        <f ca="1"/>
        <v>1.9505955114637139E-3</v>
      </c>
      <c r="R1225" s="7" t="s">
        <v>4</v>
      </c>
      <c r="S1225" s="174">
        <f t="shared" ca="1" si="75"/>
        <v>44141</v>
      </c>
      <c r="T1225" s="20">
        <f ca="1">_xll.meDateFromTenor(S1225,"1D","Following",T$13,"Normal")</f>
        <v>44144</v>
      </c>
      <c r="U1225" s="175">
        <f ca="1"/>
        <v>1.1531671518482647E-3</v>
      </c>
      <c r="V1225" s="136" t="s">
        <v>4</v>
      </c>
    </row>
    <row r="1226" spans="1:22" x14ac:dyDescent="0.25">
      <c r="A1226" s="142">
        <v>1208</v>
      </c>
      <c r="B1226" s="134"/>
      <c r="C1226" s="174">
        <f ca="1">_xll.meDateFromTenor(C1225,"1D","FOLLOWING",D$13,"NORMAL")</f>
        <v>44144</v>
      </c>
      <c r="D1226" s="20">
        <f ca="1">_xll.meDateFromTenor(C1226,D$14,"Following",D$13,"Normal")</f>
        <v>44145</v>
      </c>
      <c r="E1226" s="175">
        <f ca="1"/>
        <v>2.6100979009328999E-3</v>
      </c>
      <c r="F1226" s="99"/>
      <c r="G1226" s="174">
        <f t="shared" ca="1" si="72"/>
        <v>44144</v>
      </c>
      <c r="H1226" s="20">
        <f ca="1">_xll.meDateFromTenor(G1226,H$14,"Following",H$13,"Normal")</f>
        <v>44236</v>
      </c>
      <c r="I1226" s="175">
        <f ca="1"/>
        <v>4.3384501025816643E-3</v>
      </c>
      <c r="J1226" s="7" t="s">
        <v>4</v>
      </c>
      <c r="K1226" s="174">
        <f t="shared" ca="1" si="73"/>
        <v>44144</v>
      </c>
      <c r="L1226" s="20">
        <f ca="1">_xll.meDateFromTenor(K1226,L$14,"Following",L$13,"Normal")</f>
        <v>44326</v>
      </c>
      <c r="M1226" s="175">
        <f ca="1"/>
        <v>6.0309455860448821E-3</v>
      </c>
      <c r="N1226" s="7" t="s">
        <v>4</v>
      </c>
      <c r="O1226" s="174">
        <f t="shared" ca="1" si="74"/>
        <v>44144</v>
      </c>
      <c r="P1226" s="20">
        <f ca="1">_xll.meDateFromTenor(O1226,P$14,"Following",P$13,"Normal")</f>
        <v>44145</v>
      </c>
      <c r="Q1226" s="175">
        <f ca="1"/>
        <v>1.9715303069055218E-3</v>
      </c>
      <c r="R1226" s="7" t="s">
        <v>4</v>
      </c>
      <c r="S1226" s="174">
        <f t="shared" ca="1" si="75"/>
        <v>44144</v>
      </c>
      <c r="T1226" s="20">
        <f ca="1">_xll.meDateFromTenor(S1226,"1D","Following",T$13,"Normal")</f>
        <v>44145</v>
      </c>
      <c r="U1226" s="175">
        <f ca="1"/>
        <v>1.1697415656899105E-3</v>
      </c>
      <c r="V1226" s="136" t="s">
        <v>4</v>
      </c>
    </row>
    <row r="1227" spans="1:22" x14ac:dyDescent="0.25">
      <c r="A1227" s="142">
        <v>1209</v>
      </c>
      <c r="B1227" s="134"/>
      <c r="C1227" s="174">
        <f ca="1">_xll.meDateFromTenor(C1226,"1D","FOLLOWING",D$13,"NORMAL")</f>
        <v>44145</v>
      </c>
      <c r="D1227" s="20">
        <f ca="1">_xll.meDateFromTenor(C1227,D$14,"Following",D$13,"Normal")</f>
        <v>44146</v>
      </c>
      <c r="E1227" s="175">
        <f ca="1"/>
        <v>2.6161492178995789E-3</v>
      </c>
      <c r="F1227" s="99"/>
      <c r="G1227" s="174">
        <f t="shared" ca="1" si="72"/>
        <v>44145</v>
      </c>
      <c r="H1227" s="20">
        <f ca="1">_xll.meDateFromTenor(G1227,H$14,"Following",H$13,"Normal")</f>
        <v>44237</v>
      </c>
      <c r="I1227" s="175">
        <f ca="1"/>
        <v>4.3461574523125743E-3</v>
      </c>
      <c r="J1227" s="7" t="s">
        <v>4</v>
      </c>
      <c r="K1227" s="174">
        <f t="shared" ca="1" si="73"/>
        <v>44145</v>
      </c>
      <c r="L1227" s="20">
        <f ca="1">_xll.meDateFromTenor(K1227,L$14,"Following",L$13,"Normal")</f>
        <v>44326</v>
      </c>
      <c r="M1227" s="175">
        <f ca="1"/>
        <v>6.0371915543692275E-3</v>
      </c>
      <c r="N1227" s="7" t="s">
        <v>4</v>
      </c>
      <c r="O1227" s="174">
        <f t="shared" ca="1" si="74"/>
        <v>44145</v>
      </c>
      <c r="P1227" s="20">
        <f ca="1">_xll.meDateFromTenor(O1227,P$14,"Following",P$13,"Normal")</f>
        <v>44146</v>
      </c>
      <c r="Q1227" s="175">
        <f ca="1"/>
        <v>1.9784904117930509E-3</v>
      </c>
      <c r="R1227" s="7" t="s">
        <v>4</v>
      </c>
      <c r="S1227" s="174">
        <f t="shared" ca="1" si="75"/>
        <v>44145</v>
      </c>
      <c r="T1227" s="20">
        <f ca="1">_xll.meDateFromTenor(S1227,"1D","Following",T$13,"Normal")</f>
        <v>44146</v>
      </c>
      <c r="U1227" s="175">
        <f ca="1"/>
        <v>1.1780379956325795E-3</v>
      </c>
      <c r="V1227" s="136" t="s">
        <v>4</v>
      </c>
    </row>
    <row r="1228" spans="1:22" x14ac:dyDescent="0.25">
      <c r="A1228" s="142">
        <v>1210</v>
      </c>
      <c r="B1228" s="134"/>
      <c r="C1228" s="174">
        <f ca="1">_xll.meDateFromTenor(C1227,"1D","FOLLOWING",D$13,"NORMAL")</f>
        <v>44146</v>
      </c>
      <c r="D1228" s="20">
        <f ca="1">_xll.meDateFromTenor(C1228,D$14,"Following",D$13,"Normal")</f>
        <v>44147</v>
      </c>
      <c r="E1228" s="175">
        <f ca="1"/>
        <v>2.6221728956170431E-3</v>
      </c>
      <c r="F1228" s="99"/>
      <c r="G1228" s="174">
        <f t="shared" ca="1" si="72"/>
        <v>44146</v>
      </c>
      <c r="H1228" s="20">
        <f ca="1">_xll.meDateFromTenor(G1228,H$14,"Following",H$13,"Normal")</f>
        <v>44238</v>
      </c>
      <c r="I1228" s="175">
        <f ca="1"/>
        <v>4.3538574799864881E-3</v>
      </c>
      <c r="J1228" s="7" t="s">
        <v>4</v>
      </c>
      <c r="K1228" s="174">
        <f t="shared" ca="1" si="73"/>
        <v>44146</v>
      </c>
      <c r="L1228" s="20">
        <f ca="1">_xll.meDateFromTenor(K1228,L$14,"Following",L$13,"Normal")</f>
        <v>44327</v>
      </c>
      <c r="M1228" s="175">
        <f ca="1"/>
        <v>6.0434347400010382E-3</v>
      </c>
      <c r="N1228" s="7" t="s">
        <v>4</v>
      </c>
      <c r="O1228" s="174">
        <f t="shared" ca="1" si="74"/>
        <v>44146</v>
      </c>
      <c r="P1228" s="20">
        <f ca="1">_xll.meDateFromTenor(O1228,P$14,"Following",P$13,"Normal")</f>
        <v>44147</v>
      </c>
      <c r="Q1228" s="175">
        <f ca="1"/>
        <v>1.9854355059598433E-3</v>
      </c>
      <c r="R1228" s="7" t="s">
        <v>4</v>
      </c>
      <c r="S1228" s="174">
        <f t="shared" ca="1" si="75"/>
        <v>44146</v>
      </c>
      <c r="T1228" s="20">
        <f ca="1">_xll.meDateFromTenor(S1228,"1D","Following",T$13,"Normal")</f>
        <v>44147</v>
      </c>
      <c r="U1228" s="175">
        <f ca="1"/>
        <v>1.186338852115137E-3</v>
      </c>
      <c r="V1228" s="136" t="s">
        <v>4</v>
      </c>
    </row>
    <row r="1229" spans="1:22" x14ac:dyDescent="0.25">
      <c r="A1229" s="142">
        <v>1211</v>
      </c>
      <c r="B1229" s="134"/>
      <c r="C1229" s="174">
        <f ca="1">_xll.meDateFromTenor(C1228,"1D","FOLLOWING",D$13,"NORMAL")</f>
        <v>44147</v>
      </c>
      <c r="D1229" s="20">
        <f ca="1">_xll.meDateFromTenor(C1229,D$14,"Following",D$13,"Normal")</f>
        <v>44148</v>
      </c>
      <c r="E1229" s="175">
        <f ca="1"/>
        <v>2.6281689336023263E-3</v>
      </c>
      <c r="F1229" s="99"/>
      <c r="G1229" s="174">
        <f t="shared" ca="1" si="72"/>
        <v>44147</v>
      </c>
      <c r="H1229" s="20">
        <f ca="1">_xll.meDateFromTenor(G1229,H$14,"Following",H$13,"Normal")</f>
        <v>44239</v>
      </c>
      <c r="I1229" s="175">
        <f ca="1"/>
        <v>4.3615499869682694E-3</v>
      </c>
      <c r="J1229" s="7" t="s">
        <v>4</v>
      </c>
      <c r="K1229" s="174">
        <f t="shared" ca="1" si="73"/>
        <v>44147</v>
      </c>
      <c r="L1229" s="20">
        <f ca="1">_xll.meDateFromTenor(K1229,L$14,"Following",L$13,"Normal")</f>
        <v>44328</v>
      </c>
      <c r="M1229" s="175">
        <f ca="1"/>
        <v>6.0496752268388732E-3</v>
      </c>
      <c r="N1229" s="7" t="s">
        <v>4</v>
      </c>
      <c r="O1229" s="174">
        <f t="shared" ca="1" si="74"/>
        <v>44147</v>
      </c>
      <c r="P1229" s="20">
        <f ca="1">_xll.meDateFromTenor(O1229,P$14,"Following",P$13,"Normal")</f>
        <v>44148</v>
      </c>
      <c r="Q1229" s="175">
        <f ca="1"/>
        <v>1.9923620310513725E-3</v>
      </c>
      <c r="R1229" s="7" t="s">
        <v>4</v>
      </c>
      <c r="S1229" s="174">
        <f t="shared" ca="1" si="75"/>
        <v>44147</v>
      </c>
      <c r="T1229" s="20">
        <f ca="1">_xll.meDateFromTenor(S1229,"1D","Following",T$13,"Normal")</f>
        <v>44148</v>
      </c>
      <c r="U1229" s="175">
        <f ca="1"/>
        <v>1.1946441360153679E-3</v>
      </c>
      <c r="V1229" s="136" t="s">
        <v>4</v>
      </c>
    </row>
    <row r="1230" spans="1:22" x14ac:dyDescent="0.25">
      <c r="A1230" s="142">
        <v>1212</v>
      </c>
      <c r="B1230" s="134"/>
      <c r="C1230" s="174">
        <f ca="1">_xll.meDateFromTenor(C1229,"1D","FOLLOWING",D$13,"NORMAL")</f>
        <v>44148</v>
      </c>
      <c r="D1230" s="20">
        <f ca="1">_xll.meDateFromTenor(C1230,D$14,"Following",D$13,"Normal")</f>
        <v>44151</v>
      </c>
      <c r="E1230" s="175">
        <f ca="1"/>
        <v>2.6400882358947166E-3</v>
      </c>
      <c r="F1230" s="99"/>
      <c r="G1230" s="174">
        <f t="shared" ca="1" si="72"/>
        <v>44148</v>
      </c>
      <c r="H1230" s="20">
        <f ca="1">_xll.meDateFromTenor(G1230,H$14,"Following",H$13,"Normal")</f>
        <v>44242</v>
      </c>
      <c r="I1230" s="175">
        <f ca="1"/>
        <v>4.3692347746227935E-3</v>
      </c>
      <c r="J1230" s="7" t="s">
        <v>4</v>
      </c>
      <c r="K1230" s="174">
        <f t="shared" ca="1" si="73"/>
        <v>44148</v>
      </c>
      <c r="L1230" s="20">
        <f ca="1">_xll.meDateFromTenor(K1230,L$14,"Following",L$13,"Normal")</f>
        <v>44329</v>
      </c>
      <c r="M1230" s="175">
        <f ca="1"/>
        <v>6.0559130987813022E-3</v>
      </c>
      <c r="N1230" s="7" t="s">
        <v>4</v>
      </c>
      <c r="O1230" s="174">
        <f t="shared" ca="1" si="74"/>
        <v>44148</v>
      </c>
      <c r="P1230" s="20">
        <f ca="1">_xll.meDateFromTenor(O1230,P$14,"Following",P$13,"Normal")</f>
        <v>44151</v>
      </c>
      <c r="Q1230" s="175">
        <f ca="1"/>
        <v>1.9992664287131223E-3</v>
      </c>
      <c r="R1230" s="7" t="s">
        <v>4</v>
      </c>
      <c r="S1230" s="174">
        <f t="shared" ca="1" si="75"/>
        <v>44148</v>
      </c>
      <c r="T1230" s="20">
        <f ca="1">_xll.meDateFromTenor(S1230,"1D","Following",T$13,"Normal")</f>
        <v>44151</v>
      </c>
      <c r="U1230" s="175">
        <f ca="1"/>
        <v>1.2112735395498199E-3</v>
      </c>
      <c r="V1230" s="136" t="s">
        <v>4</v>
      </c>
    </row>
    <row r="1231" spans="1:22" x14ac:dyDescent="0.25">
      <c r="A1231" s="142">
        <v>1213</v>
      </c>
      <c r="B1231" s="134"/>
      <c r="C1231" s="174">
        <f ca="1">_xll.meDateFromTenor(C1230,"1D","FOLLOWING",D$13,"NORMAL")</f>
        <v>44151</v>
      </c>
      <c r="D1231" s="20">
        <f ca="1">_xll.meDateFromTenor(C1231,D$14,"Following",D$13,"Normal")</f>
        <v>44152</v>
      </c>
      <c r="E1231" s="175">
        <f ca="1"/>
        <v>2.6518766785695053E-3</v>
      </c>
      <c r="F1231" s="99"/>
      <c r="G1231" s="174">
        <f t="shared" ca="1" si="72"/>
        <v>44151</v>
      </c>
      <c r="H1231" s="20">
        <f ca="1">_xll.meDateFromTenor(G1231,H$14,"Following",H$13,"Normal")</f>
        <v>44243</v>
      </c>
      <c r="I1231" s="175">
        <f ca="1"/>
        <v>4.3922408352714808E-3</v>
      </c>
      <c r="J1231" s="7" t="s">
        <v>4</v>
      </c>
      <c r="K1231" s="174">
        <f t="shared" ca="1" si="73"/>
        <v>44151</v>
      </c>
      <c r="L1231" s="20">
        <f ca="1">_xll.meDateFromTenor(K1231,L$14,"Following",L$13,"Normal")</f>
        <v>44333</v>
      </c>
      <c r="M1231" s="175">
        <f ca="1"/>
        <v>6.074611864221772E-3</v>
      </c>
      <c r="N1231" s="7" t="s">
        <v>4</v>
      </c>
      <c r="O1231" s="174">
        <f t="shared" ca="1" si="74"/>
        <v>44151</v>
      </c>
      <c r="P1231" s="20">
        <f ca="1">_xll.meDateFromTenor(O1231,P$14,"Following",P$13,"Normal")</f>
        <v>44152</v>
      </c>
      <c r="Q1231" s="175">
        <f ca="1"/>
        <v>2.0198112735744585E-3</v>
      </c>
      <c r="R1231" s="7" t="s">
        <v>4</v>
      </c>
      <c r="S1231" s="174">
        <f t="shared" ca="1" si="75"/>
        <v>44151</v>
      </c>
      <c r="T1231" s="20">
        <f ca="1">_xll.meDateFromTenor(S1231,"1D","Following",T$13,"Normal")</f>
        <v>44152</v>
      </c>
      <c r="U1231" s="175">
        <f ca="1"/>
        <v>1.2279095561938149E-3</v>
      </c>
      <c r="V1231" s="136" t="s">
        <v>4</v>
      </c>
    </row>
    <row r="1232" spans="1:22" x14ac:dyDescent="0.25">
      <c r="A1232" s="142">
        <v>1214</v>
      </c>
      <c r="B1232" s="134"/>
      <c r="C1232" s="174">
        <f ca="1">_xll.meDateFromTenor(C1231,"1D","FOLLOWING",D$13,"NORMAL")</f>
        <v>44152</v>
      </c>
      <c r="D1232" s="20">
        <f ca="1">_xll.meDateFromTenor(C1232,D$14,"Following",D$13,"Normal")</f>
        <v>44153</v>
      </c>
      <c r="E1232" s="175">
        <f ca="1"/>
        <v>2.6577345105498378E-3</v>
      </c>
      <c r="F1232" s="99"/>
      <c r="G1232" s="174">
        <f t="shared" ca="1" si="72"/>
        <v>44152</v>
      </c>
      <c r="H1232" s="20">
        <f ca="1">_xll.meDateFromTenor(G1232,H$14,"Following",H$13,"Normal")</f>
        <v>44244</v>
      </c>
      <c r="I1232" s="175">
        <f ca="1"/>
        <v>4.3998927592656459E-3</v>
      </c>
      <c r="J1232" s="7" t="s">
        <v>4</v>
      </c>
      <c r="K1232" s="174">
        <f t="shared" ca="1" si="73"/>
        <v>44152</v>
      </c>
      <c r="L1232" s="20">
        <f ca="1">_xll.meDateFromTenor(K1232,L$14,"Following",L$13,"Normal")</f>
        <v>44333</v>
      </c>
      <c r="M1232" s="175">
        <f ca="1"/>
        <v>6.0808401155682049E-3</v>
      </c>
      <c r="N1232" s="7" t="s">
        <v>4</v>
      </c>
      <c r="O1232" s="174">
        <f t="shared" ca="1" si="74"/>
        <v>44152</v>
      </c>
      <c r="P1232" s="20">
        <f ca="1">_xll.meDateFromTenor(O1232,P$14,"Following",P$13,"Normal")</f>
        <v>44153</v>
      </c>
      <c r="Q1232" s="175">
        <f ca="1"/>
        <v>2.0265915779718621E-3</v>
      </c>
      <c r="R1232" s="7" t="s">
        <v>4</v>
      </c>
      <c r="S1232" s="174">
        <f t="shared" ca="1" si="75"/>
        <v>44152</v>
      </c>
      <c r="T1232" s="20">
        <f ca="1">_xll.meDateFromTenor(S1232,"1D","Following",T$13,"Normal")</f>
        <v>44153</v>
      </c>
      <c r="U1232" s="175">
        <f ca="1"/>
        <v>1.2362369857401379E-3</v>
      </c>
      <c r="V1232" s="136" t="s">
        <v>4</v>
      </c>
    </row>
    <row r="1233" spans="1:22" x14ac:dyDescent="0.25">
      <c r="A1233" s="142">
        <v>1215</v>
      </c>
      <c r="B1233" s="134"/>
      <c r="C1233" s="174">
        <f ca="1">_xll.meDateFromTenor(C1232,"1D","FOLLOWING",D$13,"NORMAL")</f>
        <v>44153</v>
      </c>
      <c r="D1233" s="20">
        <f ca="1">_xll.meDateFromTenor(C1233,D$14,"Following",D$13,"Normal")</f>
        <v>44154</v>
      </c>
      <c r="E1233" s="175">
        <f ca="1"/>
        <v>2.6635646996005236E-3</v>
      </c>
      <c r="F1233" s="99"/>
      <c r="G1233" s="174">
        <f t="shared" ca="1" si="72"/>
        <v>44153</v>
      </c>
      <c r="H1233" s="20">
        <f ca="1">_xll.meDateFromTenor(G1233,H$14,"Following",H$13,"Normal")</f>
        <v>44245</v>
      </c>
      <c r="I1233" s="175">
        <f ca="1"/>
        <v>4.4075359707568965E-3</v>
      </c>
      <c r="J1233" s="7" t="s">
        <v>4</v>
      </c>
      <c r="K1233" s="174">
        <f t="shared" ca="1" si="73"/>
        <v>44153</v>
      </c>
      <c r="L1233" s="20">
        <f ca="1">_xll.meDateFromTenor(K1233,L$14,"Following",L$13,"Normal")</f>
        <v>44334</v>
      </c>
      <c r="M1233" s="175">
        <f ca="1"/>
        <v>6.0870661715120506E-3</v>
      </c>
      <c r="N1233" s="7" t="s">
        <v>4</v>
      </c>
      <c r="O1233" s="174">
        <f t="shared" ca="1" si="74"/>
        <v>44153</v>
      </c>
      <c r="P1233" s="20">
        <f ca="1">_xll.meDateFromTenor(O1233,P$14,"Following",P$13,"Normal")</f>
        <v>44154</v>
      </c>
      <c r="Q1233" s="175">
        <f ca="1"/>
        <v>2.0333319631668785E-3</v>
      </c>
      <c r="R1233" s="7" t="s">
        <v>4</v>
      </c>
      <c r="S1233" s="174">
        <f t="shared" ca="1" si="75"/>
        <v>44153</v>
      </c>
      <c r="T1233" s="20">
        <f ca="1">_xll.meDateFromTenor(S1233,"1D","Following",T$13,"Normal")</f>
        <v>44154</v>
      </c>
      <c r="U1233" s="175">
        <f ca="1"/>
        <v>1.2445688463012248E-3</v>
      </c>
      <c r="V1233" s="136" t="s">
        <v>4</v>
      </c>
    </row>
    <row r="1234" spans="1:22" x14ac:dyDescent="0.25">
      <c r="A1234" s="142">
        <v>1216</v>
      </c>
      <c r="B1234" s="134"/>
      <c r="C1234" s="174">
        <f ca="1">_xll.meDateFromTenor(C1233,"1D","FOLLOWING",D$13,"NORMAL")</f>
        <v>44154</v>
      </c>
      <c r="D1234" s="20">
        <f ca="1">_xll.meDateFromTenor(C1234,D$14,"Following",D$13,"Normal")</f>
        <v>44155</v>
      </c>
      <c r="E1234" s="175">
        <f ca="1"/>
        <v>2.6693672452453498E-3</v>
      </c>
      <c r="F1234" s="99"/>
      <c r="G1234" s="174">
        <f t="shared" ca="1" si="72"/>
        <v>44154</v>
      </c>
      <c r="H1234" s="20">
        <f ca="1">_xll.meDateFromTenor(G1234,H$14,"Following",H$13,"Normal")</f>
        <v>44246</v>
      </c>
      <c r="I1234" s="175">
        <f ca="1"/>
        <v>4.4151702711100966E-3</v>
      </c>
      <c r="J1234" s="7" t="s">
        <v>4</v>
      </c>
      <c r="K1234" s="174">
        <f t="shared" ca="1" si="73"/>
        <v>44154</v>
      </c>
      <c r="L1234" s="20">
        <f ca="1">_xll.meDateFromTenor(K1234,L$14,"Following",L$13,"Normal")</f>
        <v>44335</v>
      </c>
      <c r="M1234" s="175">
        <f ca="1"/>
        <v>6.0932901159518726E-3</v>
      </c>
      <c r="N1234" s="7" t="s">
        <v>4</v>
      </c>
      <c r="O1234" s="174">
        <f t="shared" ca="1" si="74"/>
        <v>44154</v>
      </c>
      <c r="P1234" s="20">
        <f ca="1">_xll.meDateFromTenor(O1234,P$14,"Following",P$13,"Normal")</f>
        <v>44155</v>
      </c>
      <c r="Q1234" s="175">
        <f ca="1"/>
        <v>2.0400288708049812E-3</v>
      </c>
      <c r="R1234" s="7" t="s">
        <v>4</v>
      </c>
      <c r="S1234" s="174">
        <f t="shared" ca="1" si="75"/>
        <v>44154</v>
      </c>
      <c r="T1234" s="20">
        <f ca="1">_xll.meDateFromTenor(S1234,"1D","Following",T$13,"Normal")</f>
        <v>44155</v>
      </c>
      <c r="U1234" s="175">
        <f ca="1"/>
        <v>1.2529051386780225E-3</v>
      </c>
      <c r="V1234" s="136" t="s">
        <v>4</v>
      </c>
    </row>
    <row r="1235" spans="1:22" x14ac:dyDescent="0.25">
      <c r="A1235" s="142">
        <v>1217</v>
      </c>
      <c r="B1235" s="134"/>
      <c r="C1235" s="174">
        <f ca="1">_xll.meDateFromTenor(C1234,"1D","FOLLOWING",D$13,"NORMAL")</f>
        <v>44155</v>
      </c>
      <c r="D1235" s="20">
        <f ca="1">_xll.meDateFromTenor(C1235,D$14,"Following",D$13,"Normal")</f>
        <v>44158</v>
      </c>
      <c r="E1235" s="175">
        <f ca="1"/>
        <v>2.6809001536863609E-3</v>
      </c>
      <c r="F1235" s="99"/>
      <c r="G1235" s="174">
        <f t="shared" ca="1" si="72"/>
        <v>44155</v>
      </c>
      <c r="H1235" s="20">
        <f ca="1">_xll.meDateFromTenor(G1235,H$14,"Following",H$13,"Normal")</f>
        <v>44249</v>
      </c>
      <c r="I1235" s="175">
        <f ca="1"/>
        <v>4.422795461690116E-3</v>
      </c>
      <c r="J1235" s="7" t="s">
        <v>4</v>
      </c>
      <c r="K1235" s="174">
        <f t="shared" ca="1" si="73"/>
        <v>44155</v>
      </c>
      <c r="L1235" s="20">
        <f ca="1">_xll.meDateFromTenor(K1235,L$14,"Following",L$13,"Normal")</f>
        <v>44336</v>
      </c>
      <c r="M1235" s="175">
        <f ca="1"/>
        <v>6.0995120327862326E-3</v>
      </c>
      <c r="N1235" s="7" t="s">
        <v>4</v>
      </c>
      <c r="O1235" s="174">
        <f t="shared" ca="1" si="74"/>
        <v>44155</v>
      </c>
      <c r="P1235" s="20">
        <f ca="1">_xll.meDateFromTenor(O1235,P$14,"Following",P$13,"Normal")</f>
        <v>44158</v>
      </c>
      <c r="Q1235" s="175">
        <f ca="1"/>
        <v>2.0466787425316513E-3</v>
      </c>
      <c r="R1235" s="7" t="s">
        <v>4</v>
      </c>
      <c r="S1235" s="174">
        <f t="shared" ca="1" si="75"/>
        <v>44155</v>
      </c>
      <c r="T1235" s="20">
        <f ca="1">_xll.meDateFromTenor(S1235,"1D","Following",T$13,"Normal")</f>
        <v>44158</v>
      </c>
      <c r="U1235" s="175">
        <f ca="1"/>
        <v>1.2695969760567118E-3</v>
      </c>
      <c r="V1235" s="136" t="s">
        <v>4</v>
      </c>
    </row>
    <row r="1236" spans="1:22" x14ac:dyDescent="0.25">
      <c r="A1236" s="142">
        <v>1218</v>
      </c>
      <c r="B1236" s="134"/>
      <c r="C1236" s="174">
        <f ca="1">_xll.meDateFromTenor(C1235,"1D","FOLLOWING",D$13,"NORMAL")</f>
        <v>44158</v>
      </c>
      <c r="D1236" s="20">
        <f ca="1">_xll.meDateFromTenor(C1236,D$14,"Following",D$13,"Normal")</f>
        <v>44159</v>
      </c>
      <c r="E1236" s="175">
        <f ca="1"/>
        <v>2.6917257638019399E-3</v>
      </c>
      <c r="F1236" s="99"/>
      <c r="G1236" s="174">
        <f t="shared" ca="1" si="72"/>
        <v>44158</v>
      </c>
      <c r="H1236" s="20">
        <f ca="1">_xll.meDateFromTenor(G1236,H$14,"Following",H$13,"Normal")</f>
        <v>44250</v>
      </c>
      <c r="I1236" s="175">
        <f ca="1"/>
        <v>4.4456143884397904E-3</v>
      </c>
      <c r="J1236" s="7" t="s">
        <v>4</v>
      </c>
      <c r="K1236" s="174">
        <f t="shared" ca="1" si="73"/>
        <v>44158</v>
      </c>
      <c r="L1236" s="20">
        <f ca="1">_xll.meDateFromTenor(K1236,L$14,"Following",L$13,"Normal")</f>
        <v>44340</v>
      </c>
      <c r="M1236" s="175">
        <f ca="1"/>
        <v>6.1181664566422019E-3</v>
      </c>
      <c r="N1236" s="7" t="s">
        <v>4</v>
      </c>
      <c r="O1236" s="174">
        <f t="shared" ca="1" si="74"/>
        <v>44158</v>
      </c>
      <c r="P1236" s="20">
        <f ca="1">_xll.meDateFromTenor(O1236,P$14,"Following",P$13,"Normal")</f>
        <v>44159</v>
      </c>
      <c r="Q1236" s="175">
        <f ca="1"/>
        <v>2.0663105586978515E-3</v>
      </c>
      <c r="R1236" s="7" t="s">
        <v>4</v>
      </c>
      <c r="S1236" s="174">
        <f t="shared" ca="1" si="75"/>
        <v>44158</v>
      </c>
      <c r="T1236" s="20">
        <f ca="1">_xll.meDateFromTenor(S1236,"1D","Following",T$13,"Normal")</f>
        <v>44159</v>
      </c>
      <c r="U1236" s="175">
        <f ca="1"/>
        <v>1.2861499287188818E-3</v>
      </c>
      <c r="V1236" s="136" t="s">
        <v>4</v>
      </c>
    </row>
    <row r="1237" spans="1:22" x14ac:dyDescent="0.25">
      <c r="A1237" s="142">
        <v>1219</v>
      </c>
      <c r="B1237" s="134"/>
      <c r="C1237" s="174">
        <f ca="1">_xll.meDateFromTenor(C1236,"1D","FOLLOWING",D$13,"NORMAL")</f>
        <v>44159</v>
      </c>
      <c r="D1237" s="20">
        <f ca="1">_xll.meDateFromTenor(C1237,D$14,"Following",D$13,"Normal")</f>
        <v>44160</v>
      </c>
      <c r="E1237" s="175">
        <f ca="1"/>
        <v>2.696302076090196E-3</v>
      </c>
      <c r="F1237" s="99"/>
      <c r="G1237" s="174">
        <f t="shared" ref="G1237:G1300" ca="1" si="76">$C1237</f>
        <v>44159</v>
      </c>
      <c r="H1237" s="20">
        <f ca="1">_xll.meDateFromTenor(G1237,H$14,"Following",H$13,"Normal")</f>
        <v>44251</v>
      </c>
      <c r="I1237" s="175">
        <f ca="1"/>
        <v>4.4531500591995579E-3</v>
      </c>
      <c r="J1237" s="7" t="s">
        <v>4</v>
      </c>
      <c r="K1237" s="174">
        <f t="shared" ref="K1237:K1300" ca="1" si="77">$C1237</f>
        <v>44159</v>
      </c>
      <c r="L1237" s="20">
        <f ca="1">_xll.meDateFromTenor(K1237,L$14,"Following",L$13,"Normal")</f>
        <v>44340</v>
      </c>
      <c r="M1237" s="175">
        <f ca="1"/>
        <v>6.1243811020403674E-3</v>
      </c>
      <c r="N1237" s="7" t="s">
        <v>4</v>
      </c>
      <c r="O1237" s="174">
        <f t="shared" ref="O1237:O1300" ca="1" si="78">$C1237</f>
        <v>44159</v>
      </c>
      <c r="P1237" s="20">
        <f ca="1">_xll.meDateFromTenor(O1237,P$14,"Following",P$13,"Normal")</f>
        <v>44160</v>
      </c>
      <c r="Q1237" s="175">
        <f ca="1"/>
        <v>2.0727409815669189E-3</v>
      </c>
      <c r="R1237" s="7" t="s">
        <v>4</v>
      </c>
      <c r="S1237" s="174">
        <f t="shared" ref="S1237:S1300" ca="1" si="79">$C1237</f>
        <v>44159</v>
      </c>
      <c r="T1237" s="20">
        <f ca="1">_xll.meDateFromTenor(S1237,"1D","Following",T$13,"Normal")</f>
        <v>44160</v>
      </c>
      <c r="U1237" s="175">
        <f ca="1"/>
        <v>1.2942194990104492E-3</v>
      </c>
      <c r="V1237" s="136" t="s">
        <v>4</v>
      </c>
    </row>
    <row r="1238" spans="1:22" x14ac:dyDescent="0.25">
      <c r="A1238" s="142">
        <v>1220</v>
      </c>
      <c r="B1238" s="134"/>
      <c r="C1238" s="174">
        <f ca="1">_xll.meDateFromTenor(C1237,"1D","FOLLOWING",D$13,"NORMAL")</f>
        <v>44160</v>
      </c>
      <c r="D1238" s="20">
        <f ca="1">_xll.meDateFromTenor(C1238,D$14,"Following",D$13,"Normal")</f>
        <v>44161</v>
      </c>
      <c r="E1238" s="175">
        <f ca="1"/>
        <v>2.7009443901442306E-3</v>
      </c>
      <c r="F1238" s="99"/>
      <c r="G1238" s="174">
        <f t="shared" ca="1" si="76"/>
        <v>44160</v>
      </c>
      <c r="H1238" s="20">
        <f ca="1">_xll.meDateFromTenor(G1238,H$14,"Following",H$13,"Normal")</f>
        <v>44252</v>
      </c>
      <c r="I1238" s="175">
        <f ca="1"/>
        <v>4.4606068799767952E-3</v>
      </c>
      <c r="J1238" s="7" t="s">
        <v>4</v>
      </c>
      <c r="K1238" s="174">
        <f t="shared" ca="1" si="77"/>
        <v>44160</v>
      </c>
      <c r="L1238" s="20">
        <f ca="1">_xll.meDateFromTenor(K1238,L$14,"Following",L$13,"Normal")</f>
        <v>44341</v>
      </c>
      <c r="M1238" s="175">
        <f ca="1"/>
        <v>6.1305941393258925E-3</v>
      </c>
      <c r="N1238" s="7" t="s">
        <v>4</v>
      </c>
      <c r="O1238" s="174">
        <f t="shared" ca="1" si="78"/>
        <v>44160</v>
      </c>
      <c r="P1238" s="20">
        <f ca="1">_xll.meDateFromTenor(O1238,P$14,"Following",P$13,"Normal")</f>
        <v>44161</v>
      </c>
      <c r="Q1238" s="175">
        <f ca="1"/>
        <v>2.0791193390209649E-3</v>
      </c>
      <c r="R1238" s="7" t="s">
        <v>4</v>
      </c>
      <c r="S1238" s="174">
        <f t="shared" ca="1" si="79"/>
        <v>44160</v>
      </c>
      <c r="T1238" s="20">
        <f ca="1">_xll.meDateFromTenor(S1238,"1D","Following",T$13,"Normal")</f>
        <v>44161</v>
      </c>
      <c r="U1238" s="175">
        <f ca="1"/>
        <v>1.302294296721342E-3</v>
      </c>
      <c r="V1238" s="136" t="s">
        <v>4</v>
      </c>
    </row>
    <row r="1239" spans="1:22" x14ac:dyDescent="0.25">
      <c r="A1239" s="142">
        <v>1221</v>
      </c>
      <c r="B1239" s="134"/>
      <c r="C1239" s="174">
        <f ca="1">_xll.meDateFromTenor(C1238,"1D","FOLLOWING",D$13,"NORMAL")</f>
        <v>44161</v>
      </c>
      <c r="D1239" s="20">
        <f ca="1">_xll.meDateFromTenor(C1239,D$14,"Following",D$13,"Normal")</f>
        <v>44162</v>
      </c>
      <c r="E1239" s="175">
        <f ca="1"/>
        <v>2.7056527082787375E-3</v>
      </c>
      <c r="F1239" s="99"/>
      <c r="G1239" s="174">
        <f t="shared" ca="1" si="76"/>
        <v>44161</v>
      </c>
      <c r="H1239" s="20">
        <f ca="1">_xll.meDateFromTenor(G1239,H$14,"Following",H$13,"Normal")</f>
        <v>44253</v>
      </c>
      <c r="I1239" s="175">
        <f ca="1"/>
        <v>4.4680341895451193E-3</v>
      </c>
      <c r="J1239" s="7" t="s">
        <v>4</v>
      </c>
      <c r="K1239" s="174">
        <f t="shared" ca="1" si="77"/>
        <v>44161</v>
      </c>
      <c r="L1239" s="20">
        <f ca="1">_xll.meDateFromTenor(K1239,L$14,"Following",L$13,"Normal")</f>
        <v>44342</v>
      </c>
      <c r="M1239" s="175">
        <f ca="1"/>
        <v>6.1368056523973423E-3</v>
      </c>
      <c r="N1239" s="7" t="s">
        <v>4</v>
      </c>
      <c r="O1239" s="174">
        <f t="shared" ca="1" si="78"/>
        <v>44161</v>
      </c>
      <c r="P1239" s="20">
        <f ca="1">_xll.meDateFromTenor(O1239,P$14,"Following",P$13,"Normal")</f>
        <v>44162</v>
      </c>
      <c r="Q1239" s="175">
        <f ca="1"/>
        <v>2.0854483811089735E-3</v>
      </c>
      <c r="R1239" s="7" t="s">
        <v>4</v>
      </c>
      <c r="S1239" s="174">
        <f t="shared" ca="1" si="79"/>
        <v>44161</v>
      </c>
      <c r="T1239" s="20">
        <f ca="1">_xll.meDateFromTenor(S1239,"1D","Following",T$13,"Normal")</f>
        <v>44162</v>
      </c>
      <c r="U1239" s="175">
        <f ca="1"/>
        <v>1.3103743221696445E-3</v>
      </c>
      <c r="V1239" s="136" t="s">
        <v>4</v>
      </c>
    </row>
    <row r="1240" spans="1:22" x14ac:dyDescent="0.25">
      <c r="A1240" s="142">
        <v>1222</v>
      </c>
      <c r="B1240" s="134"/>
      <c r="C1240" s="174">
        <f ca="1">_xll.meDateFromTenor(C1239,"1D","FOLLOWING",D$13,"NORMAL")</f>
        <v>44162</v>
      </c>
      <c r="D1240" s="20">
        <f ca="1">_xll.meDateFromTenor(C1240,D$14,"Following",D$13,"Normal")</f>
        <v>44165</v>
      </c>
      <c r="E1240" s="175">
        <f ca="1"/>
        <v>2.7153098491529571E-3</v>
      </c>
      <c r="F1240" s="99"/>
      <c r="G1240" s="174">
        <f t="shared" ca="1" si="76"/>
        <v>44162</v>
      </c>
      <c r="H1240" s="20">
        <f ca="1">_xll.meDateFromTenor(G1240,H$14,"Following",H$13,"Normal")</f>
        <v>44256</v>
      </c>
      <c r="I1240" s="175">
        <f ca="1"/>
        <v>4.4754598909908785E-3</v>
      </c>
      <c r="J1240" s="7" t="s">
        <v>4</v>
      </c>
      <c r="K1240" s="174">
        <f t="shared" ca="1" si="77"/>
        <v>44162</v>
      </c>
      <c r="L1240" s="20">
        <f ca="1">_xll.meDateFromTenor(K1240,L$14,"Following",L$13,"Normal")</f>
        <v>44343</v>
      </c>
      <c r="M1240" s="175">
        <f ca="1"/>
        <v>6.1430157251532837E-3</v>
      </c>
      <c r="N1240" s="7" t="s">
        <v>4</v>
      </c>
      <c r="O1240" s="174">
        <f t="shared" ca="1" si="78"/>
        <v>44162</v>
      </c>
      <c r="P1240" s="20">
        <f ca="1">_xll.meDateFromTenor(O1240,P$14,"Following",P$13,"Normal")</f>
        <v>44165</v>
      </c>
      <c r="Q1240" s="175">
        <f ca="1"/>
        <v>2.0917308578799333E-3</v>
      </c>
      <c r="R1240" s="7" t="s">
        <v>4</v>
      </c>
      <c r="S1240" s="174">
        <f t="shared" ca="1" si="79"/>
        <v>44162</v>
      </c>
      <c r="T1240" s="20">
        <f ca="1">_xll.meDateFromTenor(S1240,"1D","Following",T$13,"Normal")</f>
        <v>44165</v>
      </c>
      <c r="U1240" s="175">
        <f ca="1"/>
        <v>1.3265566902021719E-3</v>
      </c>
      <c r="V1240" s="136" t="s">
        <v>4</v>
      </c>
    </row>
    <row r="1241" spans="1:22" x14ac:dyDescent="0.25">
      <c r="A1241" s="142">
        <v>1223</v>
      </c>
      <c r="B1241" s="134"/>
      <c r="C1241" s="174">
        <f ca="1">_xll.meDateFromTenor(C1240,"1D","FOLLOWING",D$13,"NORMAL")</f>
        <v>44165</v>
      </c>
      <c r="D1241" s="20">
        <f ca="1">_xll.meDateFromTenor(C1241,D$14,"Following",D$13,"Normal")</f>
        <v>44166</v>
      </c>
      <c r="E1241" s="175">
        <f ca="1"/>
        <v>2.7251460651274333E-3</v>
      </c>
      <c r="F1241" s="99"/>
      <c r="G1241" s="174">
        <f t="shared" ca="1" si="76"/>
        <v>44165</v>
      </c>
      <c r="H1241" s="20">
        <f ca="1">_xll.meDateFromTenor(G1241,H$14,"Following",H$13,"Normal")</f>
        <v>44256</v>
      </c>
      <c r="I1241" s="175">
        <f ca="1"/>
        <v>4.497737023970565E-3</v>
      </c>
      <c r="J1241" s="7" t="s">
        <v>4</v>
      </c>
      <c r="K1241" s="174">
        <f t="shared" ca="1" si="77"/>
        <v>44165</v>
      </c>
      <c r="L1241" s="20">
        <f ca="1">_xll.meDateFromTenor(K1241,L$14,"Following",L$13,"Normal")</f>
        <v>44347</v>
      </c>
      <c r="M1241" s="175">
        <f ca="1"/>
        <v>6.1616381405136837E-3</v>
      </c>
      <c r="N1241" s="7" t="s">
        <v>4</v>
      </c>
      <c r="O1241" s="174">
        <f t="shared" ca="1" si="78"/>
        <v>44165</v>
      </c>
      <c r="P1241" s="20">
        <f ca="1">_xll.meDateFromTenor(O1241,P$14,"Following",P$13,"Normal")</f>
        <v>44166</v>
      </c>
      <c r="Q1241" s="175">
        <f ca="1"/>
        <v>2.1103263967803322E-3</v>
      </c>
      <c r="R1241" s="7" t="s">
        <v>4</v>
      </c>
      <c r="S1241" s="174">
        <f t="shared" ca="1" si="79"/>
        <v>44165</v>
      </c>
      <c r="T1241" s="20">
        <f ca="1">_xll.meDateFromTenor(S1241,"1D","Following",T$13,"Normal")</f>
        <v>44166</v>
      </c>
      <c r="U1241" s="175">
        <f ca="1"/>
        <v>1.3427467142965843E-3</v>
      </c>
      <c r="V1241" s="136" t="s">
        <v>4</v>
      </c>
    </row>
    <row r="1242" spans="1:22" x14ac:dyDescent="0.25">
      <c r="A1242" s="142">
        <v>1224</v>
      </c>
      <c r="B1242" s="134"/>
      <c r="C1242" s="174">
        <f ca="1">_xll.meDateFromTenor(C1241,"1D","FOLLOWING",D$13,"NORMAL")</f>
        <v>44166</v>
      </c>
      <c r="D1242" s="20">
        <f ca="1">_xll.meDateFromTenor(C1242,D$14,"Following",D$13,"Normal")</f>
        <v>44167</v>
      </c>
      <c r="E1242" s="175">
        <f ca="1"/>
        <v>2.7301844364484595E-3</v>
      </c>
      <c r="F1242" s="99"/>
      <c r="G1242" s="174">
        <f t="shared" ca="1" si="76"/>
        <v>44166</v>
      </c>
      <c r="H1242" s="20">
        <f ca="1">_xll.meDateFromTenor(G1242,H$14,"Following",H$13,"Normal")</f>
        <v>44256</v>
      </c>
      <c r="I1242" s="175">
        <f ca="1"/>
        <v>4.505162752130241E-3</v>
      </c>
      <c r="J1242" s="7" t="s">
        <v>4</v>
      </c>
      <c r="K1242" s="174">
        <f t="shared" ca="1" si="77"/>
        <v>44166</v>
      </c>
      <c r="L1242" s="20">
        <f ca="1">_xll.meDateFromTenor(K1242,L$14,"Following",L$13,"Normal")</f>
        <v>44348</v>
      </c>
      <c r="M1242" s="175">
        <f ca="1"/>
        <v>6.1678432909932227E-3</v>
      </c>
      <c r="N1242" s="7" t="s">
        <v>4</v>
      </c>
      <c r="O1242" s="174">
        <f t="shared" ca="1" si="78"/>
        <v>44166</v>
      </c>
      <c r="P1242" s="20">
        <f ca="1">_xll.meDateFromTenor(O1242,P$14,"Following",P$13,"Normal")</f>
        <v>44167</v>
      </c>
      <c r="Q1242" s="175">
        <f ca="1"/>
        <v>2.1164501127729188E-3</v>
      </c>
      <c r="R1242" s="7" t="s">
        <v>4</v>
      </c>
      <c r="S1242" s="174">
        <f t="shared" ca="1" si="79"/>
        <v>44166</v>
      </c>
      <c r="T1242" s="20">
        <f ca="1">_xll.meDateFromTenor(S1242,"1D","Following",T$13,"Normal")</f>
        <v>44167</v>
      </c>
      <c r="U1242" s="175">
        <f ca="1"/>
        <v>1.3508528882690816E-3</v>
      </c>
      <c r="V1242" s="136" t="s">
        <v>4</v>
      </c>
    </row>
    <row r="1243" spans="1:22" x14ac:dyDescent="0.25">
      <c r="A1243" s="142">
        <v>1225</v>
      </c>
      <c r="B1243" s="134"/>
      <c r="C1243" s="174">
        <f ca="1">_xll.meDateFromTenor(C1242,"1D","FOLLOWING",D$13,"NORMAL")</f>
        <v>44167</v>
      </c>
      <c r="D1243" s="20">
        <f ca="1">_xll.meDateFromTenor(C1243,D$14,"Following",D$13,"Normal")</f>
        <v>44168</v>
      </c>
      <c r="E1243" s="175">
        <f ca="1"/>
        <v>2.7352888248795169E-3</v>
      </c>
      <c r="F1243" s="99"/>
      <c r="G1243" s="174">
        <f t="shared" ca="1" si="76"/>
        <v>44167</v>
      </c>
      <c r="H1243" s="20">
        <f ca="1">_xll.meDateFromTenor(G1243,H$14,"Following",H$13,"Normal")</f>
        <v>44257</v>
      </c>
      <c r="I1243" s="175">
        <f ca="1"/>
        <v>4.5125884926826331E-3</v>
      </c>
      <c r="J1243" s="7" t="s">
        <v>4</v>
      </c>
      <c r="K1243" s="174">
        <f t="shared" ca="1" si="77"/>
        <v>44167</v>
      </c>
      <c r="L1243" s="20">
        <f ca="1">_xll.meDateFromTenor(K1243,L$14,"Following",L$13,"Normal")</f>
        <v>44349</v>
      </c>
      <c r="M1243" s="175">
        <f ca="1"/>
        <v>6.174047420650074E-3</v>
      </c>
      <c r="N1243" s="7" t="s">
        <v>4</v>
      </c>
      <c r="O1243" s="174">
        <f t="shared" ca="1" si="78"/>
        <v>44167</v>
      </c>
      <c r="P1243" s="20">
        <f ca="1">_xll.meDateFromTenor(O1243,P$14,"Following",P$13,"Normal")</f>
        <v>44168</v>
      </c>
      <c r="Q1243" s="175">
        <f ca="1"/>
        <v>2.1225410136933749E-3</v>
      </c>
      <c r="R1243" s="7" t="s">
        <v>4</v>
      </c>
      <c r="S1243" s="174">
        <f t="shared" ca="1" si="79"/>
        <v>44167</v>
      </c>
      <c r="T1243" s="20">
        <f ca="1">_xll.meDateFromTenor(S1243,"1D","Following",T$13,"Normal")</f>
        <v>44168</v>
      </c>
      <c r="U1243" s="175">
        <f ca="1"/>
        <v>1.3589642935760799E-3</v>
      </c>
      <c r="V1243" s="136" t="s">
        <v>4</v>
      </c>
    </row>
    <row r="1244" spans="1:22" x14ac:dyDescent="0.25">
      <c r="A1244" s="142">
        <v>1226</v>
      </c>
      <c r="B1244" s="134"/>
      <c r="C1244" s="174">
        <f ca="1">_xll.meDateFromTenor(C1243,"1D","FOLLOWING",D$13,"NORMAL")</f>
        <v>44168</v>
      </c>
      <c r="D1244" s="20">
        <f ca="1">_xll.meDateFromTenor(C1244,D$14,"Following",D$13,"Normal")</f>
        <v>44169</v>
      </c>
      <c r="E1244" s="175">
        <f ca="1"/>
        <v>2.7404592326623106E-3</v>
      </c>
      <c r="F1244" s="99"/>
      <c r="G1244" s="174">
        <f t="shared" ca="1" si="76"/>
        <v>44168</v>
      </c>
      <c r="H1244" s="20">
        <f ca="1">_xll.meDateFromTenor(G1244,H$14,"Following",H$13,"Normal")</f>
        <v>44258</v>
      </c>
      <c r="I1244" s="175">
        <f ca="1"/>
        <v>4.5200142479134269E-3</v>
      </c>
      <c r="J1244" s="7" t="s">
        <v>4</v>
      </c>
      <c r="K1244" s="174">
        <f t="shared" ca="1" si="77"/>
        <v>44168</v>
      </c>
      <c r="L1244" s="20">
        <f ca="1">_xll.meDateFromTenor(K1244,L$14,"Following",L$13,"Normal")</f>
        <v>44350</v>
      </c>
      <c r="M1244" s="175">
        <f ca="1"/>
        <v>6.1802506133827977E-3</v>
      </c>
      <c r="N1244" s="7" t="s">
        <v>4</v>
      </c>
      <c r="O1244" s="174">
        <f t="shared" ca="1" si="78"/>
        <v>44168</v>
      </c>
      <c r="P1244" s="20">
        <f ca="1">_xll.meDateFromTenor(O1244,P$14,"Following",P$13,"Normal")</f>
        <v>44169</v>
      </c>
      <c r="Q1244" s="175">
        <f ca="1"/>
        <v>2.1286018495906799E-3</v>
      </c>
      <c r="R1244" s="7" t="s">
        <v>4</v>
      </c>
      <c r="S1244" s="174">
        <f t="shared" ca="1" si="79"/>
        <v>44168</v>
      </c>
      <c r="T1244" s="20">
        <f ca="1">_xll.meDateFromTenor(S1244,"1D","Following",T$13,"Normal")</f>
        <v>44169</v>
      </c>
      <c r="U1244" s="175">
        <f ca="1"/>
        <v>1.367080931258481E-3</v>
      </c>
      <c r="V1244" s="136" t="s">
        <v>4</v>
      </c>
    </row>
    <row r="1245" spans="1:22" x14ac:dyDescent="0.25">
      <c r="A1245" s="142">
        <v>1227</v>
      </c>
      <c r="B1245" s="134"/>
      <c r="C1245" s="174">
        <f ca="1">_xll.meDateFromTenor(C1244,"1D","FOLLOWING",D$13,"NORMAL")</f>
        <v>44169</v>
      </c>
      <c r="D1245" s="20">
        <f ca="1">_xll.meDateFromTenor(C1245,D$14,"Following",D$13,"Normal")</f>
        <v>44172</v>
      </c>
      <c r="E1245" s="175">
        <f ca="1"/>
        <v>2.7510411470464697E-3</v>
      </c>
      <c r="F1245" s="99"/>
      <c r="G1245" s="174">
        <f t="shared" ca="1" si="76"/>
        <v>44169</v>
      </c>
      <c r="H1245" s="20">
        <f ca="1">_xll.meDateFromTenor(G1245,H$14,"Following",H$13,"Normal")</f>
        <v>44259</v>
      </c>
      <c r="I1245" s="175">
        <f ca="1"/>
        <v>4.5274400201083236E-3</v>
      </c>
      <c r="J1245" s="7" t="s">
        <v>4</v>
      </c>
      <c r="K1245" s="174">
        <f t="shared" ca="1" si="77"/>
        <v>44169</v>
      </c>
      <c r="L1245" s="20">
        <f ca="1">_xll.meDateFromTenor(K1245,L$14,"Following",L$13,"Normal")</f>
        <v>44351</v>
      </c>
      <c r="M1245" s="175">
        <f ca="1"/>
        <v>6.1864529530899623E-3</v>
      </c>
      <c r="N1245" s="7" t="s">
        <v>4</v>
      </c>
      <c r="O1245" s="174">
        <f t="shared" ca="1" si="78"/>
        <v>44169</v>
      </c>
      <c r="P1245" s="20">
        <f ca="1">_xll.meDateFromTenor(O1245,P$14,"Following",P$13,"Normal")</f>
        <v>44172</v>
      </c>
      <c r="Q1245" s="175">
        <f ca="1"/>
        <v>2.1346353705138212E-3</v>
      </c>
      <c r="R1245" s="7" t="s">
        <v>4</v>
      </c>
      <c r="S1245" s="174">
        <f t="shared" ca="1" si="79"/>
        <v>44169</v>
      </c>
      <c r="T1245" s="20">
        <f ca="1">_xll.meDateFromTenor(S1245,"1D","Following",T$13,"Normal")</f>
        <v>44172</v>
      </c>
      <c r="U1245" s="175">
        <f ca="1"/>
        <v>1.3833369655901629E-3</v>
      </c>
      <c r="V1245" s="136" t="s">
        <v>4</v>
      </c>
    </row>
    <row r="1246" spans="1:22" x14ac:dyDescent="0.25">
      <c r="A1246" s="142">
        <v>1228</v>
      </c>
      <c r="B1246" s="134"/>
      <c r="C1246" s="174">
        <f ca="1">_xll.meDateFromTenor(C1245,"1D","FOLLOWING",D$13,"NORMAL")</f>
        <v>44172</v>
      </c>
      <c r="D1246" s="20">
        <f ca="1">_xll.meDateFromTenor(C1246,D$14,"Following",D$13,"Normal")</f>
        <v>44173</v>
      </c>
      <c r="E1246" s="175">
        <f ca="1"/>
        <v>2.7618011033330244E-3</v>
      </c>
      <c r="F1246" s="99"/>
      <c r="G1246" s="174">
        <f t="shared" ca="1" si="76"/>
        <v>44172</v>
      </c>
      <c r="H1246" s="20">
        <f ca="1">_xll.meDateFromTenor(G1246,H$14,"Following",H$13,"Normal")</f>
        <v>44263</v>
      </c>
      <c r="I1246" s="175">
        <f ca="1"/>
        <v>4.5497174613345235E-3</v>
      </c>
      <c r="J1246" s="7" t="s">
        <v>4</v>
      </c>
      <c r="K1246" s="174">
        <f t="shared" ca="1" si="77"/>
        <v>44172</v>
      </c>
      <c r="L1246" s="20">
        <f ca="1">_xll.meDateFromTenor(K1246,L$14,"Following",L$13,"Normal")</f>
        <v>44354</v>
      </c>
      <c r="M1246" s="175">
        <f ca="1"/>
        <v>6.2050556930437232E-3</v>
      </c>
      <c r="N1246" s="7" t="s">
        <v>4</v>
      </c>
      <c r="O1246" s="174">
        <f t="shared" ca="1" si="78"/>
        <v>44172</v>
      </c>
      <c r="P1246" s="20">
        <f ca="1">_xll.meDateFromTenor(O1246,P$14,"Following",P$13,"Normal")</f>
        <v>44173</v>
      </c>
      <c r="Q1246" s="175">
        <f ca="1"/>
        <v>2.1525995439280869E-3</v>
      </c>
      <c r="R1246" s="7" t="s">
        <v>4</v>
      </c>
      <c r="S1246" s="174">
        <f t="shared" ca="1" si="79"/>
        <v>44172</v>
      </c>
      <c r="T1246" s="20">
        <f ca="1">_xll.meDateFromTenor(S1246,"1D","Following",T$13,"Normal")</f>
        <v>44173</v>
      </c>
      <c r="U1246" s="175">
        <f ca="1"/>
        <v>1.3995998159634993E-3</v>
      </c>
      <c r="V1246" s="136" t="s">
        <v>4</v>
      </c>
    </row>
    <row r="1247" spans="1:22" x14ac:dyDescent="0.25">
      <c r="A1247" s="142">
        <v>1229</v>
      </c>
      <c r="B1247" s="134"/>
      <c r="C1247" s="174">
        <f ca="1">_xll.meDateFromTenor(C1246,"1D","FOLLOWING",D$13,"NORMAL")</f>
        <v>44173</v>
      </c>
      <c r="D1247" s="20">
        <f ca="1">_xll.meDateFromTenor(C1247,D$14,"Following",D$13,"Normal")</f>
        <v>44174</v>
      </c>
      <c r="E1247" s="175">
        <f ca="1"/>
        <v>2.7673016421565617E-3</v>
      </c>
      <c r="F1247" s="99"/>
      <c r="G1247" s="174">
        <f t="shared" ca="1" si="76"/>
        <v>44173</v>
      </c>
      <c r="H1247" s="20">
        <f ca="1">_xll.meDateFromTenor(G1247,H$14,"Following",H$13,"Normal")</f>
        <v>44263</v>
      </c>
      <c r="I1247" s="175">
        <f ca="1"/>
        <v>4.5571433242427434E-3</v>
      </c>
      <c r="J1247" s="7" t="s">
        <v>4</v>
      </c>
      <c r="K1247" s="174">
        <f t="shared" ca="1" si="77"/>
        <v>44173</v>
      </c>
      <c r="L1247" s="20">
        <f ca="1">_xll.meDateFromTenor(K1247,L$14,"Following",L$13,"Normal")</f>
        <v>44355</v>
      </c>
      <c r="M1247" s="175">
        <f ca="1"/>
        <v>6.2112554596342835E-3</v>
      </c>
      <c r="N1247" s="7" t="s">
        <v>4</v>
      </c>
      <c r="O1247" s="174">
        <f t="shared" ca="1" si="78"/>
        <v>44173</v>
      </c>
      <c r="P1247" s="20">
        <f ca="1">_xll.meDateFromTenor(O1247,P$14,"Following",P$13,"Normal")</f>
        <v>44174</v>
      </c>
      <c r="Q1247" s="175">
        <f ca="1"/>
        <v>2.1585513054444062E-3</v>
      </c>
      <c r="R1247" s="7" t="s">
        <v>4</v>
      </c>
      <c r="S1247" s="174">
        <f t="shared" ca="1" si="79"/>
        <v>44173</v>
      </c>
      <c r="T1247" s="20">
        <f ca="1">_xll.meDateFromTenor(S1247,"1D","Following",T$13,"Normal")</f>
        <v>44174</v>
      </c>
      <c r="U1247" s="175">
        <f ca="1"/>
        <v>1.4077426238310339E-3</v>
      </c>
      <c r="V1247" s="136" t="s">
        <v>4</v>
      </c>
    </row>
    <row r="1248" spans="1:22" x14ac:dyDescent="0.25">
      <c r="A1248" s="142">
        <v>1230</v>
      </c>
      <c r="B1248" s="134"/>
      <c r="C1248" s="174">
        <f ca="1">_xll.meDateFromTenor(C1247,"1D","FOLLOWING",D$13,"NORMAL")</f>
        <v>44174</v>
      </c>
      <c r="D1248" s="20">
        <f ca="1">_xll.meDateFromTenor(C1248,D$14,"Following",D$13,"Normal")</f>
        <v>44175</v>
      </c>
      <c r="E1248" s="175">
        <f ca="1"/>
        <v>2.7728682138401625E-3</v>
      </c>
      <c r="F1248" s="99"/>
      <c r="G1248" s="174">
        <f t="shared" ca="1" si="76"/>
        <v>44174</v>
      </c>
      <c r="H1248" s="20">
        <f ca="1">_xll.meDateFromTenor(G1248,H$14,"Following",H$13,"Normal")</f>
        <v>44264</v>
      </c>
      <c r="I1248" s="175">
        <f ca="1"/>
        <v>4.5645692155435232E-3</v>
      </c>
      <c r="J1248" s="7" t="s">
        <v>4</v>
      </c>
      <c r="K1248" s="174">
        <f t="shared" ca="1" si="77"/>
        <v>44174</v>
      </c>
      <c r="L1248" s="20">
        <f ca="1">_xll.meDateFromTenor(K1248,L$14,"Following",L$13,"Normal")</f>
        <v>44356</v>
      </c>
      <c r="M1248" s="175">
        <f ca="1"/>
        <v>6.2174547926921011E-3</v>
      </c>
      <c r="N1248" s="7" t="s">
        <v>4</v>
      </c>
      <c r="O1248" s="174">
        <f t="shared" ca="1" si="78"/>
        <v>44174</v>
      </c>
      <c r="P1248" s="20">
        <f ca="1">_xll.meDateFromTenor(O1248,P$14,"Following",P$13,"Normal")</f>
        <v>44175</v>
      </c>
      <c r="Q1248" s="175">
        <f ca="1"/>
        <v>2.1644895022314772E-3</v>
      </c>
      <c r="R1248" s="7" t="s">
        <v>4</v>
      </c>
      <c r="S1248" s="174">
        <f t="shared" ca="1" si="79"/>
        <v>44174</v>
      </c>
      <c r="T1248" s="20">
        <f ca="1">_xll.meDateFromTenor(S1248,"1D","Following",T$13,"Normal")</f>
        <v>44175</v>
      </c>
      <c r="U1248" s="175">
        <f ca="1"/>
        <v>1.4158906678305445E-3</v>
      </c>
      <c r="V1248" s="136" t="s">
        <v>4</v>
      </c>
    </row>
    <row r="1249" spans="1:22" x14ac:dyDescent="0.25">
      <c r="A1249" s="142">
        <v>1231</v>
      </c>
      <c r="B1249" s="134"/>
      <c r="C1249" s="174">
        <f ca="1">_xll.meDateFromTenor(C1248,"1D","FOLLOWING",D$13,"NORMAL")</f>
        <v>44175</v>
      </c>
      <c r="D1249" s="20">
        <f ca="1">_xll.meDateFromTenor(C1249,D$14,"Following",D$13,"Normal")</f>
        <v>44176</v>
      </c>
      <c r="E1249" s="175">
        <f ca="1"/>
        <v>2.7785008207019779E-3</v>
      </c>
      <c r="F1249" s="99"/>
      <c r="G1249" s="174">
        <f t="shared" ca="1" si="76"/>
        <v>44175</v>
      </c>
      <c r="H1249" s="20">
        <f ca="1">_xll.meDateFromTenor(G1249,H$14,"Following",H$13,"Normal")</f>
        <v>44265</v>
      </c>
      <c r="I1249" s="175">
        <f ca="1"/>
        <v>4.5719951375225625E-3</v>
      </c>
      <c r="J1249" s="7" t="s">
        <v>4</v>
      </c>
      <c r="K1249" s="174">
        <f t="shared" ca="1" si="77"/>
        <v>44175</v>
      </c>
      <c r="L1249" s="20">
        <f ca="1">_xll.meDateFromTenor(K1249,L$14,"Following",L$13,"Normal")</f>
        <v>44357</v>
      </c>
      <c r="M1249" s="175">
        <f ca="1"/>
        <v>6.2236537761157455E-3</v>
      </c>
      <c r="N1249" s="7" t="s">
        <v>4</v>
      </c>
      <c r="O1249" s="174">
        <f t="shared" ca="1" si="78"/>
        <v>44175</v>
      </c>
      <c r="P1249" s="20">
        <f ca="1">_xll.meDateFromTenor(O1249,P$14,"Following",P$13,"Normal")</f>
        <v>44176</v>
      </c>
      <c r="Q1249" s="175">
        <f ca="1"/>
        <v>2.1704168843382885E-3</v>
      </c>
      <c r="R1249" s="7" t="s">
        <v>4</v>
      </c>
      <c r="S1249" s="174">
        <f t="shared" ca="1" si="79"/>
        <v>44175</v>
      </c>
      <c r="T1249" s="20">
        <f ca="1">_xll.meDateFromTenor(S1249,"1D","Following",T$13,"Normal")</f>
        <v>44176</v>
      </c>
      <c r="U1249" s="175">
        <f ca="1"/>
        <v>1.424043948281783E-3</v>
      </c>
      <c r="V1249" s="136" t="s">
        <v>4</v>
      </c>
    </row>
    <row r="1250" spans="1:22" x14ac:dyDescent="0.25">
      <c r="A1250" s="142">
        <v>1232</v>
      </c>
      <c r="B1250" s="134"/>
      <c r="C1250" s="174">
        <f ca="1">_xll.meDateFromTenor(C1249,"1D","FOLLOWING",D$13,"NORMAL")</f>
        <v>44176</v>
      </c>
      <c r="D1250" s="20">
        <f ca="1">_xll.meDateFromTenor(C1250,D$14,"Following",D$13,"Normal")</f>
        <v>44179</v>
      </c>
      <c r="E1250" s="175">
        <f ca="1"/>
        <v>2.7900077861352235E-3</v>
      </c>
      <c r="F1250" s="99"/>
      <c r="G1250" s="174">
        <f t="shared" ca="1" si="76"/>
        <v>44176</v>
      </c>
      <c r="H1250" s="20">
        <f ca="1">_xll.meDateFromTenor(G1250,H$14,"Following",H$13,"Normal")</f>
        <v>44266</v>
      </c>
      <c r="I1250" s="175">
        <f ca="1"/>
        <v>4.5794210924655476E-3</v>
      </c>
      <c r="J1250" s="7" t="s">
        <v>4</v>
      </c>
      <c r="K1250" s="174">
        <f t="shared" ca="1" si="77"/>
        <v>44176</v>
      </c>
      <c r="L1250" s="20">
        <f ca="1">_xll.meDateFromTenor(K1250,L$14,"Following",L$13,"Normal")</f>
        <v>44358</v>
      </c>
      <c r="M1250" s="175">
        <f ca="1"/>
        <v>6.229852493803774E-3</v>
      </c>
      <c r="N1250" s="7" t="s">
        <v>4</v>
      </c>
      <c r="O1250" s="174">
        <f t="shared" ca="1" si="78"/>
        <v>44176</v>
      </c>
      <c r="P1250" s="20">
        <f ca="1">_xll.meDateFromTenor(O1250,P$14,"Following",P$13,"Normal")</f>
        <v>44179</v>
      </c>
      <c r="Q1250" s="175">
        <f ca="1"/>
        <v>2.1763362018138188E-3</v>
      </c>
      <c r="R1250" s="7" t="s">
        <v>4</v>
      </c>
      <c r="S1250" s="174">
        <f t="shared" ca="1" si="79"/>
        <v>44176</v>
      </c>
      <c r="T1250" s="20">
        <f ca="1">_xll.meDateFromTenor(S1250,"1D","Following",T$13,"Normal")</f>
        <v>44179</v>
      </c>
      <c r="U1250" s="175">
        <f ca="1"/>
        <v>1.4403737307144122E-3</v>
      </c>
      <c r="V1250" s="136" t="s">
        <v>4</v>
      </c>
    </row>
    <row r="1251" spans="1:22" x14ac:dyDescent="0.25">
      <c r="A1251" s="142">
        <v>1233</v>
      </c>
      <c r="B1251" s="134"/>
      <c r="C1251" s="174">
        <f ca="1">_xll.meDateFromTenor(C1250,"1D","FOLLOWING",D$13,"NORMAL")</f>
        <v>44179</v>
      </c>
      <c r="D1251" s="20">
        <f ca="1">_xll.meDateFromTenor(C1251,D$14,"Following",D$13,"Normal")</f>
        <v>44180</v>
      </c>
      <c r="E1251" s="175">
        <f ca="1"/>
        <v>2.8016916475608472E-3</v>
      </c>
      <c r="F1251" s="99"/>
      <c r="G1251" s="174">
        <f t="shared" ca="1" si="76"/>
        <v>44179</v>
      </c>
      <c r="H1251" s="20">
        <f ca="1">_xll.meDateFromTenor(G1251,H$14,"Following",H$13,"Normal")</f>
        <v>44270</v>
      </c>
      <c r="I1251" s="175">
        <f ca="1"/>
        <v>4.6016991779351335E-3</v>
      </c>
      <c r="J1251" s="7" t="s">
        <v>4</v>
      </c>
      <c r="K1251" s="174">
        <f t="shared" ca="1" si="77"/>
        <v>44179</v>
      </c>
      <c r="L1251" s="20">
        <f ca="1">_xll.meDateFromTenor(K1251,L$14,"Following",L$13,"Normal")</f>
        <v>44361</v>
      </c>
      <c r="M1251" s="175">
        <f ca="1"/>
        <v>6.2484479091444384E-3</v>
      </c>
      <c r="N1251" s="7" t="s">
        <v>4</v>
      </c>
      <c r="O1251" s="174">
        <f t="shared" ca="1" si="78"/>
        <v>44179</v>
      </c>
      <c r="P1251" s="20">
        <f ca="1">_xll.meDateFromTenor(O1251,P$14,"Following",P$13,"Normal")</f>
        <v>44180</v>
      </c>
      <c r="Q1251" s="175">
        <f ca="1"/>
        <v>2.1940727266367872E-3</v>
      </c>
      <c r="R1251" s="7" t="s">
        <v>4</v>
      </c>
      <c r="S1251" s="174">
        <f t="shared" ca="1" si="79"/>
        <v>44179</v>
      </c>
      <c r="T1251" s="20">
        <f ca="1">_xll.meDateFromTenor(S1251,"1D","Following",T$13,"Normal")</f>
        <v>44180</v>
      </c>
      <c r="U1251" s="175">
        <f ca="1"/>
        <v>1.4567094491460147E-3</v>
      </c>
      <c r="V1251" s="136" t="s">
        <v>4</v>
      </c>
    </row>
    <row r="1252" spans="1:22" x14ac:dyDescent="0.25">
      <c r="A1252" s="142">
        <v>1234</v>
      </c>
      <c r="B1252" s="134"/>
      <c r="C1252" s="174">
        <f ca="1">_xll.meDateFromTenor(C1251,"1D","FOLLOWING",D$13,"NORMAL")</f>
        <v>44180</v>
      </c>
      <c r="D1252" s="20">
        <f ca="1">_xll.meDateFromTenor(C1252,D$14,"Following",D$13,"Normal")</f>
        <v>44181</v>
      </c>
      <c r="E1252" s="175">
        <f ca="1"/>
        <v>2.8076544657191834E-3</v>
      </c>
      <c r="F1252" s="99"/>
      <c r="G1252" s="174">
        <f t="shared" ca="1" si="76"/>
        <v>44180</v>
      </c>
      <c r="H1252" s="20">
        <f ca="1">_xll.meDateFromTenor(G1252,H$14,"Following",H$13,"Normal")</f>
        <v>44270</v>
      </c>
      <c r="I1252" s="175">
        <f ca="1"/>
        <v>4.6091252875908499E-3</v>
      </c>
      <c r="J1252" s="7" t="s">
        <v>4</v>
      </c>
      <c r="K1252" s="174">
        <f t="shared" ca="1" si="77"/>
        <v>44180</v>
      </c>
      <c r="L1252" s="20">
        <f ca="1">_xll.meDateFromTenor(K1252,L$14,"Following",L$13,"Normal")</f>
        <v>44362</v>
      </c>
      <c r="M1252" s="175">
        <f ca="1"/>
        <v>6.2546465739407361E-3</v>
      </c>
      <c r="N1252" s="7" t="s">
        <v>4</v>
      </c>
      <c r="O1252" s="174">
        <f t="shared" ca="1" si="78"/>
        <v>44180</v>
      </c>
      <c r="P1252" s="20">
        <f ca="1">_xll.meDateFromTenor(O1252,P$14,"Following",P$13,"Normal")</f>
        <v>44181</v>
      </c>
      <c r="Q1252" s="175">
        <f ca="1"/>
        <v>2.1999839008672402E-3</v>
      </c>
      <c r="R1252" s="7" t="s">
        <v>4</v>
      </c>
      <c r="S1252" s="174">
        <f t="shared" ca="1" si="79"/>
        <v>44180</v>
      </c>
      <c r="T1252" s="20">
        <f ca="1">_xll.meDateFromTenor(S1252,"1D","Following",T$13,"Normal")</f>
        <v>44181</v>
      </c>
      <c r="U1252" s="175">
        <f ca="1"/>
        <v>1.4648889222443826E-3</v>
      </c>
      <c r="V1252" s="136" t="s">
        <v>4</v>
      </c>
    </row>
    <row r="1253" spans="1:22" x14ac:dyDescent="0.25">
      <c r="A1253" s="142">
        <v>1235</v>
      </c>
      <c r="B1253" s="134"/>
      <c r="C1253" s="174">
        <f ca="1">_xll.meDateFromTenor(C1252,"1D","FOLLOWING",D$13,"NORMAL")</f>
        <v>44181</v>
      </c>
      <c r="D1253" s="20">
        <f ca="1">_xll.meDateFromTenor(C1253,D$14,"Following",D$13,"Normal")</f>
        <v>44182</v>
      </c>
      <c r="E1253" s="175">
        <f ca="1"/>
        <v>2.8136833328855793E-3</v>
      </c>
      <c r="F1253" s="99"/>
      <c r="G1253" s="174">
        <f t="shared" ca="1" si="76"/>
        <v>44181</v>
      </c>
      <c r="H1253" s="20">
        <f ca="1">_xll.meDateFromTenor(G1253,H$14,"Following",H$13,"Normal")</f>
        <v>44271</v>
      </c>
      <c r="I1253" s="175">
        <f ca="1"/>
        <v>4.6165514416389771E-3</v>
      </c>
      <c r="J1253" s="7" t="s">
        <v>4</v>
      </c>
      <c r="K1253" s="174">
        <f t="shared" ca="1" si="77"/>
        <v>44181</v>
      </c>
      <c r="L1253" s="20">
        <f ca="1">_xll.meDateFromTenor(K1253,L$14,"Following",L$13,"Normal")</f>
        <v>44363</v>
      </c>
      <c r="M1253" s="175">
        <f ca="1"/>
        <v>6.2608457297206434E-3</v>
      </c>
      <c r="N1253" s="7" t="s">
        <v>4</v>
      </c>
      <c r="O1253" s="174">
        <f t="shared" ca="1" si="78"/>
        <v>44181</v>
      </c>
      <c r="P1253" s="20">
        <f ca="1">_xll.meDateFromTenor(O1253,P$14,"Following",P$13,"Normal")</f>
        <v>44182</v>
      </c>
      <c r="Q1253" s="175">
        <f ca="1"/>
        <v>2.2058952504254883E-3</v>
      </c>
      <c r="R1253" s="7" t="s">
        <v>4</v>
      </c>
      <c r="S1253" s="174">
        <f t="shared" ca="1" si="79"/>
        <v>44181</v>
      </c>
      <c r="T1253" s="20">
        <f ca="1">_xll.meDateFromTenor(S1253,"1D","Following",T$13,"Normal")</f>
        <v>44182</v>
      </c>
      <c r="U1253" s="175">
        <f ca="1"/>
        <v>1.4730736357917626E-3</v>
      </c>
      <c r="V1253" s="136" t="s">
        <v>4</v>
      </c>
    </row>
    <row r="1254" spans="1:22" x14ac:dyDescent="0.25">
      <c r="A1254" s="142">
        <v>1236</v>
      </c>
      <c r="B1254" s="134"/>
      <c r="C1254" s="174">
        <f ca="1">_xll.meDateFromTenor(C1253,"1D","FOLLOWING",D$13,"NORMAL")</f>
        <v>44182</v>
      </c>
      <c r="D1254" s="20">
        <f ca="1">_xll.meDateFromTenor(C1254,D$14,"Following",D$13,"Normal")</f>
        <v>44183</v>
      </c>
      <c r="E1254" s="175">
        <f ca="1"/>
        <v>2.8197782518542026E-3</v>
      </c>
      <c r="F1254" s="99"/>
      <c r="G1254" s="174">
        <f t="shared" ca="1" si="76"/>
        <v>44182</v>
      </c>
      <c r="H1254" s="20">
        <f ca="1">_xll.meDateFromTenor(G1254,H$14,"Following",H$13,"Normal")</f>
        <v>44272</v>
      </c>
      <c r="I1254" s="175">
        <f ca="1"/>
        <v>4.6239776423652101E-3</v>
      </c>
      <c r="J1254" s="7" t="s">
        <v>4</v>
      </c>
      <c r="K1254" s="174">
        <f t="shared" ca="1" si="77"/>
        <v>44182</v>
      </c>
      <c r="L1254" s="20">
        <f ca="1">_xll.meDateFromTenor(K1254,L$14,"Following",L$13,"Normal")</f>
        <v>44364</v>
      </c>
      <c r="M1254" s="175">
        <f ca="1"/>
        <v>6.2670456443923821E-3</v>
      </c>
      <c r="N1254" s="7" t="s">
        <v>4</v>
      </c>
      <c r="O1254" s="174">
        <f t="shared" ca="1" si="78"/>
        <v>44182</v>
      </c>
      <c r="P1254" s="20">
        <f ca="1">_xll.meDateFromTenor(O1254,P$14,"Following",P$13,"Normal")</f>
        <v>44183</v>
      </c>
      <c r="Q1254" s="175">
        <f ca="1"/>
        <v>2.2118068601150506E-3</v>
      </c>
      <c r="R1254" s="7" t="s">
        <v>4</v>
      </c>
      <c r="S1254" s="174">
        <f t="shared" ca="1" si="79"/>
        <v>44182</v>
      </c>
      <c r="T1254" s="20">
        <f ca="1">_xll.meDateFromTenor(S1254,"1D","Following",T$13,"Normal")</f>
        <v>44183</v>
      </c>
      <c r="U1254" s="175">
        <f ca="1"/>
        <v>1.4812635903458287E-3</v>
      </c>
      <c r="V1254" s="136" t="s">
        <v>4</v>
      </c>
    </row>
    <row r="1255" spans="1:22" x14ac:dyDescent="0.25">
      <c r="A1255" s="142">
        <v>1237</v>
      </c>
      <c r="B1255" s="134"/>
      <c r="C1255" s="174">
        <f ca="1">_xll.meDateFromTenor(C1254,"1D","FOLLOWING",D$13,"NORMAL")</f>
        <v>44183</v>
      </c>
      <c r="D1255" s="20">
        <f ca="1">_xll.meDateFromTenor(C1255,D$14,"Following",D$13,"Normal")</f>
        <v>44186</v>
      </c>
      <c r="E1255" s="175">
        <f ca="1"/>
        <v>2.8322105549617948E-3</v>
      </c>
      <c r="F1255" s="99"/>
      <c r="G1255" s="174">
        <f t="shared" ca="1" si="76"/>
        <v>44183</v>
      </c>
      <c r="H1255" s="20">
        <f ca="1">_xll.meDateFromTenor(G1255,H$14,"Following",H$13,"Normal")</f>
        <v>44273</v>
      </c>
      <c r="I1255" s="175">
        <f ca="1"/>
        <v>4.6314038920552449E-3</v>
      </c>
      <c r="J1255" s="7" t="s">
        <v>4</v>
      </c>
      <c r="K1255" s="174">
        <f t="shared" ca="1" si="77"/>
        <v>44183</v>
      </c>
      <c r="L1255" s="20">
        <f ca="1">_xll.meDateFromTenor(K1255,L$14,"Following",L$13,"Normal")</f>
        <v>44365</v>
      </c>
      <c r="M1255" s="175">
        <f ca="1"/>
        <v>6.2732465858641737E-3</v>
      </c>
      <c r="N1255" s="7" t="s">
        <v>4</v>
      </c>
      <c r="O1255" s="174">
        <f t="shared" ca="1" si="78"/>
        <v>44183</v>
      </c>
      <c r="P1255" s="20">
        <f ca="1">_xll.meDateFromTenor(O1255,P$14,"Following",P$13,"Normal")</f>
        <v>44186</v>
      </c>
      <c r="Q1255" s="175">
        <f ca="1"/>
        <v>2.217718814739443E-3</v>
      </c>
      <c r="R1255" s="7" t="s">
        <v>4</v>
      </c>
      <c r="S1255" s="174">
        <f t="shared" ca="1" si="79"/>
        <v>44183</v>
      </c>
      <c r="T1255" s="20">
        <f ca="1">_xll.meDateFromTenor(S1255,"1D","Following",T$13,"Normal")</f>
        <v>44186</v>
      </c>
      <c r="U1255" s="175">
        <f ca="1"/>
        <v>1.4976672036405034E-3</v>
      </c>
      <c r="V1255" s="136" t="s">
        <v>4</v>
      </c>
    </row>
    <row r="1256" spans="1:22" x14ac:dyDescent="0.25">
      <c r="A1256" s="142">
        <v>1238</v>
      </c>
      <c r="B1256" s="134"/>
      <c r="C1256" s="174">
        <f ca="1">_xll.meDateFromTenor(C1255,"1D","FOLLOWING",D$13,"NORMAL")</f>
        <v>44186</v>
      </c>
      <c r="D1256" s="20">
        <f ca="1">_xll.meDateFromTenor(C1256,D$14,"Following",D$13,"Normal")</f>
        <v>44187</v>
      </c>
      <c r="E1256" s="175">
        <f ca="1"/>
        <v>2.8448184913361092E-3</v>
      </c>
      <c r="F1256" s="99"/>
      <c r="G1256" s="174">
        <f t="shared" ca="1" si="76"/>
        <v>44186</v>
      </c>
      <c r="H1256" s="20">
        <f ca="1">_xll.meDateFromTenor(G1256,H$14,"Following",H$13,"Normal")</f>
        <v>44277</v>
      </c>
      <c r="I1256" s="175">
        <f ca="1"/>
        <v>4.6536829577650835E-3</v>
      </c>
      <c r="J1256" s="7" t="s">
        <v>4</v>
      </c>
      <c r="K1256" s="174">
        <f t="shared" ca="1" si="77"/>
        <v>44186</v>
      </c>
      <c r="L1256" s="20">
        <f ca="1">_xll.meDateFromTenor(K1256,L$14,"Following",L$13,"Normal")</f>
        <v>44368</v>
      </c>
      <c r="M1256" s="175">
        <f ca="1"/>
        <v>6.2918582501620621E-3</v>
      </c>
      <c r="N1256" s="7" t="s">
        <v>4</v>
      </c>
      <c r="O1256" s="174">
        <f t="shared" ca="1" si="78"/>
        <v>44186</v>
      </c>
      <c r="P1256" s="20">
        <f ca="1">_xll.meDateFromTenor(O1256,P$14,"Following",P$13,"Normal")</f>
        <v>44187</v>
      </c>
      <c r="Q1256" s="175">
        <f ca="1"/>
        <v>2.2354575962567724E-3</v>
      </c>
      <c r="R1256" s="7" t="s">
        <v>4</v>
      </c>
      <c r="S1256" s="174">
        <f t="shared" ca="1" si="79"/>
        <v>44186</v>
      </c>
      <c r="T1256" s="20">
        <f ca="1">_xll.meDateFromTenor(S1256,"1D","Following",T$13,"Normal")</f>
        <v>44187</v>
      </c>
      <c r="U1256" s="175">
        <f ca="1"/>
        <v>1.5140758327090019E-3</v>
      </c>
      <c r="V1256" s="136" t="s">
        <v>4</v>
      </c>
    </row>
    <row r="1257" spans="1:22" x14ac:dyDescent="0.25">
      <c r="A1257" s="142">
        <v>1239</v>
      </c>
      <c r="B1257" s="134"/>
      <c r="C1257" s="174">
        <f ca="1">_xll.meDateFromTenor(C1256,"1D","FOLLOWING",D$13,"NORMAL")</f>
        <v>44187</v>
      </c>
      <c r="D1257" s="20">
        <f ca="1">_xll.meDateFromTenor(C1257,D$14,"Following",D$13,"Normal")</f>
        <v>44188</v>
      </c>
      <c r="E1257" s="175">
        <f ca="1"/>
        <v>2.8512437040189237E-3</v>
      </c>
      <c r="F1257" s="99"/>
      <c r="G1257" s="174">
        <f t="shared" ca="1" si="76"/>
        <v>44187</v>
      </c>
      <c r="H1257" s="20">
        <f ca="1">_xll.meDateFromTenor(G1257,H$14,"Following",H$13,"Normal")</f>
        <v>44277</v>
      </c>
      <c r="I1257" s="175">
        <f ca="1"/>
        <v>4.6611094261672483E-3</v>
      </c>
      <c r="J1257" s="7" t="s">
        <v>4</v>
      </c>
      <c r="K1257" s="174">
        <f t="shared" ca="1" si="77"/>
        <v>44187</v>
      </c>
      <c r="L1257" s="20">
        <f ca="1">_xll.meDateFromTenor(K1257,L$14,"Following",L$13,"Normal")</f>
        <v>44369</v>
      </c>
      <c r="M1257" s="175">
        <f ca="1"/>
        <v>6.2980659779162604E-3</v>
      </c>
      <c r="N1257" s="7" t="s">
        <v>4</v>
      </c>
      <c r="O1257" s="174">
        <f t="shared" ca="1" si="78"/>
        <v>44187</v>
      </c>
      <c r="P1257" s="20">
        <f ca="1">_xll.meDateFromTenor(O1257,P$14,"Following",P$13,"Normal")</f>
        <v>44188</v>
      </c>
      <c r="Q1257" s="175">
        <f ca="1"/>
        <v>2.2413717786556524E-3</v>
      </c>
      <c r="R1257" s="7" t="s">
        <v>4</v>
      </c>
      <c r="S1257" s="174">
        <f t="shared" ca="1" si="79"/>
        <v>44187</v>
      </c>
      <c r="T1257" s="20">
        <f ca="1">_xll.meDateFromTenor(S1257,"1D","Following",T$13,"Normal")</f>
        <v>44188</v>
      </c>
      <c r="U1257" s="175">
        <f ca="1"/>
        <v>1.5222920022941722E-3</v>
      </c>
      <c r="V1257" s="136" t="s">
        <v>4</v>
      </c>
    </row>
    <row r="1258" spans="1:22" x14ac:dyDescent="0.25">
      <c r="A1258" s="142">
        <v>1240</v>
      </c>
      <c r="B1258" s="134"/>
      <c r="C1258" s="174">
        <f ca="1">_xll.meDateFromTenor(C1257,"1D","FOLLOWING",D$13,"NORMAL")</f>
        <v>44188</v>
      </c>
      <c r="D1258" s="20">
        <f ca="1">_xll.meDateFromTenor(C1258,D$14,"Following",D$13,"Normal")</f>
        <v>44189</v>
      </c>
      <c r="E1258" s="175">
        <f ca="1"/>
        <v>2.8577349829723682E-3</v>
      </c>
      <c r="F1258" s="99"/>
      <c r="G1258" s="174">
        <f t="shared" ca="1" si="76"/>
        <v>44188</v>
      </c>
      <c r="H1258" s="20">
        <f ca="1">_xll.meDateFromTenor(G1258,H$14,"Following",H$13,"Normal")</f>
        <v>44278</v>
      </c>
      <c r="I1258" s="175">
        <f ca="1"/>
        <v>4.668535954961678E-3</v>
      </c>
      <c r="J1258" s="7" t="s">
        <v>4</v>
      </c>
      <c r="K1258" s="174">
        <f t="shared" ca="1" si="77"/>
        <v>44188</v>
      </c>
      <c r="L1258" s="20">
        <f ca="1">_xll.meDateFromTenor(K1258,L$14,"Following",L$13,"Normal")</f>
        <v>44370</v>
      </c>
      <c r="M1258" s="175">
        <f ca="1"/>
        <v>6.3042760720116104E-3</v>
      </c>
      <c r="N1258" s="7" t="s">
        <v>4</v>
      </c>
      <c r="O1258" s="174">
        <f t="shared" ca="1" si="78"/>
        <v>44188</v>
      </c>
      <c r="P1258" s="20">
        <f ca="1">_xll.meDateFromTenor(O1258,P$14,"Following",P$13,"Normal")</f>
        <v>44189</v>
      </c>
      <c r="Q1258" s="175">
        <f ca="1"/>
        <v>2.2472867300069462E-3</v>
      </c>
      <c r="R1258" s="7" t="s">
        <v>4</v>
      </c>
      <c r="S1258" s="174">
        <f t="shared" ca="1" si="79"/>
        <v>44188</v>
      </c>
      <c r="T1258" s="20">
        <f ca="1">_xll.meDateFromTenor(S1258,"1D","Following",T$13,"Normal")</f>
        <v>44189</v>
      </c>
      <c r="U1258" s="175">
        <f ca="1"/>
        <v>1.5305134171226082E-3</v>
      </c>
      <c r="V1258" s="136" t="s">
        <v>4</v>
      </c>
    </row>
    <row r="1259" spans="1:22" x14ac:dyDescent="0.25">
      <c r="A1259" s="142">
        <v>1241</v>
      </c>
      <c r="B1259" s="134"/>
      <c r="C1259" s="174">
        <f ca="1">_xll.meDateFromTenor(C1258,"1D","FOLLOWING",D$13,"NORMAL")</f>
        <v>44189</v>
      </c>
      <c r="D1259" s="20">
        <f ca="1">_xll.meDateFromTenor(C1259,D$14,"Following",D$13,"Normal")</f>
        <v>44193</v>
      </c>
      <c r="E1259" s="175">
        <f ca="1"/>
        <v>2.8743279552290273E-3</v>
      </c>
      <c r="F1259" s="99"/>
      <c r="G1259" s="174">
        <f t="shared" ca="1" si="76"/>
        <v>44189</v>
      </c>
      <c r="H1259" s="20">
        <f ca="1">_xll.meDateFromTenor(G1259,H$14,"Following",H$13,"Normal")</f>
        <v>44279</v>
      </c>
      <c r="I1259" s="175">
        <f ca="1"/>
        <v>4.6759625464340678E-3</v>
      </c>
      <c r="J1259" s="7" t="s">
        <v>4</v>
      </c>
      <c r="K1259" s="174">
        <f t="shared" ca="1" si="77"/>
        <v>44189</v>
      </c>
      <c r="L1259" s="20">
        <f ca="1">_xll.meDateFromTenor(K1259,L$14,"Following",L$13,"Normal")</f>
        <v>44371</v>
      </c>
      <c r="M1259" s="175">
        <f ca="1"/>
        <v>6.3104888003563345E-3</v>
      </c>
      <c r="N1259" s="7" t="s">
        <v>4</v>
      </c>
      <c r="O1259" s="174">
        <f t="shared" ca="1" si="78"/>
        <v>44189</v>
      </c>
      <c r="P1259" s="20">
        <f ca="1">_xll.meDateFromTenor(O1259,P$14,"Following",P$13,"Normal")</f>
        <v>44193</v>
      </c>
      <c r="Q1259" s="175">
        <f ca="1"/>
        <v>2.253202535114171E-3</v>
      </c>
      <c r="R1259" s="7" t="s">
        <v>4</v>
      </c>
      <c r="S1259" s="174">
        <f t="shared" ca="1" si="79"/>
        <v>44189</v>
      </c>
      <c r="T1259" s="20">
        <f ca="1">_xll.meDateFromTenor(S1259,"1D","Following",T$13,"Normal")</f>
        <v>44193</v>
      </c>
      <c r="U1259" s="175">
        <f ca="1"/>
        <v>1.5511032088344533E-3</v>
      </c>
      <c r="V1259" s="136" t="s">
        <v>4</v>
      </c>
    </row>
    <row r="1260" spans="1:22" x14ac:dyDescent="0.25">
      <c r="A1260" s="142">
        <v>1242</v>
      </c>
      <c r="B1260" s="134"/>
      <c r="C1260" s="174">
        <f ca="1">_xll.meDateFromTenor(C1259,"1D","FOLLOWING",D$13,"NORMAL")</f>
        <v>44193</v>
      </c>
      <c r="D1260" s="20">
        <f ca="1">_xll.meDateFromTenor(C1260,D$14,"Following",D$13,"Normal")</f>
        <v>44194</v>
      </c>
      <c r="E1260" s="175">
        <f ca="1"/>
        <v>2.891182454245939E-3</v>
      </c>
      <c r="F1260" s="99"/>
      <c r="G1260" s="174">
        <f t="shared" ca="1" si="76"/>
        <v>44193</v>
      </c>
      <c r="H1260" s="20">
        <f ca="1">_xll.meDateFromTenor(G1260,H$14,"Following",H$13,"Normal")</f>
        <v>44284</v>
      </c>
      <c r="I1260" s="175">
        <f ca="1"/>
        <v>4.7056695848170594E-3</v>
      </c>
      <c r="J1260" s="7" t="s">
        <v>4</v>
      </c>
      <c r="K1260" s="174">
        <f t="shared" ca="1" si="77"/>
        <v>44193</v>
      </c>
      <c r="L1260" s="20">
        <f ca="1">_xll.meDateFromTenor(K1260,L$14,"Following",L$13,"Normal")</f>
        <v>44375</v>
      </c>
      <c r="M1260" s="175">
        <f ca="1"/>
        <v>6.3353714143933419E-3</v>
      </c>
      <c r="N1260" s="7" t="s">
        <v>4</v>
      </c>
      <c r="O1260" s="174">
        <f t="shared" ca="1" si="78"/>
        <v>44193</v>
      </c>
      <c r="P1260" s="20">
        <f ca="1">_xll.meDateFromTenor(O1260,P$14,"Following",P$13,"Normal")</f>
        <v>44194</v>
      </c>
      <c r="Q1260" s="175">
        <f ca="1"/>
        <v>2.2768759891726967E-3</v>
      </c>
      <c r="R1260" s="7" t="s">
        <v>4</v>
      </c>
      <c r="S1260" s="174">
        <f t="shared" ca="1" si="79"/>
        <v>44193</v>
      </c>
      <c r="T1260" s="20">
        <f ca="1">_xll.meDateFromTenor(S1260,"1D","Following",T$13,"Normal")</f>
        <v>44194</v>
      </c>
      <c r="U1260" s="175">
        <f ca="1"/>
        <v>1.5716991879169211E-3</v>
      </c>
      <c r="V1260" s="136" t="s">
        <v>4</v>
      </c>
    </row>
    <row r="1261" spans="1:22" x14ac:dyDescent="0.25">
      <c r="A1261" s="142">
        <v>1243</v>
      </c>
      <c r="B1261" s="134"/>
      <c r="C1261" s="174">
        <f ca="1">_xll.meDateFromTenor(C1260,"1D","FOLLOWING",D$13,"NORMAL")</f>
        <v>44194</v>
      </c>
      <c r="D1261" s="20">
        <f ca="1">_xll.meDateFromTenor(C1261,D$14,"Following",D$13,"Normal")</f>
        <v>44195</v>
      </c>
      <c r="E1261" s="175">
        <f ca="1"/>
        <v>2.8980701811938034E-3</v>
      </c>
      <c r="F1261" s="99"/>
      <c r="G1261" s="174">
        <f t="shared" ca="1" si="76"/>
        <v>44194</v>
      </c>
      <c r="H1261" s="20">
        <f ca="1">_xll.meDateFromTenor(G1261,H$14,"Following",H$13,"Normal")</f>
        <v>44284</v>
      </c>
      <c r="I1261" s="175">
        <f ca="1"/>
        <v>4.7130965239646347E-3</v>
      </c>
      <c r="J1261" s="7" t="s">
        <v>4</v>
      </c>
      <c r="K1261" s="174">
        <f t="shared" ca="1" si="77"/>
        <v>44194</v>
      </c>
      <c r="L1261" s="20">
        <f ca="1">_xll.meDateFromTenor(K1261,L$14,"Following",L$13,"Normal")</f>
        <v>44376</v>
      </c>
      <c r="M1261" s="175">
        <f ca="1"/>
        <v>6.3416013326082245E-3</v>
      </c>
      <c r="N1261" s="7" t="s">
        <v>4</v>
      </c>
      <c r="O1261" s="174">
        <f t="shared" ca="1" si="78"/>
        <v>44194</v>
      </c>
      <c r="P1261" s="20">
        <f ca="1">_xll.meDateFromTenor(O1261,P$14,"Following",P$13,"Normal")</f>
        <v>44195</v>
      </c>
      <c r="Q1261" s="175">
        <f ca="1"/>
        <v>2.2827973351123203E-3</v>
      </c>
      <c r="R1261" s="7" t="s">
        <v>4</v>
      </c>
      <c r="S1261" s="174">
        <f t="shared" ca="1" si="79"/>
        <v>44194</v>
      </c>
      <c r="T1261" s="20">
        <f ca="1">_xll.meDateFromTenor(S1261,"1D","Following",T$13,"Normal")</f>
        <v>44195</v>
      </c>
      <c r="U1261" s="175">
        <f ca="1"/>
        <v>1.5799520862011835E-3</v>
      </c>
      <c r="V1261" s="136" t="s">
        <v>4</v>
      </c>
    </row>
    <row r="1262" spans="1:22" x14ac:dyDescent="0.25">
      <c r="A1262" s="142">
        <v>1244</v>
      </c>
      <c r="B1262" s="134"/>
      <c r="C1262" s="174">
        <f ca="1">_xll.meDateFromTenor(C1261,"1D","FOLLOWING",D$13,"NORMAL")</f>
        <v>44195</v>
      </c>
      <c r="D1262" s="20">
        <f ca="1">_xll.meDateFromTenor(C1262,D$14,"Following",D$13,"Normal")</f>
        <v>44196</v>
      </c>
      <c r="E1262" s="175">
        <f ca="1"/>
        <v>2.9050239916821627E-3</v>
      </c>
      <c r="F1262" s="99"/>
      <c r="G1262" s="174">
        <f t="shared" ca="1" si="76"/>
        <v>44195</v>
      </c>
      <c r="H1262" s="20">
        <f ca="1">_xll.meDateFromTenor(G1262,H$14,"Following",H$13,"Normal")</f>
        <v>44285</v>
      </c>
      <c r="I1262" s="175">
        <f ca="1"/>
        <v>4.7205235395043222E-3</v>
      </c>
      <c r="J1262" s="7" t="s">
        <v>4</v>
      </c>
      <c r="K1262" s="174">
        <f t="shared" ca="1" si="77"/>
        <v>44195</v>
      </c>
      <c r="L1262" s="20">
        <f ca="1">_xll.meDateFromTenor(K1262,L$14,"Following",L$13,"Normal")</f>
        <v>44377</v>
      </c>
      <c r="M1262" s="175">
        <f ca="1"/>
        <v>6.3478354925217964E-3</v>
      </c>
      <c r="N1262" s="7" t="s">
        <v>4</v>
      </c>
      <c r="O1262" s="174">
        <f t="shared" ca="1" si="78"/>
        <v>44195</v>
      </c>
      <c r="P1262" s="20">
        <f ca="1">_xll.meDateFromTenor(O1262,P$14,"Following",P$13,"Normal")</f>
        <v>44196</v>
      </c>
      <c r="Q1262" s="175">
        <f ca="1"/>
        <v>2.2887200436289713E-3</v>
      </c>
      <c r="R1262" s="7" t="s">
        <v>4</v>
      </c>
      <c r="S1262" s="174">
        <f t="shared" ca="1" si="79"/>
        <v>44195</v>
      </c>
      <c r="T1262" s="20">
        <f ca="1">_xll.meDateFromTenor(S1262,"1D","Following",T$13,"Normal")</f>
        <v>44196</v>
      </c>
      <c r="U1262" s="175">
        <f ca="1"/>
        <v>1.5882102339673063E-3</v>
      </c>
      <c r="V1262" s="136" t="s">
        <v>4</v>
      </c>
    </row>
    <row r="1263" spans="1:22" x14ac:dyDescent="0.25">
      <c r="A1263" s="142">
        <v>1245</v>
      </c>
      <c r="B1263" s="134"/>
      <c r="C1263" s="174">
        <f ca="1">_xll.meDateFromTenor(C1262,"1D","FOLLOWING",D$13,"NORMAL")</f>
        <v>44196</v>
      </c>
      <c r="D1263" s="20">
        <f ca="1">_xll.meDateFromTenor(C1263,D$14,"Following",D$13,"Normal")</f>
        <v>44200</v>
      </c>
      <c r="E1263" s="175">
        <f ca="1"/>
        <v>2.9308218237322874E-3</v>
      </c>
      <c r="F1263" s="99"/>
      <c r="G1263" s="174">
        <f t="shared" ca="1" si="76"/>
        <v>44196</v>
      </c>
      <c r="H1263" s="20">
        <f ca="1">_xll.meDateFromTenor(G1263,H$14,"Following",H$13,"Normal")</f>
        <v>44286</v>
      </c>
      <c r="I1263" s="175">
        <f ca="1"/>
        <v>4.7279506337218214E-3</v>
      </c>
      <c r="J1263" s="7" t="s">
        <v>4</v>
      </c>
      <c r="K1263" s="174">
        <f t="shared" ca="1" si="77"/>
        <v>44196</v>
      </c>
      <c r="L1263" s="20">
        <f ca="1">_xll.meDateFromTenor(K1263,L$14,"Following",L$13,"Normal")</f>
        <v>44377</v>
      </c>
      <c r="M1263" s="175">
        <f ca="1"/>
        <v>6.3540741620422819E-3</v>
      </c>
      <c r="N1263" s="7" t="s">
        <v>4</v>
      </c>
      <c r="O1263" s="174">
        <f t="shared" ca="1" si="78"/>
        <v>44196</v>
      </c>
      <c r="P1263" s="20">
        <f ca="1">_xll.meDateFromTenor(O1263,P$14,"Following",P$13,"Normal")</f>
        <v>44200</v>
      </c>
      <c r="Q1263" s="175">
        <f ca="1"/>
        <v>2.2946441995261701E-3</v>
      </c>
      <c r="R1263" s="7" t="s">
        <v>4</v>
      </c>
      <c r="S1263" s="174">
        <f t="shared" ca="1" si="79"/>
        <v>44196</v>
      </c>
      <c r="T1263" s="20">
        <f ca="1">_xll.meDateFromTenor(S1263,"1D","Following",T$13,"Normal")</f>
        <v>44200</v>
      </c>
      <c r="U1263" s="175">
        <f ca="1"/>
        <v>1.613346087465667E-3</v>
      </c>
      <c r="V1263" s="136" t="s">
        <v>4</v>
      </c>
    </row>
    <row r="1264" spans="1:22" x14ac:dyDescent="0.25">
      <c r="A1264" s="142">
        <v>1246</v>
      </c>
      <c r="B1264" s="134"/>
      <c r="C1264" s="174">
        <f ca="1">_xll.meDateFromTenor(C1263,"1D","FOLLOWING",D$13,"NORMAL")</f>
        <v>44200</v>
      </c>
      <c r="D1264" s="20">
        <f ca="1">_xll.meDateFromTenor(C1264,D$14,"Following",D$13,"Normal")</f>
        <v>44201</v>
      </c>
      <c r="E1264" s="175">
        <f ca="1"/>
        <v>2.9489318419168961E-3</v>
      </c>
      <c r="F1264" s="99"/>
      <c r="G1264" s="174">
        <f t="shared" ca="1" si="76"/>
        <v>44200</v>
      </c>
      <c r="H1264" s="20">
        <f ca="1">_xll.meDateFromTenor(G1264,H$14,"Following",H$13,"Normal")</f>
        <v>44292</v>
      </c>
      <c r="I1264" s="175">
        <f ca="1"/>
        <v>4.7577412400914461E-3</v>
      </c>
      <c r="J1264" s="7" t="s">
        <v>4</v>
      </c>
      <c r="K1264" s="174">
        <f t="shared" ca="1" si="77"/>
        <v>44200</v>
      </c>
      <c r="L1264" s="20">
        <f ca="1">_xll.meDateFromTenor(K1264,L$14,"Following",L$13,"Normal")</f>
        <v>44382</v>
      </c>
      <c r="M1264" s="175">
        <f ca="1"/>
        <v>6.3791479222920734E-3</v>
      </c>
      <c r="N1264" s="7" t="s">
        <v>4</v>
      </c>
      <c r="O1264" s="174">
        <f t="shared" ca="1" si="78"/>
        <v>44200</v>
      </c>
      <c r="P1264" s="20">
        <f ca="1">_xll.meDateFromTenor(O1264,P$14,"Following",P$13,"Normal")</f>
        <v>44201</v>
      </c>
      <c r="Q1264" s="175">
        <f ca="1"/>
        <v>2.3184219981992513E-3</v>
      </c>
      <c r="R1264" s="7" t="s">
        <v>4</v>
      </c>
      <c r="S1264" s="174">
        <f t="shared" ca="1" si="79"/>
        <v>44200</v>
      </c>
      <c r="T1264" s="20">
        <f ca="1">_xll.meDateFromTenor(S1264,"1D","Following",T$13,"Normal")</f>
        <v>44201</v>
      </c>
      <c r="U1264" s="175">
        <f ca="1"/>
        <v>1.6341468018763127E-3</v>
      </c>
      <c r="V1264" s="136" t="s">
        <v>4</v>
      </c>
    </row>
    <row r="1265" spans="1:22" x14ac:dyDescent="0.25">
      <c r="A1265" s="142">
        <v>1247</v>
      </c>
      <c r="B1265" s="134"/>
      <c r="C1265" s="174">
        <f ca="1">_xll.meDateFromTenor(C1264,"1D","FOLLOWING",D$13,"NORMAL")</f>
        <v>44201</v>
      </c>
      <c r="D1265" s="20">
        <f ca="1">_xll.meDateFromTenor(C1265,D$14,"Following",D$13,"Normal")</f>
        <v>44202</v>
      </c>
      <c r="E1265" s="175">
        <f ca="1"/>
        <v>2.9563234483647562E-3</v>
      </c>
      <c r="F1265" s="99"/>
      <c r="G1265" s="174">
        <f t="shared" ca="1" si="76"/>
        <v>44201</v>
      </c>
      <c r="H1265" s="20">
        <f ca="1">_xll.meDateFromTenor(G1265,H$14,"Following",H$13,"Normal")</f>
        <v>44292</v>
      </c>
      <c r="I1265" s="175">
        <f ca="1"/>
        <v>4.7651891124871988E-3</v>
      </c>
      <c r="J1265" s="7" t="s">
        <v>4</v>
      </c>
      <c r="K1265" s="174">
        <f t="shared" ca="1" si="77"/>
        <v>44201</v>
      </c>
      <c r="L1265" s="20">
        <f ca="1">_xll.meDateFromTenor(K1265,L$14,"Following",L$13,"Normal")</f>
        <v>44382</v>
      </c>
      <c r="M1265" s="175">
        <f ca="1"/>
        <v>6.3854303975492428E-3</v>
      </c>
      <c r="N1265" s="7" t="s">
        <v>4</v>
      </c>
      <c r="O1265" s="174">
        <f t="shared" ca="1" si="78"/>
        <v>44201</v>
      </c>
      <c r="P1265" s="20">
        <f ca="1">_xll.meDateFromTenor(O1265,P$14,"Following",P$13,"Normal")</f>
        <v>44202</v>
      </c>
      <c r="Q1265" s="175">
        <f ca="1"/>
        <v>2.3243709406135767E-3</v>
      </c>
      <c r="R1265" s="7" t="s">
        <v>4</v>
      </c>
      <c r="S1265" s="174">
        <f t="shared" ca="1" si="79"/>
        <v>44201</v>
      </c>
      <c r="T1265" s="20">
        <f ca="1">_xll.meDateFromTenor(S1265,"1D","Following",T$13,"Normal")</f>
        <v>44202</v>
      </c>
      <c r="U1265" s="175">
        <f ca="1"/>
        <v>1.6424820183938336E-3</v>
      </c>
      <c r="V1265" s="136" t="s">
        <v>4</v>
      </c>
    </row>
    <row r="1266" spans="1:22" x14ac:dyDescent="0.25">
      <c r="A1266" s="142">
        <v>1248</v>
      </c>
      <c r="B1266" s="134"/>
      <c r="C1266" s="174">
        <f ca="1">_xll.meDateFromTenor(C1265,"1D","FOLLOWING",D$13,"NORMAL")</f>
        <v>44202</v>
      </c>
      <c r="D1266" s="20">
        <f ca="1">_xll.meDateFromTenor(C1266,D$14,"Following",D$13,"Normal")</f>
        <v>44203</v>
      </c>
      <c r="E1266" s="175">
        <f ca="1"/>
        <v>2.9637817012590859E-3</v>
      </c>
      <c r="F1266" s="99"/>
      <c r="G1266" s="174">
        <f t="shared" ca="1" si="76"/>
        <v>44202</v>
      </c>
      <c r="H1266" s="20">
        <f ca="1">_xll.meDateFromTenor(G1266,H$14,"Following",H$13,"Normal")</f>
        <v>44292</v>
      </c>
      <c r="I1266" s="175">
        <f ca="1"/>
        <v>4.772637077813351E-3</v>
      </c>
      <c r="J1266" s="7" t="s">
        <v>4</v>
      </c>
      <c r="K1266" s="174">
        <f t="shared" ca="1" si="77"/>
        <v>44202</v>
      </c>
      <c r="L1266" s="20">
        <f ca="1">_xll.meDateFromTenor(K1266,L$14,"Following",L$13,"Normal")</f>
        <v>44383</v>
      </c>
      <c r="M1266" s="175">
        <f ca="1"/>
        <v>6.3917190271167868E-3</v>
      </c>
      <c r="N1266" s="7" t="s">
        <v>4</v>
      </c>
      <c r="O1266" s="174">
        <f t="shared" ca="1" si="78"/>
        <v>44202</v>
      </c>
      <c r="P1266" s="20">
        <f ca="1">_xll.meDateFromTenor(O1266,P$14,"Following",P$13,"Normal")</f>
        <v>44203</v>
      </c>
      <c r="Q1266" s="175">
        <f ca="1"/>
        <v>2.3303218511312104E-3</v>
      </c>
      <c r="R1266" s="7" t="s">
        <v>4</v>
      </c>
      <c r="S1266" s="174">
        <f t="shared" ca="1" si="79"/>
        <v>44202</v>
      </c>
      <c r="T1266" s="20">
        <f ca="1">_xll.meDateFromTenor(S1266,"1D","Following",T$13,"Normal")</f>
        <v>44203</v>
      </c>
      <c r="U1266" s="175">
        <f ca="1"/>
        <v>1.6508225324327248E-3</v>
      </c>
      <c r="V1266" s="136" t="s">
        <v>4</v>
      </c>
    </row>
    <row r="1267" spans="1:22" x14ac:dyDescent="0.25">
      <c r="A1267" s="142">
        <v>1249</v>
      </c>
      <c r="B1267" s="134"/>
      <c r="C1267" s="174">
        <f ca="1">_xll.meDateFromTenor(C1266,"1D","FOLLOWING",D$13,"NORMAL")</f>
        <v>44203</v>
      </c>
      <c r="D1267" s="20">
        <f ca="1">_xll.meDateFromTenor(C1267,D$14,"Following",D$13,"Normal")</f>
        <v>44204</v>
      </c>
      <c r="E1267" s="175">
        <f ca="1"/>
        <v>2.9713066029218166E-3</v>
      </c>
      <c r="F1267" s="99"/>
      <c r="G1267" s="174">
        <f t="shared" ca="1" si="76"/>
        <v>44203</v>
      </c>
      <c r="H1267" s="20">
        <f ca="1">_xll.meDateFromTenor(G1267,H$14,"Following",H$13,"Normal")</f>
        <v>44293</v>
      </c>
      <c r="I1267" s="175">
        <f ca="1"/>
        <v>4.7800851383744351E-3</v>
      </c>
      <c r="J1267" s="7" t="s">
        <v>4</v>
      </c>
      <c r="K1267" s="174">
        <f t="shared" ca="1" si="77"/>
        <v>44203</v>
      </c>
      <c r="L1267" s="20">
        <f ca="1">_xll.meDateFromTenor(K1267,L$14,"Following",L$13,"Normal")</f>
        <v>44384</v>
      </c>
      <c r="M1267" s="175">
        <f ca="1"/>
        <v>6.3980140811109509E-3</v>
      </c>
      <c r="N1267" s="7" t="s">
        <v>4</v>
      </c>
      <c r="O1267" s="174">
        <f t="shared" ca="1" si="78"/>
        <v>44203</v>
      </c>
      <c r="P1267" s="20">
        <f ca="1">_xll.meDateFromTenor(O1267,P$14,"Following",P$13,"Normal")</f>
        <v>44204</v>
      </c>
      <c r="Q1267" s="175">
        <f ca="1"/>
        <v>2.3362748152545958E-3</v>
      </c>
      <c r="R1267" s="7" t="s">
        <v>4</v>
      </c>
      <c r="S1267" s="174">
        <f t="shared" ca="1" si="79"/>
        <v>44203</v>
      </c>
      <c r="T1267" s="20">
        <f ca="1">_xll.meDateFromTenor(S1267,"1D","Following",T$13,"Normal")</f>
        <v>44204</v>
      </c>
      <c r="U1267" s="175">
        <f ca="1"/>
        <v>1.6591683446345808E-3</v>
      </c>
      <c r="V1267" s="136" t="s">
        <v>4</v>
      </c>
    </row>
    <row r="1268" spans="1:22" x14ac:dyDescent="0.25">
      <c r="A1268" s="142">
        <v>1250</v>
      </c>
      <c r="B1268" s="134"/>
      <c r="C1268" s="174">
        <f ca="1">_xll.meDateFromTenor(C1267,"1D","FOLLOWING",D$13,"NORMAL")</f>
        <v>44204</v>
      </c>
      <c r="D1268" s="20">
        <f ca="1">_xll.meDateFromTenor(C1268,D$14,"Following",D$13,"Normal")</f>
        <v>44207</v>
      </c>
      <c r="E1268" s="175">
        <f ca="1"/>
        <v>2.9866033597690422E-3</v>
      </c>
      <c r="F1268" s="99"/>
      <c r="G1268" s="174">
        <f t="shared" ca="1" si="76"/>
        <v>44204</v>
      </c>
      <c r="H1268" s="20">
        <f ca="1">_xll.meDateFromTenor(G1268,H$14,"Following",H$13,"Normal")</f>
        <v>44294</v>
      </c>
      <c r="I1268" s="175">
        <f ca="1"/>
        <v>4.7875332964749783E-3</v>
      </c>
      <c r="J1268" s="7" t="s">
        <v>4</v>
      </c>
      <c r="K1268" s="174">
        <f t="shared" ca="1" si="77"/>
        <v>44204</v>
      </c>
      <c r="L1268" s="20">
        <f ca="1">_xll.meDateFromTenor(K1268,L$14,"Following",L$13,"Normal")</f>
        <v>44385</v>
      </c>
      <c r="M1268" s="175">
        <f ca="1"/>
        <v>6.404315829647976E-3</v>
      </c>
      <c r="N1268" s="7" t="s">
        <v>4</v>
      </c>
      <c r="O1268" s="174">
        <f t="shared" ca="1" si="78"/>
        <v>44204</v>
      </c>
      <c r="P1268" s="20">
        <f ca="1">_xll.meDateFromTenor(O1268,P$14,"Following",P$13,"Normal")</f>
        <v>44207</v>
      </c>
      <c r="Q1268" s="175">
        <f ca="1"/>
        <v>2.3422299184861733E-3</v>
      </c>
      <c r="R1268" s="7" t="s">
        <v>4</v>
      </c>
      <c r="S1268" s="174">
        <f t="shared" ca="1" si="79"/>
        <v>44204</v>
      </c>
      <c r="T1268" s="20">
        <f ca="1">_xll.meDateFromTenor(S1268,"1D","Following",T$13,"Normal")</f>
        <v>44207</v>
      </c>
      <c r="U1268" s="175">
        <f ca="1"/>
        <v>1.6758854345599039E-3</v>
      </c>
      <c r="V1268" s="136" t="s">
        <v>4</v>
      </c>
    </row>
    <row r="1269" spans="1:22" x14ac:dyDescent="0.25">
      <c r="A1269" s="142">
        <v>1251</v>
      </c>
      <c r="B1269" s="134"/>
      <c r="C1269" s="174">
        <f ca="1">_xll.meDateFromTenor(C1268,"1D","FOLLOWING",D$13,"NORMAL")</f>
        <v>44207</v>
      </c>
      <c r="D1269" s="20">
        <f ca="1">_xll.meDateFromTenor(C1269,D$14,"Following",D$13,"Normal")</f>
        <v>44208</v>
      </c>
      <c r="E1269" s="175">
        <f ca="1"/>
        <v>3.0020727529494382E-3</v>
      </c>
      <c r="F1269" s="99"/>
      <c r="G1269" s="174">
        <f t="shared" ca="1" si="76"/>
        <v>44207</v>
      </c>
      <c r="H1269" s="20">
        <f ca="1">_xll.meDateFromTenor(G1269,H$14,"Following",H$13,"Normal")</f>
        <v>44298</v>
      </c>
      <c r="I1269" s="175">
        <f ca="1"/>
        <v>4.8098783790586986E-3</v>
      </c>
      <c r="J1269" s="7" t="s">
        <v>4</v>
      </c>
      <c r="K1269" s="174">
        <f t="shared" ca="1" si="77"/>
        <v>44207</v>
      </c>
      <c r="L1269" s="20">
        <f ca="1">_xll.meDateFromTenor(K1269,L$14,"Following",L$13,"Normal")</f>
        <v>44389</v>
      </c>
      <c r="M1269" s="175">
        <f ca="1"/>
        <v>6.4232639436786728E-3</v>
      </c>
      <c r="N1269" s="7" t="s">
        <v>4</v>
      </c>
      <c r="O1269" s="174">
        <f t="shared" ca="1" si="78"/>
        <v>44207</v>
      </c>
      <c r="P1269" s="20">
        <f ca="1">_xll.meDateFromTenor(O1269,P$14,"Following",P$13,"Normal")</f>
        <v>44208</v>
      </c>
      <c r="Q1269" s="175">
        <f ca="1"/>
        <v>2.3601089178545108E-3</v>
      </c>
      <c r="R1269" s="7" t="s">
        <v>4</v>
      </c>
      <c r="S1269" s="174">
        <f t="shared" ca="1" si="79"/>
        <v>44207</v>
      </c>
      <c r="T1269" s="20">
        <f ca="1">_xll.meDateFromTenor(S1269,"1D","Following",T$13,"Normal")</f>
        <v>44208</v>
      </c>
      <c r="U1269" s="175">
        <f ca="1"/>
        <v>1.6926045889678601E-3</v>
      </c>
      <c r="V1269" s="136" t="s">
        <v>4</v>
      </c>
    </row>
    <row r="1270" spans="1:22" x14ac:dyDescent="0.25">
      <c r="A1270" s="142">
        <v>1252</v>
      </c>
      <c r="B1270" s="134"/>
      <c r="C1270" s="174">
        <f ca="1">_xll.meDateFromTenor(C1269,"1D","FOLLOWING",D$13,"NORMAL")</f>
        <v>44208</v>
      </c>
      <c r="D1270" s="20">
        <f ca="1">_xll.meDateFromTenor(C1270,D$14,"Following",D$13,"Normal")</f>
        <v>44209</v>
      </c>
      <c r="E1270" s="175">
        <f ca="1"/>
        <v>3.0099309397697296E-3</v>
      </c>
      <c r="F1270" s="99"/>
      <c r="G1270" s="174">
        <f t="shared" ca="1" si="76"/>
        <v>44208</v>
      </c>
      <c r="H1270" s="20">
        <f ca="1">_xll.meDateFromTenor(G1270,H$14,"Following",H$13,"Normal")</f>
        <v>44298</v>
      </c>
      <c r="I1270" s="175">
        <f ca="1"/>
        <v>4.8173269503624027E-3</v>
      </c>
      <c r="J1270" s="7" t="s">
        <v>4</v>
      </c>
      <c r="K1270" s="174">
        <f t="shared" ca="1" si="77"/>
        <v>44208</v>
      </c>
      <c r="L1270" s="20">
        <f ca="1">_xll.meDateFromTenor(K1270,L$14,"Following",L$13,"Normal")</f>
        <v>44389</v>
      </c>
      <c r="M1270" s="175">
        <f ca="1"/>
        <v>6.4295951715495894E-3</v>
      </c>
      <c r="N1270" s="7" t="s">
        <v>4</v>
      </c>
      <c r="O1270" s="174">
        <f t="shared" ca="1" si="78"/>
        <v>44208</v>
      </c>
      <c r="P1270" s="20">
        <f ca="1">_xll.meDateFromTenor(O1270,P$14,"Following",P$13,"Normal")</f>
        <v>44209</v>
      </c>
      <c r="Q1270" s="175">
        <f ca="1"/>
        <v>2.3660734325433E-3</v>
      </c>
      <c r="R1270" s="7" t="s">
        <v>4</v>
      </c>
      <c r="S1270" s="174">
        <f t="shared" ca="1" si="79"/>
        <v>44208</v>
      </c>
      <c r="T1270" s="20">
        <f ca="1">_xll.meDateFromTenor(S1270,"1D","Following",T$13,"Normal")</f>
        <v>44209</v>
      </c>
      <c r="U1270" s="175">
        <f ca="1"/>
        <v>1.7009769022100058E-3</v>
      </c>
      <c r="V1270" s="136" t="s">
        <v>4</v>
      </c>
    </row>
    <row r="1271" spans="1:22" x14ac:dyDescent="0.25">
      <c r="A1271" s="142">
        <v>1253</v>
      </c>
      <c r="B1271" s="134"/>
      <c r="C1271" s="174">
        <f ca="1">_xll.meDateFromTenor(C1270,"1D","FOLLOWING",D$13,"NORMAL")</f>
        <v>44209</v>
      </c>
      <c r="D1271" s="20">
        <f ca="1">_xll.meDateFromTenor(C1271,D$14,"Following",D$13,"Normal")</f>
        <v>44210</v>
      </c>
      <c r="E1271" s="175">
        <f ca="1"/>
        <v>3.0178557917453432E-3</v>
      </c>
      <c r="F1271" s="99"/>
      <c r="G1271" s="174">
        <f t="shared" ca="1" si="76"/>
        <v>44209</v>
      </c>
      <c r="H1271" s="20">
        <f ca="1">_xll.meDateFromTenor(G1271,H$14,"Following",H$13,"Normal")</f>
        <v>44299</v>
      </c>
      <c r="I1271" s="175">
        <f ca="1"/>
        <v>4.8247756307282248E-3</v>
      </c>
      <c r="J1271" s="7" t="s">
        <v>4</v>
      </c>
      <c r="K1271" s="174">
        <f t="shared" ca="1" si="77"/>
        <v>44209</v>
      </c>
      <c r="L1271" s="20">
        <f ca="1">_xll.meDateFromTenor(K1271,L$14,"Following",L$13,"Normal")</f>
        <v>44390</v>
      </c>
      <c r="M1271" s="175">
        <f ca="1"/>
        <v>6.4359344445445868E-3</v>
      </c>
      <c r="N1271" s="7" t="s">
        <v>4</v>
      </c>
      <c r="O1271" s="174">
        <f t="shared" ca="1" si="78"/>
        <v>44209</v>
      </c>
      <c r="P1271" s="20">
        <f ca="1">_xll.meDateFromTenor(O1271,P$14,"Following",P$13,"Normal")</f>
        <v>44210</v>
      </c>
      <c r="Q1271" s="175">
        <f ca="1"/>
        <v>2.3720405138525002E-3</v>
      </c>
      <c r="R1271" s="7" t="s">
        <v>4</v>
      </c>
      <c r="S1271" s="174">
        <f t="shared" ca="1" si="79"/>
        <v>44209</v>
      </c>
      <c r="T1271" s="20">
        <f ca="1">_xll.meDateFromTenor(S1271,"1D","Following",T$13,"Normal")</f>
        <v>44210</v>
      </c>
      <c r="U1271" s="175">
        <f ca="1"/>
        <v>1.7093545178517595E-3</v>
      </c>
      <c r="V1271" s="136" t="s">
        <v>4</v>
      </c>
    </row>
    <row r="1272" spans="1:22" x14ac:dyDescent="0.25">
      <c r="A1272" s="142">
        <v>1254</v>
      </c>
      <c r="B1272" s="134"/>
      <c r="C1272" s="174">
        <f ca="1">_xll.meDateFromTenor(C1271,"1D","FOLLOWING",D$13,"NORMAL")</f>
        <v>44210</v>
      </c>
      <c r="D1272" s="20">
        <f ca="1">_xll.meDateFromTenor(C1272,D$14,"Following",D$13,"Normal")</f>
        <v>44211</v>
      </c>
      <c r="E1272" s="175">
        <f ca="1"/>
        <v>3.0258473115902505E-3</v>
      </c>
      <c r="F1272" s="99"/>
      <c r="G1272" s="174">
        <f t="shared" ca="1" si="76"/>
        <v>44210</v>
      </c>
      <c r="H1272" s="20">
        <f ca="1">_xll.meDateFromTenor(G1272,H$14,"Following",H$13,"Normal")</f>
        <v>44300</v>
      </c>
      <c r="I1272" s="175">
        <f ca="1"/>
        <v>4.8322244224606953E-3</v>
      </c>
      <c r="J1272" s="7" t="s">
        <v>4</v>
      </c>
      <c r="K1272" s="174">
        <f t="shared" ca="1" si="77"/>
        <v>44210</v>
      </c>
      <c r="L1272" s="20">
        <f ca="1">_xll.meDateFromTenor(K1272,L$14,"Following",L$13,"Normal")</f>
        <v>44391</v>
      </c>
      <c r="M1272" s="175">
        <f ca="1"/>
        <v>6.4422820327799104E-3</v>
      </c>
      <c r="N1272" s="7" t="s">
        <v>4</v>
      </c>
      <c r="O1272" s="174">
        <f t="shared" ca="1" si="78"/>
        <v>44210</v>
      </c>
      <c r="P1272" s="20">
        <f ca="1">_xll.meDateFromTenor(O1272,P$14,"Following",P$13,"Normal")</f>
        <v>44211</v>
      </c>
      <c r="Q1272" s="175">
        <f ca="1"/>
        <v>2.3780102472845534E-3</v>
      </c>
      <c r="R1272" s="7" t="s">
        <v>4</v>
      </c>
      <c r="S1272" s="174">
        <f t="shared" ca="1" si="79"/>
        <v>44210</v>
      </c>
      <c r="T1272" s="20">
        <f ca="1">_xll.meDateFromTenor(S1272,"1D","Following",T$13,"Normal")</f>
        <v>44211</v>
      </c>
      <c r="U1272" s="175">
        <f ca="1"/>
        <v>1.7177374363705569E-3</v>
      </c>
      <c r="V1272" s="136" t="s">
        <v>4</v>
      </c>
    </row>
    <row r="1273" spans="1:22" x14ac:dyDescent="0.25">
      <c r="A1273" s="142">
        <v>1255</v>
      </c>
      <c r="B1273" s="134"/>
      <c r="C1273" s="174">
        <f ca="1">_xll.meDateFromTenor(C1272,"1D","FOLLOWING",D$13,"NORMAL")</f>
        <v>44211</v>
      </c>
      <c r="D1273" s="20">
        <f ca="1">_xll.meDateFromTenor(C1273,D$14,"Following",D$13,"Normal")</f>
        <v>44214</v>
      </c>
      <c r="E1273" s="175">
        <f ca="1"/>
        <v>3.0420782976394232E-3</v>
      </c>
      <c r="F1273" s="99"/>
      <c r="G1273" s="174">
        <f t="shared" ca="1" si="76"/>
        <v>44211</v>
      </c>
      <c r="H1273" s="20">
        <f ca="1">_xll.meDateFromTenor(G1273,H$14,"Following",H$13,"Normal")</f>
        <v>44301</v>
      </c>
      <c r="I1273" s="175">
        <f ca="1"/>
        <v>4.8396733278643434E-3</v>
      </c>
      <c r="J1273" s="7" t="s">
        <v>4</v>
      </c>
      <c r="K1273" s="174">
        <f t="shared" ca="1" si="77"/>
        <v>44211</v>
      </c>
      <c r="L1273" s="20">
        <f ca="1">_xll.meDateFromTenor(K1273,L$14,"Following",L$13,"Normal")</f>
        <v>44392</v>
      </c>
      <c r="M1273" s="175">
        <f ca="1"/>
        <v>6.4486382063718021E-3</v>
      </c>
      <c r="N1273" s="7" t="s">
        <v>4</v>
      </c>
      <c r="O1273" s="174">
        <f t="shared" ca="1" si="78"/>
        <v>44211</v>
      </c>
      <c r="P1273" s="20">
        <f ca="1">_xll.meDateFromTenor(O1273,P$14,"Following",P$13,"Normal")</f>
        <v>44214</v>
      </c>
      <c r="Q1273" s="175">
        <f ca="1"/>
        <v>2.3839827183419035E-3</v>
      </c>
      <c r="R1273" s="7" t="s">
        <v>4</v>
      </c>
      <c r="S1273" s="174">
        <f t="shared" ca="1" si="79"/>
        <v>44211</v>
      </c>
      <c r="T1273" s="20">
        <f ca="1">_xll.meDateFromTenor(S1273,"1D","Following",T$13,"Normal")</f>
        <v>44214</v>
      </c>
      <c r="U1273" s="175">
        <f ca="1"/>
        <v>1.7345293106086777E-3</v>
      </c>
      <c r="V1273" s="136" t="s">
        <v>4</v>
      </c>
    </row>
    <row r="1274" spans="1:22" x14ac:dyDescent="0.25">
      <c r="A1274" s="142">
        <v>1256</v>
      </c>
      <c r="B1274" s="134"/>
      <c r="C1274" s="174">
        <f ca="1">_xll.meDateFromTenor(C1273,"1D","FOLLOWING",D$13,"NORMAL")</f>
        <v>44214</v>
      </c>
      <c r="D1274" s="20">
        <f ca="1">_xll.meDateFromTenor(C1274,D$14,"Following",D$13,"Normal")</f>
        <v>44215</v>
      </c>
      <c r="E1274" s="175">
        <f ca="1"/>
        <v>3.0584801263606404E-3</v>
      </c>
      <c r="F1274" s="99"/>
      <c r="G1274" s="174">
        <f t="shared" ca="1" si="76"/>
        <v>44214</v>
      </c>
      <c r="H1274" s="20">
        <f ca="1">_xll.meDateFromTenor(G1274,H$14,"Following",H$13,"Normal")</f>
        <v>44305</v>
      </c>
      <c r="I1274" s="175">
        <f ca="1"/>
        <v>4.8620207491476743E-3</v>
      </c>
      <c r="J1274" s="7" t="s">
        <v>4</v>
      </c>
      <c r="K1274" s="174">
        <f t="shared" ca="1" si="77"/>
        <v>44214</v>
      </c>
      <c r="L1274" s="20">
        <f ca="1">_xll.meDateFromTenor(K1274,L$14,"Following",L$13,"Normal")</f>
        <v>44396</v>
      </c>
      <c r="M1274" s="175">
        <f ca="1"/>
        <v>6.4677609404493255E-3</v>
      </c>
      <c r="N1274" s="7" t="s">
        <v>4</v>
      </c>
      <c r="O1274" s="174">
        <f t="shared" ca="1" si="78"/>
        <v>44214</v>
      </c>
      <c r="P1274" s="20">
        <f ca="1">_xll.meDateFromTenor(O1274,P$14,"Following",P$13,"Normal")</f>
        <v>44215</v>
      </c>
      <c r="Q1274" s="175">
        <f ca="1"/>
        <v>2.4019174122901625E-3</v>
      </c>
      <c r="R1274" s="7" t="s">
        <v>4</v>
      </c>
      <c r="S1274" s="174">
        <f t="shared" ca="1" si="79"/>
        <v>44214</v>
      </c>
      <c r="T1274" s="20">
        <f ca="1">_xll.meDateFromTenor(S1274,"1D","Following",T$13,"Normal")</f>
        <v>44215</v>
      </c>
      <c r="U1274" s="175">
        <f ca="1"/>
        <v>1.7513221539375327E-3</v>
      </c>
      <c r="V1274" s="136" t="s">
        <v>4</v>
      </c>
    </row>
    <row r="1275" spans="1:22" x14ac:dyDescent="0.25">
      <c r="A1275" s="142">
        <v>1257</v>
      </c>
      <c r="B1275" s="134"/>
      <c r="C1275" s="174">
        <f ca="1">_xll.meDateFromTenor(C1274,"1D","FOLLOWING",D$13,"NORMAL")</f>
        <v>44215</v>
      </c>
      <c r="D1275" s="20">
        <f ca="1">_xll.meDateFromTenor(C1275,D$14,"Following",D$13,"Normal")</f>
        <v>44216</v>
      </c>
      <c r="E1275" s="175">
        <f ca="1"/>
        <v>3.0668050277698495E-3</v>
      </c>
      <c r="F1275" s="99"/>
      <c r="G1275" s="174">
        <f t="shared" ca="1" si="76"/>
        <v>44215</v>
      </c>
      <c r="H1275" s="20">
        <f ca="1">_xll.meDateFromTenor(G1275,H$14,"Following",H$13,"Normal")</f>
        <v>44305</v>
      </c>
      <c r="I1275" s="175">
        <f ca="1"/>
        <v>4.8694701322813507E-3</v>
      </c>
      <c r="J1275" s="7" t="s">
        <v>4</v>
      </c>
      <c r="K1275" s="174">
        <f t="shared" ca="1" si="77"/>
        <v>44215</v>
      </c>
      <c r="L1275" s="20">
        <f ca="1">_xll.meDateFromTenor(K1275,L$14,"Following",L$13,"Normal")</f>
        <v>44396</v>
      </c>
      <c r="M1275" s="175">
        <f ca="1"/>
        <v>6.4741541566299306E-3</v>
      </c>
      <c r="N1275" s="7" t="s">
        <v>4</v>
      </c>
      <c r="O1275" s="174">
        <f t="shared" ca="1" si="78"/>
        <v>44215</v>
      </c>
      <c r="P1275" s="20">
        <f ca="1">_xll.meDateFromTenor(O1275,P$14,"Following",P$13,"Normal")</f>
        <v>44216</v>
      </c>
      <c r="Q1275" s="175">
        <f ca="1"/>
        <v>2.4079016888731309E-3</v>
      </c>
      <c r="R1275" s="7" t="s">
        <v>4</v>
      </c>
      <c r="S1275" s="174">
        <f t="shared" ca="1" si="79"/>
        <v>44215</v>
      </c>
      <c r="T1275" s="20">
        <f ca="1">_xll.meDateFromTenor(S1275,"1D","Following",T$13,"Normal")</f>
        <v>44216</v>
      </c>
      <c r="U1275" s="175">
        <f ca="1"/>
        <v>1.7597315977194261E-3</v>
      </c>
      <c r="V1275" s="136" t="s">
        <v>4</v>
      </c>
    </row>
    <row r="1276" spans="1:22" x14ac:dyDescent="0.25">
      <c r="A1276" s="142">
        <v>1258</v>
      </c>
      <c r="B1276" s="134"/>
      <c r="C1276" s="174">
        <f ca="1">_xll.meDateFromTenor(C1275,"1D","FOLLOWING",D$13,"NORMAL")</f>
        <v>44216</v>
      </c>
      <c r="D1276" s="20">
        <f ca="1">_xll.meDateFromTenor(C1276,D$14,"Following",D$13,"Normal")</f>
        <v>44217</v>
      </c>
      <c r="E1276" s="175">
        <f ca="1"/>
        <v>3.0751966140747013E-3</v>
      </c>
      <c r="F1276" s="99"/>
      <c r="G1276" s="174">
        <f t="shared" ca="1" si="76"/>
        <v>44216</v>
      </c>
      <c r="H1276" s="20">
        <f ca="1">_xll.meDateFromTenor(G1276,H$14,"Following",H$13,"Normal")</f>
        <v>44306</v>
      </c>
      <c r="I1276" s="175">
        <f ca="1"/>
        <v>4.8769196406088615E-3</v>
      </c>
      <c r="J1276" s="7" t="s">
        <v>4</v>
      </c>
      <c r="K1276" s="174">
        <f t="shared" ca="1" si="77"/>
        <v>44216</v>
      </c>
      <c r="L1276" s="20">
        <f ca="1">_xll.meDateFromTenor(K1276,L$14,"Following",L$13,"Normal")</f>
        <v>44397</v>
      </c>
      <c r="M1276" s="175">
        <f ca="1"/>
        <v>6.4805573087483226E-3</v>
      </c>
      <c r="N1276" s="7" t="s">
        <v>4</v>
      </c>
      <c r="O1276" s="174">
        <f t="shared" ca="1" si="78"/>
        <v>44216</v>
      </c>
      <c r="P1276" s="20">
        <f ca="1">_xll.meDateFromTenor(O1276,P$14,"Following",P$13,"Normal")</f>
        <v>44217</v>
      </c>
      <c r="Q1276" s="175">
        <f ca="1"/>
        <v>2.4138891305936112E-3</v>
      </c>
      <c r="R1276" s="7" t="s">
        <v>4</v>
      </c>
      <c r="S1276" s="174">
        <f t="shared" ca="1" si="79"/>
        <v>44216</v>
      </c>
      <c r="T1276" s="20">
        <f ca="1">_xll.meDateFromTenor(S1276,"1D","Following",T$13,"Normal")</f>
        <v>44217</v>
      </c>
      <c r="U1276" s="175">
        <f ca="1"/>
        <v>1.7681463484550697E-3</v>
      </c>
      <c r="V1276" s="136" t="s">
        <v>4</v>
      </c>
    </row>
    <row r="1277" spans="1:22" x14ac:dyDescent="0.25">
      <c r="A1277" s="142">
        <v>1259</v>
      </c>
      <c r="B1277" s="134"/>
      <c r="C1277" s="174">
        <f ca="1">_xll.meDateFromTenor(C1276,"1D","FOLLOWING",D$13,"NORMAL")</f>
        <v>44217</v>
      </c>
      <c r="D1277" s="20">
        <f ca="1">_xll.meDateFromTenor(C1277,D$14,"Following",D$13,"Normal")</f>
        <v>44218</v>
      </c>
      <c r="E1277" s="175">
        <f ca="1"/>
        <v>3.0836548881568214E-3</v>
      </c>
      <c r="F1277" s="99"/>
      <c r="G1277" s="174">
        <f t="shared" ca="1" si="76"/>
        <v>44217</v>
      </c>
      <c r="H1277" s="20">
        <f ca="1">_xll.meDateFromTenor(G1277,H$14,"Following",H$13,"Normal")</f>
        <v>44307</v>
      </c>
      <c r="I1277" s="175">
        <f ca="1"/>
        <v>4.8843692764347366E-3</v>
      </c>
      <c r="J1277" s="7" t="s">
        <v>4</v>
      </c>
      <c r="K1277" s="174">
        <f t="shared" ca="1" si="77"/>
        <v>44217</v>
      </c>
      <c r="L1277" s="20">
        <f ca="1">_xll.meDateFromTenor(K1277,L$14,"Following",L$13,"Normal")</f>
        <v>44398</v>
      </c>
      <c r="M1277" s="175">
        <f ca="1"/>
        <v>6.4869706669207459E-3</v>
      </c>
      <c r="N1277" s="7" t="s">
        <v>4</v>
      </c>
      <c r="O1277" s="174">
        <f t="shared" ca="1" si="78"/>
        <v>44217</v>
      </c>
      <c r="P1277" s="20">
        <f ca="1">_xll.meDateFromTenor(O1277,P$14,"Following",P$13,"Normal")</f>
        <v>44218</v>
      </c>
      <c r="Q1277" s="175">
        <f ca="1"/>
        <v>2.419879822954048E-3</v>
      </c>
      <c r="R1277" s="7" t="s">
        <v>4</v>
      </c>
      <c r="S1277" s="174">
        <f t="shared" ca="1" si="79"/>
        <v>44217</v>
      </c>
      <c r="T1277" s="20">
        <f ca="1">_xll.meDateFromTenor(S1277,"1D","Following",T$13,"Normal")</f>
        <v>44218</v>
      </c>
      <c r="U1277" s="175">
        <f ca="1"/>
        <v>1.7765664070260162E-3</v>
      </c>
      <c r="V1277" s="136" t="s">
        <v>4</v>
      </c>
    </row>
    <row r="1278" spans="1:22" x14ac:dyDescent="0.25">
      <c r="A1278" s="142">
        <v>1260</v>
      </c>
      <c r="B1278" s="134"/>
      <c r="C1278" s="174">
        <f ca="1">_xll.meDateFromTenor(C1277,"1D","FOLLOWING",D$13,"NORMAL")</f>
        <v>44218</v>
      </c>
      <c r="D1278" s="20">
        <f ca="1">_xll.meDateFromTenor(C1278,D$14,"Following",D$13,"Normal")</f>
        <v>44221</v>
      </c>
      <c r="E1278" s="175">
        <f ca="1"/>
        <v>3.1008204506475911E-3</v>
      </c>
      <c r="F1278" s="99"/>
      <c r="G1278" s="174">
        <f t="shared" ca="1" si="76"/>
        <v>44218</v>
      </c>
      <c r="H1278" s="20">
        <f ca="1">_xll.meDateFromTenor(G1278,H$14,"Following",H$13,"Normal")</f>
        <v>44308</v>
      </c>
      <c r="I1278" s="175">
        <f ca="1"/>
        <v>4.8918190420635084E-3</v>
      </c>
      <c r="J1278" s="7" t="s">
        <v>4</v>
      </c>
      <c r="K1278" s="174">
        <f t="shared" ca="1" si="77"/>
        <v>44218</v>
      </c>
      <c r="L1278" s="20">
        <f ca="1">_xll.meDateFromTenor(K1278,L$14,"Following",L$13,"Normal")</f>
        <v>44399</v>
      </c>
      <c r="M1278" s="175">
        <f ca="1"/>
        <v>6.4933945012634435E-3</v>
      </c>
      <c r="N1278" s="7" t="s">
        <v>4</v>
      </c>
      <c r="O1278" s="174">
        <f t="shared" ca="1" si="78"/>
        <v>44218</v>
      </c>
      <c r="P1278" s="20">
        <f ca="1">_xll.meDateFromTenor(O1278,P$14,"Following",P$13,"Normal")</f>
        <v>44221</v>
      </c>
      <c r="Q1278" s="175">
        <f ca="1"/>
        <v>2.4258738514568827E-3</v>
      </c>
      <c r="R1278" s="7" t="s">
        <v>4</v>
      </c>
      <c r="S1278" s="174">
        <f t="shared" ca="1" si="79"/>
        <v>44218</v>
      </c>
      <c r="T1278" s="20">
        <f ca="1">_xll.meDateFromTenor(S1278,"1D","Following",T$13,"Normal")</f>
        <v>44221</v>
      </c>
      <c r="U1278" s="175">
        <f ca="1"/>
        <v>1.7934331544910084E-3</v>
      </c>
      <c r="V1278" s="136" t="s">
        <v>4</v>
      </c>
    </row>
    <row r="1279" spans="1:22" x14ac:dyDescent="0.25">
      <c r="A1279" s="142">
        <v>1261</v>
      </c>
      <c r="B1279" s="134"/>
      <c r="C1279" s="174">
        <f ca="1">_xll.meDateFromTenor(C1278,"1D","FOLLOWING",D$13,"NORMAL")</f>
        <v>44221</v>
      </c>
      <c r="D1279" s="20">
        <f ca="1">_xll.meDateFromTenor(C1279,D$14,"Following",D$13,"Normal")</f>
        <v>44222</v>
      </c>
      <c r="E1279" s="175">
        <f ca="1"/>
        <v>3.1181549181886325E-3</v>
      </c>
      <c r="F1279" s="99"/>
      <c r="G1279" s="174">
        <f t="shared" ca="1" si="76"/>
        <v>44221</v>
      </c>
      <c r="H1279" s="20">
        <f ca="1">_xll.meDateFromTenor(G1279,H$14,"Following",H$13,"Normal")</f>
        <v>44312</v>
      </c>
      <c r="I1279" s="175">
        <f ca="1"/>
        <v>4.9141691408125122E-3</v>
      </c>
      <c r="J1279" s="7" t="s">
        <v>4</v>
      </c>
      <c r="K1279" s="174">
        <f t="shared" ca="1" si="77"/>
        <v>44221</v>
      </c>
      <c r="L1279" s="20">
        <f ca="1">_xll.meDateFromTenor(K1279,L$14,"Following",L$13,"Normal")</f>
        <v>44403</v>
      </c>
      <c r="M1279" s="175">
        <f ca="1"/>
        <v>6.5127315624756224E-3</v>
      </c>
      <c r="N1279" s="7" t="s">
        <v>4</v>
      </c>
      <c r="O1279" s="174">
        <f t="shared" ca="1" si="78"/>
        <v>44221</v>
      </c>
      <c r="P1279" s="20">
        <f ca="1">_xll.meDateFromTenor(O1279,P$14,"Following",P$13,"Normal")</f>
        <v>44222</v>
      </c>
      <c r="Q1279" s="175">
        <f ca="1"/>
        <v>2.4438768088442123E-3</v>
      </c>
      <c r="R1279" s="7" t="s">
        <v>4</v>
      </c>
      <c r="S1279" s="174">
        <f t="shared" ca="1" si="79"/>
        <v>44221</v>
      </c>
      <c r="T1279" s="20">
        <f ca="1">_xll.meDateFromTenor(S1279,"1D","Following",T$13,"Normal")</f>
        <v>44222</v>
      </c>
      <c r="U1279" s="175">
        <f ca="1"/>
        <v>1.8102997329180694E-3</v>
      </c>
      <c r="V1279" s="136" t="s">
        <v>4</v>
      </c>
    </row>
    <row r="1280" spans="1:22" x14ac:dyDescent="0.25">
      <c r="A1280" s="142">
        <v>1262</v>
      </c>
      <c r="B1280" s="134"/>
      <c r="C1280" s="174">
        <f ca="1">_xll.meDateFromTenor(C1279,"1D","FOLLOWING",D$13,"NORMAL")</f>
        <v>44222</v>
      </c>
      <c r="D1280" s="20">
        <f ca="1">_xll.meDateFromTenor(C1280,D$14,"Following",D$13,"Normal")</f>
        <v>44223</v>
      </c>
      <c r="E1280" s="175">
        <f ca="1"/>
        <v>3.1269466739930031E-3</v>
      </c>
      <c r="F1280" s="99"/>
      <c r="G1280" s="174">
        <f t="shared" ca="1" si="76"/>
        <v>44222</v>
      </c>
      <c r="H1280" s="20">
        <f ca="1">_xll.meDateFromTenor(G1280,H$14,"Following",H$13,"Normal")</f>
        <v>44312</v>
      </c>
      <c r="I1280" s="175">
        <f ca="1"/>
        <v>4.921619448698177E-3</v>
      </c>
      <c r="J1280" s="7" t="s">
        <v>4</v>
      </c>
      <c r="K1280" s="174">
        <f t="shared" ca="1" si="77"/>
        <v>44222</v>
      </c>
      <c r="L1280" s="20">
        <f ca="1">_xll.meDateFromTenor(K1280,L$14,"Following",L$13,"Normal")</f>
        <v>44403</v>
      </c>
      <c r="M1280" s="175">
        <f ca="1"/>
        <v>6.5192000026618544E-3</v>
      </c>
      <c r="N1280" s="7" t="s">
        <v>4</v>
      </c>
      <c r="O1280" s="174">
        <f t="shared" ca="1" si="78"/>
        <v>44222</v>
      </c>
      <c r="P1280" s="20">
        <f ca="1">_xll.meDateFromTenor(O1280,P$14,"Following",P$13,"Normal")</f>
        <v>44223</v>
      </c>
      <c r="Q1280" s="175">
        <f ca="1"/>
        <v>2.4498850369410723E-3</v>
      </c>
      <c r="R1280" s="7" t="s">
        <v>4</v>
      </c>
      <c r="S1280" s="174">
        <f t="shared" ca="1" si="79"/>
        <v>44222</v>
      </c>
      <c r="T1280" s="20">
        <f ca="1">_xll.meDateFromTenor(S1280,"1D","Following",T$13,"Normal")</f>
        <v>44223</v>
      </c>
      <c r="U1280" s="175">
        <f ca="1"/>
        <v>1.8187463407318336E-3</v>
      </c>
      <c r="V1280" s="136" t="s">
        <v>4</v>
      </c>
    </row>
    <row r="1281" spans="1:22" x14ac:dyDescent="0.25">
      <c r="A1281" s="142">
        <v>1263</v>
      </c>
      <c r="B1281" s="134"/>
      <c r="C1281" s="174">
        <f ca="1">_xll.meDateFromTenor(C1280,"1D","FOLLOWING",D$13,"NORMAL")</f>
        <v>44223</v>
      </c>
      <c r="D1281" s="20">
        <f ca="1">_xll.meDateFromTenor(C1281,D$14,"Following",D$13,"Normal")</f>
        <v>44224</v>
      </c>
      <c r="E1281" s="175">
        <f ca="1"/>
        <v>3.1358051347569289E-3</v>
      </c>
      <c r="F1281" s="99"/>
      <c r="G1281" s="174">
        <f t="shared" ca="1" si="76"/>
        <v>44223</v>
      </c>
      <c r="H1281" s="20">
        <f ca="1">_xll.meDateFromTenor(G1281,H$14,"Following",H$13,"Normal")</f>
        <v>44313</v>
      </c>
      <c r="I1281" s="175">
        <f ca="1"/>
        <v>4.9290698979093956E-3</v>
      </c>
      <c r="J1281" s="7" t="s">
        <v>4</v>
      </c>
      <c r="K1281" s="174">
        <f t="shared" ca="1" si="77"/>
        <v>44223</v>
      </c>
      <c r="L1281" s="20">
        <f ca="1">_xll.meDateFromTenor(K1281,L$14,"Following",L$13,"Normal")</f>
        <v>44404</v>
      </c>
      <c r="M1281" s="175">
        <f ca="1"/>
        <v>6.5256802695995821E-3</v>
      </c>
      <c r="N1281" s="7" t="s">
        <v>4</v>
      </c>
      <c r="O1281" s="174">
        <f t="shared" ca="1" si="78"/>
        <v>44223</v>
      </c>
      <c r="P1281" s="20">
        <f ca="1">_xll.meDateFromTenor(O1281,P$14,"Following",P$13,"Normal")</f>
        <v>44224</v>
      </c>
      <c r="Q1281" s="175">
        <f ca="1"/>
        <v>2.4558970286925491E-3</v>
      </c>
      <c r="R1281" s="7" t="s">
        <v>4</v>
      </c>
      <c r="S1281" s="174">
        <f t="shared" ca="1" si="79"/>
        <v>44223</v>
      </c>
      <c r="T1281" s="20">
        <f ca="1">_xll.meDateFromTenor(S1281,"1D","Following",T$13,"Normal")</f>
        <v>44224</v>
      </c>
      <c r="U1281" s="175">
        <f ca="1"/>
        <v>1.82719826077509E-3</v>
      </c>
      <c r="V1281" s="136" t="s">
        <v>4</v>
      </c>
    </row>
    <row r="1282" spans="1:22" x14ac:dyDescent="0.25">
      <c r="A1282" s="142">
        <v>1264</v>
      </c>
      <c r="B1282" s="134"/>
      <c r="C1282" s="174">
        <f ca="1">_xll.meDateFromTenor(C1281,"1D","FOLLOWING",D$13,"NORMAL")</f>
        <v>44224</v>
      </c>
      <c r="D1282" s="20">
        <f ca="1">_xll.meDateFromTenor(C1282,D$14,"Following",D$13,"Normal")</f>
        <v>44225</v>
      </c>
      <c r="E1282" s="175">
        <f ca="1"/>
        <v>3.1447303039216644E-3</v>
      </c>
      <c r="F1282" s="99"/>
      <c r="G1282" s="174">
        <f t="shared" ca="1" si="76"/>
        <v>44224</v>
      </c>
      <c r="H1282" s="20">
        <f ca="1">_xll.meDateFromTenor(G1282,H$14,"Following",H$13,"Normal")</f>
        <v>44314</v>
      </c>
      <c r="I1282" s="175">
        <f ca="1"/>
        <v>4.9365204907506968E-3</v>
      </c>
      <c r="J1282" s="7" t="s">
        <v>4</v>
      </c>
      <c r="K1282" s="174">
        <f t="shared" ca="1" si="77"/>
        <v>44224</v>
      </c>
      <c r="L1282" s="20">
        <f ca="1">_xll.meDateFromTenor(K1282,L$14,"Following",L$13,"Normal")</f>
        <v>44405</v>
      </c>
      <c r="M1282" s="175">
        <f ca="1"/>
        <v>6.5321726334050456E-3</v>
      </c>
      <c r="N1282" s="7" t="s">
        <v>4</v>
      </c>
      <c r="O1282" s="174">
        <f t="shared" ca="1" si="78"/>
        <v>44224</v>
      </c>
      <c r="P1282" s="20">
        <f ca="1">_xll.meDateFromTenor(O1282,P$14,"Following",P$13,"Normal")</f>
        <v>44225</v>
      </c>
      <c r="Q1282" s="175">
        <f ca="1"/>
        <v>2.4619128696010831E-3</v>
      </c>
      <c r="R1282" s="7" t="s">
        <v>4</v>
      </c>
      <c r="S1282" s="174">
        <f t="shared" ca="1" si="79"/>
        <v>44224</v>
      </c>
      <c r="T1282" s="20">
        <f ca="1">_xll.meDateFromTenor(S1282,"1D","Following",T$13,"Normal")</f>
        <v>44225</v>
      </c>
      <c r="U1282" s="175">
        <f ca="1"/>
        <v>1.8356554932899784E-3</v>
      </c>
      <c r="V1282" s="136" t="s">
        <v>4</v>
      </c>
    </row>
    <row r="1283" spans="1:22" x14ac:dyDescent="0.25">
      <c r="A1283" s="142">
        <v>1265</v>
      </c>
      <c r="B1283" s="134"/>
      <c r="C1283" s="174">
        <f ca="1">_xll.meDateFromTenor(C1282,"1D","FOLLOWING",D$13,"NORMAL")</f>
        <v>44225</v>
      </c>
      <c r="D1283" s="20">
        <f ca="1">_xll.meDateFromTenor(C1283,D$14,"Following",D$13,"Normal")</f>
        <v>44228</v>
      </c>
      <c r="E1283" s="175">
        <f ca="1"/>
        <v>3.1628308044594025E-3</v>
      </c>
      <c r="F1283" s="99"/>
      <c r="G1283" s="174">
        <f t="shared" ca="1" si="76"/>
        <v>44225</v>
      </c>
      <c r="H1283" s="20">
        <f ca="1">_xll.meDateFromTenor(G1283,H$14,"Following",H$13,"Normal")</f>
        <v>44315</v>
      </c>
      <c r="I1283" s="175">
        <f ca="1"/>
        <v>4.9439712295266105E-3</v>
      </c>
      <c r="J1283" s="7" t="s">
        <v>4</v>
      </c>
      <c r="K1283" s="174">
        <f t="shared" ca="1" si="77"/>
        <v>44225</v>
      </c>
      <c r="L1283" s="20">
        <f ca="1">_xll.meDateFromTenor(K1283,L$14,"Following",L$13,"Normal")</f>
        <v>44406</v>
      </c>
      <c r="M1283" s="175">
        <f ca="1"/>
        <v>6.5386773641944902E-3</v>
      </c>
      <c r="N1283" s="7" t="s">
        <v>4</v>
      </c>
      <c r="O1283" s="174">
        <f t="shared" ca="1" si="78"/>
        <v>44225</v>
      </c>
      <c r="P1283" s="20">
        <f ca="1">_xll.meDateFromTenor(O1283,P$14,"Following",P$13,"Normal")</f>
        <v>44228</v>
      </c>
      <c r="Q1283" s="175">
        <f ca="1"/>
        <v>2.4679326451691182E-3</v>
      </c>
      <c r="R1283" s="7" t="s">
        <v>4</v>
      </c>
      <c r="S1283" s="174">
        <f t="shared" ca="1" si="79"/>
        <v>44225</v>
      </c>
      <c r="T1283" s="20">
        <f ca="1">_xll.meDateFromTenor(S1283,"1D","Following",T$13,"Normal")</f>
        <v>44228</v>
      </c>
      <c r="U1283" s="175">
        <f ca="1"/>
        <v>1.8525972042303851E-3</v>
      </c>
      <c r="V1283" s="136" t="s">
        <v>4</v>
      </c>
    </row>
    <row r="1284" spans="1:22" x14ac:dyDescent="0.25">
      <c r="A1284" s="142">
        <v>1266</v>
      </c>
      <c r="B1284" s="134"/>
      <c r="C1284" s="174">
        <f ca="1">_xll.meDateFromTenor(C1283,"1D","FOLLOWING",D$13,"NORMAL")</f>
        <v>44228</v>
      </c>
      <c r="D1284" s="20">
        <f ca="1">_xll.meDateFromTenor(C1284,D$14,"Following",D$13,"Normal")</f>
        <v>44229</v>
      </c>
      <c r="E1284" s="175">
        <f ca="1"/>
        <v>3.1810981216389904E-3</v>
      </c>
      <c r="F1284" s="99"/>
      <c r="G1284" s="174">
        <f t="shared" ca="1" si="76"/>
        <v>44228</v>
      </c>
      <c r="H1284" s="20">
        <f ca="1">_xll.meDateFromTenor(G1284,H$14,"Following",H$13,"Normal")</f>
        <v>44319</v>
      </c>
      <c r="I1284" s="175">
        <f ca="1"/>
        <v>4.9663243445073439E-3</v>
      </c>
      <c r="J1284" s="7" t="s">
        <v>4</v>
      </c>
      <c r="K1284" s="174">
        <f t="shared" ca="1" si="77"/>
        <v>44228</v>
      </c>
      <c r="L1284" s="20">
        <f ca="1">_xll.meDateFromTenor(K1284,L$14,"Following",L$13,"Normal")</f>
        <v>44410</v>
      </c>
      <c r="M1284" s="175">
        <f ca="1"/>
        <v>6.5582684596291454E-3</v>
      </c>
      <c r="N1284" s="7" t="s">
        <v>4</v>
      </c>
      <c r="O1284" s="174">
        <f t="shared" ca="1" si="78"/>
        <v>44228</v>
      </c>
      <c r="P1284" s="20">
        <f ca="1">_xll.meDateFromTenor(O1284,P$14,"Following",P$13,"Normal")</f>
        <v>44229</v>
      </c>
      <c r="Q1284" s="175">
        <f ca="1"/>
        <v>2.4860164348546616E-3</v>
      </c>
      <c r="R1284" s="7" t="s">
        <v>4</v>
      </c>
      <c r="S1284" s="174">
        <f t="shared" ca="1" si="79"/>
        <v>44228</v>
      </c>
      <c r="T1284" s="20">
        <f ca="1">_xll.meDateFromTenor(S1284,"1D","Following",T$13,"Normal")</f>
        <v>44229</v>
      </c>
      <c r="U1284" s="175">
        <f ca="1"/>
        <v>1.8695375641989145E-3</v>
      </c>
      <c r="V1284" s="136" t="s">
        <v>4</v>
      </c>
    </row>
    <row r="1285" spans="1:22" x14ac:dyDescent="0.25">
      <c r="A1285" s="142">
        <v>1267</v>
      </c>
      <c r="B1285" s="134"/>
      <c r="C1285" s="174">
        <f ca="1">_xll.meDateFromTenor(C1284,"1D","FOLLOWING",D$13,"NORMAL")</f>
        <v>44229</v>
      </c>
      <c r="D1285" s="20">
        <f ca="1">_xll.meDateFromTenor(C1285,D$14,"Following",D$13,"Normal")</f>
        <v>44230</v>
      </c>
      <c r="E1285" s="175">
        <f ca="1"/>
        <v>3.1903568766806232E-3</v>
      </c>
      <c r="F1285" s="99"/>
      <c r="G1285" s="174">
        <f t="shared" ca="1" si="76"/>
        <v>44229</v>
      </c>
      <c r="H1285" s="20">
        <f ca="1">_xll.meDateFromTenor(G1285,H$14,"Following",H$13,"Normal")</f>
        <v>44319</v>
      </c>
      <c r="I1285" s="175">
        <f ca="1"/>
        <v>4.9737756900670215E-3</v>
      </c>
      <c r="J1285" s="7" t="s">
        <v>4</v>
      </c>
      <c r="K1285" s="174">
        <f t="shared" ca="1" si="77"/>
        <v>44229</v>
      </c>
      <c r="L1285" s="20">
        <f ca="1">_xll.meDateFromTenor(K1285,L$14,"Following",L$13,"Normal")</f>
        <v>44410</v>
      </c>
      <c r="M1285" s="175">
        <f ca="1"/>
        <v>6.564825359516949E-3</v>
      </c>
      <c r="N1285" s="7" t="s">
        <v>4</v>
      </c>
      <c r="O1285" s="174">
        <f t="shared" ca="1" si="78"/>
        <v>44229</v>
      </c>
      <c r="P1285" s="20">
        <f ca="1">_xll.meDateFromTenor(O1285,P$14,"Following",P$13,"Normal")</f>
        <v>44230</v>
      </c>
      <c r="Q1285" s="175">
        <f ca="1"/>
        <v>2.4920528040851321E-3</v>
      </c>
      <c r="R1285" s="7" t="s">
        <v>4</v>
      </c>
      <c r="S1285" s="174">
        <f t="shared" ca="1" si="79"/>
        <v>44229</v>
      </c>
      <c r="T1285" s="20">
        <f ca="1">_xll.meDateFromTenor(S1285,"1D","Following",T$13,"Normal")</f>
        <v>44230</v>
      </c>
      <c r="U1285" s="175">
        <f ca="1"/>
        <v>1.8780213706556643E-3</v>
      </c>
      <c r="V1285" s="136" t="s">
        <v>4</v>
      </c>
    </row>
    <row r="1286" spans="1:22" x14ac:dyDescent="0.25">
      <c r="A1286" s="142">
        <v>1268</v>
      </c>
      <c r="B1286" s="134"/>
      <c r="C1286" s="174">
        <f ca="1">_xll.meDateFromTenor(C1285,"1D","FOLLOWING",D$13,"NORMAL")</f>
        <v>44230</v>
      </c>
      <c r="D1286" s="20">
        <f ca="1">_xll.meDateFromTenor(C1286,D$14,"Following",D$13,"Normal")</f>
        <v>44231</v>
      </c>
      <c r="E1286" s="175">
        <f ca="1"/>
        <v>3.1996823579488421E-3</v>
      </c>
      <c r="F1286" s="99"/>
      <c r="G1286" s="174">
        <f t="shared" ca="1" si="76"/>
        <v>44230</v>
      </c>
      <c r="H1286" s="20">
        <f ca="1">_xll.meDateFromTenor(G1286,H$14,"Following",H$13,"Normal")</f>
        <v>44319</v>
      </c>
      <c r="I1286" s="175">
        <f ca="1"/>
        <v>4.9812271930839667E-3</v>
      </c>
      <c r="J1286" s="7" t="s">
        <v>4</v>
      </c>
      <c r="K1286" s="174">
        <f t="shared" ca="1" si="77"/>
        <v>44230</v>
      </c>
      <c r="L1286" s="20">
        <f ca="1">_xll.meDateFromTenor(K1286,L$14,"Following",L$13,"Normal")</f>
        <v>44411</v>
      </c>
      <c r="M1286" s="175">
        <f ca="1"/>
        <v>6.5713959769699527E-3</v>
      </c>
      <c r="N1286" s="7" t="s">
        <v>4</v>
      </c>
      <c r="O1286" s="174">
        <f t="shared" ca="1" si="78"/>
        <v>44230</v>
      </c>
      <c r="P1286" s="20">
        <f ca="1">_xll.meDateFromTenor(O1286,P$14,"Following",P$13,"Normal")</f>
        <v>44231</v>
      </c>
      <c r="Q1286" s="175">
        <f ca="1"/>
        <v>2.4980935354873197E-3</v>
      </c>
      <c r="R1286" s="7" t="s">
        <v>4</v>
      </c>
      <c r="S1286" s="174">
        <f t="shared" ca="1" si="79"/>
        <v>44230</v>
      </c>
      <c r="T1286" s="20">
        <f ca="1">_xll.meDateFromTenor(S1286,"1D","Following",T$13,"Normal")</f>
        <v>44231</v>
      </c>
      <c r="U1286" s="175">
        <f ca="1"/>
        <v>1.8865104940604979E-3</v>
      </c>
      <c r="V1286" s="136" t="s">
        <v>4</v>
      </c>
    </row>
    <row r="1287" spans="1:22" x14ac:dyDescent="0.25">
      <c r="A1287" s="142">
        <v>1269</v>
      </c>
      <c r="B1287" s="134"/>
      <c r="C1287" s="174">
        <f ca="1">_xll.meDateFromTenor(C1286,"1D","FOLLOWING",D$13,"NORMAL")</f>
        <v>44231</v>
      </c>
      <c r="D1287" s="20">
        <f ca="1">_xll.meDateFromTenor(C1287,D$14,"Following",D$13,"Normal")</f>
        <v>44232</v>
      </c>
      <c r="E1287" s="175">
        <f ca="1"/>
        <v>3.2090745688768108E-3</v>
      </c>
      <c r="F1287" s="99"/>
      <c r="G1287" s="174">
        <f t="shared" ca="1" si="76"/>
        <v>44231</v>
      </c>
      <c r="H1287" s="20">
        <f ca="1">_xll.meDateFromTenor(G1287,H$14,"Following",H$13,"Normal")</f>
        <v>44320</v>
      </c>
      <c r="I1287" s="175">
        <f ca="1"/>
        <v>4.9886788558627096E-3</v>
      </c>
      <c r="J1287" s="7" t="s">
        <v>4</v>
      </c>
      <c r="K1287" s="174">
        <f t="shared" ca="1" si="77"/>
        <v>44231</v>
      </c>
      <c r="L1287" s="20">
        <f ca="1">_xll.meDateFromTenor(K1287,L$14,"Following",L$13,"Normal")</f>
        <v>44412</v>
      </c>
      <c r="M1287" s="175">
        <f ca="1"/>
        <v>6.5779805821043966E-3</v>
      </c>
      <c r="N1287" s="7" t="s">
        <v>4</v>
      </c>
      <c r="O1287" s="174">
        <f t="shared" ca="1" si="78"/>
        <v>44231</v>
      </c>
      <c r="P1287" s="20">
        <f ca="1">_xll.meDateFromTenor(O1287,P$14,"Following",P$13,"Normal")</f>
        <v>44232</v>
      </c>
      <c r="Q1287" s="175">
        <f ca="1"/>
        <v>2.5041387145636643E-3</v>
      </c>
      <c r="R1287" s="7" t="s">
        <v>4</v>
      </c>
      <c r="S1287" s="174">
        <f t="shared" ca="1" si="79"/>
        <v>44231</v>
      </c>
      <c r="T1287" s="20">
        <f ca="1">_xll.meDateFromTenor(S1287,"1D","Following",T$13,"Normal")</f>
        <v>44232</v>
      </c>
      <c r="U1287" s="175">
        <f ca="1"/>
        <v>1.8950049351304323E-3</v>
      </c>
      <c r="V1287" s="136" t="s">
        <v>4</v>
      </c>
    </row>
    <row r="1288" spans="1:22" x14ac:dyDescent="0.25">
      <c r="A1288" s="142">
        <v>1270</v>
      </c>
      <c r="B1288" s="134"/>
      <c r="C1288" s="174">
        <f ca="1">_xll.meDateFromTenor(C1287,"1D","FOLLOWING",D$13,"NORMAL")</f>
        <v>44232</v>
      </c>
      <c r="D1288" s="20">
        <f ca="1">_xll.meDateFromTenor(C1288,D$14,"Following",D$13,"Normal")</f>
        <v>44235</v>
      </c>
      <c r="E1288" s="175">
        <f ca="1"/>
        <v>3.2281103834288119E-3</v>
      </c>
      <c r="F1288" s="99"/>
      <c r="G1288" s="174">
        <f t="shared" ca="1" si="76"/>
        <v>44232</v>
      </c>
      <c r="H1288" s="20">
        <f ca="1">_xll.meDateFromTenor(G1288,H$14,"Following",H$13,"Normal")</f>
        <v>44321</v>
      </c>
      <c r="I1288" s="175">
        <f ca="1"/>
        <v>4.9961306807077858E-3</v>
      </c>
      <c r="J1288" s="7" t="s">
        <v>4</v>
      </c>
      <c r="K1288" s="174">
        <f t="shared" ca="1" si="77"/>
        <v>44232</v>
      </c>
      <c r="L1288" s="20">
        <f ca="1">_xll.meDateFromTenor(K1288,L$14,"Following",L$13,"Normal")</f>
        <v>44413</v>
      </c>
      <c r="M1288" s="175">
        <f ca="1"/>
        <v>6.5845794450365295E-3</v>
      </c>
      <c r="N1288" s="7" t="s">
        <v>4</v>
      </c>
      <c r="O1288" s="174">
        <f t="shared" ca="1" si="78"/>
        <v>44232</v>
      </c>
      <c r="P1288" s="20">
        <f ca="1">_xll.meDateFromTenor(O1288,P$14,"Following",P$13,"Normal")</f>
        <v>44235</v>
      </c>
      <c r="Q1288" s="175">
        <f ca="1"/>
        <v>2.510188426816615E-3</v>
      </c>
      <c r="R1288" s="7" t="s">
        <v>4</v>
      </c>
      <c r="S1288" s="174">
        <f t="shared" ca="1" si="79"/>
        <v>44232</v>
      </c>
      <c r="T1288" s="20">
        <f ca="1">_xll.meDateFromTenor(S1288,"1D","Following",T$13,"Normal")</f>
        <v>44235</v>
      </c>
      <c r="U1288" s="175">
        <f ca="1"/>
        <v>1.9120217009139771E-3</v>
      </c>
      <c r="V1288" s="136" t="s">
        <v>4</v>
      </c>
    </row>
    <row r="1289" spans="1:22" x14ac:dyDescent="0.25">
      <c r="A1289" s="142">
        <v>1271</v>
      </c>
      <c r="B1289" s="134"/>
      <c r="C1289" s="174">
        <f ca="1">_xll.meDateFromTenor(C1288,"1D","FOLLOWING",D$13,"NORMAL")</f>
        <v>44235</v>
      </c>
      <c r="D1289" s="20">
        <f ca="1">_xll.meDateFromTenor(C1289,D$14,"Following",D$13,"Normal")</f>
        <v>44236</v>
      </c>
      <c r="E1289" s="175">
        <f ca="1"/>
        <v>3.2473107690828484E-3</v>
      </c>
      <c r="F1289" s="99"/>
      <c r="G1289" s="174">
        <f t="shared" ca="1" si="76"/>
        <v>44235</v>
      </c>
      <c r="H1289" s="20">
        <f ca="1">_xll.meDateFromTenor(G1289,H$14,"Following",H$13,"Normal")</f>
        <v>44326</v>
      </c>
      <c r="I1289" s="175">
        <f ca="1"/>
        <v>5.0184871506863066E-3</v>
      </c>
      <c r="J1289" s="7" t="s">
        <v>4</v>
      </c>
      <c r="K1289" s="174">
        <f t="shared" ca="1" si="77"/>
        <v>44235</v>
      </c>
      <c r="L1289" s="20">
        <f ca="1">_xll.meDateFromTenor(K1289,L$14,"Following",L$13,"Normal")</f>
        <v>44417</v>
      </c>
      <c r="M1289" s="175">
        <f ca="1"/>
        <v>6.6044642817814836E-3</v>
      </c>
      <c r="N1289" s="7" t="s">
        <v>4</v>
      </c>
      <c r="O1289" s="174">
        <f t="shared" ca="1" si="78"/>
        <v>44235</v>
      </c>
      <c r="P1289" s="20">
        <f ca="1">_xll.meDateFromTenor(O1289,P$14,"Following",P$13,"Normal")</f>
        <v>44236</v>
      </c>
      <c r="Q1289" s="175">
        <f ca="1"/>
        <v>2.5283656176595154E-3</v>
      </c>
      <c r="R1289" s="7" t="s">
        <v>4</v>
      </c>
      <c r="S1289" s="174">
        <f t="shared" ca="1" si="79"/>
        <v>44235</v>
      </c>
      <c r="T1289" s="20">
        <f ca="1">_xll.meDateFromTenor(S1289,"1D","Following",T$13,"Normal")</f>
        <v>44236</v>
      </c>
      <c r="U1289" s="175">
        <f ca="1"/>
        <v>1.9290358895049135E-3</v>
      </c>
      <c r="V1289" s="136" t="s">
        <v>4</v>
      </c>
    </row>
    <row r="1290" spans="1:22" x14ac:dyDescent="0.25">
      <c r="A1290" s="142">
        <v>1272</v>
      </c>
      <c r="B1290" s="134"/>
      <c r="C1290" s="174">
        <f ca="1">_xll.meDateFromTenor(C1289,"1D","FOLLOWING",D$13,"NORMAL")</f>
        <v>44236</v>
      </c>
      <c r="D1290" s="20">
        <f ca="1">_xll.meDateFromTenor(C1290,D$14,"Following",D$13,"Normal")</f>
        <v>44237</v>
      </c>
      <c r="E1290" s="175">
        <f ca="1"/>
        <v>3.2570366741252236E-3</v>
      </c>
      <c r="F1290" s="99"/>
      <c r="G1290" s="174">
        <f t="shared" ca="1" si="76"/>
        <v>44236</v>
      </c>
      <c r="H1290" s="20">
        <f ca="1">_xll.meDateFromTenor(G1290,H$14,"Following",H$13,"Normal")</f>
        <v>44326</v>
      </c>
      <c r="I1290" s="175">
        <f ca="1"/>
        <v>5.0259396468420132E-3</v>
      </c>
      <c r="J1290" s="7" t="s">
        <v>4</v>
      </c>
      <c r="K1290" s="174">
        <f t="shared" ca="1" si="77"/>
        <v>44236</v>
      </c>
      <c r="L1290" s="20">
        <f ca="1">_xll.meDateFromTenor(K1290,L$14,"Following",L$13,"Normal")</f>
        <v>44417</v>
      </c>
      <c r="M1290" s="175">
        <f ca="1"/>
        <v>6.6111228770667991E-3</v>
      </c>
      <c r="N1290" s="7" t="s">
        <v>4</v>
      </c>
      <c r="O1290" s="174">
        <f t="shared" ca="1" si="78"/>
        <v>44236</v>
      </c>
      <c r="P1290" s="20">
        <f ca="1">_xll.meDateFromTenor(O1290,P$14,"Following",P$13,"Normal")</f>
        <v>44237</v>
      </c>
      <c r="Q1290" s="175">
        <f ca="1"/>
        <v>2.53443431764331E-3</v>
      </c>
      <c r="R1290" s="7" t="s">
        <v>4</v>
      </c>
      <c r="S1290" s="174">
        <f t="shared" ca="1" si="79"/>
        <v>44236</v>
      </c>
      <c r="T1290" s="20">
        <f ca="1">_xll.meDateFromTenor(S1290,"1D","Following",T$13,"Normal")</f>
        <v>44237</v>
      </c>
      <c r="U1290" s="175">
        <f ca="1"/>
        <v>1.9375569292992946E-3</v>
      </c>
      <c r="V1290" s="136" t="s">
        <v>4</v>
      </c>
    </row>
    <row r="1291" spans="1:22" x14ac:dyDescent="0.25">
      <c r="A1291" s="142">
        <v>1273</v>
      </c>
      <c r="B1291" s="134"/>
      <c r="C1291" s="174">
        <f ca="1">_xll.meDateFromTenor(C1290,"1D","FOLLOWING",D$13,"NORMAL")</f>
        <v>44237</v>
      </c>
      <c r="D1291" s="20">
        <f ca="1">_xll.meDateFromTenor(C1291,D$14,"Following",D$13,"Normal")</f>
        <v>44238</v>
      </c>
      <c r="E1291" s="175">
        <f ca="1"/>
        <v>3.2668293276922221E-3</v>
      </c>
      <c r="F1291" s="99"/>
      <c r="G1291" s="174">
        <f t="shared" ca="1" si="76"/>
        <v>44237</v>
      </c>
      <c r="H1291" s="20">
        <f ca="1">_xll.meDateFromTenor(G1291,H$14,"Following",H$13,"Normal")</f>
        <v>44326</v>
      </c>
      <c r="I1291" s="175">
        <f ca="1"/>
        <v>5.0333923165867059E-3</v>
      </c>
      <c r="J1291" s="7" t="s">
        <v>4</v>
      </c>
      <c r="K1291" s="174">
        <f t="shared" ca="1" si="77"/>
        <v>44237</v>
      </c>
      <c r="L1291" s="20">
        <f ca="1">_xll.meDateFromTenor(K1291,L$14,"Following",L$13,"Normal")</f>
        <v>44418</v>
      </c>
      <c r="M1291" s="175">
        <f ca="1"/>
        <v>6.617797080731019E-3</v>
      </c>
      <c r="N1291" s="7" t="s">
        <v>4</v>
      </c>
      <c r="O1291" s="174">
        <f t="shared" ca="1" si="78"/>
        <v>44237</v>
      </c>
      <c r="P1291" s="20">
        <f ca="1">_xll.meDateFromTenor(O1291,P$14,"Following",P$13,"Normal")</f>
        <v>44238</v>
      </c>
      <c r="Q1291" s="175">
        <f ca="1"/>
        <v>2.5405079783159226E-3</v>
      </c>
      <c r="R1291" s="7" t="s">
        <v>4</v>
      </c>
      <c r="S1291" s="174">
        <f t="shared" ca="1" si="79"/>
        <v>44237</v>
      </c>
      <c r="T1291" s="20">
        <f ca="1">_xll.meDateFromTenor(S1291,"1D","Following",T$13,"Normal")</f>
        <v>44238</v>
      </c>
      <c r="U1291" s="175">
        <f ca="1"/>
        <v>1.9460832910752912E-3</v>
      </c>
      <c r="V1291" s="136" t="s">
        <v>4</v>
      </c>
    </row>
    <row r="1292" spans="1:22" x14ac:dyDescent="0.25">
      <c r="A1292" s="142">
        <v>1274</v>
      </c>
      <c r="B1292" s="134"/>
      <c r="C1292" s="174">
        <f ca="1">_xll.meDateFromTenor(C1291,"1D","FOLLOWING",D$13,"NORMAL")</f>
        <v>44238</v>
      </c>
      <c r="D1292" s="20">
        <f ca="1">_xll.meDateFromTenor(C1292,D$14,"Following",D$13,"Normal")</f>
        <v>44239</v>
      </c>
      <c r="E1292" s="175">
        <f ca="1"/>
        <v>3.27668873274565E-3</v>
      </c>
      <c r="F1292" s="99"/>
      <c r="G1292" s="174">
        <f t="shared" ca="1" si="76"/>
        <v>44238</v>
      </c>
      <c r="H1292" s="20">
        <f ca="1">_xll.meDateFromTenor(G1292,H$14,"Following",H$13,"Normal")</f>
        <v>44327</v>
      </c>
      <c r="I1292" s="175">
        <f ca="1"/>
        <v>5.0408451622249162E-3</v>
      </c>
      <c r="J1292" s="7" t="s">
        <v>4</v>
      </c>
      <c r="K1292" s="174">
        <f t="shared" ca="1" si="77"/>
        <v>44238</v>
      </c>
      <c r="L1292" s="20">
        <f ca="1">_xll.meDateFromTenor(K1292,L$14,"Following",L$13,"Normal")</f>
        <v>44419</v>
      </c>
      <c r="M1292" s="175">
        <f ca="1"/>
        <v>6.6244871628903888E-3</v>
      </c>
      <c r="N1292" s="7" t="s">
        <v>4</v>
      </c>
      <c r="O1292" s="174">
        <f t="shared" ca="1" si="78"/>
        <v>44238</v>
      </c>
      <c r="P1292" s="20">
        <f ca="1">_xll.meDateFromTenor(O1292,P$14,"Following",P$13,"Normal")</f>
        <v>44239</v>
      </c>
      <c r="Q1292" s="175">
        <f ca="1"/>
        <v>2.5465866851797979E-3</v>
      </c>
      <c r="R1292" s="7" t="s">
        <v>4</v>
      </c>
      <c r="S1292" s="174">
        <f t="shared" ca="1" si="79"/>
        <v>44238</v>
      </c>
      <c r="T1292" s="20">
        <f ca="1">_xll.meDateFromTenor(S1292,"1D","Following",T$13,"Normal")</f>
        <v>44239</v>
      </c>
      <c r="U1292" s="175">
        <f ca="1"/>
        <v>1.9546149753949392E-3</v>
      </c>
      <c r="V1292" s="136" t="s">
        <v>4</v>
      </c>
    </row>
    <row r="1293" spans="1:22" x14ac:dyDescent="0.25">
      <c r="A1293" s="142">
        <v>1275</v>
      </c>
      <c r="B1293" s="134"/>
      <c r="C1293" s="174">
        <f ca="1">_xll.meDateFromTenor(C1292,"1D","FOLLOWING",D$13,"NORMAL")</f>
        <v>44239</v>
      </c>
      <c r="D1293" s="20">
        <f ca="1">_xll.meDateFromTenor(C1293,D$14,"Following",D$13,"Normal")</f>
        <v>44242</v>
      </c>
      <c r="E1293" s="175">
        <f ca="1"/>
        <v>3.2966602526761117E-3</v>
      </c>
      <c r="F1293" s="99"/>
      <c r="G1293" s="174">
        <f t="shared" ca="1" si="76"/>
        <v>44239</v>
      </c>
      <c r="H1293" s="20">
        <f ca="1">_xll.meDateFromTenor(G1293,H$14,"Following",H$13,"Normal")</f>
        <v>44328</v>
      </c>
      <c r="I1293" s="175">
        <f ca="1"/>
        <v>5.0482981860611731E-3</v>
      </c>
      <c r="J1293" s="7" t="s">
        <v>4</v>
      </c>
      <c r="K1293" s="174">
        <f t="shared" ca="1" si="77"/>
        <v>44239</v>
      </c>
      <c r="L1293" s="20">
        <f ca="1">_xll.meDateFromTenor(K1293,L$14,"Following",L$13,"Normal")</f>
        <v>44420</v>
      </c>
      <c r="M1293" s="175">
        <f ca="1"/>
        <v>6.6311933936611502E-3</v>
      </c>
      <c r="N1293" s="7" t="s">
        <v>4</v>
      </c>
      <c r="O1293" s="174">
        <f t="shared" ca="1" si="78"/>
        <v>44239</v>
      </c>
      <c r="P1293" s="20">
        <f ca="1">_xll.meDateFromTenor(O1293,P$14,"Following",P$13,"Normal")</f>
        <v>44242</v>
      </c>
      <c r="Q1293" s="175">
        <f ca="1"/>
        <v>2.5526705237373781E-3</v>
      </c>
      <c r="R1293" s="7" t="s">
        <v>4</v>
      </c>
      <c r="S1293" s="174">
        <f t="shared" ca="1" si="79"/>
        <v>44239</v>
      </c>
      <c r="T1293" s="20">
        <f ca="1">_xll.meDateFromTenor(S1293,"1D","Following",T$13,"Normal")</f>
        <v>44242</v>
      </c>
      <c r="U1293" s="175">
        <f ca="1"/>
        <v>1.9717068886126029E-3</v>
      </c>
      <c r="V1293" s="136" t="s">
        <v>4</v>
      </c>
    </row>
    <row r="1294" spans="1:22" x14ac:dyDescent="0.25">
      <c r="A1294" s="142">
        <v>1276</v>
      </c>
      <c r="B1294" s="134"/>
      <c r="C1294" s="174">
        <f ca="1">_xll.meDateFromTenor(C1293,"1D","FOLLOWING",D$13,"NORMAL")</f>
        <v>44242</v>
      </c>
      <c r="D1294" s="20">
        <f ca="1">_xll.meDateFromTenor(C1294,D$14,"Following",D$13,"Normal")</f>
        <v>44243</v>
      </c>
      <c r="E1294" s="175">
        <f ca="1"/>
        <v>3.3167939341455102E-3</v>
      </c>
      <c r="F1294" s="99"/>
      <c r="G1294" s="174">
        <f t="shared" ca="1" si="76"/>
        <v>44242</v>
      </c>
      <c r="H1294" s="20">
        <f ca="1">_xll.meDateFromTenor(G1294,H$14,"Following",H$13,"Normal")</f>
        <v>44333</v>
      </c>
      <c r="I1294" s="175">
        <f ca="1"/>
        <v>5.0706583498035356E-3</v>
      </c>
      <c r="J1294" s="7" t="s">
        <v>4</v>
      </c>
      <c r="K1294" s="174">
        <f t="shared" ca="1" si="77"/>
        <v>44242</v>
      </c>
      <c r="L1294" s="20">
        <f ca="1">_xll.meDateFromTenor(K1294,L$14,"Following",L$13,"Normal")</f>
        <v>44424</v>
      </c>
      <c r="M1294" s="175">
        <f ca="1"/>
        <v>6.6514116788042241E-3</v>
      </c>
      <c r="N1294" s="7" t="s">
        <v>4</v>
      </c>
      <c r="O1294" s="174">
        <f t="shared" ca="1" si="78"/>
        <v>44242</v>
      </c>
      <c r="P1294" s="20">
        <f ca="1">_xll.meDateFromTenor(O1294,P$14,"Following",P$13,"Normal")</f>
        <v>44243</v>
      </c>
      <c r="Q1294" s="175">
        <f ca="1"/>
        <v>2.5709536845967798E-3</v>
      </c>
      <c r="R1294" s="7" t="s">
        <v>4</v>
      </c>
      <c r="S1294" s="174">
        <f t="shared" ca="1" si="79"/>
        <v>44242</v>
      </c>
      <c r="T1294" s="20">
        <f ca="1">_xll.meDateFromTenor(S1294,"1D","Following",T$13,"Normal")</f>
        <v>44243</v>
      </c>
      <c r="U1294" s="175">
        <f ca="1"/>
        <v>1.9887949536027045E-3</v>
      </c>
      <c r="V1294" s="136" t="s">
        <v>4</v>
      </c>
    </row>
    <row r="1295" spans="1:22" x14ac:dyDescent="0.25">
      <c r="A1295" s="142">
        <v>1277</v>
      </c>
      <c r="B1295" s="134"/>
      <c r="C1295" s="174">
        <f ca="1">_xll.meDateFromTenor(C1294,"1D","FOLLOWING",D$13,"NORMAL")</f>
        <v>44243</v>
      </c>
      <c r="D1295" s="20">
        <f ca="1">_xll.meDateFromTenor(C1295,D$14,"Following",D$13,"Normal")</f>
        <v>44244</v>
      </c>
      <c r="E1295" s="175">
        <f ca="1"/>
        <v>3.3269871460989493E-3</v>
      </c>
      <c r="F1295" s="99"/>
      <c r="G1295" s="174">
        <f t="shared" ca="1" si="76"/>
        <v>44243</v>
      </c>
      <c r="H1295" s="20">
        <f ca="1">_xll.meDateFromTenor(G1295,H$14,"Following",H$13,"Normal")</f>
        <v>44333</v>
      </c>
      <c r="I1295" s="175">
        <f ca="1"/>
        <v>5.0781121094772928E-3</v>
      </c>
      <c r="J1295" s="7" t="s">
        <v>4</v>
      </c>
      <c r="K1295" s="174">
        <f t="shared" ca="1" si="77"/>
        <v>44243</v>
      </c>
      <c r="L1295" s="20">
        <f ca="1">_xll.meDateFromTenor(K1295,L$14,"Following",L$13,"Normal")</f>
        <v>44424</v>
      </c>
      <c r="M1295" s="175">
        <f ca="1"/>
        <v>6.6581852051829926E-3</v>
      </c>
      <c r="N1295" s="7" t="s">
        <v>4</v>
      </c>
      <c r="O1295" s="174">
        <f t="shared" ca="1" si="78"/>
        <v>44243</v>
      </c>
      <c r="P1295" s="20">
        <f ca="1">_xll.meDateFromTenor(O1295,P$14,"Following",P$13,"Normal")</f>
        <v>44244</v>
      </c>
      <c r="Q1295" s="175">
        <f ca="1"/>
        <v>2.5770589049536122E-3</v>
      </c>
      <c r="R1295" s="7" t="s">
        <v>4</v>
      </c>
      <c r="S1295" s="174">
        <f t="shared" ca="1" si="79"/>
        <v>44243</v>
      </c>
      <c r="T1295" s="20">
        <f ca="1">_xll.meDateFromTenor(S1295,"1D","Following",T$13,"Normal")</f>
        <v>44244</v>
      </c>
      <c r="U1295" s="175">
        <f ca="1"/>
        <v>1.9973532619041098E-3</v>
      </c>
      <c r="V1295" s="136" t="s">
        <v>4</v>
      </c>
    </row>
    <row r="1296" spans="1:22" x14ac:dyDescent="0.25">
      <c r="A1296" s="142">
        <v>1278</v>
      </c>
      <c r="B1296" s="134"/>
      <c r="C1296" s="174">
        <f ca="1">_xll.meDateFromTenor(C1295,"1D","FOLLOWING",D$13,"NORMAL")</f>
        <v>44244</v>
      </c>
      <c r="D1296" s="20">
        <f ca="1">_xll.meDateFromTenor(C1296,D$14,"Following",D$13,"Normal")</f>
        <v>44245</v>
      </c>
      <c r="E1296" s="175">
        <f ca="1"/>
        <v>3.3372471294429345E-3</v>
      </c>
      <c r="F1296" s="99"/>
      <c r="G1296" s="174">
        <f t="shared" ca="1" si="76"/>
        <v>44244</v>
      </c>
      <c r="H1296" s="20">
        <f ca="1">_xll.meDateFromTenor(G1296,H$14,"Following",H$13,"Normal")</f>
        <v>44333</v>
      </c>
      <c r="I1296" s="175">
        <f ca="1"/>
        <v>5.0855660588717518E-3</v>
      </c>
      <c r="J1296" s="7" t="s">
        <v>4</v>
      </c>
      <c r="K1296" s="174">
        <f t="shared" ca="1" si="77"/>
        <v>44244</v>
      </c>
      <c r="L1296" s="20">
        <f ca="1">_xll.meDateFromTenor(K1296,L$14,"Following",L$13,"Normal")</f>
        <v>44425</v>
      </c>
      <c r="M1296" s="175">
        <f ca="1"/>
        <v>6.6649762307543709E-3</v>
      </c>
      <c r="N1296" s="7" t="s">
        <v>4</v>
      </c>
      <c r="O1296" s="174">
        <f t="shared" ca="1" si="78"/>
        <v>44244</v>
      </c>
      <c r="P1296" s="20">
        <f ca="1">_xll.meDateFromTenor(O1296,P$14,"Following",P$13,"Normal")</f>
        <v>44245</v>
      </c>
      <c r="Q1296" s="175">
        <f ca="1"/>
        <v>2.5831696845163656E-3</v>
      </c>
      <c r="R1296" s="7" t="s">
        <v>4</v>
      </c>
      <c r="S1296" s="174">
        <f t="shared" ca="1" si="79"/>
        <v>44244</v>
      </c>
      <c r="T1296" s="20">
        <f ca="1">_xll.meDateFromTenor(S1296,"1D","Following",T$13,"Normal")</f>
        <v>44245</v>
      </c>
      <c r="U1296" s="175">
        <f ca="1"/>
        <v>2.0059168971456823E-3</v>
      </c>
      <c r="V1296" s="136" t="s">
        <v>4</v>
      </c>
    </row>
    <row r="1297" spans="1:22" x14ac:dyDescent="0.25">
      <c r="A1297" s="142">
        <v>1279</v>
      </c>
      <c r="B1297" s="134"/>
      <c r="C1297" s="174">
        <f ca="1">_xll.meDateFromTenor(C1296,"1D","FOLLOWING",D$13,"NORMAL")</f>
        <v>44245</v>
      </c>
      <c r="D1297" s="20">
        <f ca="1">_xll.meDateFromTenor(C1297,D$14,"Following",D$13,"Normal")</f>
        <v>44246</v>
      </c>
      <c r="E1297" s="175">
        <f ca="1"/>
        <v>3.3475738874505817E-3</v>
      </c>
      <c r="F1297" s="99"/>
      <c r="G1297" s="174">
        <f t="shared" ca="1" si="76"/>
        <v>44245</v>
      </c>
      <c r="H1297" s="20">
        <f ca="1">_xll.meDateFromTenor(G1297,H$14,"Following",H$13,"Normal")</f>
        <v>44334</v>
      </c>
      <c r="I1297" s="175">
        <f ca="1"/>
        <v>5.0930202002914451E-3</v>
      </c>
      <c r="J1297" s="7" t="s">
        <v>4</v>
      </c>
      <c r="K1297" s="174">
        <f t="shared" ca="1" si="77"/>
        <v>44245</v>
      </c>
      <c r="L1297" s="20">
        <f ca="1">_xll.meDateFromTenor(K1297,L$14,"Following",L$13,"Normal")</f>
        <v>44426</v>
      </c>
      <c r="M1297" s="175">
        <f ca="1"/>
        <v>6.6717850256346051E-3</v>
      </c>
      <c r="N1297" s="7" t="s">
        <v>4</v>
      </c>
      <c r="O1297" s="174">
        <f t="shared" ca="1" si="78"/>
        <v>44245</v>
      </c>
      <c r="P1297" s="20">
        <f ca="1">_xll.meDateFromTenor(O1297,P$14,"Following",P$13,"Normal")</f>
        <v>44246</v>
      </c>
      <c r="Q1297" s="175">
        <f ca="1"/>
        <v>2.5892861087874839E-3</v>
      </c>
      <c r="R1297" s="7" t="s">
        <v>4</v>
      </c>
      <c r="S1297" s="174">
        <f t="shared" ca="1" si="79"/>
        <v>44245</v>
      </c>
      <c r="T1297" s="20">
        <f ca="1">_xll.meDateFromTenor(S1297,"1D","Following",T$13,"Normal")</f>
        <v>44246</v>
      </c>
      <c r="U1297" s="175">
        <f ca="1"/>
        <v>2.0144858602041587E-3</v>
      </c>
      <c r="V1297" s="136" t="s">
        <v>4</v>
      </c>
    </row>
    <row r="1298" spans="1:22" x14ac:dyDescent="0.25">
      <c r="A1298" s="142">
        <v>1280</v>
      </c>
      <c r="B1298" s="134"/>
      <c r="C1298" s="174">
        <f ca="1">_xll.meDateFromTenor(C1297,"1D","FOLLOWING",D$13,"NORMAL")</f>
        <v>44246</v>
      </c>
      <c r="D1298" s="20">
        <f ca="1">_xll.meDateFromTenor(C1298,D$14,"Following",D$13,"Normal")</f>
        <v>44249</v>
      </c>
      <c r="E1298" s="175">
        <f ca="1"/>
        <v>3.3684815204894887E-3</v>
      </c>
      <c r="F1298" s="99"/>
      <c r="G1298" s="174">
        <f t="shared" ca="1" si="76"/>
        <v>44246</v>
      </c>
      <c r="H1298" s="20">
        <f ca="1">_xll.meDateFromTenor(G1298,H$14,"Following",H$13,"Normal")</f>
        <v>44335</v>
      </c>
      <c r="I1298" s="175">
        <f ca="1"/>
        <v>5.1004745360409024E-3</v>
      </c>
      <c r="J1298" s="7" t="s">
        <v>4</v>
      </c>
      <c r="K1298" s="174">
        <f t="shared" ca="1" si="77"/>
        <v>44246</v>
      </c>
      <c r="L1298" s="20">
        <f ca="1">_xll.meDateFromTenor(K1298,L$14,"Following",L$13,"Normal")</f>
        <v>44427</v>
      </c>
      <c r="M1298" s="175">
        <f ca="1"/>
        <v>6.6786118599399371E-3</v>
      </c>
      <c r="N1298" s="7" t="s">
        <v>4</v>
      </c>
      <c r="O1298" s="174">
        <f t="shared" ca="1" si="78"/>
        <v>44246</v>
      </c>
      <c r="P1298" s="20">
        <f ca="1">_xll.meDateFromTenor(O1298,P$14,"Following",P$13,"Normal")</f>
        <v>44249</v>
      </c>
      <c r="Q1298" s="175">
        <f ca="1"/>
        <v>2.5954082632694089E-3</v>
      </c>
      <c r="R1298" s="7" t="s">
        <v>4</v>
      </c>
      <c r="S1298" s="174">
        <f t="shared" ca="1" si="79"/>
        <v>44246</v>
      </c>
      <c r="T1298" s="20">
        <f ca="1">_xll.meDateFromTenor(S1298,"1D","Following",T$13,"Normal")</f>
        <v>44249</v>
      </c>
      <c r="U1298" s="175">
        <f ca="1"/>
        <v>2.0316530143295085E-3</v>
      </c>
      <c r="V1298" s="136" t="s">
        <v>4</v>
      </c>
    </row>
    <row r="1299" spans="1:22" x14ac:dyDescent="0.25">
      <c r="A1299" s="142">
        <v>1281</v>
      </c>
      <c r="B1299" s="134"/>
      <c r="C1299" s="174">
        <f ca="1">_xll.meDateFromTenor(C1298,"1D","FOLLOWING",D$13,"NORMAL")</f>
        <v>44249</v>
      </c>
      <c r="D1299" s="20">
        <f ca="1">_xll.meDateFromTenor(C1299,D$14,"Following",D$13,"Normal")</f>
        <v>44250</v>
      </c>
      <c r="E1299" s="175">
        <f ca="1"/>
        <v>3.3895487336094406E-3</v>
      </c>
      <c r="F1299" s="99"/>
      <c r="G1299" s="174">
        <f t="shared" ca="1" si="76"/>
        <v>44249</v>
      </c>
      <c r="H1299" s="20">
        <f ca="1">_xll.meDateFromTenor(G1299,H$14,"Following",H$13,"Normal")</f>
        <v>44340</v>
      </c>
      <c r="I1299" s="175">
        <f ca="1"/>
        <v>5.1228387323131687E-3</v>
      </c>
      <c r="J1299" s="7" t="s">
        <v>4</v>
      </c>
      <c r="K1299" s="174">
        <f t="shared" ca="1" si="77"/>
        <v>44249</v>
      </c>
      <c r="L1299" s="20">
        <f ca="1">_xll.meDateFromTenor(K1299,L$14,"Following",L$13,"Normal")</f>
        <v>44431</v>
      </c>
      <c r="M1299" s="175">
        <f ca="1"/>
        <v>6.6992033005689559E-3</v>
      </c>
      <c r="N1299" s="7" t="s">
        <v>4</v>
      </c>
      <c r="O1299" s="174">
        <f t="shared" ca="1" si="78"/>
        <v>44249</v>
      </c>
      <c r="P1299" s="20">
        <f ca="1">_xll.meDateFromTenor(O1299,P$14,"Following",P$13,"Normal")</f>
        <v>44250</v>
      </c>
      <c r="Q1299" s="175">
        <f ca="1"/>
        <v>2.6138099630044578E-3</v>
      </c>
      <c r="R1299" s="7" t="s">
        <v>4</v>
      </c>
      <c r="S1299" s="174">
        <f t="shared" ca="1" si="79"/>
        <v>44249</v>
      </c>
      <c r="T1299" s="20">
        <f ca="1">_xll.meDateFromTenor(S1299,"1D","Following",T$13,"Normal")</f>
        <v>44250</v>
      </c>
      <c r="U1299" s="175">
        <f ca="1"/>
        <v>2.0488150038119454E-3</v>
      </c>
      <c r="V1299" s="136" t="s">
        <v>4</v>
      </c>
    </row>
    <row r="1300" spans="1:22" x14ac:dyDescent="0.25">
      <c r="A1300" s="142">
        <v>1282</v>
      </c>
      <c r="B1300" s="134"/>
      <c r="C1300" s="174">
        <f ca="1">_xll.meDateFromTenor(C1299,"1D","FOLLOWING",D$13,"NORMAL")</f>
        <v>44250</v>
      </c>
      <c r="D1300" s="20">
        <f ca="1">_xll.meDateFromTenor(C1300,D$14,"Following",D$13,"Normal")</f>
        <v>44251</v>
      </c>
      <c r="E1300" s="175">
        <f ca="1"/>
        <v>3.3990506043407591E-3</v>
      </c>
      <c r="F1300" s="99"/>
      <c r="G1300" s="174">
        <f t="shared" ca="1" si="76"/>
        <v>44250</v>
      </c>
      <c r="H1300" s="20">
        <f ca="1">_xll.meDateFromTenor(G1300,H$14,"Following",H$13,"Normal")</f>
        <v>44340</v>
      </c>
      <c r="I1300" s="175">
        <f ca="1"/>
        <v>5.1302938684269946E-3</v>
      </c>
      <c r="J1300" s="7" t="s">
        <v>4</v>
      </c>
      <c r="K1300" s="174">
        <f t="shared" ca="1" si="77"/>
        <v>44250</v>
      </c>
      <c r="L1300" s="20">
        <f ca="1">_xll.meDateFromTenor(K1300,L$14,"Following",L$13,"Normal")</f>
        <v>44431</v>
      </c>
      <c r="M1300" s="175">
        <f ca="1"/>
        <v>6.7061049937371178E-3</v>
      </c>
      <c r="N1300" s="7" t="s">
        <v>4</v>
      </c>
      <c r="O1300" s="174">
        <f t="shared" ca="1" si="78"/>
        <v>44250</v>
      </c>
      <c r="P1300" s="20">
        <f ca="1">_xll.meDateFromTenor(O1300,P$14,"Following",P$13,"Normal")</f>
        <v>44251</v>
      </c>
      <c r="Q1300" s="175">
        <f ca="1"/>
        <v>2.6199558933540437E-3</v>
      </c>
      <c r="R1300" s="7" t="s">
        <v>4</v>
      </c>
      <c r="S1300" s="174">
        <f t="shared" ca="1" si="79"/>
        <v>44250</v>
      </c>
      <c r="T1300" s="20">
        <f ca="1">_xll.meDateFromTenor(S1300,"1D","Following",T$13,"Normal")</f>
        <v>44251</v>
      </c>
      <c r="U1300" s="175">
        <f ca="1"/>
        <v>2.0573514945269075E-3</v>
      </c>
      <c r="V1300" s="136" t="s">
        <v>4</v>
      </c>
    </row>
    <row r="1301" spans="1:22" x14ac:dyDescent="0.25">
      <c r="A1301" s="142">
        <v>1283</v>
      </c>
      <c r="B1301" s="134"/>
      <c r="C1301" s="174">
        <f ca="1">_xll.meDateFromTenor(C1300,"1D","FOLLOWING",D$13,"NORMAL")</f>
        <v>44251</v>
      </c>
      <c r="D1301" s="20">
        <f ca="1">_xll.meDateFromTenor(C1301,D$14,"Following",D$13,"Normal")</f>
        <v>44252</v>
      </c>
      <c r="E1301" s="175">
        <f ca="1"/>
        <v>3.407421898797303E-3</v>
      </c>
      <c r="F1301" s="99"/>
      <c r="G1301" s="174">
        <f t="shared" ref="G1301:G1364" ca="1" si="80">$C1301</f>
        <v>44251</v>
      </c>
      <c r="H1301" s="20">
        <f ca="1">_xll.meDateFromTenor(G1301,H$14,"Following",H$13,"Normal")</f>
        <v>44340</v>
      </c>
      <c r="I1301" s="175">
        <f ca="1"/>
        <v>5.137749107082942E-3</v>
      </c>
      <c r="J1301" s="7" t="s">
        <v>4</v>
      </c>
      <c r="K1301" s="174">
        <f t="shared" ref="K1301:K1364" ca="1" si="81">$C1301</f>
        <v>44251</v>
      </c>
      <c r="L1301" s="20">
        <f ca="1">_xll.meDateFromTenor(K1301,L$14,"Following",L$13,"Normal")</f>
        <v>44432</v>
      </c>
      <c r="M1301" s="175">
        <f ca="1"/>
        <v>6.7130195753844378E-3</v>
      </c>
      <c r="N1301" s="7" t="s">
        <v>4</v>
      </c>
      <c r="O1301" s="174">
        <f t="shared" ref="O1301:O1364" ca="1" si="82">$C1301</f>
        <v>44251</v>
      </c>
      <c r="P1301" s="20">
        <f ca="1">_xll.meDateFromTenor(O1301,P$14,"Following",P$13,"Normal")</f>
        <v>44252</v>
      </c>
      <c r="Q1301" s="175">
        <f ca="1"/>
        <v>2.626104888314734E-3</v>
      </c>
      <c r="R1301" s="7" t="s">
        <v>4</v>
      </c>
      <c r="S1301" s="174">
        <f t="shared" ref="S1301:S1364" ca="1" si="83">$C1301</f>
        <v>44251</v>
      </c>
      <c r="T1301" s="20">
        <f ca="1">_xll.meDateFromTenor(S1301,"1D","Following",T$13,"Normal")</f>
        <v>44252</v>
      </c>
      <c r="U1301" s="175">
        <f ca="1"/>
        <v>2.065829786994332E-3</v>
      </c>
      <c r="V1301" s="136" t="s">
        <v>4</v>
      </c>
    </row>
    <row r="1302" spans="1:22" x14ac:dyDescent="0.25">
      <c r="A1302" s="142">
        <v>1284</v>
      </c>
      <c r="B1302" s="134"/>
      <c r="C1302" s="174">
        <f ca="1">_xll.meDateFromTenor(C1301,"1D","FOLLOWING",D$13,"NORMAL")</f>
        <v>44252</v>
      </c>
      <c r="D1302" s="20">
        <f ca="1">_xll.meDateFromTenor(C1302,D$14,"Following",D$13,"Normal")</f>
        <v>44253</v>
      </c>
      <c r="E1302" s="175">
        <f ca="1"/>
        <v>3.4158021496916188E-3</v>
      </c>
      <c r="F1302" s="99"/>
      <c r="G1302" s="174">
        <f t="shared" ca="1" si="80"/>
        <v>44252</v>
      </c>
      <c r="H1302" s="20">
        <f ca="1">_xll.meDateFromTenor(G1302,H$14,"Following",H$13,"Normal")</f>
        <v>44341</v>
      </c>
      <c r="I1302" s="175">
        <f ca="1"/>
        <v>5.1452043457388885E-3</v>
      </c>
      <c r="J1302" s="7" t="s">
        <v>4</v>
      </c>
      <c r="K1302" s="174">
        <f t="shared" ca="1" si="81"/>
        <v>44252</v>
      </c>
      <c r="L1302" s="20">
        <f ca="1">_xll.meDateFromTenor(K1302,L$14,"Following",L$13,"Normal")</f>
        <v>44433</v>
      </c>
      <c r="M1302" s="175">
        <f ca="1"/>
        <v>6.7199406228403051E-3</v>
      </c>
      <c r="N1302" s="7" t="s">
        <v>4</v>
      </c>
      <c r="O1302" s="174">
        <f t="shared" ca="1" si="82"/>
        <v>44252</v>
      </c>
      <c r="P1302" s="20">
        <f ca="1">_xll.meDateFromTenor(O1302,P$14,"Following",P$13,"Normal")</f>
        <v>44253</v>
      </c>
      <c r="Q1302" s="175">
        <f ca="1"/>
        <v>2.6322538832754248E-3</v>
      </c>
      <c r="R1302" s="7" t="s">
        <v>4</v>
      </c>
      <c r="S1302" s="174">
        <f t="shared" ca="1" si="83"/>
        <v>44252</v>
      </c>
      <c r="T1302" s="20">
        <f ca="1">_xll.meDateFromTenor(S1302,"1D","Following",T$13,"Normal")</f>
        <v>44253</v>
      </c>
      <c r="U1302" s="175">
        <f ca="1"/>
        <v>2.0743067999266012E-3</v>
      </c>
      <c r="V1302" s="136" t="s">
        <v>4</v>
      </c>
    </row>
    <row r="1303" spans="1:22" x14ac:dyDescent="0.25">
      <c r="A1303" s="142">
        <v>1285</v>
      </c>
      <c r="B1303" s="134"/>
      <c r="C1303" s="174">
        <f ca="1">_xll.meDateFromTenor(C1302,"1D","FOLLOWING",D$13,"NORMAL")</f>
        <v>44253</v>
      </c>
      <c r="D1303" s="20">
        <f ca="1">_xll.meDateFromTenor(C1303,D$14,"Following",D$13,"Normal")</f>
        <v>44256</v>
      </c>
      <c r="E1303" s="175">
        <f ca="1"/>
        <v>3.4326252411707682E-3</v>
      </c>
      <c r="F1303" s="99"/>
      <c r="G1303" s="174">
        <f t="shared" ca="1" si="80"/>
        <v>44253</v>
      </c>
      <c r="H1303" s="20">
        <f ca="1">_xll.meDateFromTenor(G1303,H$14,"Following",H$13,"Normal")</f>
        <v>44342</v>
      </c>
      <c r="I1303" s="175">
        <f ca="1"/>
        <v>5.152659584394835E-3</v>
      </c>
      <c r="J1303" s="7" t="s">
        <v>4</v>
      </c>
      <c r="K1303" s="174">
        <f t="shared" ca="1" si="81"/>
        <v>44253</v>
      </c>
      <c r="L1303" s="20">
        <f ca="1">_xll.meDateFromTenor(K1303,L$14,"Following",L$13,"Normal")</f>
        <v>44434</v>
      </c>
      <c r="M1303" s="175">
        <f ca="1"/>
        <v>6.7268681193314141E-3</v>
      </c>
      <c r="N1303" s="7" t="s">
        <v>4</v>
      </c>
      <c r="O1303" s="174">
        <f t="shared" ca="1" si="82"/>
        <v>44253</v>
      </c>
      <c r="P1303" s="20">
        <f ca="1">_xll.meDateFromTenor(O1303,P$14,"Following",P$13,"Normal")</f>
        <v>44256</v>
      </c>
      <c r="Q1303" s="175">
        <f ca="1"/>
        <v>2.6384028782361151E-3</v>
      </c>
      <c r="R1303" s="7" t="s">
        <v>4</v>
      </c>
      <c r="S1303" s="174">
        <f t="shared" ca="1" si="83"/>
        <v>44253</v>
      </c>
      <c r="T1303" s="20">
        <f ca="1">_xll.meDateFromTenor(S1303,"1D","Following",T$13,"Normal")</f>
        <v>44256</v>
      </c>
      <c r="U1303" s="175">
        <f ca="1"/>
        <v>2.0912687109485642E-3</v>
      </c>
      <c r="V1303" s="136" t="s">
        <v>4</v>
      </c>
    </row>
    <row r="1304" spans="1:22" x14ac:dyDescent="0.25">
      <c r="A1304" s="142">
        <v>1286</v>
      </c>
      <c r="B1304" s="134"/>
      <c r="C1304" s="174">
        <f ca="1">_xll.meDateFromTenor(C1303,"1D","FOLLOWING",D$13,"NORMAL")</f>
        <v>44256</v>
      </c>
      <c r="D1304" s="20">
        <f ca="1">_xll.meDateFromTenor(C1304,D$14,"Following",D$13,"Normal")</f>
        <v>44257</v>
      </c>
      <c r="E1304" s="175">
        <f ca="1"/>
        <v>3.4494127376044712E-3</v>
      </c>
      <c r="F1304" s="99"/>
      <c r="G1304" s="174">
        <f t="shared" ca="1" si="80"/>
        <v>44256</v>
      </c>
      <c r="H1304" s="20">
        <f ca="1">_xll.meDateFromTenor(G1304,H$14,"Following",H$13,"Normal")</f>
        <v>44348</v>
      </c>
      <c r="I1304" s="175">
        <f ca="1"/>
        <v>5.1750253003626755E-3</v>
      </c>
      <c r="J1304" s="7" t="s">
        <v>4</v>
      </c>
      <c r="K1304" s="174">
        <f t="shared" ca="1" si="81"/>
        <v>44256</v>
      </c>
      <c r="L1304" s="20">
        <f ca="1">_xll.meDateFromTenor(K1304,L$14,"Following",L$13,"Normal")</f>
        <v>44440</v>
      </c>
      <c r="M1304" s="175">
        <f ca="1"/>
        <v>6.747689135283153E-3</v>
      </c>
      <c r="N1304" s="7" t="s">
        <v>4</v>
      </c>
      <c r="O1304" s="174">
        <f t="shared" ca="1" si="82"/>
        <v>44256</v>
      </c>
      <c r="P1304" s="20">
        <f ca="1">_xll.meDateFromTenor(O1304,P$14,"Following",P$13,"Normal")</f>
        <v>44257</v>
      </c>
      <c r="Q1304" s="175">
        <f ca="1"/>
        <v>2.6568498631181865E-3</v>
      </c>
      <c r="R1304" s="7" t="s">
        <v>4</v>
      </c>
      <c r="S1304" s="174">
        <f t="shared" ca="1" si="83"/>
        <v>44256</v>
      </c>
      <c r="T1304" s="20">
        <f ca="1">_xll.meDateFromTenor(S1304,"1D","Following",T$13,"Normal")</f>
        <v>44257</v>
      </c>
      <c r="U1304" s="175">
        <f ca="1"/>
        <v>2.1082020655608493E-3</v>
      </c>
      <c r="V1304" s="136" t="s">
        <v>4</v>
      </c>
    </row>
    <row r="1305" spans="1:22" x14ac:dyDescent="0.25">
      <c r="A1305" s="142">
        <v>1287</v>
      </c>
      <c r="B1305" s="134"/>
      <c r="C1305" s="174">
        <f ca="1">_xll.meDateFromTenor(C1304,"1D","FOLLOWING",D$13,"NORMAL")</f>
        <v>44257</v>
      </c>
      <c r="D1305" s="20">
        <f ca="1">_xll.meDateFromTenor(C1305,D$14,"Following",D$13,"Normal")</f>
        <v>44258</v>
      </c>
      <c r="E1305" s="175">
        <f ca="1"/>
        <v>3.4578377853827927E-3</v>
      </c>
      <c r="F1305" s="99"/>
      <c r="G1305" s="174">
        <f t="shared" ca="1" si="80"/>
        <v>44257</v>
      </c>
      <c r="H1305" s="20">
        <f ca="1">_xll.meDateFromTenor(G1305,H$14,"Following",H$13,"Normal")</f>
        <v>44349</v>
      </c>
      <c r="I1305" s="175">
        <f ca="1"/>
        <v>5.182480539018622E-3</v>
      </c>
      <c r="J1305" s="7" t="s">
        <v>4</v>
      </c>
      <c r="K1305" s="174">
        <f t="shared" ca="1" si="81"/>
        <v>44257</v>
      </c>
      <c r="L1305" s="20">
        <f ca="1">_xll.meDateFromTenor(K1305,L$14,"Following",L$13,"Normal")</f>
        <v>44441</v>
      </c>
      <c r="M1305" s="175">
        <f ca="1"/>
        <v>6.7546422601821882E-3</v>
      </c>
      <c r="N1305" s="7" t="s">
        <v>4</v>
      </c>
      <c r="O1305" s="174">
        <f t="shared" ca="1" si="82"/>
        <v>44257</v>
      </c>
      <c r="P1305" s="20">
        <f ca="1">_xll.meDateFromTenor(O1305,P$14,"Following",P$13,"Normal")</f>
        <v>44258</v>
      </c>
      <c r="Q1305" s="175">
        <f ca="1"/>
        <v>2.6629988580788768E-3</v>
      </c>
      <c r="R1305" s="7" t="s">
        <v>4</v>
      </c>
      <c r="S1305" s="174">
        <f t="shared" ca="1" si="83"/>
        <v>44257</v>
      </c>
      <c r="T1305" s="20">
        <f ca="1">_xll.meDateFromTenor(S1305,"1D","Following",T$13,"Normal")</f>
        <v>44258</v>
      </c>
      <c r="U1305" s="175">
        <f ca="1"/>
        <v>2.1166726883233866E-3</v>
      </c>
      <c r="V1305" s="136" t="s">
        <v>4</v>
      </c>
    </row>
    <row r="1306" spans="1:22" x14ac:dyDescent="0.25">
      <c r="A1306" s="142">
        <v>1288</v>
      </c>
      <c r="B1306" s="134"/>
      <c r="C1306" s="174">
        <f ca="1">_xll.meDateFromTenor(C1305,"1D","FOLLOWING",D$13,"NORMAL")</f>
        <v>44258</v>
      </c>
      <c r="D1306" s="20">
        <f ca="1">_xll.meDateFromTenor(C1306,D$14,"Following",D$13,"Normal")</f>
        <v>44259</v>
      </c>
      <c r="E1306" s="175">
        <f ca="1"/>
        <v>3.4662717950345702E-3</v>
      </c>
      <c r="F1306" s="99"/>
      <c r="G1306" s="174">
        <f t="shared" ca="1" si="80"/>
        <v>44258</v>
      </c>
      <c r="H1306" s="20">
        <f ca="1">_xll.meDateFromTenor(G1306,H$14,"Following",H$13,"Normal")</f>
        <v>44350</v>
      </c>
      <c r="I1306" s="175">
        <f ca="1"/>
        <v>5.1899357776745668E-3</v>
      </c>
      <c r="J1306" s="7" t="s">
        <v>4</v>
      </c>
      <c r="K1306" s="174">
        <f t="shared" ca="1" si="81"/>
        <v>44258</v>
      </c>
      <c r="L1306" s="20">
        <f ca="1">_xll.meDateFromTenor(K1306,L$14,"Following",L$13,"Normal")</f>
        <v>44442</v>
      </c>
      <c r="M1306" s="175">
        <f ca="1"/>
        <v>6.7616017502499437E-3</v>
      </c>
      <c r="N1306" s="7" t="s">
        <v>4</v>
      </c>
      <c r="O1306" s="174">
        <f t="shared" ca="1" si="82"/>
        <v>44258</v>
      </c>
      <c r="P1306" s="20">
        <f ca="1">_xll.meDateFromTenor(O1306,P$14,"Following",P$13,"Normal")</f>
        <v>44259</v>
      </c>
      <c r="Q1306" s="175">
        <f ca="1"/>
        <v>2.6691478530395654E-3</v>
      </c>
      <c r="R1306" s="7" t="s">
        <v>4</v>
      </c>
      <c r="S1306" s="174">
        <f t="shared" ca="1" si="83"/>
        <v>44258</v>
      </c>
      <c r="T1306" s="20">
        <f ca="1">_xll.meDateFromTenor(S1306,"1D","Following",T$13,"Normal")</f>
        <v>44259</v>
      </c>
      <c r="U1306" s="175">
        <f ca="1"/>
        <v>2.125142034908115E-3</v>
      </c>
      <c r="V1306" s="136" t="s">
        <v>4</v>
      </c>
    </row>
    <row r="1307" spans="1:22" x14ac:dyDescent="0.25">
      <c r="A1307" s="142">
        <v>1289</v>
      </c>
      <c r="B1307" s="134"/>
      <c r="C1307" s="174">
        <f ca="1">_xll.meDateFromTenor(C1306,"1D","FOLLOWING",D$13,"NORMAL")</f>
        <v>44259</v>
      </c>
      <c r="D1307" s="20">
        <f ca="1">_xll.meDateFromTenor(C1307,D$14,"Following",D$13,"Normal")</f>
        <v>44260</v>
      </c>
      <c r="E1307" s="175">
        <f ca="1"/>
        <v>3.4747147681540979E-3</v>
      </c>
      <c r="F1307" s="99"/>
      <c r="G1307" s="174">
        <f t="shared" ca="1" si="80"/>
        <v>44259</v>
      </c>
      <c r="H1307" s="20">
        <f ca="1">_xll.meDateFromTenor(G1307,H$14,"Following",H$13,"Normal")</f>
        <v>44351</v>
      </c>
      <c r="I1307" s="175">
        <f ca="1"/>
        <v>5.1973910163305133E-3</v>
      </c>
      <c r="J1307" s="7" t="s">
        <v>4</v>
      </c>
      <c r="K1307" s="174">
        <f t="shared" ca="1" si="81"/>
        <v>44259</v>
      </c>
      <c r="L1307" s="20">
        <f ca="1">_xll.meDateFromTenor(K1307,L$14,"Following",L$13,"Normal")</f>
        <v>44445</v>
      </c>
      <c r="M1307" s="175">
        <f ca="1"/>
        <v>6.7685675887131178E-3</v>
      </c>
      <c r="N1307" s="7" t="s">
        <v>4</v>
      </c>
      <c r="O1307" s="174">
        <f t="shared" ca="1" si="82"/>
        <v>44259</v>
      </c>
      <c r="P1307" s="20">
        <f ca="1">_xll.meDateFromTenor(O1307,P$14,"Following",P$13,"Normal")</f>
        <v>44260</v>
      </c>
      <c r="Q1307" s="175">
        <f ca="1"/>
        <v>2.6752968480002557E-3</v>
      </c>
      <c r="R1307" s="7" t="s">
        <v>4</v>
      </c>
      <c r="S1307" s="174">
        <f t="shared" ca="1" si="83"/>
        <v>44259</v>
      </c>
      <c r="T1307" s="20">
        <f ca="1">_xll.meDateFromTenor(S1307,"1D","Following",T$13,"Normal")</f>
        <v>44260</v>
      </c>
      <c r="U1307" s="175">
        <f ca="1"/>
        <v>2.1336101057120023E-3</v>
      </c>
      <c r="V1307" s="136" t="s">
        <v>4</v>
      </c>
    </row>
    <row r="1308" spans="1:22" x14ac:dyDescent="0.25">
      <c r="A1308" s="142">
        <v>1290</v>
      </c>
      <c r="B1308" s="134"/>
      <c r="C1308" s="174">
        <f ca="1">_xll.meDateFromTenor(C1307,"1D","FOLLOWING",D$13,"NORMAL")</f>
        <v>44260</v>
      </c>
      <c r="D1308" s="20">
        <f ca="1">_xll.meDateFromTenor(C1308,D$14,"Following",D$13,"Normal")</f>
        <v>44263</v>
      </c>
      <c r="E1308" s="175">
        <f ca="1"/>
        <v>3.4916644606843615E-3</v>
      </c>
      <c r="F1308" s="99"/>
      <c r="G1308" s="174">
        <f t="shared" ca="1" si="80"/>
        <v>44260</v>
      </c>
      <c r="H1308" s="20">
        <f ca="1">_xll.meDateFromTenor(G1308,H$14,"Following",H$13,"Normal")</f>
        <v>44354</v>
      </c>
      <c r="I1308" s="175">
        <f ca="1"/>
        <v>5.2048462549864607E-3</v>
      </c>
      <c r="J1308" s="7" t="s">
        <v>4</v>
      </c>
      <c r="K1308" s="174">
        <f t="shared" ca="1" si="81"/>
        <v>44260</v>
      </c>
      <c r="L1308" s="20">
        <f ca="1">_xll.meDateFromTenor(K1308,L$14,"Following",L$13,"Normal")</f>
        <v>44445</v>
      </c>
      <c r="M1308" s="175">
        <f ca="1"/>
        <v>6.7755397587984049E-3</v>
      </c>
      <c r="N1308" s="7" t="s">
        <v>4</v>
      </c>
      <c r="O1308" s="174">
        <f t="shared" ca="1" si="82"/>
        <v>44260</v>
      </c>
      <c r="P1308" s="20">
        <f ca="1">_xll.meDateFromTenor(O1308,P$14,"Following",P$13,"Normal")</f>
        <v>44263</v>
      </c>
      <c r="Q1308" s="175">
        <f ca="1"/>
        <v>2.681445842960946E-3</v>
      </c>
      <c r="R1308" s="7" t="s">
        <v>4</v>
      </c>
      <c r="S1308" s="174">
        <f t="shared" ca="1" si="83"/>
        <v>44260</v>
      </c>
      <c r="T1308" s="20">
        <f ca="1">_xll.meDateFromTenor(S1308,"1D","Following",T$13,"Normal")</f>
        <v>44263</v>
      </c>
      <c r="U1308" s="175">
        <f ca="1"/>
        <v>2.1505548443113811E-3</v>
      </c>
      <c r="V1308" s="136" t="s">
        <v>4</v>
      </c>
    </row>
    <row r="1309" spans="1:22" x14ac:dyDescent="0.25">
      <c r="A1309" s="142">
        <v>1291</v>
      </c>
      <c r="B1309" s="134"/>
      <c r="C1309" s="174">
        <f ca="1">_xll.meDateFromTenor(C1308,"1D","FOLLOWING",D$13,"NORMAL")</f>
        <v>44263</v>
      </c>
      <c r="D1309" s="20">
        <f ca="1">_xll.meDateFromTenor(C1309,D$14,"Following",D$13,"Normal")</f>
        <v>44264</v>
      </c>
      <c r="E1309" s="175">
        <f ca="1"/>
        <v>3.5085763090053688E-3</v>
      </c>
      <c r="F1309" s="99"/>
      <c r="G1309" s="174">
        <f t="shared" ca="1" si="80"/>
        <v>44263</v>
      </c>
      <c r="H1309" s="20">
        <f ca="1">_xll.meDateFromTenor(G1309,H$14,"Following",H$13,"Normal")</f>
        <v>44355</v>
      </c>
      <c r="I1309" s="175">
        <f ca="1"/>
        <v>5.2272119709543012E-3</v>
      </c>
      <c r="J1309" s="7" t="s">
        <v>4</v>
      </c>
      <c r="K1309" s="174">
        <f t="shared" ca="1" si="81"/>
        <v>44263</v>
      </c>
      <c r="L1309" s="20">
        <f ca="1">_xll.meDateFromTenor(K1309,L$14,"Following",L$13,"Normal")</f>
        <v>44447</v>
      </c>
      <c r="M1309" s="175">
        <f ca="1"/>
        <v>6.796494091053905E-3</v>
      </c>
      <c r="N1309" s="7" t="s">
        <v>4</v>
      </c>
      <c r="O1309" s="174">
        <f t="shared" ca="1" si="82"/>
        <v>44263</v>
      </c>
      <c r="P1309" s="20">
        <f ca="1">_xll.meDateFromTenor(O1309,P$14,"Following",P$13,"Normal")</f>
        <v>44264</v>
      </c>
      <c r="Q1309" s="175">
        <f ca="1"/>
        <v>2.6998928278430174E-3</v>
      </c>
      <c r="R1309" s="7" t="s">
        <v>4</v>
      </c>
      <c r="S1309" s="174">
        <f t="shared" ca="1" si="83"/>
        <v>44263</v>
      </c>
      <c r="T1309" s="20">
        <f ca="1">_xll.meDateFromTenor(S1309,"1D","Following",T$13,"Normal")</f>
        <v>44264</v>
      </c>
      <c r="U1309" s="175">
        <f ca="1"/>
        <v>2.1674696427261774E-3</v>
      </c>
      <c r="V1309" s="136" t="s">
        <v>4</v>
      </c>
    </row>
    <row r="1310" spans="1:22" x14ac:dyDescent="0.25">
      <c r="A1310" s="142">
        <v>1292</v>
      </c>
      <c r="B1310" s="134"/>
      <c r="C1310" s="174">
        <f ca="1">_xll.meDateFromTenor(C1309,"1D","FOLLOWING",D$13,"NORMAL")</f>
        <v>44264</v>
      </c>
      <c r="D1310" s="20">
        <f ca="1">_xll.meDateFromTenor(C1310,D$14,"Following",D$13,"Normal")</f>
        <v>44265</v>
      </c>
      <c r="E1310" s="175">
        <f ca="1"/>
        <v>3.5170641113863085E-3</v>
      </c>
      <c r="F1310" s="99"/>
      <c r="G1310" s="174">
        <f t="shared" ca="1" si="80"/>
        <v>44264</v>
      </c>
      <c r="H1310" s="20">
        <f ca="1">_xll.meDateFromTenor(G1310,H$14,"Following",H$13,"Normal")</f>
        <v>44356</v>
      </c>
      <c r="I1310" s="175">
        <f ca="1"/>
        <v>5.2346672096102477E-3</v>
      </c>
      <c r="J1310" s="7" t="s">
        <v>4</v>
      </c>
      <c r="K1310" s="174">
        <f t="shared" ca="1" si="81"/>
        <v>44264</v>
      </c>
      <c r="L1310" s="20">
        <f ca="1">_xll.meDateFromTenor(K1310,L$14,"Following",L$13,"Normal")</f>
        <v>44448</v>
      </c>
      <c r="M1310" s="175">
        <f ca="1"/>
        <v>6.8034914198946026E-3</v>
      </c>
      <c r="N1310" s="7" t="s">
        <v>4</v>
      </c>
      <c r="O1310" s="174">
        <f t="shared" ca="1" si="82"/>
        <v>44264</v>
      </c>
      <c r="P1310" s="20">
        <f ca="1">_xll.meDateFromTenor(O1310,P$14,"Following",P$13,"Normal")</f>
        <v>44265</v>
      </c>
      <c r="Q1310" s="175">
        <f ca="1"/>
        <v>2.7060418228037077E-3</v>
      </c>
      <c r="R1310" s="7" t="s">
        <v>4</v>
      </c>
      <c r="S1310" s="174">
        <f t="shared" ca="1" si="83"/>
        <v>44264</v>
      </c>
      <c r="T1310" s="20">
        <f ca="1">_xll.meDateFromTenor(S1310,"1D","Following",T$13,"Normal")</f>
        <v>44265</v>
      </c>
      <c r="U1310" s="175">
        <f ca="1"/>
        <v>2.1759313432664282E-3</v>
      </c>
      <c r="V1310" s="136" t="s">
        <v>4</v>
      </c>
    </row>
    <row r="1311" spans="1:22" x14ac:dyDescent="0.25">
      <c r="A1311" s="142">
        <v>1293</v>
      </c>
      <c r="B1311" s="134"/>
      <c r="C1311" s="174">
        <f ca="1">_xll.meDateFromTenor(C1310,"1D","FOLLOWING",D$13,"NORMAL")</f>
        <v>44265</v>
      </c>
      <c r="D1311" s="20">
        <f ca="1">_xll.meDateFromTenor(C1311,D$14,"Following",D$13,"Normal")</f>
        <v>44266</v>
      </c>
      <c r="E1311" s="175">
        <f ca="1"/>
        <v>3.5255608824341857E-3</v>
      </c>
      <c r="F1311" s="99"/>
      <c r="G1311" s="174">
        <f t="shared" ca="1" si="80"/>
        <v>44265</v>
      </c>
      <c r="H1311" s="20">
        <f ca="1">_xll.meDateFromTenor(G1311,H$14,"Following",H$13,"Normal")</f>
        <v>44357</v>
      </c>
      <c r="I1311" s="175">
        <f ca="1"/>
        <v>5.2421224482661951E-3</v>
      </c>
      <c r="J1311" s="7" t="s">
        <v>4</v>
      </c>
      <c r="K1311" s="174">
        <f t="shared" ca="1" si="81"/>
        <v>44265</v>
      </c>
      <c r="L1311" s="20">
        <f ca="1">_xll.meDateFromTenor(K1311,L$14,"Following",L$13,"Normal")</f>
        <v>44449</v>
      </c>
      <c r="M1311" s="175">
        <f ca="1"/>
        <v>6.8104949964908927E-3</v>
      </c>
      <c r="N1311" s="7" t="s">
        <v>4</v>
      </c>
      <c r="O1311" s="174">
        <f t="shared" ca="1" si="82"/>
        <v>44265</v>
      </c>
      <c r="P1311" s="20">
        <f ca="1">_xll.meDateFromTenor(O1311,P$14,"Following",P$13,"Normal")</f>
        <v>44266</v>
      </c>
      <c r="Q1311" s="175">
        <f ca="1"/>
        <v>2.7121908177643985E-3</v>
      </c>
      <c r="R1311" s="7" t="s">
        <v>4</v>
      </c>
      <c r="S1311" s="174">
        <f t="shared" ca="1" si="83"/>
        <v>44265</v>
      </c>
      <c r="T1311" s="20">
        <f ca="1">_xll.meDateFromTenor(S1311,"1D","Following",T$13,"Normal")</f>
        <v>44266</v>
      </c>
      <c r="U1311" s="175">
        <f ca="1"/>
        <v>2.1843917713852096E-3</v>
      </c>
      <c r="V1311" s="136" t="s">
        <v>4</v>
      </c>
    </row>
    <row r="1312" spans="1:22" x14ac:dyDescent="0.25">
      <c r="A1312" s="142">
        <v>1294</v>
      </c>
      <c r="B1312" s="134"/>
      <c r="C1312" s="174">
        <f ca="1">_xll.meDateFromTenor(C1311,"1D","FOLLOWING",D$13,"NORMAL")</f>
        <v>44266</v>
      </c>
      <c r="D1312" s="20">
        <f ca="1">_xll.meDateFromTenor(C1312,D$14,"Following",D$13,"Normal")</f>
        <v>44267</v>
      </c>
      <c r="E1312" s="175">
        <f ca="1"/>
        <v>3.5340666232647226E-3</v>
      </c>
      <c r="F1312" s="99"/>
      <c r="G1312" s="174">
        <f t="shared" ca="1" si="80"/>
        <v>44266</v>
      </c>
      <c r="H1312" s="20">
        <f ca="1">_xll.meDateFromTenor(G1312,H$14,"Following",H$13,"Normal")</f>
        <v>44358</v>
      </c>
      <c r="I1312" s="175">
        <f ca="1"/>
        <v>5.2495776869221408E-3</v>
      </c>
      <c r="J1312" s="7" t="s">
        <v>4</v>
      </c>
      <c r="K1312" s="174">
        <f t="shared" ca="1" si="81"/>
        <v>44266</v>
      </c>
      <c r="L1312" s="20">
        <f ca="1">_xll.meDateFromTenor(K1312,L$14,"Following",L$13,"Normal")</f>
        <v>44452</v>
      </c>
      <c r="M1312" s="175">
        <f ca="1"/>
        <v>6.817504804069471E-3</v>
      </c>
      <c r="N1312" s="7" t="s">
        <v>4</v>
      </c>
      <c r="O1312" s="174">
        <f t="shared" ca="1" si="82"/>
        <v>44266</v>
      </c>
      <c r="P1312" s="20">
        <f ca="1">_xll.meDateFromTenor(O1312,P$14,"Following",P$13,"Normal")</f>
        <v>44267</v>
      </c>
      <c r="Q1312" s="175">
        <f ca="1"/>
        <v>2.7183398127250888E-3</v>
      </c>
      <c r="R1312" s="7" t="s">
        <v>4</v>
      </c>
      <c r="S1312" s="174">
        <f t="shared" ca="1" si="83"/>
        <v>44266</v>
      </c>
      <c r="T1312" s="20">
        <f ca="1">_xll.meDateFromTenor(S1312,"1D","Following",T$13,"Normal")</f>
        <v>44267</v>
      </c>
      <c r="U1312" s="175">
        <f ca="1"/>
        <v>2.1928509278797874E-3</v>
      </c>
      <c r="V1312" s="136" t="s">
        <v>4</v>
      </c>
    </row>
    <row r="1313" spans="1:22" x14ac:dyDescent="0.25">
      <c r="A1313" s="142">
        <v>1295</v>
      </c>
      <c r="B1313" s="134"/>
      <c r="C1313" s="174">
        <f ca="1">_xll.meDateFromTenor(C1312,"1D","FOLLOWING",D$13,"NORMAL")</f>
        <v>44267</v>
      </c>
      <c r="D1313" s="20">
        <f ca="1">_xll.meDateFromTenor(C1313,D$14,"Following",D$13,"Normal")</f>
        <v>44270</v>
      </c>
      <c r="E1313" s="175">
        <f ca="1"/>
        <v>3.5511430370951187E-3</v>
      </c>
      <c r="F1313" s="99"/>
      <c r="G1313" s="174">
        <f t="shared" ca="1" si="80"/>
        <v>44267</v>
      </c>
      <c r="H1313" s="20">
        <f ca="1">_xll.meDateFromTenor(G1313,H$14,"Following",H$13,"Normal")</f>
        <v>44361</v>
      </c>
      <c r="I1313" s="175">
        <f ca="1"/>
        <v>5.2570329255780856E-3</v>
      </c>
      <c r="J1313" s="7" t="s">
        <v>4</v>
      </c>
      <c r="K1313" s="174">
        <f t="shared" ca="1" si="81"/>
        <v>44267</v>
      </c>
      <c r="L1313" s="20">
        <f ca="1">_xll.meDateFromTenor(K1313,L$14,"Following",L$13,"Normal")</f>
        <v>44452</v>
      </c>
      <c r="M1313" s="175">
        <f ca="1"/>
        <v>6.8245208258570309E-3</v>
      </c>
      <c r="N1313" s="7" t="s">
        <v>4</v>
      </c>
      <c r="O1313" s="174">
        <f t="shared" ca="1" si="82"/>
        <v>44267</v>
      </c>
      <c r="P1313" s="20">
        <f ca="1">_xll.meDateFromTenor(O1313,P$14,"Following",P$13,"Normal")</f>
        <v>44270</v>
      </c>
      <c r="Q1313" s="175">
        <f ca="1"/>
        <v>2.7244888076857769E-3</v>
      </c>
      <c r="R1313" s="7" t="s">
        <v>4</v>
      </c>
      <c r="S1313" s="174">
        <f t="shared" ca="1" si="83"/>
        <v>44267</v>
      </c>
      <c r="T1313" s="20">
        <f ca="1">_xll.meDateFromTenor(S1313,"1D","Following",T$13,"Normal")</f>
        <v>44270</v>
      </c>
      <c r="U1313" s="175">
        <f ca="1"/>
        <v>2.2097785682097118E-3</v>
      </c>
      <c r="V1313" s="136" t="s">
        <v>4</v>
      </c>
    </row>
    <row r="1314" spans="1:22" x14ac:dyDescent="0.25">
      <c r="A1314" s="142">
        <v>1296</v>
      </c>
      <c r="B1314" s="134"/>
      <c r="C1314" s="174">
        <f ca="1">_xll.meDateFromTenor(C1313,"1D","FOLLOWING",D$13,"NORMAL")</f>
        <v>44270</v>
      </c>
      <c r="D1314" s="20">
        <f ca="1">_xll.meDateFromTenor(C1314,D$14,"Following",D$13,"Normal")</f>
        <v>44271</v>
      </c>
      <c r="E1314" s="175">
        <f ca="1"/>
        <v>3.5681793017866533E-3</v>
      </c>
      <c r="F1314" s="99"/>
      <c r="G1314" s="174">
        <f t="shared" ca="1" si="80"/>
        <v>44270</v>
      </c>
      <c r="H1314" s="20">
        <f ca="1">_xll.meDateFromTenor(G1314,H$14,"Following",H$13,"Normal")</f>
        <v>44362</v>
      </c>
      <c r="I1314" s="175">
        <f ca="1"/>
        <v>5.279398641545926E-3</v>
      </c>
      <c r="J1314" s="7" t="s">
        <v>4</v>
      </c>
      <c r="K1314" s="174">
        <f t="shared" ca="1" si="81"/>
        <v>44270</v>
      </c>
      <c r="L1314" s="20">
        <f ca="1">_xll.meDateFromTenor(K1314,L$14,"Following",L$13,"Normal")</f>
        <v>44454</v>
      </c>
      <c r="M1314" s="175">
        <f ca="1"/>
        <v>6.8456060087405774E-3</v>
      </c>
      <c r="N1314" s="7" t="s">
        <v>4</v>
      </c>
      <c r="O1314" s="174">
        <f t="shared" ca="1" si="82"/>
        <v>44270</v>
      </c>
      <c r="P1314" s="20">
        <f ca="1">_xll.meDateFromTenor(O1314,P$14,"Following",P$13,"Normal")</f>
        <v>44271</v>
      </c>
      <c r="Q1314" s="175">
        <f ca="1"/>
        <v>2.7429357925678479E-3</v>
      </c>
      <c r="R1314" s="7" t="s">
        <v>4</v>
      </c>
      <c r="S1314" s="174">
        <f t="shared" ca="1" si="83"/>
        <v>44270</v>
      </c>
      <c r="T1314" s="20">
        <f ca="1">_xll.meDateFromTenor(S1314,"1D","Following",T$13,"Normal")</f>
        <v>44271</v>
      </c>
      <c r="U1314" s="175">
        <f ca="1"/>
        <v>2.2266748469054035E-3</v>
      </c>
      <c r="V1314" s="136" t="s">
        <v>4</v>
      </c>
    </row>
    <row r="1315" spans="1:22" x14ac:dyDescent="0.25">
      <c r="A1315" s="142">
        <v>1297</v>
      </c>
      <c r="B1315" s="134"/>
      <c r="C1315" s="174">
        <f ca="1">_xll.meDateFromTenor(C1314,"1D","FOLLOWING",D$13,"NORMAL")</f>
        <v>44271</v>
      </c>
      <c r="D1315" s="20">
        <f ca="1">_xll.meDateFromTenor(C1315,D$14,"Following",D$13,"Normal")</f>
        <v>44272</v>
      </c>
      <c r="E1315" s="175">
        <f ca="1"/>
        <v>3.5767299050532293E-3</v>
      </c>
      <c r="F1315" s="99"/>
      <c r="G1315" s="174">
        <f t="shared" ca="1" si="80"/>
        <v>44271</v>
      </c>
      <c r="H1315" s="20">
        <f ca="1">_xll.meDateFromTenor(G1315,H$14,"Following",H$13,"Normal")</f>
        <v>44363</v>
      </c>
      <c r="I1315" s="175">
        <f ca="1"/>
        <v>5.2868538802018725E-3</v>
      </c>
      <c r="J1315" s="7" t="s">
        <v>4</v>
      </c>
      <c r="K1315" s="174">
        <f t="shared" ca="1" si="81"/>
        <v>44271</v>
      </c>
      <c r="L1315" s="20">
        <f ca="1">_xll.meDateFromTenor(K1315,L$14,"Following",L$13,"Normal")</f>
        <v>44455</v>
      </c>
      <c r="M1315" s="175">
        <f ca="1"/>
        <v>6.852646719631034E-3</v>
      </c>
      <c r="N1315" s="7" t="s">
        <v>4</v>
      </c>
      <c r="O1315" s="174">
        <f t="shared" ca="1" si="82"/>
        <v>44271</v>
      </c>
      <c r="P1315" s="20">
        <f ca="1">_xll.meDateFromTenor(O1315,P$14,"Following",P$13,"Normal")</f>
        <v>44272</v>
      </c>
      <c r="Q1315" s="175">
        <f ca="1"/>
        <v>2.7490847875285386E-3</v>
      </c>
      <c r="R1315" s="7" t="s">
        <v>4</v>
      </c>
      <c r="S1315" s="174">
        <f t="shared" ca="1" si="83"/>
        <v>44271</v>
      </c>
      <c r="T1315" s="20">
        <f ca="1">_xll.meDateFromTenor(S1315,"1D","Following",T$13,"Normal")</f>
        <v>44272</v>
      </c>
      <c r="U1315" s="175">
        <f ca="1"/>
        <v>2.2351276528013485E-3</v>
      </c>
      <c r="V1315" s="136" t="s">
        <v>4</v>
      </c>
    </row>
    <row r="1316" spans="1:22" x14ac:dyDescent="0.25">
      <c r="A1316" s="142">
        <v>1298</v>
      </c>
      <c r="B1316" s="134"/>
      <c r="C1316" s="174">
        <f ca="1">_xll.meDateFromTenor(C1315,"1D","FOLLOWING",D$13,"NORMAL")</f>
        <v>44272</v>
      </c>
      <c r="D1316" s="20">
        <f ca="1">_xll.meDateFromTenor(C1316,D$14,"Following",D$13,"Normal")</f>
        <v>44273</v>
      </c>
      <c r="E1316" s="175">
        <f ca="1"/>
        <v>3.5852894837778929E-3</v>
      </c>
      <c r="F1316" s="99"/>
      <c r="G1316" s="174">
        <f t="shared" ca="1" si="80"/>
        <v>44272</v>
      </c>
      <c r="H1316" s="20">
        <f ca="1">_xll.meDateFromTenor(G1316,H$14,"Following",H$13,"Normal")</f>
        <v>44364</v>
      </c>
      <c r="I1316" s="175">
        <f ca="1"/>
        <v>5.2943091188578199E-3</v>
      </c>
      <c r="J1316" s="7" t="s">
        <v>4</v>
      </c>
      <c r="K1316" s="174">
        <f t="shared" ca="1" si="81"/>
        <v>44272</v>
      </c>
      <c r="L1316" s="20">
        <f ca="1">_xll.meDateFromTenor(K1316,L$14,"Following",L$13,"Normal")</f>
        <v>44456</v>
      </c>
      <c r="M1316" s="175">
        <f ca="1"/>
        <v>6.8596935608639525E-3</v>
      </c>
      <c r="N1316" s="7" t="s">
        <v>4</v>
      </c>
      <c r="O1316" s="174">
        <f t="shared" ca="1" si="82"/>
        <v>44272</v>
      </c>
      <c r="P1316" s="20">
        <f ca="1">_xll.meDateFromTenor(O1316,P$14,"Following",P$13,"Normal")</f>
        <v>44273</v>
      </c>
      <c r="Q1316" s="175">
        <f ca="1"/>
        <v>2.755233782489229E-3</v>
      </c>
      <c r="R1316" s="7" t="s">
        <v>4</v>
      </c>
      <c r="S1316" s="174">
        <f t="shared" ca="1" si="83"/>
        <v>44272</v>
      </c>
      <c r="T1316" s="20">
        <f ca="1">_xll.meDateFromTenor(S1316,"1D","Following",T$13,"Normal")</f>
        <v>44273</v>
      </c>
      <c r="U1316" s="175">
        <f ca="1"/>
        <v>2.2435791901905633E-3</v>
      </c>
      <c r="V1316" s="136" t="s">
        <v>4</v>
      </c>
    </row>
    <row r="1317" spans="1:22" x14ac:dyDescent="0.25">
      <c r="A1317" s="142">
        <v>1299</v>
      </c>
      <c r="B1317" s="134"/>
      <c r="C1317" s="174">
        <f ca="1">_xll.meDateFromTenor(C1316,"1D","FOLLOWING",D$13,"NORMAL")</f>
        <v>44273</v>
      </c>
      <c r="D1317" s="20">
        <f ca="1">_xll.meDateFromTenor(C1317,D$14,"Following",D$13,"Normal")</f>
        <v>44274</v>
      </c>
      <c r="E1317" s="175">
        <f ca="1"/>
        <v>3.5938580389244567E-3</v>
      </c>
      <c r="F1317" s="99"/>
      <c r="G1317" s="174">
        <f t="shared" ca="1" si="80"/>
        <v>44273</v>
      </c>
      <c r="H1317" s="20">
        <f ca="1">_xll.meDateFromTenor(G1317,H$14,"Following",H$13,"Normal")</f>
        <v>44365</v>
      </c>
      <c r="I1317" s="175">
        <f ca="1"/>
        <v>5.3017643575137665E-3</v>
      </c>
      <c r="J1317" s="7" t="s">
        <v>4</v>
      </c>
      <c r="K1317" s="174">
        <f t="shared" ca="1" si="81"/>
        <v>44273</v>
      </c>
      <c r="L1317" s="20">
        <f ca="1">_xll.meDateFromTenor(K1317,L$14,"Following",L$13,"Normal")</f>
        <v>44459</v>
      </c>
      <c r="M1317" s="175">
        <f ca="1"/>
        <v>6.8667465156660298E-3</v>
      </c>
      <c r="N1317" s="7" t="s">
        <v>4</v>
      </c>
      <c r="O1317" s="174">
        <f t="shared" ca="1" si="82"/>
        <v>44273</v>
      </c>
      <c r="P1317" s="20">
        <f ca="1">_xll.meDateFromTenor(O1317,P$14,"Following",P$13,"Normal")</f>
        <v>44274</v>
      </c>
      <c r="Q1317" s="175">
        <f ca="1"/>
        <v>2.7613827774499197E-3</v>
      </c>
      <c r="R1317" s="7" t="s">
        <v>4</v>
      </c>
      <c r="S1317" s="174">
        <f t="shared" ca="1" si="83"/>
        <v>44273</v>
      </c>
      <c r="T1317" s="20">
        <f ca="1">_xll.meDateFromTenor(S1317,"1D","Following",T$13,"Normal")</f>
        <v>44274</v>
      </c>
      <c r="U1317" s="175">
        <f ca="1"/>
        <v>2.2520294599552089E-3</v>
      </c>
      <c r="V1317" s="136" t="s">
        <v>4</v>
      </c>
    </row>
    <row r="1318" spans="1:22" x14ac:dyDescent="0.25">
      <c r="A1318" s="142">
        <v>1300</v>
      </c>
      <c r="B1318" s="134"/>
      <c r="C1318" s="174">
        <f ca="1">_xll.meDateFromTenor(C1317,"1D","FOLLOWING",D$13,"NORMAL")</f>
        <v>44274</v>
      </c>
      <c r="D1318" s="20">
        <f ca="1">_xll.meDateFromTenor(C1318,D$14,"Following",D$13,"Normal")</f>
        <v>44277</v>
      </c>
      <c r="E1318" s="175">
        <f ca="1"/>
        <v>3.6110612960891667E-3</v>
      </c>
      <c r="F1318" s="99"/>
      <c r="G1318" s="174">
        <f t="shared" ca="1" si="80"/>
        <v>44274</v>
      </c>
      <c r="H1318" s="20">
        <f ca="1">_xll.meDateFromTenor(G1318,H$14,"Following",H$13,"Normal")</f>
        <v>44368</v>
      </c>
      <c r="I1318" s="175">
        <f ca="1"/>
        <v>5.3092195961697139E-3</v>
      </c>
      <c r="J1318" s="7" t="s">
        <v>4</v>
      </c>
      <c r="K1318" s="174">
        <f t="shared" ca="1" si="81"/>
        <v>44274</v>
      </c>
      <c r="L1318" s="20">
        <f ca="1">_xll.meDateFromTenor(K1318,L$14,"Following",L$13,"Normal")</f>
        <v>44459</v>
      </c>
      <c r="M1318" s="175">
        <f ca="1"/>
        <v>6.8738055672639626E-3</v>
      </c>
      <c r="N1318" s="7" t="s">
        <v>4</v>
      </c>
      <c r="O1318" s="174">
        <f t="shared" ca="1" si="82"/>
        <v>44274</v>
      </c>
      <c r="P1318" s="20">
        <f ca="1">_xll.meDateFromTenor(O1318,P$14,"Following",P$13,"Normal")</f>
        <v>44277</v>
      </c>
      <c r="Q1318" s="175">
        <f ca="1"/>
        <v>2.76753177241061E-3</v>
      </c>
      <c r="R1318" s="7" t="s">
        <v>4</v>
      </c>
      <c r="S1318" s="174">
        <f t="shared" ca="1" si="83"/>
        <v>44274</v>
      </c>
      <c r="T1318" s="20">
        <f ca="1">_xll.meDateFromTenor(S1318,"1D","Following",T$13,"Normal")</f>
        <v>44277</v>
      </c>
      <c r="U1318" s="175">
        <f ca="1"/>
        <v>2.2689400759289251E-3</v>
      </c>
      <c r="V1318" s="136" t="s">
        <v>4</v>
      </c>
    </row>
    <row r="1319" spans="1:22" x14ac:dyDescent="0.25">
      <c r="A1319" s="142">
        <v>1301</v>
      </c>
      <c r="B1319" s="134"/>
      <c r="C1319" s="174">
        <f ca="1">_xll.meDateFromTenor(C1318,"1D","FOLLOWING",D$13,"NORMAL")</f>
        <v>44277</v>
      </c>
      <c r="D1319" s="20">
        <f ca="1">_xll.meDateFromTenor(C1319,D$14,"Following",D$13,"Normal")</f>
        <v>44278</v>
      </c>
      <c r="E1319" s="175">
        <f ca="1"/>
        <v>3.6282220424072409E-3</v>
      </c>
      <c r="F1319" s="99"/>
      <c r="G1319" s="174">
        <f t="shared" ca="1" si="80"/>
        <v>44277</v>
      </c>
      <c r="H1319" s="20">
        <f ca="1">_xll.meDateFromTenor(G1319,H$14,"Following",H$13,"Normal")</f>
        <v>44369</v>
      </c>
      <c r="I1319" s="175">
        <f ca="1"/>
        <v>5.3315853121375508E-3</v>
      </c>
      <c r="J1319" s="7" t="s">
        <v>4</v>
      </c>
      <c r="K1319" s="174">
        <f t="shared" ca="1" si="81"/>
        <v>44277</v>
      </c>
      <c r="L1319" s="20">
        <f ca="1">_xll.meDateFromTenor(K1319,L$14,"Following",L$13,"Normal")</f>
        <v>44461</v>
      </c>
      <c r="M1319" s="175">
        <f ca="1"/>
        <v>6.8950191350998441E-3</v>
      </c>
      <c r="N1319" s="7" t="s">
        <v>4</v>
      </c>
      <c r="O1319" s="174">
        <f t="shared" ca="1" si="82"/>
        <v>44277</v>
      </c>
      <c r="P1319" s="20">
        <f ca="1">_xll.meDateFromTenor(O1319,P$14,"Following",P$13,"Normal")</f>
        <v>44278</v>
      </c>
      <c r="Q1319" s="175">
        <f ca="1"/>
        <v>2.7859787572926792E-3</v>
      </c>
      <c r="R1319" s="7" t="s">
        <v>4</v>
      </c>
      <c r="S1319" s="174">
        <f t="shared" ca="1" si="83"/>
        <v>44277</v>
      </c>
      <c r="T1319" s="20">
        <f ca="1">_xll.meDateFromTenor(S1319,"1D","Following",T$13,"Normal")</f>
        <v>44278</v>
      </c>
      <c r="U1319" s="175">
        <f ca="1"/>
        <v>2.2858178713040371E-3</v>
      </c>
      <c r="V1319" s="136" t="s">
        <v>4</v>
      </c>
    </row>
    <row r="1320" spans="1:22" x14ac:dyDescent="0.25">
      <c r="A1320" s="142">
        <v>1302</v>
      </c>
      <c r="B1320" s="134"/>
      <c r="C1320" s="174">
        <f ca="1">_xll.meDateFromTenor(C1319,"1D","FOLLOWING",D$13,"NORMAL")</f>
        <v>44278</v>
      </c>
      <c r="D1320" s="20">
        <f ca="1">_xll.meDateFromTenor(C1320,D$14,"Following",D$13,"Normal")</f>
        <v>44279</v>
      </c>
      <c r="E1320" s="175">
        <f ca="1"/>
        <v>3.63683549371828E-3</v>
      </c>
      <c r="F1320" s="99"/>
      <c r="G1320" s="174">
        <f t="shared" ca="1" si="80"/>
        <v>44278</v>
      </c>
      <c r="H1320" s="20">
        <f ca="1">_xll.meDateFromTenor(G1320,H$14,"Following",H$13,"Normal")</f>
        <v>44370</v>
      </c>
      <c r="I1320" s="175">
        <f ca="1"/>
        <v>5.3390405507934982E-3</v>
      </c>
      <c r="J1320" s="7" t="s">
        <v>4</v>
      </c>
      <c r="K1320" s="174">
        <f t="shared" ca="1" si="81"/>
        <v>44278</v>
      </c>
      <c r="L1320" s="20">
        <f ca="1">_xll.meDateFromTenor(K1320,L$14,"Following",L$13,"Normal")</f>
        <v>44462</v>
      </c>
      <c r="M1320" s="175">
        <f ca="1"/>
        <v>6.9021024061481535E-3</v>
      </c>
      <c r="N1320" s="7" t="s">
        <v>4</v>
      </c>
      <c r="O1320" s="174">
        <f t="shared" ca="1" si="82"/>
        <v>44278</v>
      </c>
      <c r="P1320" s="20">
        <f ca="1">_xll.meDateFromTenor(O1320,P$14,"Following",P$13,"Normal")</f>
        <v>44279</v>
      </c>
      <c r="Q1320" s="175">
        <f ca="1"/>
        <v>2.7921277522533696E-3</v>
      </c>
      <c r="R1320" s="7" t="s">
        <v>4</v>
      </c>
      <c r="S1320" s="174">
        <f t="shared" ca="1" si="83"/>
        <v>44278</v>
      </c>
      <c r="T1320" s="20">
        <f ca="1">_xll.meDateFromTenor(S1320,"1D","Following",T$13,"Normal")</f>
        <v>44279</v>
      </c>
      <c r="U1320" s="175">
        <f ca="1"/>
        <v>2.294261810131456E-3</v>
      </c>
      <c r="V1320" s="136" t="s">
        <v>4</v>
      </c>
    </row>
    <row r="1321" spans="1:22" x14ac:dyDescent="0.25">
      <c r="A1321" s="142">
        <v>1303</v>
      </c>
      <c r="B1321" s="134"/>
      <c r="C1321" s="174">
        <f ca="1">_xll.meDateFromTenor(C1320,"1D","FOLLOWING",D$13,"NORMAL")</f>
        <v>44279</v>
      </c>
      <c r="D1321" s="20">
        <f ca="1">_xll.meDateFromTenor(C1321,D$14,"Following",D$13,"Normal")</f>
        <v>44280</v>
      </c>
      <c r="E1321" s="175">
        <f ca="1"/>
        <v>3.6454579275263929E-3</v>
      </c>
      <c r="F1321" s="99"/>
      <c r="G1321" s="174">
        <f t="shared" ca="1" si="80"/>
        <v>44279</v>
      </c>
      <c r="H1321" s="20">
        <f ca="1">_xll.meDateFromTenor(G1321,H$14,"Following",H$13,"Normal")</f>
        <v>44371</v>
      </c>
      <c r="I1321" s="175">
        <f ca="1"/>
        <v>5.3464957894494448E-3</v>
      </c>
      <c r="J1321" s="7" t="s">
        <v>4</v>
      </c>
      <c r="K1321" s="174">
        <f t="shared" ca="1" si="81"/>
        <v>44279</v>
      </c>
      <c r="L1321" s="20">
        <f ca="1">_xll.meDateFromTenor(K1321,L$14,"Following",L$13,"Normal")</f>
        <v>44463</v>
      </c>
      <c r="M1321" s="175">
        <f ca="1"/>
        <v>6.9091916901257971E-3</v>
      </c>
      <c r="N1321" s="7" t="s">
        <v>4</v>
      </c>
      <c r="O1321" s="174">
        <f t="shared" ca="1" si="82"/>
        <v>44279</v>
      </c>
      <c r="P1321" s="20">
        <f ca="1">_xll.meDateFromTenor(O1321,P$14,"Following",P$13,"Normal")</f>
        <v>44280</v>
      </c>
      <c r="Q1321" s="175">
        <f ca="1"/>
        <v>2.7982767472140603E-3</v>
      </c>
      <c r="R1321" s="7" t="s">
        <v>4</v>
      </c>
      <c r="S1321" s="174">
        <f t="shared" ca="1" si="83"/>
        <v>44279</v>
      </c>
      <c r="T1321" s="20">
        <f ca="1">_xll.meDateFromTenor(S1321,"1D","Following",T$13,"Normal")</f>
        <v>44280</v>
      </c>
      <c r="U1321" s="175">
        <f ca="1"/>
        <v>2.3027044843719081E-3</v>
      </c>
      <c r="V1321" s="136" t="s">
        <v>4</v>
      </c>
    </row>
    <row r="1322" spans="1:22" x14ac:dyDescent="0.25">
      <c r="A1322" s="142">
        <v>1304</v>
      </c>
      <c r="B1322" s="134"/>
      <c r="C1322" s="174">
        <f ca="1">_xll.meDateFromTenor(C1321,"1D","FOLLOWING",D$13,"NORMAL")</f>
        <v>44280</v>
      </c>
      <c r="D1322" s="20">
        <f ca="1">_xll.meDateFromTenor(C1322,D$14,"Following",D$13,"Normal")</f>
        <v>44281</v>
      </c>
      <c r="E1322" s="175">
        <f ca="1"/>
        <v>3.6540893441466666E-3</v>
      </c>
      <c r="F1322" s="99"/>
      <c r="G1322" s="174">
        <f t="shared" ca="1" si="80"/>
        <v>44280</v>
      </c>
      <c r="H1322" s="20">
        <f ca="1">_xll.meDateFromTenor(G1322,H$14,"Following",H$13,"Normal")</f>
        <v>44372</v>
      </c>
      <c r="I1322" s="175">
        <f ca="1"/>
        <v>5.3539510281053913E-3</v>
      </c>
      <c r="J1322" s="7" t="s">
        <v>4</v>
      </c>
      <c r="K1322" s="174">
        <f t="shared" ca="1" si="81"/>
        <v>44280</v>
      </c>
      <c r="L1322" s="20">
        <f ca="1">_xll.meDateFromTenor(K1322,L$14,"Following",L$13,"Normal")</f>
        <v>44466</v>
      </c>
      <c r="M1322" s="175">
        <f ca="1"/>
        <v>6.9162869702594689E-3</v>
      </c>
      <c r="N1322" s="7" t="s">
        <v>4</v>
      </c>
      <c r="O1322" s="174">
        <f t="shared" ca="1" si="82"/>
        <v>44280</v>
      </c>
      <c r="P1322" s="20">
        <f ca="1">_xll.meDateFromTenor(O1322,P$14,"Following",P$13,"Normal")</f>
        <v>44281</v>
      </c>
      <c r="Q1322" s="175">
        <f ca="1"/>
        <v>2.8044257421747506E-3</v>
      </c>
      <c r="R1322" s="7" t="s">
        <v>4</v>
      </c>
      <c r="S1322" s="174">
        <f t="shared" ca="1" si="83"/>
        <v>44280</v>
      </c>
      <c r="T1322" s="20">
        <f ca="1">_xll.meDateFromTenor(S1322,"1D","Following",T$13,"Normal")</f>
        <v>44281</v>
      </c>
      <c r="U1322" s="175">
        <f ca="1"/>
        <v>2.3111458949017501E-3</v>
      </c>
      <c r="V1322" s="136" t="s">
        <v>4</v>
      </c>
    </row>
    <row r="1323" spans="1:22" x14ac:dyDescent="0.25">
      <c r="A1323" s="142">
        <v>1305</v>
      </c>
      <c r="B1323" s="134"/>
      <c r="C1323" s="174">
        <f ca="1">_xll.meDateFromTenor(C1322,"1D","FOLLOWING",D$13,"NORMAL")</f>
        <v>44281</v>
      </c>
      <c r="D1323" s="20">
        <f ca="1">_xll.meDateFromTenor(C1323,D$14,"Following",D$13,"Normal")</f>
        <v>44284</v>
      </c>
      <c r="E1323" s="175">
        <f ca="1"/>
        <v>3.6714195684697114E-3</v>
      </c>
      <c r="F1323" s="99"/>
      <c r="G1323" s="174">
        <f t="shared" ca="1" si="80"/>
        <v>44281</v>
      </c>
      <c r="H1323" s="20">
        <f ca="1">_xll.meDateFromTenor(G1323,H$14,"Following",H$13,"Normal")</f>
        <v>44375</v>
      </c>
      <c r="I1323" s="175">
        <f ca="1"/>
        <v>5.3614062667613387E-3</v>
      </c>
      <c r="J1323" s="7" t="s">
        <v>4</v>
      </c>
      <c r="K1323" s="174">
        <f t="shared" ca="1" si="81"/>
        <v>44281</v>
      </c>
      <c r="L1323" s="20">
        <f ca="1">_xll.meDateFromTenor(K1323,L$14,"Following",L$13,"Normal")</f>
        <v>44466</v>
      </c>
      <c r="M1323" s="175">
        <f ca="1"/>
        <v>6.9233882297758675E-3</v>
      </c>
      <c r="N1323" s="7" t="s">
        <v>4</v>
      </c>
      <c r="O1323" s="174">
        <f t="shared" ca="1" si="82"/>
        <v>44281</v>
      </c>
      <c r="P1323" s="20">
        <f ca="1">_xll.meDateFromTenor(O1323,P$14,"Following",P$13,"Normal")</f>
        <v>44284</v>
      </c>
      <c r="Q1323" s="175">
        <f ca="1"/>
        <v>2.8105747371354409E-3</v>
      </c>
      <c r="R1323" s="7" t="s">
        <v>4</v>
      </c>
      <c r="S1323" s="174">
        <f t="shared" ca="1" si="83"/>
        <v>44281</v>
      </c>
      <c r="T1323" s="20">
        <f ca="1">_xll.meDateFromTenor(S1323,"1D","Following",T$13,"Normal")</f>
        <v>44284</v>
      </c>
      <c r="U1323" s="175">
        <f ca="1"/>
        <v>2.3280395600357097E-3</v>
      </c>
      <c r="V1323" s="136" t="s">
        <v>4</v>
      </c>
    </row>
    <row r="1324" spans="1:22" x14ac:dyDescent="0.25">
      <c r="A1324" s="142">
        <v>1306</v>
      </c>
      <c r="B1324" s="134"/>
      <c r="C1324" s="174">
        <f ca="1">_xll.meDateFromTenor(C1323,"1D","FOLLOWING",D$13,"NORMAL")</f>
        <v>44284</v>
      </c>
      <c r="D1324" s="20">
        <f ca="1">_xll.meDateFromTenor(C1324,D$14,"Following",D$13,"Normal")</f>
        <v>44285</v>
      </c>
      <c r="E1324" s="175">
        <f ca="1"/>
        <v>3.6887048628380997E-3</v>
      </c>
      <c r="F1324" s="99"/>
      <c r="G1324" s="174">
        <f t="shared" ca="1" si="80"/>
        <v>44284</v>
      </c>
      <c r="H1324" s="20">
        <f ca="1">_xll.meDateFromTenor(G1324,H$14,"Following",H$13,"Normal")</f>
        <v>44376</v>
      </c>
      <c r="I1324" s="175">
        <f ca="1"/>
        <v>5.3837719827291792E-3</v>
      </c>
      <c r="J1324" s="7" t="s">
        <v>4</v>
      </c>
      <c r="K1324" s="174">
        <f t="shared" ca="1" si="81"/>
        <v>44284</v>
      </c>
      <c r="L1324" s="20">
        <f ca="1">_xll.meDateFromTenor(K1324,L$14,"Following",L$13,"Normal")</f>
        <v>44468</v>
      </c>
      <c r="M1324" s="175">
        <f ca="1"/>
        <v>6.9447277168883745E-3</v>
      </c>
      <c r="N1324" s="7" t="s">
        <v>4</v>
      </c>
      <c r="O1324" s="174">
        <f t="shared" ca="1" si="82"/>
        <v>44284</v>
      </c>
      <c r="P1324" s="20">
        <f ca="1">_xll.meDateFromTenor(O1324,P$14,"Following",P$13,"Normal")</f>
        <v>44285</v>
      </c>
      <c r="Q1324" s="175">
        <f ca="1"/>
        <v>2.8290217220175123E-3</v>
      </c>
      <c r="R1324" s="7" t="s">
        <v>4</v>
      </c>
      <c r="S1324" s="174">
        <f t="shared" ca="1" si="83"/>
        <v>44284</v>
      </c>
      <c r="T1324" s="20">
        <f ca="1">_xll.meDateFromTenor(S1324,"1D","Following",T$13,"Normal")</f>
        <v>44285</v>
      </c>
      <c r="U1324" s="175">
        <f ca="1"/>
        <v>2.3448989083259763E-3</v>
      </c>
      <c r="V1324" s="136" t="s">
        <v>4</v>
      </c>
    </row>
    <row r="1325" spans="1:22" x14ac:dyDescent="0.25">
      <c r="A1325" s="142">
        <v>1307</v>
      </c>
      <c r="B1325" s="134"/>
      <c r="C1325" s="174">
        <f ca="1">_xll.meDateFromTenor(C1324,"1D","FOLLOWING",D$13,"NORMAL")</f>
        <v>44285</v>
      </c>
      <c r="D1325" s="20">
        <f ca="1">_xll.meDateFromTenor(C1325,D$14,"Following",D$13,"Normal")</f>
        <v>44286</v>
      </c>
      <c r="E1325" s="175">
        <f ca="1"/>
        <v>3.6973812100799465E-3</v>
      </c>
      <c r="F1325" s="99"/>
      <c r="G1325" s="174">
        <f t="shared" ca="1" si="80"/>
        <v>44285</v>
      </c>
      <c r="H1325" s="20">
        <f ca="1">_xll.meDateFromTenor(G1325,H$14,"Following",H$13,"Normal")</f>
        <v>44377</v>
      </c>
      <c r="I1325" s="175">
        <f ca="1"/>
        <v>5.3912272213851239E-3</v>
      </c>
      <c r="J1325" s="7" t="s">
        <v>4</v>
      </c>
      <c r="K1325" s="174">
        <f t="shared" ca="1" si="81"/>
        <v>44285</v>
      </c>
      <c r="L1325" s="20">
        <f ca="1">_xll.meDateFromTenor(K1325,L$14,"Following",L$13,"Normal")</f>
        <v>44469</v>
      </c>
      <c r="M1325" s="175">
        <f ca="1"/>
        <v>6.9518527262026316E-3</v>
      </c>
      <c r="N1325" s="7" t="s">
        <v>4</v>
      </c>
      <c r="O1325" s="174">
        <f t="shared" ca="1" si="82"/>
        <v>44285</v>
      </c>
      <c r="P1325" s="20">
        <f ca="1">_xll.meDateFromTenor(O1325,P$14,"Following",P$13,"Normal")</f>
        <v>44286</v>
      </c>
      <c r="Q1325" s="175">
        <f ca="1"/>
        <v>2.8351707169782005E-3</v>
      </c>
      <c r="R1325" s="7" t="s">
        <v>4</v>
      </c>
      <c r="S1325" s="174">
        <f t="shared" ca="1" si="83"/>
        <v>44285</v>
      </c>
      <c r="T1325" s="20">
        <f ca="1">_xll.meDateFromTenor(S1325,"1D","Following",T$13,"Normal")</f>
        <v>44286</v>
      </c>
      <c r="U1325" s="175">
        <f ca="1"/>
        <v>2.3533340075058656E-3</v>
      </c>
      <c r="V1325" s="136" t="s">
        <v>4</v>
      </c>
    </row>
    <row r="1326" spans="1:22" x14ac:dyDescent="0.25">
      <c r="A1326" s="142">
        <v>1308</v>
      </c>
      <c r="B1326" s="134"/>
      <c r="C1326" s="174">
        <f ca="1">_xll.meDateFromTenor(C1325,"1D","FOLLOWING",D$13,"NORMAL")</f>
        <v>44286</v>
      </c>
      <c r="D1326" s="20">
        <f ca="1">_xll.meDateFromTenor(C1326,D$14,"Following",D$13,"Normal")</f>
        <v>44287</v>
      </c>
      <c r="E1326" s="175">
        <f ca="1"/>
        <v>3.7060665466087418E-3</v>
      </c>
      <c r="F1326" s="99"/>
      <c r="G1326" s="174">
        <f t="shared" ca="1" si="80"/>
        <v>44286</v>
      </c>
      <c r="H1326" s="20">
        <f ca="1">_xll.meDateFromTenor(G1326,H$14,"Following",H$13,"Normal")</f>
        <v>44377</v>
      </c>
      <c r="I1326" s="175">
        <f ca="1"/>
        <v>5.3986824600410705E-3</v>
      </c>
      <c r="J1326" s="7" t="s">
        <v>4</v>
      </c>
      <c r="K1326" s="174">
        <f t="shared" ca="1" si="81"/>
        <v>44286</v>
      </c>
      <c r="L1326" s="20">
        <f ca="1">_xll.meDateFromTenor(K1326,L$14,"Following",L$13,"Normal")</f>
        <v>44469</v>
      </c>
      <c r="M1326" s="175">
        <f ca="1"/>
        <v>6.9589836310330949E-3</v>
      </c>
      <c r="N1326" s="7" t="s">
        <v>4</v>
      </c>
      <c r="O1326" s="174">
        <f t="shared" ca="1" si="82"/>
        <v>44286</v>
      </c>
      <c r="P1326" s="20">
        <f ca="1">_xll.meDateFromTenor(O1326,P$14,"Following",P$13,"Normal")</f>
        <v>44287</v>
      </c>
      <c r="Q1326" s="175">
        <f ca="1"/>
        <v>2.8413197119388908E-3</v>
      </c>
      <c r="R1326" s="7" t="s">
        <v>4</v>
      </c>
      <c r="S1326" s="174">
        <f t="shared" ca="1" si="83"/>
        <v>44286</v>
      </c>
      <c r="T1326" s="20">
        <f ca="1">_xll.meDateFromTenor(S1326,"1D","Following",T$13,"Normal")</f>
        <v>44287</v>
      </c>
      <c r="U1326" s="175">
        <f ca="1"/>
        <v>2.361767846092619E-3</v>
      </c>
      <c r="V1326" s="136" t="s">
        <v>4</v>
      </c>
    </row>
    <row r="1327" spans="1:22" x14ac:dyDescent="0.25">
      <c r="A1327" s="142">
        <v>1309</v>
      </c>
      <c r="B1327" s="134"/>
      <c r="C1327" s="174">
        <f ca="1">_xll.meDateFromTenor(C1326,"1D","FOLLOWING",D$13,"NORMAL")</f>
        <v>44287</v>
      </c>
      <c r="D1327" s="20">
        <f ca="1">_xll.meDateFromTenor(C1327,D$14,"Following",D$13,"Normal")</f>
        <v>44292</v>
      </c>
      <c r="E1327" s="175">
        <f ca="1"/>
        <v>3.7322628785771078E-3</v>
      </c>
      <c r="F1327" s="99"/>
      <c r="G1327" s="174">
        <f t="shared" ca="1" si="80"/>
        <v>44287</v>
      </c>
      <c r="H1327" s="20">
        <f ca="1">_xll.meDateFromTenor(G1327,H$14,"Following",H$13,"Normal")</f>
        <v>44378</v>
      </c>
      <c r="I1327" s="175">
        <f ca="1"/>
        <v>5.406137698697017E-3</v>
      </c>
      <c r="J1327" s="7" t="s">
        <v>4</v>
      </c>
      <c r="K1327" s="174">
        <f t="shared" ca="1" si="81"/>
        <v>44287</v>
      </c>
      <c r="L1327" s="20">
        <f ca="1">_xll.meDateFromTenor(K1327,L$14,"Following",L$13,"Normal")</f>
        <v>44470</v>
      </c>
      <c r="M1327" s="175">
        <f ca="1"/>
        <v>6.9661204146064595E-3</v>
      </c>
      <c r="N1327" s="7" t="s">
        <v>4</v>
      </c>
      <c r="O1327" s="174">
        <f t="shared" ca="1" si="82"/>
        <v>44287</v>
      </c>
      <c r="P1327" s="20">
        <f ca="1">_xll.meDateFromTenor(O1327,P$14,"Following",P$13,"Normal")</f>
        <v>44292</v>
      </c>
      <c r="Q1327" s="175">
        <f ca="1"/>
        <v>2.8474687068995815E-3</v>
      </c>
      <c r="R1327" s="7" t="s">
        <v>4</v>
      </c>
      <c r="S1327" s="174">
        <f t="shared" ca="1" si="83"/>
        <v>44287</v>
      </c>
      <c r="T1327" s="20">
        <f ca="1">_xll.meDateFromTenor(S1327,"1D","Following",T$13,"Normal")</f>
        <v>44292</v>
      </c>
      <c r="U1327" s="175">
        <f ca="1"/>
        <v>2.3870922014578039E-3</v>
      </c>
      <c r="V1327" s="136" t="s">
        <v>4</v>
      </c>
    </row>
    <row r="1328" spans="1:22" x14ac:dyDescent="0.25">
      <c r="A1328" s="142">
        <v>1310</v>
      </c>
      <c r="B1328" s="134"/>
      <c r="C1328" s="174">
        <f ca="1">_xll.meDateFromTenor(C1327,"1D","FOLLOWING",D$13,"NORMAL")</f>
        <v>44292</v>
      </c>
      <c r="D1328" s="20">
        <f ca="1">_xll.meDateFromTenor(C1328,D$14,"Following",D$13,"Normal")</f>
        <v>44293</v>
      </c>
      <c r="E1328" s="175">
        <f ca="1"/>
        <v>3.7583673919433188E-3</v>
      </c>
      <c r="F1328" s="99"/>
      <c r="G1328" s="174">
        <f t="shared" ca="1" si="80"/>
        <v>44292</v>
      </c>
      <c r="H1328" s="20">
        <f ca="1">_xll.meDateFromTenor(G1328,H$14,"Following",H$13,"Normal")</f>
        <v>44383</v>
      </c>
      <c r="I1328" s="175">
        <f ca="1"/>
        <v>5.4434138919767514E-3</v>
      </c>
      <c r="J1328" s="7" t="s">
        <v>4</v>
      </c>
      <c r="K1328" s="174">
        <f t="shared" ca="1" si="81"/>
        <v>44292</v>
      </c>
      <c r="L1328" s="20">
        <f ca="1">_xll.meDateFromTenor(K1328,L$14,"Following",L$13,"Normal")</f>
        <v>44475</v>
      </c>
      <c r="M1328" s="175">
        <f ca="1"/>
        <v>7.0018919265511419E-3</v>
      </c>
      <c r="N1328" s="7" t="s">
        <v>4</v>
      </c>
      <c r="O1328" s="174">
        <f t="shared" ca="1" si="82"/>
        <v>44292</v>
      </c>
      <c r="P1328" s="20">
        <f ca="1">_xll.meDateFromTenor(O1328,P$14,"Following",P$13,"Normal")</f>
        <v>44293</v>
      </c>
      <c r="Q1328" s="175">
        <f ca="1"/>
        <v>2.8782136817030336E-3</v>
      </c>
      <c r="R1328" s="7" t="s">
        <v>4</v>
      </c>
      <c r="S1328" s="174">
        <f t="shared" ca="1" si="83"/>
        <v>44292</v>
      </c>
      <c r="T1328" s="20">
        <f ca="1">_xll.meDateFromTenor(S1328,"1D","Following",T$13,"Normal")</f>
        <v>44293</v>
      </c>
      <c r="U1328" s="175">
        <f ca="1"/>
        <v>2.4123444366882076E-3</v>
      </c>
      <c r="V1328" s="136" t="s">
        <v>4</v>
      </c>
    </row>
    <row r="1329" spans="1:22" x14ac:dyDescent="0.25">
      <c r="A1329" s="142">
        <v>1311</v>
      </c>
      <c r="B1329" s="134"/>
      <c r="C1329" s="174">
        <f ca="1">_xll.meDateFromTenor(C1328,"1D","FOLLOWING",D$13,"NORMAL")</f>
        <v>44293</v>
      </c>
      <c r="D1329" s="20">
        <f ca="1">_xll.meDateFromTenor(C1329,D$14,"Following",D$13,"Normal")</f>
        <v>44294</v>
      </c>
      <c r="E1329" s="175">
        <f ca="1"/>
        <v>3.7671156797986546E-3</v>
      </c>
      <c r="F1329" s="99"/>
      <c r="G1329" s="174">
        <f t="shared" ca="1" si="80"/>
        <v>44293</v>
      </c>
      <c r="H1329" s="20">
        <f ca="1">_xll.meDateFromTenor(G1329,H$14,"Following",H$13,"Normal")</f>
        <v>44384</v>
      </c>
      <c r="I1329" s="175">
        <f ca="1"/>
        <v>5.4508691306326979E-3</v>
      </c>
      <c r="J1329" s="7" t="s">
        <v>4</v>
      </c>
      <c r="K1329" s="174">
        <f t="shared" ca="1" si="81"/>
        <v>44293</v>
      </c>
      <c r="L1329" s="20">
        <f ca="1">_xll.meDateFromTenor(K1329,L$14,"Following",L$13,"Normal")</f>
        <v>44476</v>
      </c>
      <c r="M1329" s="175">
        <f ca="1"/>
        <v>7.0090636303425224E-3</v>
      </c>
      <c r="N1329" s="7" t="s">
        <v>4</v>
      </c>
      <c r="O1329" s="174">
        <f t="shared" ca="1" si="82"/>
        <v>44293</v>
      </c>
      <c r="P1329" s="20">
        <f ca="1">_xll.meDateFromTenor(O1329,P$14,"Following",P$13,"Normal")</f>
        <v>44294</v>
      </c>
      <c r="Q1329" s="175">
        <f ca="1"/>
        <v>2.8843626766637239E-3</v>
      </c>
      <c r="R1329" s="7" t="s">
        <v>4</v>
      </c>
      <c r="S1329" s="174">
        <f t="shared" ca="1" si="83"/>
        <v>44293</v>
      </c>
      <c r="T1329" s="20">
        <f ca="1">_xll.meDateFromTenor(S1329,"1D","Following",T$13,"Normal")</f>
        <v>44294</v>
      </c>
      <c r="U1329" s="175">
        <f ca="1"/>
        <v>2.4207694668025373E-3</v>
      </c>
      <c r="V1329" s="136" t="s">
        <v>4</v>
      </c>
    </row>
    <row r="1330" spans="1:22" x14ac:dyDescent="0.25">
      <c r="A1330" s="142">
        <v>1312</v>
      </c>
      <c r="B1330" s="134"/>
      <c r="C1330" s="174">
        <f ca="1">_xll.meDateFromTenor(C1329,"1D","FOLLOWING",D$13,"NORMAL")</f>
        <v>44294</v>
      </c>
      <c r="D1330" s="20">
        <f ca="1">_xll.meDateFromTenor(C1330,D$14,"Following",D$13,"Normal")</f>
        <v>44295</v>
      </c>
      <c r="E1330" s="175">
        <f ca="1"/>
        <v>3.7758729649344995E-3</v>
      </c>
      <c r="F1330" s="99"/>
      <c r="G1330" s="174">
        <f t="shared" ca="1" si="80"/>
        <v>44294</v>
      </c>
      <c r="H1330" s="20">
        <f ca="1">_xll.meDateFromTenor(G1330,H$14,"Following",H$13,"Normal")</f>
        <v>44385</v>
      </c>
      <c r="I1330" s="175">
        <f ca="1"/>
        <v>5.4583243692886427E-3</v>
      </c>
      <c r="J1330" s="7" t="s">
        <v>4</v>
      </c>
      <c r="K1330" s="174">
        <f t="shared" ca="1" si="81"/>
        <v>44294</v>
      </c>
      <c r="L1330" s="20">
        <f ca="1">_xll.meDateFromTenor(K1330,L$14,"Following",L$13,"Normal")</f>
        <v>44477</v>
      </c>
      <c r="M1330" s="175">
        <f ca="1"/>
        <v>7.0162410954636711E-3</v>
      </c>
      <c r="N1330" s="7" t="s">
        <v>4</v>
      </c>
      <c r="O1330" s="174">
        <f t="shared" ca="1" si="82"/>
        <v>44294</v>
      </c>
      <c r="P1330" s="20">
        <f ca="1">_xll.meDateFromTenor(O1330,P$14,"Following",P$13,"Normal")</f>
        <v>44295</v>
      </c>
      <c r="Q1330" s="175">
        <f ca="1"/>
        <v>2.8905116716244125E-3</v>
      </c>
      <c r="R1330" s="7" t="s">
        <v>4</v>
      </c>
      <c r="S1330" s="174">
        <f t="shared" ca="1" si="83"/>
        <v>44294</v>
      </c>
      <c r="T1330" s="20">
        <f ca="1">_xll.meDateFromTenor(S1330,"1D","Following",T$13,"Normal")</f>
        <v>44295</v>
      </c>
      <c r="U1330" s="175">
        <f ca="1"/>
        <v>2.4291932407201709E-3</v>
      </c>
      <c r="V1330" s="136" t="s">
        <v>4</v>
      </c>
    </row>
    <row r="1331" spans="1:22" x14ac:dyDescent="0.25">
      <c r="A1331" s="142">
        <v>1313</v>
      </c>
      <c r="B1331" s="134"/>
      <c r="C1331" s="174">
        <f ca="1">_xll.meDateFromTenor(C1330,"1D","FOLLOWING",D$13,"NORMAL")</f>
        <v>44295</v>
      </c>
      <c r="D1331" s="20">
        <f ca="1">_xll.meDateFromTenor(C1331,D$14,"Following",D$13,"Normal")</f>
        <v>44298</v>
      </c>
      <c r="E1331" s="175">
        <f ca="1"/>
        <v>3.793457502787805E-3</v>
      </c>
      <c r="F1331" s="99"/>
      <c r="G1331" s="174">
        <f t="shared" ca="1" si="80"/>
        <v>44295</v>
      </c>
      <c r="H1331" s="20">
        <f ca="1">_xll.meDateFromTenor(G1331,H$14,"Following",H$13,"Normal")</f>
        <v>44386</v>
      </c>
      <c r="I1331" s="175">
        <f ca="1"/>
        <v>5.4657796079445892E-3</v>
      </c>
      <c r="J1331" s="7" t="s">
        <v>4</v>
      </c>
      <c r="K1331" s="174">
        <f t="shared" ca="1" si="81"/>
        <v>44295</v>
      </c>
      <c r="L1331" s="20">
        <f ca="1">_xll.meDateFromTenor(K1331,L$14,"Following",L$13,"Normal")</f>
        <v>44480</v>
      </c>
      <c r="M1331" s="175">
        <f ca="1"/>
        <v>7.0234243051412902E-3</v>
      </c>
      <c r="N1331" s="7" t="s">
        <v>4</v>
      </c>
      <c r="O1331" s="174">
        <f t="shared" ca="1" si="82"/>
        <v>44295</v>
      </c>
      <c r="P1331" s="20">
        <f ca="1">_xll.meDateFromTenor(O1331,P$14,"Following",P$13,"Normal")</f>
        <v>44298</v>
      </c>
      <c r="Q1331" s="175">
        <f ca="1"/>
        <v>2.8966606665851028E-3</v>
      </c>
      <c r="R1331" s="7" t="s">
        <v>4</v>
      </c>
      <c r="S1331" s="174">
        <f t="shared" ca="1" si="83"/>
        <v>44295</v>
      </c>
      <c r="T1331" s="20">
        <f ca="1">_xll.meDateFromTenor(S1331,"1D","Following",T$13,"Normal")</f>
        <v>44298</v>
      </c>
      <c r="U1331" s="175">
        <f ca="1"/>
        <v>2.4460532241833703E-3</v>
      </c>
      <c r="V1331" s="136" t="s">
        <v>4</v>
      </c>
    </row>
    <row r="1332" spans="1:22" x14ac:dyDescent="0.25">
      <c r="A1332" s="142">
        <v>1314</v>
      </c>
      <c r="B1332" s="134"/>
      <c r="C1332" s="174">
        <f ca="1">_xll.meDateFromTenor(C1331,"1D","FOLLOWING",D$13,"NORMAL")</f>
        <v>44298</v>
      </c>
      <c r="D1332" s="20">
        <f ca="1">_xll.meDateFromTenor(C1332,D$14,"Following",D$13,"Normal")</f>
        <v>44299</v>
      </c>
      <c r="E1332" s="175">
        <f ca="1"/>
        <v>3.8109920963774338E-3</v>
      </c>
      <c r="F1332" s="99"/>
      <c r="G1332" s="174">
        <f t="shared" ca="1" si="80"/>
        <v>44298</v>
      </c>
      <c r="H1332" s="20">
        <f ca="1">_xll.meDateFromTenor(G1332,H$14,"Following",H$13,"Normal")</f>
        <v>44389</v>
      </c>
      <c r="I1332" s="175">
        <f ca="1"/>
        <v>5.4881453239124288E-3</v>
      </c>
      <c r="J1332" s="7" t="s">
        <v>4</v>
      </c>
      <c r="K1332" s="174">
        <f t="shared" ca="1" si="81"/>
        <v>44298</v>
      </c>
      <c r="L1332" s="20">
        <f ca="1">_xll.meDateFromTenor(K1332,L$14,"Following",L$13,"Normal")</f>
        <v>44481</v>
      </c>
      <c r="M1332" s="175">
        <f ca="1"/>
        <v>7.0450082337799071E-3</v>
      </c>
      <c r="N1332" s="7" t="s">
        <v>4</v>
      </c>
      <c r="O1332" s="174">
        <f t="shared" ca="1" si="82"/>
        <v>44298</v>
      </c>
      <c r="P1332" s="20">
        <f ca="1">_xll.meDateFromTenor(O1332,P$14,"Following",P$13,"Normal")</f>
        <v>44299</v>
      </c>
      <c r="Q1332" s="175">
        <f ca="1"/>
        <v>2.9151076514671742E-3</v>
      </c>
      <c r="R1332" s="7" t="s">
        <v>4</v>
      </c>
      <c r="S1332" s="174">
        <f t="shared" ca="1" si="83"/>
        <v>44298</v>
      </c>
      <c r="T1332" s="20">
        <f ca="1">_xll.meDateFromTenor(S1332,"1D","Following",T$13,"Normal")</f>
        <v>44299</v>
      </c>
      <c r="U1332" s="175">
        <f ca="1"/>
        <v>2.4628757866725394E-3</v>
      </c>
      <c r="V1332" s="136" t="s">
        <v>4</v>
      </c>
    </row>
    <row r="1333" spans="1:22" x14ac:dyDescent="0.25">
      <c r="A1333" s="142">
        <v>1315</v>
      </c>
      <c r="B1333" s="134"/>
      <c r="C1333" s="174">
        <f ca="1">_xll.meDateFromTenor(C1332,"1D","FOLLOWING",D$13,"NORMAL")</f>
        <v>44299</v>
      </c>
      <c r="D1333" s="20">
        <f ca="1">_xll.meDateFromTenor(C1333,D$14,"Following",D$13,"Normal")</f>
        <v>44300</v>
      </c>
      <c r="E1333" s="175">
        <f ca="1"/>
        <v>3.8197943821589165E-3</v>
      </c>
      <c r="F1333" s="99"/>
      <c r="G1333" s="174">
        <f t="shared" ca="1" si="80"/>
        <v>44299</v>
      </c>
      <c r="H1333" s="20">
        <f ca="1">_xll.meDateFromTenor(G1333,H$14,"Following",H$13,"Normal")</f>
        <v>44390</v>
      </c>
      <c r="I1333" s="175">
        <f ca="1"/>
        <v>5.4956005625683762E-3</v>
      </c>
      <c r="J1333" s="7" t="s">
        <v>4</v>
      </c>
      <c r="K1333" s="174">
        <f t="shared" ca="1" si="81"/>
        <v>44299</v>
      </c>
      <c r="L1333" s="20">
        <f ca="1">_xll.meDateFromTenor(K1333,L$14,"Following",L$13,"Normal")</f>
        <v>44482</v>
      </c>
      <c r="M1333" s="175">
        <f ca="1"/>
        <v>7.0522142539503532E-3</v>
      </c>
      <c r="N1333" s="7" t="s">
        <v>4</v>
      </c>
      <c r="O1333" s="174">
        <f t="shared" ca="1" si="82"/>
        <v>44299</v>
      </c>
      <c r="P1333" s="20">
        <f ca="1">_xll.meDateFromTenor(O1333,P$14,"Following",P$13,"Normal")</f>
        <v>44300</v>
      </c>
      <c r="Q1333" s="175">
        <f ca="1"/>
        <v>2.9212566464278645E-3</v>
      </c>
      <c r="R1333" s="7" t="s">
        <v>4</v>
      </c>
      <c r="S1333" s="174">
        <f t="shared" ca="1" si="83"/>
        <v>44299</v>
      </c>
      <c r="T1333" s="20">
        <f ca="1">_xll.meDateFromTenor(S1333,"1D","Following",T$13,"Normal")</f>
        <v>44300</v>
      </c>
      <c r="U1333" s="175">
        <f ca="1"/>
        <v>2.4712932884089641E-3</v>
      </c>
      <c r="V1333" s="136" t="s">
        <v>4</v>
      </c>
    </row>
    <row r="1334" spans="1:22" x14ac:dyDescent="0.25">
      <c r="A1334" s="142">
        <v>1316</v>
      </c>
      <c r="B1334" s="134"/>
      <c r="C1334" s="174">
        <f ca="1">_xll.meDateFromTenor(C1333,"1D","FOLLOWING",D$13,"NORMAL")</f>
        <v>44300</v>
      </c>
      <c r="D1334" s="20">
        <f ca="1">_xll.meDateFromTenor(C1334,D$14,"Following",D$13,"Normal")</f>
        <v>44301</v>
      </c>
      <c r="E1334" s="175">
        <f ca="1"/>
        <v>3.8286056709762716E-3</v>
      </c>
      <c r="F1334" s="99"/>
      <c r="G1334" s="174">
        <f t="shared" ca="1" si="80"/>
        <v>44300</v>
      </c>
      <c r="H1334" s="20">
        <f ca="1">_xll.meDateFromTenor(G1334,H$14,"Following",H$13,"Normal")</f>
        <v>44391</v>
      </c>
      <c r="I1334" s="175">
        <f ca="1"/>
        <v>5.5030558012243228E-3</v>
      </c>
      <c r="J1334" s="7" t="s">
        <v>4</v>
      </c>
      <c r="K1334" s="174">
        <f t="shared" ca="1" si="81"/>
        <v>44300</v>
      </c>
      <c r="L1334" s="20">
        <f ca="1">_xll.meDateFromTenor(K1334,L$14,"Following",L$13,"Normal")</f>
        <v>44483</v>
      </c>
      <c r="M1334" s="175">
        <f ca="1"/>
        <v>7.0594259348107456E-3</v>
      </c>
      <c r="N1334" s="7" t="s">
        <v>4</v>
      </c>
      <c r="O1334" s="174">
        <f t="shared" ca="1" si="82"/>
        <v>44300</v>
      </c>
      <c r="P1334" s="20">
        <f ca="1">_xll.meDateFromTenor(O1334,P$14,"Following",P$13,"Normal")</f>
        <v>44301</v>
      </c>
      <c r="Q1334" s="175">
        <f ca="1"/>
        <v>2.9274056413885552E-3</v>
      </c>
      <c r="R1334" s="7" t="s">
        <v>4</v>
      </c>
      <c r="S1334" s="174">
        <f t="shared" ca="1" si="83"/>
        <v>44300</v>
      </c>
      <c r="T1334" s="20">
        <f ca="1">_xll.meDateFromTenor(S1334,"1D","Following",T$13,"Normal")</f>
        <v>44301</v>
      </c>
      <c r="U1334" s="175">
        <f ca="1"/>
        <v>2.4797095372260389E-3</v>
      </c>
      <c r="V1334" s="136" t="s">
        <v>4</v>
      </c>
    </row>
    <row r="1335" spans="1:22" x14ac:dyDescent="0.25">
      <c r="A1335" s="142">
        <v>1317</v>
      </c>
      <c r="B1335" s="134"/>
      <c r="C1335" s="174">
        <f ca="1">_xll.meDateFromTenor(C1334,"1D","FOLLOWING",D$13,"NORMAL")</f>
        <v>44301</v>
      </c>
      <c r="D1335" s="20">
        <f ca="1">_xll.meDateFromTenor(C1335,D$14,"Following",D$13,"Normal")</f>
        <v>44302</v>
      </c>
      <c r="E1335" s="175">
        <f ca="1"/>
        <v>3.8374259641933027E-3</v>
      </c>
      <c r="F1335" s="99"/>
      <c r="G1335" s="174">
        <f t="shared" ca="1" si="80"/>
        <v>44301</v>
      </c>
      <c r="H1335" s="20">
        <f ca="1">_xll.meDateFromTenor(G1335,H$14,"Following",H$13,"Normal")</f>
        <v>44392</v>
      </c>
      <c r="I1335" s="175">
        <f ca="1"/>
        <v>5.5105110398802701E-3</v>
      </c>
      <c r="J1335" s="7" t="s">
        <v>4</v>
      </c>
      <c r="K1335" s="174">
        <f t="shared" ca="1" si="81"/>
        <v>44301</v>
      </c>
      <c r="L1335" s="20">
        <f ca="1">_xll.meDateFromTenor(K1335,L$14,"Following",L$13,"Normal")</f>
        <v>44484</v>
      </c>
      <c r="M1335" s="175">
        <f ca="1"/>
        <v>7.0666432595877793E-3</v>
      </c>
      <c r="N1335" s="7" t="s">
        <v>4</v>
      </c>
      <c r="O1335" s="174">
        <f t="shared" ca="1" si="82"/>
        <v>44301</v>
      </c>
      <c r="P1335" s="20">
        <f ca="1">_xll.meDateFromTenor(O1335,P$14,"Following",P$13,"Normal")</f>
        <v>44302</v>
      </c>
      <c r="Q1335" s="175">
        <f ca="1"/>
        <v>2.9335546363492455E-3</v>
      </c>
      <c r="R1335" s="7" t="s">
        <v>4</v>
      </c>
      <c r="S1335" s="174">
        <f t="shared" ca="1" si="83"/>
        <v>44301</v>
      </c>
      <c r="T1335" s="20">
        <f ca="1">_xll.meDateFromTenor(S1335,"1D","Following",T$13,"Normal")</f>
        <v>44302</v>
      </c>
      <c r="U1335" s="175">
        <f ca="1"/>
        <v>2.4881245339262907E-3</v>
      </c>
      <c r="V1335" s="136" t="s">
        <v>4</v>
      </c>
    </row>
    <row r="1336" spans="1:22" x14ac:dyDescent="0.25">
      <c r="A1336" s="142">
        <v>1318</v>
      </c>
      <c r="B1336" s="134"/>
      <c r="C1336" s="174">
        <f ca="1">_xll.meDateFromTenor(C1335,"1D","FOLLOWING",D$13,"NORMAL")</f>
        <v>44302</v>
      </c>
      <c r="D1336" s="20">
        <f ca="1">_xll.meDateFromTenor(C1336,D$14,"Following",D$13,"Normal")</f>
        <v>44305</v>
      </c>
      <c r="E1336" s="175">
        <f ca="1"/>
        <v>3.8551378524152328E-3</v>
      </c>
      <c r="F1336" s="99"/>
      <c r="G1336" s="174">
        <f t="shared" ca="1" si="80"/>
        <v>44302</v>
      </c>
      <c r="H1336" s="20">
        <f ca="1">_xll.meDateFromTenor(G1336,H$14,"Following",H$13,"Normal")</f>
        <v>44393</v>
      </c>
      <c r="I1336" s="175">
        <f ca="1"/>
        <v>5.5179662785362167E-3</v>
      </c>
      <c r="J1336" s="7" t="s">
        <v>4</v>
      </c>
      <c r="K1336" s="174">
        <f t="shared" ca="1" si="81"/>
        <v>44302</v>
      </c>
      <c r="L1336" s="20">
        <f ca="1">_xll.meDateFromTenor(K1336,L$14,"Following",L$13,"Normal")</f>
        <v>44487</v>
      </c>
      <c r="M1336" s="175">
        <f ca="1"/>
        <v>7.0738662115081511E-3</v>
      </c>
      <c r="N1336" s="7" t="s">
        <v>4</v>
      </c>
      <c r="O1336" s="174">
        <f t="shared" ca="1" si="82"/>
        <v>44302</v>
      </c>
      <c r="P1336" s="20">
        <f ca="1">_xll.meDateFromTenor(O1336,P$14,"Following",P$13,"Normal")</f>
        <v>44305</v>
      </c>
      <c r="Q1336" s="175">
        <f ca="1"/>
        <v>2.9397036313099354E-3</v>
      </c>
      <c r="R1336" s="7" t="s">
        <v>4</v>
      </c>
      <c r="S1336" s="174">
        <f t="shared" ca="1" si="83"/>
        <v>44302</v>
      </c>
      <c r="T1336" s="20">
        <f ca="1">_xll.meDateFromTenor(S1336,"1D","Following",T$13,"Normal")</f>
        <v>44305</v>
      </c>
      <c r="U1336" s="175">
        <f ca="1"/>
        <v>2.5049677857856699E-3</v>
      </c>
      <c r="V1336" s="136" t="s">
        <v>4</v>
      </c>
    </row>
    <row r="1337" spans="1:22" x14ac:dyDescent="0.25">
      <c r="A1337" s="142">
        <v>1319</v>
      </c>
      <c r="B1337" s="134"/>
      <c r="C1337" s="174">
        <f ca="1">_xll.meDateFromTenor(C1336,"1D","FOLLOWING",D$13,"NORMAL")</f>
        <v>44305</v>
      </c>
      <c r="D1337" s="20">
        <f ca="1">_xll.meDateFromTenor(C1337,D$14,"Following",D$13,"Normal")</f>
        <v>44306</v>
      </c>
      <c r="E1337" s="175">
        <f ca="1"/>
        <v>3.8727971993341658E-3</v>
      </c>
      <c r="F1337" s="99"/>
      <c r="G1337" s="174">
        <f t="shared" ca="1" si="80"/>
        <v>44305</v>
      </c>
      <c r="H1337" s="20">
        <f ca="1">_xll.meDateFromTenor(G1337,H$14,"Following",H$13,"Normal")</f>
        <v>44396</v>
      </c>
      <c r="I1337" s="175">
        <f ca="1"/>
        <v>5.5403319945040554E-3</v>
      </c>
      <c r="J1337" s="7" t="s">
        <v>4</v>
      </c>
      <c r="K1337" s="174">
        <f t="shared" ca="1" si="81"/>
        <v>44305</v>
      </c>
      <c r="L1337" s="20">
        <f ca="1">_xll.meDateFromTenor(K1337,L$14,"Following",L$13,"Normal")</f>
        <v>44488</v>
      </c>
      <c r="M1337" s="175">
        <f ca="1"/>
        <v>7.0955686623962533E-3</v>
      </c>
      <c r="N1337" s="7" t="s">
        <v>4</v>
      </c>
      <c r="O1337" s="174">
        <f t="shared" ca="1" si="82"/>
        <v>44305</v>
      </c>
      <c r="P1337" s="20">
        <f ca="1">_xll.meDateFromTenor(O1337,P$14,"Following",P$13,"Normal")</f>
        <v>44306</v>
      </c>
      <c r="Q1337" s="175">
        <f ca="1"/>
        <v>2.9581506161920046E-3</v>
      </c>
      <c r="R1337" s="7" t="s">
        <v>4</v>
      </c>
      <c r="S1337" s="174">
        <f t="shared" ca="1" si="83"/>
        <v>44305</v>
      </c>
      <c r="T1337" s="20">
        <f ca="1">_xll.meDateFromTenor(S1337,"1D","Following",T$13,"Normal")</f>
        <v>44306</v>
      </c>
      <c r="U1337" s="175">
        <f ca="1"/>
        <v>2.5217720091323627E-3</v>
      </c>
      <c r="V1337" s="136" t="s">
        <v>4</v>
      </c>
    </row>
    <row r="1338" spans="1:22" x14ac:dyDescent="0.25">
      <c r="A1338" s="142">
        <v>1320</v>
      </c>
      <c r="B1338" s="134"/>
      <c r="C1338" s="174">
        <f ca="1">_xll.meDateFromTenor(C1337,"1D","FOLLOWING",D$13,"NORMAL")</f>
        <v>44306</v>
      </c>
      <c r="D1338" s="20">
        <f ca="1">_xll.meDateFromTenor(C1338,D$14,"Following",D$13,"Normal")</f>
        <v>44307</v>
      </c>
      <c r="E1338" s="175">
        <f ca="1"/>
        <v>3.8816625291631696E-3</v>
      </c>
      <c r="F1338" s="99"/>
      <c r="G1338" s="174">
        <f t="shared" ca="1" si="80"/>
        <v>44306</v>
      </c>
      <c r="H1338" s="20">
        <f ca="1">_xll.meDateFromTenor(G1338,H$14,"Following",H$13,"Normal")</f>
        <v>44397</v>
      </c>
      <c r="I1338" s="175">
        <f ca="1"/>
        <v>5.5477872331600019E-3</v>
      </c>
      <c r="J1338" s="7" t="s">
        <v>4</v>
      </c>
      <c r="K1338" s="174">
        <f t="shared" ca="1" si="81"/>
        <v>44306</v>
      </c>
      <c r="L1338" s="20">
        <f ca="1">_xll.meDateFromTenor(K1338,L$14,"Following",L$13,"Normal")</f>
        <v>44489</v>
      </c>
      <c r="M1338" s="175">
        <f ca="1"/>
        <v>7.1028139551569365E-3</v>
      </c>
      <c r="N1338" s="7" t="s">
        <v>4</v>
      </c>
      <c r="O1338" s="174">
        <f t="shared" ca="1" si="82"/>
        <v>44306</v>
      </c>
      <c r="P1338" s="20">
        <f ca="1">_xll.meDateFromTenor(O1338,P$14,"Following",P$13,"Normal")</f>
        <v>44307</v>
      </c>
      <c r="Q1338" s="175">
        <f ca="1"/>
        <v>2.964299654415812E-3</v>
      </c>
      <c r="R1338" s="7" t="s">
        <v>4</v>
      </c>
      <c r="S1338" s="174">
        <f t="shared" ca="1" si="83"/>
        <v>44306</v>
      </c>
      <c r="T1338" s="20">
        <f ca="1">_xll.meDateFromTenor(S1338,"1D","Following",T$13,"Normal")</f>
        <v>44307</v>
      </c>
      <c r="U1338" s="175">
        <f ca="1"/>
        <v>2.5301807529128292E-3</v>
      </c>
      <c r="V1338" s="136" t="s">
        <v>4</v>
      </c>
    </row>
    <row r="1339" spans="1:22" x14ac:dyDescent="0.25">
      <c r="A1339" s="142">
        <v>1321</v>
      </c>
      <c r="B1339" s="134"/>
      <c r="C1339" s="174">
        <f ca="1">_xll.meDateFromTenor(C1338,"1D","FOLLOWING",D$13,"NORMAL")</f>
        <v>44307</v>
      </c>
      <c r="D1339" s="20">
        <f ca="1">_xll.meDateFromTenor(C1339,D$14,"Following",D$13,"Normal")</f>
        <v>44308</v>
      </c>
      <c r="E1339" s="175">
        <f ca="1"/>
        <v>3.8905368690673433E-3</v>
      </c>
      <c r="F1339" s="99"/>
      <c r="G1339" s="174">
        <f t="shared" ca="1" si="80"/>
        <v>44307</v>
      </c>
      <c r="H1339" s="20">
        <f ca="1">_xll.meDateFromTenor(G1339,H$14,"Following",H$13,"Normal")</f>
        <v>44398</v>
      </c>
      <c r="I1339" s="175">
        <f ca="1"/>
        <v>5.5552424718159485E-3</v>
      </c>
      <c r="J1339" s="7" t="s">
        <v>4</v>
      </c>
      <c r="K1339" s="174">
        <f t="shared" ca="1" si="81"/>
        <v>44307</v>
      </c>
      <c r="L1339" s="20">
        <f ca="1">_xll.meDateFromTenor(K1339,L$14,"Following",L$13,"Normal")</f>
        <v>44490</v>
      </c>
      <c r="M1339" s="175">
        <f ca="1"/>
        <v>7.1100647911944365E-3</v>
      </c>
      <c r="N1339" s="7" t="s">
        <v>4</v>
      </c>
      <c r="O1339" s="174">
        <f t="shared" ca="1" si="82"/>
        <v>44307</v>
      </c>
      <c r="P1339" s="20">
        <f ca="1">_xll.meDateFromTenor(O1339,P$14,"Following",P$13,"Normal")</f>
        <v>44308</v>
      </c>
      <c r="Q1339" s="175">
        <f ca="1"/>
        <v>2.9704495881926955E-3</v>
      </c>
      <c r="R1339" s="7" t="s">
        <v>4</v>
      </c>
      <c r="S1339" s="174">
        <f t="shared" ca="1" si="83"/>
        <v>44307</v>
      </c>
      <c r="T1339" s="20">
        <f ca="1">_xll.meDateFromTenor(S1339,"1D","Following",T$13,"Normal")</f>
        <v>44308</v>
      </c>
      <c r="U1339" s="175">
        <f ca="1"/>
        <v>2.5385882477739472E-3</v>
      </c>
      <c r="V1339" s="136" t="s">
        <v>4</v>
      </c>
    </row>
    <row r="1340" spans="1:22" x14ac:dyDescent="0.25">
      <c r="A1340" s="142">
        <v>1322</v>
      </c>
      <c r="B1340" s="134"/>
      <c r="C1340" s="174">
        <f ca="1">_xll.meDateFromTenor(C1339,"1D","FOLLOWING",D$13,"NORMAL")</f>
        <v>44308</v>
      </c>
      <c r="D1340" s="20">
        <f ca="1">_xll.meDateFromTenor(C1340,D$14,"Following",D$13,"Normal")</f>
        <v>44309</v>
      </c>
      <c r="E1340" s="175">
        <f ca="1"/>
        <v>3.899420220640438E-3</v>
      </c>
      <c r="F1340" s="99"/>
      <c r="G1340" s="174">
        <f t="shared" ca="1" si="80"/>
        <v>44308</v>
      </c>
      <c r="H1340" s="20">
        <f ca="1">_xll.meDateFromTenor(G1340,H$14,"Following",H$13,"Normal")</f>
        <v>44399</v>
      </c>
      <c r="I1340" s="175">
        <f ca="1"/>
        <v>5.562697710471895E-3</v>
      </c>
      <c r="J1340" s="7" t="s">
        <v>4</v>
      </c>
      <c r="K1340" s="174">
        <f t="shared" ca="1" si="81"/>
        <v>44308</v>
      </c>
      <c r="L1340" s="20">
        <f ca="1">_xll.meDateFromTenor(K1340,L$14,"Following",L$13,"Normal")</f>
        <v>44491</v>
      </c>
      <c r="M1340" s="175">
        <f ca="1"/>
        <v>7.11732115373545E-3</v>
      </c>
      <c r="N1340" s="7" t="s">
        <v>4</v>
      </c>
      <c r="O1340" s="174">
        <f t="shared" ca="1" si="82"/>
        <v>44308</v>
      </c>
      <c r="P1340" s="20">
        <f ca="1">_xll.meDateFromTenor(O1340,P$14,"Following",P$13,"Normal")</f>
        <v>44309</v>
      </c>
      <c r="Q1340" s="175">
        <f ca="1"/>
        <v>2.9766019872759807E-3</v>
      </c>
      <c r="R1340" s="7" t="s">
        <v>4</v>
      </c>
      <c r="S1340" s="174">
        <f t="shared" ca="1" si="83"/>
        <v>44308</v>
      </c>
      <c r="T1340" s="20">
        <f ca="1">_xll.meDateFromTenor(S1340,"1D","Following",T$13,"Normal")</f>
        <v>44309</v>
      </c>
      <c r="U1340" s="175">
        <f ca="1"/>
        <v>2.5469944941121552E-3</v>
      </c>
      <c r="V1340" s="136" t="s">
        <v>4</v>
      </c>
    </row>
    <row r="1341" spans="1:22" x14ac:dyDescent="0.25">
      <c r="A1341" s="142">
        <v>1323</v>
      </c>
      <c r="B1341" s="134"/>
      <c r="C1341" s="174">
        <f ca="1">_xll.meDateFromTenor(C1340,"1D","FOLLOWING",D$13,"NORMAL")</f>
        <v>44309</v>
      </c>
      <c r="D1341" s="20">
        <f ca="1">_xll.meDateFromTenor(C1341,D$14,"Following",D$13,"Normal")</f>
        <v>44312</v>
      </c>
      <c r="E1341" s="175">
        <f ca="1"/>
        <v>3.9172595909418286E-3</v>
      </c>
      <c r="F1341" s="99"/>
      <c r="G1341" s="174">
        <f t="shared" ca="1" si="80"/>
        <v>44309</v>
      </c>
      <c r="H1341" s="20">
        <f ca="1">_xll.meDateFromTenor(G1341,H$14,"Following",H$13,"Normal")</f>
        <v>44400</v>
      </c>
      <c r="I1341" s="175">
        <f ca="1"/>
        <v>5.5701529491278415E-3</v>
      </c>
      <c r="J1341" s="7" t="s">
        <v>4</v>
      </c>
      <c r="K1341" s="174">
        <f t="shared" ca="1" si="81"/>
        <v>44309</v>
      </c>
      <c r="L1341" s="20">
        <f ca="1">_xll.meDateFromTenor(K1341,L$14,"Following",L$13,"Normal")</f>
        <v>44494</v>
      </c>
      <c r="M1341" s="175">
        <f ca="1"/>
        <v>7.1245830260066719E-3</v>
      </c>
      <c r="N1341" s="7" t="s">
        <v>4</v>
      </c>
      <c r="O1341" s="174">
        <f t="shared" ca="1" si="82"/>
        <v>44309</v>
      </c>
      <c r="P1341" s="20">
        <f ca="1">_xll.meDateFromTenor(O1341,P$14,"Following",P$13,"Normal")</f>
        <v>44312</v>
      </c>
      <c r="Q1341" s="175">
        <f ca="1"/>
        <v>2.9827584462865583E-3</v>
      </c>
      <c r="R1341" s="7" t="s">
        <v>4</v>
      </c>
      <c r="S1341" s="174">
        <f t="shared" ca="1" si="83"/>
        <v>44309</v>
      </c>
      <c r="T1341" s="20">
        <f ca="1">_xll.meDateFromTenor(S1341,"1D","Following",T$13,"Normal")</f>
        <v>44312</v>
      </c>
      <c r="U1341" s="175">
        <f ca="1"/>
        <v>2.5638210869781521E-3</v>
      </c>
      <c r="V1341" s="136" t="s">
        <v>4</v>
      </c>
    </row>
    <row r="1342" spans="1:22" x14ac:dyDescent="0.25">
      <c r="A1342" s="142">
        <v>1324</v>
      </c>
      <c r="B1342" s="134"/>
      <c r="C1342" s="174">
        <f ca="1">_xll.meDateFromTenor(C1341,"1D","FOLLOWING",D$13,"NORMAL")</f>
        <v>44312</v>
      </c>
      <c r="D1342" s="20">
        <f ca="1">_xll.meDateFromTenor(C1342,D$14,"Following",D$13,"Normal")</f>
        <v>44313</v>
      </c>
      <c r="E1342" s="175">
        <f ca="1"/>
        <v>3.9350437620384359E-3</v>
      </c>
      <c r="F1342" s="99"/>
      <c r="G1342" s="174">
        <f t="shared" ca="1" si="80"/>
        <v>44312</v>
      </c>
      <c r="H1342" s="20">
        <f ca="1">_xll.meDateFromTenor(G1342,H$14,"Following",H$13,"Normal")</f>
        <v>44403</v>
      </c>
      <c r="I1342" s="175">
        <f ca="1"/>
        <v>5.5925186650956802E-3</v>
      </c>
      <c r="J1342" s="7" t="s">
        <v>4</v>
      </c>
      <c r="K1342" s="174">
        <f t="shared" ca="1" si="81"/>
        <v>44312</v>
      </c>
      <c r="L1342" s="20">
        <f ca="1">_xll.meDateFromTenor(K1342,L$14,"Following",L$13,"Normal")</f>
        <v>44495</v>
      </c>
      <c r="M1342" s="175">
        <f ca="1"/>
        <v>7.1464015334685481E-3</v>
      </c>
      <c r="N1342" s="7" t="s">
        <v>4</v>
      </c>
      <c r="O1342" s="174">
        <f t="shared" ca="1" si="82"/>
        <v>44312</v>
      </c>
      <c r="P1342" s="20">
        <f ca="1">_xll.meDateFromTenor(O1342,P$14,"Following",P$13,"Normal")</f>
        <v>44313</v>
      </c>
      <c r="Q1342" s="175">
        <f ca="1"/>
        <v>3.0012681290909515E-3</v>
      </c>
      <c r="R1342" s="7" t="s">
        <v>4</v>
      </c>
      <c r="S1342" s="174">
        <f t="shared" ca="1" si="83"/>
        <v>44312</v>
      </c>
      <c r="T1342" s="20">
        <f ca="1">_xll.meDateFromTenor(S1342,"1D","Following",T$13,"Normal")</f>
        <v>44313</v>
      </c>
      <c r="U1342" s="175">
        <f ca="1"/>
        <v>2.5806070070459649E-3</v>
      </c>
      <c r="V1342" s="136" t="s">
        <v>4</v>
      </c>
    </row>
    <row r="1343" spans="1:22" x14ac:dyDescent="0.25">
      <c r="A1343" s="142">
        <v>1325</v>
      </c>
      <c r="B1343" s="134"/>
      <c r="C1343" s="174">
        <f ca="1">_xll.meDateFromTenor(C1342,"1D","FOLLOWING",D$13,"NORMAL")</f>
        <v>44313</v>
      </c>
      <c r="D1343" s="20">
        <f ca="1">_xll.meDateFromTenor(C1343,D$14,"Following",D$13,"Normal")</f>
        <v>44314</v>
      </c>
      <c r="E1343" s="175">
        <f ca="1"/>
        <v>3.9439721862771166E-3</v>
      </c>
      <c r="F1343" s="99"/>
      <c r="G1343" s="174">
        <f t="shared" ca="1" si="80"/>
        <v>44313</v>
      </c>
      <c r="H1343" s="20">
        <f ca="1">_xll.meDateFromTenor(G1343,H$14,"Following",H$13,"Normal")</f>
        <v>44404</v>
      </c>
      <c r="I1343" s="175">
        <f ca="1"/>
        <v>5.5999739037516268E-3</v>
      </c>
      <c r="J1343" s="7" t="s">
        <v>4</v>
      </c>
      <c r="K1343" s="174">
        <f t="shared" ca="1" si="81"/>
        <v>44313</v>
      </c>
      <c r="L1343" s="20">
        <f ca="1">_xll.meDateFromTenor(K1343,L$14,"Following",L$13,"Normal")</f>
        <v>44496</v>
      </c>
      <c r="M1343" s="175">
        <f ca="1"/>
        <v>7.1536852769275641E-3</v>
      </c>
      <c r="N1343" s="7" t="s">
        <v>4</v>
      </c>
      <c r="O1343" s="174">
        <f t="shared" ca="1" si="82"/>
        <v>44313</v>
      </c>
      <c r="P1343" s="20">
        <f ca="1">_xll.meDateFromTenor(O1343,P$14,"Following",P$13,"Normal")</f>
        <v>44314</v>
      </c>
      <c r="Q1343" s="175">
        <f ca="1"/>
        <v>3.0074567740196057E-3</v>
      </c>
      <c r="R1343" s="7" t="s">
        <v>4</v>
      </c>
      <c r="S1343" s="174">
        <f t="shared" ca="1" si="83"/>
        <v>44313</v>
      </c>
      <c r="T1343" s="20">
        <f ca="1">_xll.meDateFromTenor(S1343,"1D","Following",T$13,"Normal")</f>
        <v>44314</v>
      </c>
      <c r="U1343" s="175">
        <f ca="1"/>
        <v>2.5890070198105026E-3</v>
      </c>
      <c r="V1343" s="136" t="s">
        <v>4</v>
      </c>
    </row>
    <row r="1344" spans="1:22" x14ac:dyDescent="0.25">
      <c r="A1344" s="142">
        <v>1326</v>
      </c>
      <c r="B1344" s="134"/>
      <c r="C1344" s="174">
        <f ca="1">_xll.meDateFromTenor(C1343,"1D","FOLLOWING",D$13,"NORMAL")</f>
        <v>44314</v>
      </c>
      <c r="D1344" s="20">
        <f ca="1">_xll.meDateFromTenor(C1344,D$14,"Following",D$13,"Normal")</f>
        <v>44315</v>
      </c>
      <c r="E1344" s="175">
        <f ca="1"/>
        <v>3.9529096285846133E-3</v>
      </c>
      <c r="F1344" s="99"/>
      <c r="G1344" s="174">
        <f t="shared" ca="1" si="80"/>
        <v>44314</v>
      </c>
      <c r="H1344" s="20">
        <f ca="1">_xll.meDateFromTenor(G1344,H$14,"Following",H$13,"Normal")</f>
        <v>44405</v>
      </c>
      <c r="I1344" s="175">
        <f ca="1"/>
        <v>5.6074291424075742E-3</v>
      </c>
      <c r="J1344" s="7" t="s">
        <v>4</v>
      </c>
      <c r="K1344" s="174">
        <f t="shared" ca="1" si="81"/>
        <v>44314</v>
      </c>
      <c r="L1344" s="20">
        <f ca="1">_xll.meDateFromTenor(K1344,L$14,"Following",L$13,"Normal")</f>
        <v>44497</v>
      </c>
      <c r="M1344" s="175">
        <f ca="1"/>
        <v>7.1609744462502673E-3</v>
      </c>
      <c r="N1344" s="7" t="s">
        <v>4</v>
      </c>
      <c r="O1344" s="174">
        <f t="shared" ca="1" si="82"/>
        <v>44314</v>
      </c>
      <c r="P1344" s="20">
        <f ca="1">_xll.meDateFromTenor(O1344,P$14,"Following",P$13,"Normal")</f>
        <v>44315</v>
      </c>
      <c r="Q1344" s="175">
        <f ca="1"/>
        <v>3.0136574519800054E-3</v>
      </c>
      <c r="R1344" s="7" t="s">
        <v>4</v>
      </c>
      <c r="S1344" s="174">
        <f t="shared" ca="1" si="83"/>
        <v>44314</v>
      </c>
      <c r="T1344" s="20">
        <f ca="1">_xll.meDateFromTenor(S1344,"1D","Following",T$13,"Normal")</f>
        <v>44315</v>
      </c>
      <c r="U1344" s="175">
        <f ca="1"/>
        <v>2.5974057874926597E-3</v>
      </c>
      <c r="V1344" s="136" t="s">
        <v>4</v>
      </c>
    </row>
    <row r="1345" spans="1:22" x14ac:dyDescent="0.25">
      <c r="A1345" s="142">
        <v>1327</v>
      </c>
      <c r="B1345" s="134"/>
      <c r="C1345" s="174">
        <f ca="1">_xll.meDateFromTenor(C1344,"1D","FOLLOWING",D$13,"NORMAL")</f>
        <v>44315</v>
      </c>
      <c r="D1345" s="20">
        <f ca="1">_xll.meDateFromTenor(C1345,D$14,"Following",D$13,"Normal")</f>
        <v>44316</v>
      </c>
      <c r="E1345" s="175">
        <f ca="1"/>
        <v>3.9618560894354917E-3</v>
      </c>
      <c r="F1345" s="99"/>
      <c r="G1345" s="174">
        <f t="shared" ca="1" si="80"/>
        <v>44315</v>
      </c>
      <c r="H1345" s="20">
        <f ca="1">_xll.meDateFromTenor(G1345,H$14,"Following",H$13,"Normal")</f>
        <v>44406</v>
      </c>
      <c r="I1345" s="175">
        <f ca="1"/>
        <v>5.6148843810635207E-3</v>
      </c>
      <c r="J1345" s="7" t="s">
        <v>4</v>
      </c>
      <c r="K1345" s="174">
        <f t="shared" ca="1" si="81"/>
        <v>44315</v>
      </c>
      <c r="L1345" s="20">
        <f ca="1">_xll.meDateFromTenor(K1345,L$14,"Following",L$13,"Normal")</f>
        <v>44498</v>
      </c>
      <c r="M1345" s="175">
        <f ca="1"/>
        <v>7.1682690246633552E-3</v>
      </c>
      <c r="N1345" s="7" t="s">
        <v>4</v>
      </c>
      <c r="O1345" s="174">
        <f t="shared" ca="1" si="82"/>
        <v>44315</v>
      </c>
      <c r="P1345" s="20">
        <f ca="1">_xll.meDateFromTenor(O1345,P$14,"Following",P$13,"Normal")</f>
        <v>44316</v>
      </c>
      <c r="Q1345" s="175">
        <f ca="1"/>
        <v>3.0198717575930412E-3</v>
      </c>
      <c r="R1345" s="7" t="s">
        <v>4</v>
      </c>
      <c r="S1345" s="174">
        <f t="shared" ca="1" si="83"/>
        <v>44315</v>
      </c>
      <c r="T1345" s="20">
        <f ca="1">_xll.meDateFromTenor(S1345,"1D","Following",T$13,"Normal")</f>
        <v>44316</v>
      </c>
      <c r="U1345" s="175">
        <f ca="1"/>
        <v>2.6058033106486724E-3</v>
      </c>
      <c r="V1345" s="136" t="s">
        <v>4</v>
      </c>
    </row>
    <row r="1346" spans="1:22" x14ac:dyDescent="0.25">
      <c r="A1346" s="142">
        <v>1328</v>
      </c>
      <c r="B1346" s="134"/>
      <c r="C1346" s="174">
        <f ca="1">_xll.meDateFromTenor(C1345,"1D","FOLLOWING",D$13,"NORMAL")</f>
        <v>44316</v>
      </c>
      <c r="D1346" s="20">
        <f ca="1">_xll.meDateFromTenor(C1346,D$14,"Following",D$13,"Normal")</f>
        <v>44319</v>
      </c>
      <c r="E1346" s="175">
        <f ca="1"/>
        <v>3.9798230755219198E-3</v>
      </c>
      <c r="F1346" s="99"/>
      <c r="G1346" s="174">
        <f t="shared" ca="1" si="80"/>
        <v>44316</v>
      </c>
      <c r="H1346" s="20">
        <f ca="1">_xll.meDateFromTenor(G1346,H$14,"Following",H$13,"Normal")</f>
        <v>44407</v>
      </c>
      <c r="I1346" s="175">
        <f ca="1"/>
        <v>5.6223396197194672E-3</v>
      </c>
      <c r="J1346" s="7" t="s">
        <v>4</v>
      </c>
      <c r="K1346" s="174">
        <f t="shared" ca="1" si="81"/>
        <v>44316</v>
      </c>
      <c r="L1346" s="20">
        <f ca="1">_xll.meDateFromTenor(K1346,L$14,"Following",L$13,"Normal")</f>
        <v>44501</v>
      </c>
      <c r="M1346" s="175">
        <f ca="1"/>
        <v>7.175568995393523E-3</v>
      </c>
      <c r="N1346" s="7" t="s">
        <v>4</v>
      </c>
      <c r="O1346" s="174">
        <f t="shared" ca="1" si="82"/>
        <v>44316</v>
      </c>
      <c r="P1346" s="20">
        <f ca="1">_xll.meDateFromTenor(O1346,P$14,"Following",P$13,"Normal")</f>
        <v>44319</v>
      </c>
      <c r="Q1346" s="175">
        <f ca="1"/>
        <v>3.0261012854796037E-3</v>
      </c>
      <c r="R1346" s="7" t="s">
        <v>4</v>
      </c>
      <c r="S1346" s="174">
        <f t="shared" ca="1" si="83"/>
        <v>44316</v>
      </c>
      <c r="T1346" s="20">
        <f ca="1">_xll.meDateFromTenor(S1346,"1D","Following",T$13,"Normal")</f>
        <v>44319</v>
      </c>
      <c r="U1346" s="175">
        <f ca="1"/>
        <v>2.622613316836258E-3</v>
      </c>
      <c r="V1346" s="136" t="s">
        <v>4</v>
      </c>
    </row>
    <row r="1347" spans="1:22" x14ac:dyDescent="0.25">
      <c r="A1347" s="142">
        <v>1329</v>
      </c>
      <c r="B1347" s="134"/>
      <c r="C1347" s="174">
        <f ca="1">_xll.meDateFromTenor(C1346,"1D","FOLLOWING",D$13,"NORMAL")</f>
        <v>44319</v>
      </c>
      <c r="D1347" s="20">
        <f ca="1">_xll.meDateFromTenor(C1347,D$14,"Following",D$13,"Normal")</f>
        <v>44320</v>
      </c>
      <c r="E1347" s="175">
        <f ca="1"/>
        <v>3.9977321422839801E-3</v>
      </c>
      <c r="F1347" s="99"/>
      <c r="G1347" s="174">
        <f t="shared" ca="1" si="80"/>
        <v>44319</v>
      </c>
      <c r="H1347" s="20">
        <f ca="1">_xll.meDateFromTenor(G1347,H$14,"Following",H$13,"Normal")</f>
        <v>44411</v>
      </c>
      <c r="I1347" s="175">
        <f ca="1"/>
        <v>5.6447053356873051E-3</v>
      </c>
      <c r="J1347" s="7" t="s">
        <v>4</v>
      </c>
      <c r="K1347" s="174">
        <f t="shared" ca="1" si="81"/>
        <v>44319</v>
      </c>
      <c r="L1347" s="20">
        <f ca="1">_xll.meDateFromTenor(K1347,L$14,"Following",L$13,"Normal")</f>
        <v>44503</v>
      </c>
      <c r="M1347" s="175">
        <f ca="1"/>
        <v>7.197501093753461E-3</v>
      </c>
      <c r="N1347" s="7" t="s">
        <v>4</v>
      </c>
      <c r="O1347" s="174">
        <f t="shared" ca="1" si="82"/>
        <v>44319</v>
      </c>
      <c r="P1347" s="20">
        <f ca="1">_xll.meDateFromTenor(O1347,P$14,"Following",P$13,"Normal")</f>
        <v>44320</v>
      </c>
      <c r="Q1347" s="175">
        <f ca="1"/>
        <v>3.0448971489893573E-3</v>
      </c>
      <c r="R1347" s="7" t="s">
        <v>4</v>
      </c>
      <c r="S1347" s="174">
        <f t="shared" ca="1" si="83"/>
        <v>44319</v>
      </c>
      <c r="T1347" s="20">
        <f ca="1">_xll.meDateFromTenor(S1347,"1D","Following",T$13,"Normal")</f>
        <v>44320</v>
      </c>
      <c r="U1347" s="175">
        <f ca="1"/>
        <v>2.6393809689824505E-3</v>
      </c>
      <c r="V1347" s="136" t="s">
        <v>4</v>
      </c>
    </row>
    <row r="1348" spans="1:22" x14ac:dyDescent="0.25">
      <c r="A1348" s="142">
        <v>1330</v>
      </c>
      <c r="B1348" s="134"/>
      <c r="C1348" s="174">
        <f ca="1">_xll.meDateFromTenor(C1347,"1D","FOLLOWING",D$13,"NORMAL")</f>
        <v>44320</v>
      </c>
      <c r="D1348" s="20">
        <f ca="1">_xll.meDateFromTenor(C1348,D$14,"Following",D$13,"Normal")</f>
        <v>44321</v>
      </c>
      <c r="E1348" s="175">
        <f ca="1"/>
        <v>4.006723712893334E-3</v>
      </c>
      <c r="F1348" s="99"/>
      <c r="G1348" s="174">
        <f t="shared" ca="1" si="80"/>
        <v>44320</v>
      </c>
      <c r="H1348" s="20">
        <f ca="1">_xll.meDateFromTenor(G1348,H$14,"Following",H$13,"Normal")</f>
        <v>44412</v>
      </c>
      <c r="I1348" s="175">
        <f ca="1"/>
        <v>5.6521605743432542E-3</v>
      </c>
      <c r="J1348" s="7" t="s">
        <v>4</v>
      </c>
      <c r="K1348" s="174">
        <f t="shared" ca="1" si="81"/>
        <v>44320</v>
      </c>
      <c r="L1348" s="20">
        <f ca="1">_xll.meDateFromTenor(K1348,L$14,"Following",L$13,"Normal")</f>
        <v>44504</v>
      </c>
      <c r="M1348" s="175">
        <f ca="1"/>
        <v>7.2048224660189088E-3</v>
      </c>
      <c r="N1348" s="7" t="s">
        <v>4</v>
      </c>
      <c r="O1348" s="174">
        <f t="shared" ca="1" si="82"/>
        <v>44320</v>
      </c>
      <c r="P1348" s="20">
        <f ca="1">_xll.meDateFromTenor(O1348,P$14,"Following",P$13,"Normal")</f>
        <v>44321</v>
      </c>
      <c r="Q1348" s="175">
        <f ca="1"/>
        <v>3.0512035121789353E-3</v>
      </c>
      <c r="R1348" s="7" t="s">
        <v>4</v>
      </c>
      <c r="S1348" s="174">
        <f t="shared" ca="1" si="83"/>
        <v>44320</v>
      </c>
      <c r="T1348" s="20">
        <f ca="1">_xll.meDateFromTenor(S1348,"1D","Following",T$13,"Normal")</f>
        <v>44321</v>
      </c>
      <c r="U1348" s="175">
        <f ca="1"/>
        <v>2.6477722776712008E-3</v>
      </c>
      <c r="V1348" s="136" t="s">
        <v>4</v>
      </c>
    </row>
    <row r="1349" spans="1:22" x14ac:dyDescent="0.25">
      <c r="A1349" s="142">
        <v>1331</v>
      </c>
      <c r="B1349" s="134"/>
      <c r="C1349" s="174">
        <f ca="1">_xll.meDateFromTenor(C1348,"1D","FOLLOWING",D$13,"NORMAL")</f>
        <v>44321</v>
      </c>
      <c r="D1349" s="20">
        <f ca="1">_xll.meDateFromTenor(C1349,D$14,"Following",D$13,"Normal")</f>
        <v>44322</v>
      </c>
      <c r="E1349" s="175">
        <f ca="1"/>
        <v>4.0157243090004728E-3</v>
      </c>
      <c r="F1349" s="99"/>
      <c r="G1349" s="174">
        <f t="shared" ca="1" si="80"/>
        <v>44321</v>
      </c>
      <c r="H1349" s="20">
        <f ca="1">_xll.meDateFromTenor(G1349,H$14,"Following",H$13,"Normal")</f>
        <v>44413</v>
      </c>
      <c r="I1349" s="175">
        <f ca="1"/>
        <v>5.659615812999199E-3</v>
      </c>
      <c r="J1349" s="7" t="s">
        <v>4</v>
      </c>
      <c r="K1349" s="174">
        <f t="shared" ca="1" si="81"/>
        <v>44321</v>
      </c>
      <c r="L1349" s="20">
        <f ca="1">_xll.meDateFromTenor(K1349,L$14,"Following",L$13,"Normal")</f>
        <v>44505</v>
      </c>
      <c r="M1349" s="175">
        <f ca="1"/>
        <v>7.21214914673491E-3</v>
      </c>
      <c r="N1349" s="7" t="s">
        <v>4</v>
      </c>
      <c r="O1349" s="174">
        <f t="shared" ca="1" si="82"/>
        <v>44321</v>
      </c>
      <c r="P1349" s="20">
        <f ca="1">_xll.meDateFromTenor(O1349,P$14,"Following",P$13,"Normal")</f>
        <v>44322</v>
      </c>
      <c r="Q1349" s="175">
        <f ca="1"/>
        <v>3.0575330707464893E-3</v>
      </c>
      <c r="R1349" s="7" t="s">
        <v>4</v>
      </c>
      <c r="S1349" s="174">
        <f t="shared" ca="1" si="83"/>
        <v>44321</v>
      </c>
      <c r="T1349" s="20">
        <f ca="1">_xll.meDateFromTenor(S1349,"1D","Following",T$13,"Normal")</f>
        <v>44322</v>
      </c>
      <c r="U1349" s="175">
        <f ca="1"/>
        <v>2.656162345350961E-3</v>
      </c>
      <c r="V1349" s="136" t="s">
        <v>4</v>
      </c>
    </row>
    <row r="1350" spans="1:22" x14ac:dyDescent="0.25">
      <c r="A1350" s="142">
        <v>1332</v>
      </c>
      <c r="B1350" s="134"/>
      <c r="C1350" s="174">
        <f ca="1">_xll.meDateFromTenor(C1349,"1D","FOLLOWING",D$13,"NORMAL")</f>
        <v>44322</v>
      </c>
      <c r="D1350" s="20">
        <f ca="1">_xll.meDateFromTenor(C1350,D$14,"Following",D$13,"Normal")</f>
        <v>44323</v>
      </c>
      <c r="E1350" s="175">
        <f ca="1"/>
        <v>4.0247339310901433E-3</v>
      </c>
      <c r="F1350" s="99"/>
      <c r="G1350" s="174">
        <f t="shared" ca="1" si="80"/>
        <v>44322</v>
      </c>
      <c r="H1350" s="20">
        <f ca="1">_xll.meDateFromTenor(G1350,H$14,"Following",H$13,"Normal")</f>
        <v>44414</v>
      </c>
      <c r="I1350" s="175">
        <f ca="1"/>
        <v>5.6670710516551455E-3</v>
      </c>
      <c r="J1350" s="7" t="s">
        <v>4</v>
      </c>
      <c r="K1350" s="174">
        <f t="shared" ca="1" si="81"/>
        <v>44322</v>
      </c>
      <c r="L1350" s="20">
        <f ca="1">_xll.meDateFromTenor(K1350,L$14,"Following",L$13,"Normal")</f>
        <v>44508</v>
      </c>
      <c r="M1350" s="175">
        <f ca="1"/>
        <v>7.2194811191281689E-3</v>
      </c>
      <c r="N1350" s="7" t="s">
        <v>4</v>
      </c>
      <c r="O1350" s="174">
        <f t="shared" ca="1" si="82"/>
        <v>44322</v>
      </c>
      <c r="P1350" s="20">
        <f ca="1">_xll.meDateFromTenor(O1350,P$14,"Following",P$13,"Normal")</f>
        <v>44323</v>
      </c>
      <c r="Q1350" s="175">
        <f ca="1"/>
        <v>3.0638874193129155E-3</v>
      </c>
      <c r="R1350" s="7" t="s">
        <v>4</v>
      </c>
      <c r="S1350" s="174">
        <f t="shared" ca="1" si="83"/>
        <v>44322</v>
      </c>
      <c r="T1350" s="20">
        <f ca="1">_xll.meDateFromTenor(S1350,"1D","Following",T$13,"Normal")</f>
        <v>44323</v>
      </c>
      <c r="U1350" s="175">
        <f ca="1"/>
        <v>2.6645511721050587E-3</v>
      </c>
      <c r="V1350" s="136" t="s">
        <v>4</v>
      </c>
    </row>
    <row r="1351" spans="1:22" x14ac:dyDescent="0.25">
      <c r="A1351" s="142">
        <v>1333</v>
      </c>
      <c r="B1351" s="134"/>
      <c r="C1351" s="174">
        <f ca="1">_xll.meDateFromTenor(C1350,"1D","FOLLOWING",D$13,"NORMAL")</f>
        <v>44323</v>
      </c>
      <c r="D1351" s="20">
        <f ca="1">_xll.meDateFromTenor(C1351,D$14,"Following",D$13,"Normal")</f>
        <v>44326</v>
      </c>
      <c r="E1351" s="175">
        <f ca="1"/>
        <v>4.0428286686908996E-3</v>
      </c>
      <c r="F1351" s="99"/>
      <c r="G1351" s="174">
        <f t="shared" ca="1" si="80"/>
        <v>44323</v>
      </c>
      <c r="H1351" s="20">
        <f ca="1">_xll.meDateFromTenor(G1351,H$14,"Following",H$13,"Normal")</f>
        <v>44417</v>
      </c>
      <c r="I1351" s="175">
        <f ca="1"/>
        <v>5.6745262903110929E-3</v>
      </c>
      <c r="J1351" s="7" t="s">
        <v>4</v>
      </c>
      <c r="K1351" s="174">
        <f t="shared" ca="1" si="81"/>
        <v>44323</v>
      </c>
      <c r="L1351" s="20">
        <f ca="1">_xll.meDateFromTenor(K1351,L$14,"Following",L$13,"Normal")</f>
        <v>44508</v>
      </c>
      <c r="M1351" s="175">
        <f ca="1"/>
        <v>7.2268183664253782E-3</v>
      </c>
      <c r="N1351" s="7" t="s">
        <v>4</v>
      </c>
      <c r="O1351" s="174">
        <f t="shared" ca="1" si="82"/>
        <v>44323</v>
      </c>
      <c r="P1351" s="20">
        <f ca="1">_xll.meDateFromTenor(O1351,P$14,"Following",P$13,"Normal")</f>
        <v>44326</v>
      </c>
      <c r="Q1351" s="175">
        <f ca="1"/>
        <v>3.0702681524991029E-3</v>
      </c>
      <c r="R1351" s="7" t="s">
        <v>4</v>
      </c>
      <c r="S1351" s="174">
        <f t="shared" ca="1" si="83"/>
        <v>44323</v>
      </c>
      <c r="T1351" s="20">
        <f ca="1">_xll.meDateFromTenor(S1351,"1D","Following",T$13,"Normal")</f>
        <v>44326</v>
      </c>
      <c r="U1351" s="175">
        <f ca="1"/>
        <v>2.6813446636352097E-3</v>
      </c>
      <c r="V1351" s="136" t="s">
        <v>4</v>
      </c>
    </row>
    <row r="1352" spans="1:22" x14ac:dyDescent="0.25">
      <c r="A1352" s="142">
        <v>1334</v>
      </c>
      <c r="B1352" s="134"/>
      <c r="C1352" s="174">
        <f ca="1">_xll.meDateFromTenor(C1351,"1D","FOLLOWING",D$13,"NORMAL")</f>
        <v>44326</v>
      </c>
      <c r="D1352" s="20">
        <f ca="1">_xll.meDateFromTenor(C1352,D$14,"Following",D$13,"Normal")</f>
        <v>44327</v>
      </c>
      <c r="E1352" s="175">
        <f ca="1"/>
        <v>4.0608627037037577E-3</v>
      </c>
      <c r="F1352" s="99"/>
      <c r="G1352" s="174">
        <f t="shared" ca="1" si="80"/>
        <v>44326</v>
      </c>
      <c r="H1352" s="20">
        <f ca="1">_xll.meDateFromTenor(G1352,H$14,"Following",H$13,"Normal")</f>
        <v>44418</v>
      </c>
      <c r="I1352" s="175">
        <f ca="1"/>
        <v>5.6968920062789334E-3</v>
      </c>
      <c r="J1352" s="7" t="s">
        <v>4</v>
      </c>
      <c r="K1352" s="174">
        <f t="shared" ca="1" si="81"/>
        <v>44326</v>
      </c>
      <c r="L1352" s="20">
        <f ca="1">_xll.meDateFromTenor(K1352,L$14,"Following",L$13,"Normal")</f>
        <v>44510</v>
      </c>
      <c r="M1352" s="175">
        <f ca="1"/>
        <v>7.2488615900076674E-3</v>
      </c>
      <c r="N1352" s="7" t="s">
        <v>4</v>
      </c>
      <c r="O1352" s="174">
        <f t="shared" ca="1" si="82"/>
        <v>44326</v>
      </c>
      <c r="P1352" s="20">
        <f ca="1">_xll.meDateFromTenor(O1352,P$14,"Following",P$13,"Normal")</f>
        <v>44327</v>
      </c>
      <c r="Q1352" s="175">
        <f ca="1"/>
        <v>3.0895846059851373E-3</v>
      </c>
      <c r="R1352" s="7" t="s">
        <v>4</v>
      </c>
      <c r="S1352" s="174">
        <f t="shared" ca="1" si="83"/>
        <v>44326</v>
      </c>
      <c r="T1352" s="20">
        <f ca="1">_xll.meDateFromTenor(S1352,"1D","Following",T$13,"Normal")</f>
        <v>44327</v>
      </c>
      <c r="U1352" s="175">
        <f ca="1"/>
        <v>2.6980940833536385E-3</v>
      </c>
      <c r="V1352" s="136" t="s">
        <v>4</v>
      </c>
    </row>
    <row r="1353" spans="1:22" x14ac:dyDescent="0.25">
      <c r="A1353" s="142">
        <v>1335</v>
      </c>
      <c r="B1353" s="134"/>
      <c r="C1353" s="174">
        <f ca="1">_xll.meDateFromTenor(C1352,"1D","FOLLOWING",D$13,"NORMAL")</f>
        <v>44327</v>
      </c>
      <c r="D1353" s="20">
        <f ca="1">_xll.meDateFromTenor(C1353,D$14,"Following",D$13,"Normal")</f>
        <v>44328</v>
      </c>
      <c r="E1353" s="175">
        <f ca="1"/>
        <v>4.0699174733565295E-3</v>
      </c>
      <c r="F1353" s="99"/>
      <c r="G1353" s="174">
        <f t="shared" ca="1" si="80"/>
        <v>44327</v>
      </c>
      <c r="H1353" s="20">
        <f ca="1">_xll.meDateFromTenor(G1353,H$14,"Following",H$13,"Normal")</f>
        <v>44419</v>
      </c>
      <c r="I1353" s="175">
        <f ca="1"/>
        <v>5.7043472449348799E-3</v>
      </c>
      <c r="J1353" s="7" t="s">
        <v>4</v>
      </c>
      <c r="K1353" s="174">
        <f t="shared" ca="1" si="81"/>
        <v>44327</v>
      </c>
      <c r="L1353" s="20">
        <f ca="1">_xll.meDateFromTenor(K1353,L$14,"Following",L$13,"Normal")</f>
        <v>44511</v>
      </c>
      <c r="M1353" s="175">
        <f ca="1"/>
        <v>7.2562197691876367E-3</v>
      </c>
      <c r="N1353" s="7" t="s">
        <v>4</v>
      </c>
      <c r="O1353" s="174">
        <f t="shared" ca="1" si="82"/>
        <v>44327</v>
      </c>
      <c r="P1353" s="20">
        <f ca="1">_xll.meDateFromTenor(O1353,P$14,"Following",P$13,"Normal")</f>
        <v>44328</v>
      </c>
      <c r="Q1353" s="175">
        <f ca="1"/>
        <v>3.0960868238592743E-3</v>
      </c>
      <c r="R1353" s="7" t="s">
        <v>4</v>
      </c>
      <c r="S1353" s="174">
        <f t="shared" ca="1" si="83"/>
        <v>44327</v>
      </c>
      <c r="T1353" s="20">
        <f ca="1">_xll.meDateFromTenor(S1353,"1D","Following",T$13,"Normal")</f>
        <v>44328</v>
      </c>
      <c r="U1353" s="175">
        <f ca="1"/>
        <v>2.706476714981608E-3</v>
      </c>
      <c r="V1353" s="136" t="s">
        <v>4</v>
      </c>
    </row>
    <row r="1354" spans="1:22" x14ac:dyDescent="0.25">
      <c r="A1354" s="142">
        <v>1336</v>
      </c>
      <c r="B1354" s="134"/>
      <c r="C1354" s="174">
        <f ca="1">_xll.meDateFromTenor(C1353,"1D","FOLLOWING",D$13,"NORMAL")</f>
        <v>44328</v>
      </c>
      <c r="D1354" s="20">
        <f ca="1">_xll.meDateFromTenor(C1354,D$14,"Following",D$13,"Normal")</f>
        <v>44329</v>
      </c>
      <c r="E1354" s="175">
        <f ca="1"/>
        <v>4.0789812754666874E-3</v>
      </c>
      <c r="F1354" s="99"/>
      <c r="G1354" s="174">
        <f t="shared" ca="1" si="80"/>
        <v>44328</v>
      </c>
      <c r="H1354" s="20">
        <f ca="1">_xll.meDateFromTenor(G1354,H$14,"Following",H$13,"Normal")</f>
        <v>44420</v>
      </c>
      <c r="I1354" s="175">
        <f ca="1"/>
        <v>5.7118024835908247E-3</v>
      </c>
      <c r="J1354" s="7" t="s">
        <v>4</v>
      </c>
      <c r="K1354" s="174">
        <f t="shared" ca="1" si="81"/>
        <v>44328</v>
      </c>
      <c r="L1354" s="20">
        <f ca="1">_xll.meDateFromTenor(K1354,L$14,"Following",L$13,"Normal")</f>
        <v>44512</v>
      </c>
      <c r="M1354" s="175">
        <f ca="1"/>
        <v>7.2635831394050341E-3</v>
      </c>
      <c r="N1354" s="7" t="s">
        <v>4</v>
      </c>
      <c r="O1354" s="174">
        <f t="shared" ca="1" si="82"/>
        <v>44328</v>
      </c>
      <c r="P1354" s="20">
        <f ca="1">_xll.meDateFromTenor(O1354,P$14,"Following",P$13,"Normal")</f>
        <v>44329</v>
      </c>
      <c r="Q1354" s="175">
        <f ca="1"/>
        <v>3.1026233994576233E-3</v>
      </c>
      <c r="R1354" s="7" t="s">
        <v>4</v>
      </c>
      <c r="S1354" s="174">
        <f t="shared" ca="1" si="83"/>
        <v>44328</v>
      </c>
      <c r="T1354" s="20">
        <f ca="1">_xll.meDateFromTenor(S1354,"1D","Following",T$13,"Normal")</f>
        <v>44329</v>
      </c>
      <c r="U1354" s="175">
        <f ca="1"/>
        <v>2.7148581090412622E-3</v>
      </c>
      <c r="V1354" s="136" t="s">
        <v>4</v>
      </c>
    </row>
    <row r="1355" spans="1:22" x14ac:dyDescent="0.25">
      <c r="A1355" s="142">
        <v>1337</v>
      </c>
      <c r="B1355" s="134"/>
      <c r="C1355" s="174">
        <f ca="1">_xll.meDateFromTenor(C1354,"1D","FOLLOWING",D$13,"NORMAL")</f>
        <v>44329</v>
      </c>
      <c r="D1355" s="20">
        <f ca="1">_xll.meDateFromTenor(C1355,D$14,"Following",D$13,"Normal")</f>
        <v>44330</v>
      </c>
      <c r="E1355" s="175">
        <f ca="1"/>
        <v>4.0880541115478055E-3</v>
      </c>
      <c r="F1355" s="99"/>
      <c r="G1355" s="174">
        <f t="shared" ca="1" si="80"/>
        <v>44329</v>
      </c>
      <c r="H1355" s="20">
        <f ca="1">_xll.meDateFromTenor(G1355,H$14,"Following",H$13,"Normal")</f>
        <v>44421</v>
      </c>
      <c r="I1355" s="175">
        <f ca="1"/>
        <v>5.719257722246773E-3</v>
      </c>
      <c r="J1355" s="7" t="s">
        <v>4</v>
      </c>
      <c r="K1355" s="174">
        <f t="shared" ca="1" si="81"/>
        <v>44329</v>
      </c>
      <c r="L1355" s="20">
        <f ca="1">_xll.meDateFromTenor(K1355,L$14,"Following",L$13,"Normal")</f>
        <v>44515</v>
      </c>
      <c r="M1355" s="175">
        <f ca="1"/>
        <v>7.2709516838865623E-3</v>
      </c>
      <c r="N1355" s="7" t="s">
        <v>4</v>
      </c>
      <c r="O1355" s="174">
        <f t="shared" ca="1" si="82"/>
        <v>44329</v>
      </c>
      <c r="P1355" s="20">
        <f ca="1">_xll.meDateFromTenor(O1355,P$14,"Following",P$13,"Normal")</f>
        <v>44330</v>
      </c>
      <c r="Q1355" s="175">
        <f ca="1"/>
        <v>3.1091959274010821E-3</v>
      </c>
      <c r="R1355" s="7" t="s">
        <v>4</v>
      </c>
      <c r="S1355" s="174">
        <f t="shared" ca="1" si="83"/>
        <v>44329</v>
      </c>
      <c r="T1355" s="20">
        <f ca="1">_xll.meDateFromTenor(S1355,"1D","Following",T$13,"Normal")</f>
        <v>44330</v>
      </c>
      <c r="U1355" s="175">
        <f ca="1"/>
        <v>2.7232382663284942E-3</v>
      </c>
      <c r="V1355" s="136" t="s">
        <v>4</v>
      </c>
    </row>
    <row r="1356" spans="1:22" x14ac:dyDescent="0.25">
      <c r="A1356" s="142">
        <v>1338</v>
      </c>
      <c r="B1356" s="134"/>
      <c r="C1356" s="174">
        <f ca="1">_xll.meDateFromTenor(C1355,"1D","FOLLOWING",D$13,"NORMAL")</f>
        <v>44330</v>
      </c>
      <c r="D1356" s="20">
        <f ca="1">_xll.meDateFromTenor(C1356,D$14,"Following",D$13,"Normal")</f>
        <v>44333</v>
      </c>
      <c r="E1356" s="175">
        <f ca="1"/>
        <v>4.1062767383695077E-3</v>
      </c>
      <c r="F1356" s="99"/>
      <c r="G1356" s="174">
        <f t="shared" ca="1" si="80"/>
        <v>44330</v>
      </c>
      <c r="H1356" s="20">
        <f ca="1">_xll.meDateFromTenor(G1356,H$14,"Following",H$13,"Normal")</f>
        <v>44424</v>
      </c>
      <c r="I1356" s="175">
        <f ca="1"/>
        <v>5.7267129609027178E-3</v>
      </c>
      <c r="J1356" s="7" t="s">
        <v>4</v>
      </c>
      <c r="K1356" s="174">
        <f t="shared" ca="1" si="81"/>
        <v>44330</v>
      </c>
      <c r="L1356" s="20">
        <f ca="1">_xll.meDateFromTenor(K1356,L$14,"Following",L$13,"Normal")</f>
        <v>44515</v>
      </c>
      <c r="M1356" s="175">
        <f ca="1"/>
        <v>7.278325385858906E-3</v>
      </c>
      <c r="N1356" s="7" t="s">
        <v>4</v>
      </c>
      <c r="O1356" s="174">
        <f t="shared" ca="1" si="82"/>
        <v>44330</v>
      </c>
      <c r="P1356" s="20">
        <f ca="1">_xll.meDateFromTenor(O1356,P$14,"Following",P$13,"Normal")</f>
        <v>44333</v>
      </c>
      <c r="Q1356" s="175">
        <f ca="1"/>
        <v>3.1158060023105312E-3</v>
      </c>
      <c r="R1356" s="7" t="s">
        <v>4</v>
      </c>
      <c r="S1356" s="174">
        <f t="shared" ca="1" si="83"/>
        <v>44330</v>
      </c>
      <c r="T1356" s="20">
        <f ca="1">_xll.meDateFromTenor(S1356,"1D","Following",T$13,"Normal")</f>
        <v>44333</v>
      </c>
      <c r="U1356" s="175">
        <f ca="1"/>
        <v>2.7400153150393572E-3</v>
      </c>
      <c r="V1356" s="136" t="s">
        <v>4</v>
      </c>
    </row>
    <row r="1357" spans="1:22" x14ac:dyDescent="0.25">
      <c r="A1357" s="142">
        <v>1339</v>
      </c>
      <c r="B1357" s="134"/>
      <c r="C1357" s="174">
        <f ca="1">_xll.meDateFromTenor(C1356,"1D","FOLLOWING",D$13,"NORMAL")</f>
        <v>44333</v>
      </c>
      <c r="D1357" s="20">
        <f ca="1">_xll.meDateFromTenor(C1357,D$14,"Following",D$13,"Normal")</f>
        <v>44334</v>
      </c>
      <c r="E1357" s="175">
        <f ca="1"/>
        <v>4.1244358155172684E-3</v>
      </c>
      <c r="F1357" s="99"/>
      <c r="G1357" s="174">
        <f t="shared" ca="1" si="80"/>
        <v>44333</v>
      </c>
      <c r="H1357" s="20">
        <f ca="1">_xll.meDateFromTenor(G1357,H$14,"Following",H$13,"Normal")</f>
        <v>44425</v>
      </c>
      <c r="I1357" s="175">
        <f ca="1"/>
        <v>5.7490786768705582E-3</v>
      </c>
      <c r="J1357" s="7" t="s">
        <v>4</v>
      </c>
      <c r="K1357" s="174">
        <f t="shared" ca="1" si="81"/>
        <v>44333</v>
      </c>
      <c r="L1357" s="20">
        <f ca="1">_xll.meDateFromTenor(K1357,L$14,"Following",L$13,"Normal")</f>
        <v>44517</v>
      </c>
      <c r="M1357" s="175">
        <f ca="1"/>
        <v>7.3004772689878334E-3</v>
      </c>
      <c r="N1357" s="7" t="s">
        <v>4</v>
      </c>
      <c r="O1357" s="174">
        <f t="shared" ca="1" si="82"/>
        <v>44333</v>
      </c>
      <c r="P1357" s="20">
        <f ca="1">_xll.meDateFromTenor(O1357,P$14,"Following",P$13,"Normal")</f>
        <v>44334</v>
      </c>
      <c r="Q1357" s="175">
        <f ca="1"/>
        <v>3.1358774550437627E-3</v>
      </c>
      <c r="R1357" s="7" t="s">
        <v>4</v>
      </c>
      <c r="S1357" s="174">
        <f t="shared" ca="1" si="83"/>
        <v>44333</v>
      </c>
      <c r="T1357" s="20">
        <f ca="1">_xll.meDateFromTenor(S1357,"1D","Following",T$13,"Normal")</f>
        <v>44334</v>
      </c>
      <c r="U1357" s="175">
        <f ca="1"/>
        <v>2.7567465375262354E-3</v>
      </c>
      <c r="V1357" s="136" t="s">
        <v>4</v>
      </c>
    </row>
    <row r="1358" spans="1:22" x14ac:dyDescent="0.25">
      <c r="A1358" s="142">
        <v>1340</v>
      </c>
      <c r="B1358" s="134"/>
      <c r="C1358" s="174">
        <f ca="1">_xll.meDateFromTenor(C1357,"1D","FOLLOWING",D$13,"NORMAL")</f>
        <v>44334</v>
      </c>
      <c r="D1358" s="20">
        <f ca="1">_xll.meDateFromTenor(C1358,D$14,"Following",D$13,"Normal")</f>
        <v>44335</v>
      </c>
      <c r="E1358" s="175">
        <f ca="1"/>
        <v>4.1335538370563902E-3</v>
      </c>
      <c r="F1358" s="99"/>
      <c r="G1358" s="174">
        <f t="shared" ca="1" si="80"/>
        <v>44334</v>
      </c>
      <c r="H1358" s="20">
        <f ca="1">_xll.meDateFromTenor(G1358,H$14,"Following",H$13,"Normal")</f>
        <v>44426</v>
      </c>
      <c r="I1358" s="175">
        <f ca="1"/>
        <v>5.7565339155265047E-3</v>
      </c>
      <c r="J1358" s="7" t="s">
        <v>4</v>
      </c>
      <c r="K1358" s="174">
        <f t="shared" ca="1" si="81"/>
        <v>44334</v>
      </c>
      <c r="L1358" s="20">
        <f ca="1">_xll.meDateFromTenor(K1358,L$14,"Following",L$13,"Normal")</f>
        <v>44518</v>
      </c>
      <c r="M1358" s="175">
        <f ca="1"/>
        <v>7.3078714331904241E-3</v>
      </c>
      <c r="N1358" s="7" t="s">
        <v>4</v>
      </c>
      <c r="O1358" s="174">
        <f t="shared" ca="1" si="82"/>
        <v>44334</v>
      </c>
      <c r="P1358" s="20">
        <f ca="1">_xll.meDateFromTenor(O1358,P$14,"Following",P$13,"Normal")</f>
        <v>44335</v>
      </c>
      <c r="Q1358" s="175">
        <f ca="1"/>
        <v>3.1426536640261011E-3</v>
      </c>
      <c r="R1358" s="7" t="s">
        <v>4</v>
      </c>
      <c r="S1358" s="174">
        <f t="shared" ca="1" si="83"/>
        <v>44334</v>
      </c>
      <c r="T1358" s="20">
        <f ca="1">_xll.meDateFromTenor(S1358,"1D","Following",T$13,"Normal")</f>
        <v>44335</v>
      </c>
      <c r="U1358" s="175">
        <f ca="1"/>
        <v>2.7651205187155881E-3</v>
      </c>
      <c r="V1358" s="136" t="s">
        <v>4</v>
      </c>
    </row>
    <row r="1359" spans="1:22" x14ac:dyDescent="0.25">
      <c r="A1359" s="142">
        <v>1341</v>
      </c>
      <c r="B1359" s="134"/>
      <c r="C1359" s="174">
        <f ca="1">_xll.meDateFromTenor(C1358,"1D","FOLLOWING",D$13,"NORMAL")</f>
        <v>44335</v>
      </c>
      <c r="D1359" s="20">
        <f ca="1">_xll.meDateFromTenor(C1359,D$14,"Following",D$13,"Normal")</f>
        <v>44336</v>
      </c>
      <c r="E1359" s="175">
        <f ca="1"/>
        <v>4.1426808988014501E-3</v>
      </c>
      <c r="F1359" s="99"/>
      <c r="G1359" s="174">
        <f t="shared" ca="1" si="80"/>
        <v>44335</v>
      </c>
      <c r="H1359" s="20">
        <f ca="1">_xll.meDateFromTenor(G1359,H$14,"Following",H$13,"Normal")</f>
        <v>44427</v>
      </c>
      <c r="I1359" s="175">
        <f ca="1"/>
        <v>5.763989154221388E-3</v>
      </c>
      <c r="J1359" s="7" t="s">
        <v>4</v>
      </c>
      <c r="K1359" s="174">
        <f t="shared" ca="1" si="81"/>
        <v>44335</v>
      </c>
      <c r="L1359" s="20">
        <f ca="1">_xll.meDateFromTenor(K1359,L$14,"Following",L$13,"Normal")</f>
        <v>44519</v>
      </c>
      <c r="M1359" s="175">
        <f ca="1"/>
        <v>7.3152706710173151E-3</v>
      </c>
      <c r="N1359" s="7" t="s">
        <v>4</v>
      </c>
      <c r="O1359" s="174">
        <f t="shared" ca="1" si="82"/>
        <v>44335</v>
      </c>
      <c r="P1359" s="20">
        <f ca="1">_xll.meDateFromTenor(O1359,P$14,"Following",P$13,"Normal")</f>
        <v>44336</v>
      </c>
      <c r="Q1359" s="175">
        <f ca="1"/>
        <v>3.1494753930788877E-3</v>
      </c>
      <c r="R1359" s="7" t="s">
        <v>4</v>
      </c>
      <c r="S1359" s="174">
        <f t="shared" ca="1" si="83"/>
        <v>44335</v>
      </c>
      <c r="T1359" s="20">
        <f ca="1">_xll.meDateFromTenor(S1359,"1D","Following",T$13,"Normal")</f>
        <v>44336</v>
      </c>
      <c r="U1359" s="175">
        <f ca="1"/>
        <v>2.7734932662499927E-3</v>
      </c>
      <c r="V1359" s="136" t="s">
        <v>4</v>
      </c>
    </row>
    <row r="1360" spans="1:22" x14ac:dyDescent="0.25">
      <c r="A1360" s="142">
        <v>1342</v>
      </c>
      <c r="B1360" s="134"/>
      <c r="C1360" s="174">
        <f ca="1">_xll.meDateFromTenor(C1359,"1D","FOLLOWING",D$13,"NORMAL")</f>
        <v>44336</v>
      </c>
      <c r="D1360" s="20">
        <f ca="1">_xll.meDateFromTenor(C1360,D$14,"Following",D$13,"Normal")</f>
        <v>44337</v>
      </c>
      <c r="E1360" s="175">
        <f ca="1"/>
        <v>4.1518170021965905E-3</v>
      </c>
      <c r="F1360" s="99"/>
      <c r="G1360" s="174">
        <f t="shared" ca="1" si="80"/>
        <v>44336</v>
      </c>
      <c r="H1360" s="20">
        <f ca="1">_xll.meDateFromTenor(G1360,H$14,"Following",H$13,"Normal")</f>
        <v>44428</v>
      </c>
      <c r="I1360" s="175">
        <f ca="1"/>
        <v>5.7714478634825145E-3</v>
      </c>
      <c r="J1360" s="7" t="s">
        <v>4</v>
      </c>
      <c r="K1360" s="174">
        <f t="shared" ca="1" si="81"/>
        <v>44336</v>
      </c>
      <c r="L1360" s="20">
        <f ca="1">_xll.meDateFromTenor(K1360,L$14,"Following",L$13,"Normal")</f>
        <v>44522</v>
      </c>
      <c r="M1360" s="175">
        <f ca="1"/>
        <v>7.3226749656952021E-3</v>
      </c>
      <c r="N1360" s="7" t="s">
        <v>4</v>
      </c>
      <c r="O1360" s="174">
        <f t="shared" ca="1" si="82"/>
        <v>44336</v>
      </c>
      <c r="P1360" s="20">
        <f ca="1">_xll.meDateFromTenor(O1360,P$14,"Following",P$13,"Normal")</f>
        <v>44337</v>
      </c>
      <c r="Q1360" s="175">
        <f ca="1"/>
        <v>3.1563442368230132E-3</v>
      </c>
      <c r="R1360" s="7" t="s">
        <v>4</v>
      </c>
      <c r="S1360" s="174">
        <f t="shared" ca="1" si="83"/>
        <v>44336</v>
      </c>
      <c r="T1360" s="20">
        <f ca="1">_xll.meDateFromTenor(S1360,"1D","Following",T$13,"Normal")</f>
        <v>44337</v>
      </c>
      <c r="U1360" s="175">
        <f ca="1"/>
        <v>2.7818647805326717E-3</v>
      </c>
      <c r="V1360" s="136" t="s">
        <v>4</v>
      </c>
    </row>
    <row r="1361" spans="1:22" x14ac:dyDescent="0.25">
      <c r="A1361" s="142">
        <v>1343</v>
      </c>
      <c r="B1361" s="134"/>
      <c r="C1361" s="174">
        <f ca="1">_xll.meDateFromTenor(C1360,"1D","FOLLOWING",D$13,"NORMAL")</f>
        <v>44337</v>
      </c>
      <c r="D1361" s="20">
        <f ca="1">_xll.meDateFromTenor(C1361,D$14,"Following",D$13,"Normal")</f>
        <v>44340</v>
      </c>
      <c r="E1361" s="175">
        <f ca="1"/>
        <v>4.1701676579106875E-3</v>
      </c>
      <c r="F1361" s="99"/>
      <c r="G1361" s="174">
        <f t="shared" ca="1" si="80"/>
        <v>44337</v>
      </c>
      <c r="H1361" s="20">
        <f ca="1">_xll.meDateFromTenor(G1361,H$14,"Following",H$13,"Normal")</f>
        <v>44431</v>
      </c>
      <c r="I1361" s="175">
        <f ca="1"/>
        <v>5.7789264747073613E-3</v>
      </c>
      <c r="J1361" s="7" t="s">
        <v>4</v>
      </c>
      <c r="K1361" s="174">
        <f t="shared" ca="1" si="81"/>
        <v>44337</v>
      </c>
      <c r="L1361" s="20">
        <f ca="1">_xll.meDateFromTenor(K1361,L$14,"Following",L$13,"Normal")</f>
        <v>44522</v>
      </c>
      <c r="M1361" s="175">
        <f ca="1"/>
        <v>7.3300843004507794E-3</v>
      </c>
      <c r="N1361" s="7" t="s">
        <v>4</v>
      </c>
      <c r="O1361" s="174">
        <f t="shared" ca="1" si="82"/>
        <v>44337</v>
      </c>
      <c r="P1361" s="20">
        <f ca="1">_xll.meDateFromTenor(O1361,P$14,"Following",P$13,"Normal")</f>
        <v>44340</v>
      </c>
      <c r="Q1361" s="175">
        <f ca="1"/>
        <v>3.163261789879366E-3</v>
      </c>
      <c r="R1361" s="7" t="s">
        <v>4</v>
      </c>
      <c r="S1361" s="174">
        <f t="shared" ca="1" si="83"/>
        <v>44337</v>
      </c>
      <c r="T1361" s="20">
        <f ca="1">_xll.meDateFromTenor(S1361,"1D","Following",T$13,"Normal")</f>
        <v>44340</v>
      </c>
      <c r="U1361" s="175">
        <f ca="1"/>
        <v>2.7986254579913379E-3</v>
      </c>
      <c r="V1361" s="136" t="s">
        <v>4</v>
      </c>
    </row>
    <row r="1362" spans="1:22" x14ac:dyDescent="0.25">
      <c r="A1362" s="142">
        <v>1344</v>
      </c>
      <c r="B1362" s="134"/>
      <c r="C1362" s="174">
        <f ca="1">_xll.meDateFromTenor(C1361,"1D","FOLLOWING",D$13,"NORMAL")</f>
        <v>44340</v>
      </c>
      <c r="D1362" s="20">
        <f ca="1">_xll.meDateFromTenor(C1362,D$14,"Following",D$13,"Normal")</f>
        <v>44341</v>
      </c>
      <c r="E1362" s="175">
        <f ca="1"/>
        <v>4.1886586724711088E-3</v>
      </c>
      <c r="F1362" s="99"/>
      <c r="G1362" s="174">
        <f t="shared" ca="1" si="80"/>
        <v>44340</v>
      </c>
      <c r="H1362" s="20">
        <f ca="1">_xll.meDateFromTenor(G1362,H$14,"Following",H$13,"Normal")</f>
        <v>44432</v>
      </c>
      <c r="I1362" s="175">
        <f ca="1"/>
        <v>5.8016762844969039E-3</v>
      </c>
      <c r="J1362" s="7" t="s">
        <v>4</v>
      </c>
      <c r="K1362" s="174">
        <f t="shared" ca="1" si="81"/>
        <v>44340</v>
      </c>
      <c r="L1362" s="20">
        <f ca="1">_xll.meDateFromTenor(K1362,L$14,"Following",L$13,"Normal")</f>
        <v>44524</v>
      </c>
      <c r="M1362" s="175">
        <f ca="1"/>
        <v>7.3523423774506319E-3</v>
      </c>
      <c r="N1362" s="7" t="s">
        <v>4</v>
      </c>
      <c r="O1362" s="174">
        <f t="shared" ca="1" si="82"/>
        <v>44340</v>
      </c>
      <c r="P1362" s="20">
        <f ca="1">_xll.meDateFromTenor(O1362,P$14,"Following",P$13,"Normal")</f>
        <v>44341</v>
      </c>
      <c r="Q1362" s="175">
        <f ca="1"/>
        <v>3.184322651130713E-3</v>
      </c>
      <c r="R1362" s="7" t="s">
        <v>4</v>
      </c>
      <c r="S1362" s="174">
        <f t="shared" ca="1" si="83"/>
        <v>44340</v>
      </c>
      <c r="T1362" s="20">
        <f ca="1">_xll.meDateFromTenor(S1362,"1D","Following",T$13,"Normal")</f>
        <v>44341</v>
      </c>
      <c r="U1362" s="175">
        <f ca="1"/>
        <v>2.8154484300739907E-3</v>
      </c>
      <c r="V1362" s="136" t="s">
        <v>4</v>
      </c>
    </row>
    <row r="1363" spans="1:22" x14ac:dyDescent="0.25">
      <c r="A1363" s="142">
        <v>1345</v>
      </c>
      <c r="B1363" s="134"/>
      <c r="C1363" s="174">
        <f ca="1">_xll.meDateFromTenor(C1362,"1D","FOLLOWING",D$13,"NORMAL")</f>
        <v>44341</v>
      </c>
      <c r="D1363" s="20">
        <f ca="1">_xll.meDateFromTenor(C1363,D$14,"Following",D$13,"Normal")</f>
        <v>44342</v>
      </c>
      <c r="E1363" s="175">
        <f ca="1"/>
        <v>4.1982327567151685E-3</v>
      </c>
      <c r="F1363" s="99"/>
      <c r="G1363" s="174">
        <f t="shared" ca="1" si="80"/>
        <v>44341</v>
      </c>
      <c r="H1363" s="20">
        <f ca="1">_xll.meDateFromTenor(G1363,H$14,"Following",H$13,"Normal")</f>
        <v>44433</v>
      </c>
      <c r="I1363" s="175">
        <f ca="1"/>
        <v>5.809379896499876E-3</v>
      </c>
      <c r="J1363" s="7" t="s">
        <v>4</v>
      </c>
      <c r="K1363" s="174">
        <f t="shared" ca="1" si="81"/>
        <v>44341</v>
      </c>
      <c r="L1363" s="20">
        <f ca="1">_xll.meDateFromTenor(K1363,L$14,"Following",L$13,"Normal")</f>
        <v>44525</v>
      </c>
      <c r="M1363" s="175">
        <f ca="1"/>
        <v>7.3597717047839389E-3</v>
      </c>
      <c r="N1363" s="7" t="s">
        <v>4</v>
      </c>
      <c r="O1363" s="174">
        <f t="shared" ca="1" si="82"/>
        <v>44341</v>
      </c>
      <c r="P1363" s="20">
        <f ca="1">_xll.meDateFromTenor(O1363,P$14,"Following",P$13,"Normal")</f>
        <v>44342</v>
      </c>
      <c r="Q1363" s="175">
        <f ca="1"/>
        <v>3.1914327098194078E-3</v>
      </c>
      <c r="R1363" s="7" t="s">
        <v>4</v>
      </c>
      <c r="S1363" s="174">
        <f t="shared" ca="1" si="83"/>
        <v>44341</v>
      </c>
      <c r="T1363" s="20">
        <f ca="1">_xll.meDateFromTenor(S1363,"1D","Following",T$13,"Normal")</f>
        <v>44342</v>
      </c>
      <c r="U1363" s="175">
        <f ca="1"/>
        <v>2.8240306414146791E-3</v>
      </c>
      <c r="V1363" s="136" t="s">
        <v>4</v>
      </c>
    </row>
    <row r="1364" spans="1:22" x14ac:dyDescent="0.25">
      <c r="A1364" s="142">
        <v>1346</v>
      </c>
      <c r="B1364" s="134"/>
      <c r="C1364" s="174">
        <f ca="1">_xll.meDateFromTenor(C1363,"1D","FOLLOWING",D$13,"NORMAL")</f>
        <v>44342</v>
      </c>
      <c r="D1364" s="20">
        <f ca="1">_xll.meDateFromTenor(C1364,D$14,"Following",D$13,"Normal")</f>
        <v>44343</v>
      </c>
      <c r="E1364" s="175">
        <f ca="1"/>
        <v>4.2077845631023564E-3</v>
      </c>
      <c r="F1364" s="99"/>
      <c r="G1364" s="174">
        <f t="shared" ca="1" si="80"/>
        <v>44342</v>
      </c>
      <c r="H1364" s="20">
        <f ca="1">_xll.meDateFromTenor(G1364,H$14,"Following",H$13,"Normal")</f>
        <v>44434</v>
      </c>
      <c r="I1364" s="175">
        <f ca="1"/>
        <v>5.8170893673554231E-3</v>
      </c>
      <c r="J1364" s="7" t="s">
        <v>4</v>
      </c>
      <c r="K1364" s="174">
        <f t="shared" ca="1" si="81"/>
        <v>44342</v>
      </c>
      <c r="L1364" s="20">
        <f ca="1">_xll.meDateFromTenor(K1364,L$14,"Following",L$13,"Normal")</f>
        <v>44526</v>
      </c>
      <c r="M1364" s="175">
        <f ca="1"/>
        <v>7.3672059883284182E-3</v>
      </c>
      <c r="N1364" s="7" t="s">
        <v>4</v>
      </c>
      <c r="O1364" s="174">
        <f t="shared" ca="1" si="82"/>
        <v>44342</v>
      </c>
      <c r="P1364" s="20">
        <f ca="1">_xll.meDateFromTenor(O1364,P$14,"Following",P$13,"Normal")</f>
        <v>44343</v>
      </c>
      <c r="Q1364" s="175">
        <f ca="1"/>
        <v>3.198561818326191E-3</v>
      </c>
      <c r="R1364" s="7" t="s">
        <v>4</v>
      </c>
      <c r="S1364" s="174">
        <f t="shared" ca="1" si="83"/>
        <v>44342</v>
      </c>
      <c r="T1364" s="20">
        <f ca="1">_xll.meDateFromTenor(S1364,"1D","Following",T$13,"Normal")</f>
        <v>44343</v>
      </c>
      <c r="U1364" s="175">
        <f ca="1"/>
        <v>2.8326071700228903E-3</v>
      </c>
      <c r="V1364" s="136" t="s">
        <v>4</v>
      </c>
    </row>
    <row r="1365" spans="1:22" x14ac:dyDescent="0.25">
      <c r="A1365" s="142">
        <v>1347</v>
      </c>
      <c r="B1365" s="134"/>
      <c r="C1365" s="174">
        <f ca="1">_xll.meDateFromTenor(C1364,"1D","FOLLOWING",D$13,"NORMAL")</f>
        <v>44343</v>
      </c>
      <c r="D1365" s="20">
        <f ca="1">_xll.meDateFromTenor(C1365,D$14,"Following",D$13,"Normal")</f>
        <v>44344</v>
      </c>
      <c r="E1365" s="175">
        <f ca="1"/>
        <v>4.2173140910677434E-3</v>
      </c>
      <c r="F1365" s="99"/>
      <c r="G1365" s="174">
        <f t="shared" ref="G1365:G1428" ca="1" si="84">$C1365</f>
        <v>44343</v>
      </c>
      <c r="H1365" s="20">
        <f ca="1">_xll.meDateFromTenor(G1365,H$14,"Following",H$13,"Normal")</f>
        <v>44435</v>
      </c>
      <c r="I1365" s="175">
        <f ca="1"/>
        <v>5.8248046798088779E-3</v>
      </c>
      <c r="J1365" s="7" t="s">
        <v>4</v>
      </c>
      <c r="K1365" s="174">
        <f t="shared" ref="K1365:K1428" ca="1" si="85">$C1365</f>
        <v>44343</v>
      </c>
      <c r="L1365" s="20">
        <f ca="1">_xll.meDateFromTenor(K1365,L$14,"Following",L$13,"Normal")</f>
        <v>44529</v>
      </c>
      <c r="M1365" s="175">
        <f ca="1"/>
        <v>7.374645211310764E-3</v>
      </c>
      <c r="N1365" s="7" t="s">
        <v>4</v>
      </c>
      <c r="O1365" s="174">
        <f t="shared" ref="O1365:O1428" ca="1" si="86">$C1365</f>
        <v>44343</v>
      </c>
      <c r="P1365" s="20">
        <f ca="1">_xll.meDateFromTenor(O1365,P$14,"Following",P$13,"Normal")</f>
        <v>44344</v>
      </c>
      <c r="Q1365" s="175">
        <f ca="1"/>
        <v>3.2057099558505178E-3</v>
      </c>
      <c r="R1365" s="7" t="s">
        <v>4</v>
      </c>
      <c r="S1365" s="174">
        <f t="shared" ref="S1365:S1428" ca="1" si="87">$C1365</f>
        <v>44343</v>
      </c>
      <c r="T1365" s="20">
        <f ca="1">_xll.meDateFromTenor(S1365,"1D","Following",T$13,"Normal")</f>
        <v>44344</v>
      </c>
      <c r="U1365" s="175">
        <f ca="1"/>
        <v>2.8411780157351352E-3</v>
      </c>
      <c r="V1365" s="136" t="s">
        <v>4</v>
      </c>
    </row>
    <row r="1366" spans="1:22" x14ac:dyDescent="0.25">
      <c r="A1366" s="142">
        <v>1348</v>
      </c>
      <c r="B1366" s="134"/>
      <c r="C1366" s="174">
        <f ca="1">_xll.meDateFromTenor(C1365,"1D","FOLLOWING",D$13,"NORMAL")</f>
        <v>44344</v>
      </c>
      <c r="D1366" s="20">
        <f ca="1">_xll.meDateFromTenor(C1366,D$14,"Following",D$13,"Normal")</f>
        <v>44347</v>
      </c>
      <c r="E1366" s="175">
        <f ca="1"/>
        <v>4.2363487355692366E-3</v>
      </c>
      <c r="F1366" s="99"/>
      <c r="G1366" s="174">
        <f t="shared" ca="1" si="84"/>
        <v>44344</v>
      </c>
      <c r="H1366" s="20">
        <f ca="1">_xll.meDateFromTenor(G1366,H$14,"Following",H$13,"Normal")</f>
        <v>44438</v>
      </c>
      <c r="I1366" s="175">
        <f ca="1"/>
        <v>5.8325258166055686E-3</v>
      </c>
      <c r="J1366" s="7" t="s">
        <v>4</v>
      </c>
      <c r="K1366" s="174">
        <f t="shared" ca="1" si="85"/>
        <v>44344</v>
      </c>
      <c r="L1366" s="20">
        <f ca="1">_xll.meDateFromTenor(K1366,L$14,"Following",L$13,"Normal")</f>
        <v>44529</v>
      </c>
      <c r="M1366" s="175">
        <f ca="1"/>
        <v>7.3820893569576732E-3</v>
      </c>
      <c r="N1366" s="7" t="s">
        <v>4</v>
      </c>
      <c r="O1366" s="174">
        <f t="shared" ca="1" si="86"/>
        <v>44344</v>
      </c>
      <c r="P1366" s="20">
        <f ca="1">_xll.meDateFromTenor(O1366,P$14,"Following",P$13,"Normal")</f>
        <v>44347</v>
      </c>
      <c r="Q1366" s="175">
        <f ca="1"/>
        <v>3.2128771015918411E-3</v>
      </c>
      <c r="R1366" s="7" t="s">
        <v>4</v>
      </c>
      <c r="S1366" s="174">
        <f t="shared" ca="1" si="87"/>
        <v>44344</v>
      </c>
      <c r="T1366" s="20">
        <f ca="1">_xll.meDateFromTenor(S1366,"1D","Following",T$13,"Normal")</f>
        <v>44347</v>
      </c>
      <c r="U1366" s="175">
        <f ca="1"/>
        <v>2.8583234618919057E-3</v>
      </c>
      <c r="V1366" s="136" t="s">
        <v>4</v>
      </c>
    </row>
    <row r="1367" spans="1:22" x14ac:dyDescent="0.25">
      <c r="A1367" s="142">
        <v>1349</v>
      </c>
      <c r="B1367" s="134"/>
      <c r="C1367" s="174">
        <f ca="1">_xll.meDateFromTenor(C1366,"1D","FOLLOWING",D$13,"NORMAL")</f>
        <v>44347</v>
      </c>
      <c r="D1367" s="20">
        <f ca="1">_xll.meDateFromTenor(C1367,D$14,"Following",D$13,"Normal")</f>
        <v>44348</v>
      </c>
      <c r="E1367" s="175">
        <f ca="1"/>
        <v>4.2552094146668393E-3</v>
      </c>
      <c r="F1367" s="99"/>
      <c r="G1367" s="174">
        <f t="shared" ca="1" si="84"/>
        <v>44347</v>
      </c>
      <c r="H1367" s="20">
        <f ca="1">_xll.meDateFromTenor(G1367,H$14,"Following",H$13,"Normal")</f>
        <v>44439</v>
      </c>
      <c r="I1367" s="175">
        <f ca="1"/>
        <v>5.855724000508369E-3</v>
      </c>
      <c r="J1367" s="7" t="s">
        <v>4</v>
      </c>
      <c r="K1367" s="174">
        <f t="shared" ca="1" si="85"/>
        <v>44347</v>
      </c>
      <c r="L1367" s="20">
        <f ca="1">_xll.meDateFromTenor(K1367,L$14,"Following",L$13,"Normal")</f>
        <v>44530</v>
      </c>
      <c r="M1367" s="175">
        <f ca="1"/>
        <v>7.4044511621527368E-3</v>
      </c>
      <c r="N1367" s="7" t="s">
        <v>4</v>
      </c>
      <c r="O1367" s="174">
        <f t="shared" ca="1" si="86"/>
        <v>44347</v>
      </c>
      <c r="P1367" s="20">
        <f ca="1">_xll.meDateFromTenor(O1367,P$14,"Following",P$13,"Normal")</f>
        <v>44348</v>
      </c>
      <c r="Q1367" s="175">
        <f ca="1"/>
        <v>3.2344923801123303E-3</v>
      </c>
      <c r="R1367" s="7" t="s">
        <v>4</v>
      </c>
      <c r="S1367" s="174">
        <f t="shared" ca="1" si="87"/>
        <v>44347</v>
      </c>
      <c r="T1367" s="20">
        <f ca="1">_xll.meDateFromTenor(S1367,"1D","Following",T$13,"Normal")</f>
        <v>44348</v>
      </c>
      <c r="U1367" s="175">
        <f ca="1"/>
        <v>2.8754045821162092E-3</v>
      </c>
      <c r="V1367" s="136" t="s">
        <v>4</v>
      </c>
    </row>
    <row r="1368" spans="1:22" x14ac:dyDescent="0.25">
      <c r="A1368" s="142">
        <v>1350</v>
      </c>
      <c r="B1368" s="134"/>
      <c r="C1368" s="174">
        <f ca="1">_xll.meDateFromTenor(C1367,"1D","FOLLOWING",D$13,"NORMAL")</f>
        <v>44348</v>
      </c>
      <c r="D1368" s="20">
        <f ca="1">_xll.meDateFromTenor(C1368,D$14,"Following",D$13,"Normal")</f>
        <v>44349</v>
      </c>
      <c r="E1368" s="175">
        <f ca="1"/>
        <v>4.2646275467823937E-3</v>
      </c>
      <c r="F1368" s="99"/>
      <c r="G1368" s="174">
        <f t="shared" ca="1" si="84"/>
        <v>44348</v>
      </c>
      <c r="H1368" s="20">
        <f ca="1">_xll.meDateFromTenor(G1368,H$14,"Following",H$13,"Normal")</f>
        <v>44440</v>
      </c>
      <c r="I1368" s="175">
        <f ca="1"/>
        <v>5.8634682621313107E-3</v>
      </c>
      <c r="J1368" s="7" t="s">
        <v>4</v>
      </c>
      <c r="K1368" s="174">
        <f t="shared" ca="1" si="85"/>
        <v>44348</v>
      </c>
      <c r="L1368" s="20">
        <f ca="1">_xll.meDateFromTenor(K1368,L$14,"Following",L$13,"Normal")</f>
        <v>44531</v>
      </c>
      <c r="M1368" s="175">
        <f ca="1"/>
        <v>7.4119148307248547E-3</v>
      </c>
      <c r="N1368" s="7" t="s">
        <v>4</v>
      </c>
      <c r="O1368" s="174">
        <f t="shared" ca="1" si="86"/>
        <v>44348</v>
      </c>
      <c r="P1368" s="20">
        <f ca="1">_xll.meDateFromTenor(O1368,P$14,"Following",P$13,"Normal")</f>
        <v>44349</v>
      </c>
      <c r="Q1368" s="175">
        <f ca="1"/>
        <v>3.2417353507161769E-3</v>
      </c>
      <c r="R1368" s="7" t="s">
        <v>4</v>
      </c>
      <c r="S1368" s="174">
        <f t="shared" ca="1" si="87"/>
        <v>44348</v>
      </c>
      <c r="T1368" s="20">
        <f ca="1">_xll.meDateFromTenor(S1368,"1D","Following",T$13,"Normal")</f>
        <v>44349</v>
      </c>
      <c r="U1368" s="175">
        <f ca="1"/>
        <v>2.8839470214330472E-3</v>
      </c>
      <c r="V1368" s="136" t="s">
        <v>4</v>
      </c>
    </row>
    <row r="1369" spans="1:22" x14ac:dyDescent="0.25">
      <c r="A1369" s="142">
        <v>1351</v>
      </c>
      <c r="B1369" s="134"/>
      <c r="C1369" s="174">
        <f ca="1">_xll.meDateFromTenor(C1368,"1D","FOLLOWING",D$13,"NORMAL")</f>
        <v>44349</v>
      </c>
      <c r="D1369" s="20">
        <f ca="1">_xll.meDateFromTenor(C1369,D$14,"Following",D$13,"Normal")</f>
        <v>44350</v>
      </c>
      <c r="E1369" s="175">
        <f ca="1"/>
        <v>4.2740233988773895E-3</v>
      </c>
      <c r="F1369" s="99"/>
      <c r="G1369" s="174">
        <f t="shared" ca="1" si="84"/>
        <v>44349</v>
      </c>
      <c r="H1369" s="20">
        <f ca="1">_xll.meDateFromTenor(G1369,H$14,"Following",H$13,"Normal")</f>
        <v>44441</v>
      </c>
      <c r="I1369" s="175">
        <f ca="1"/>
        <v>5.8712182618241432E-3</v>
      </c>
      <c r="J1369" s="7" t="s">
        <v>4</v>
      </c>
      <c r="K1369" s="174">
        <f t="shared" ca="1" si="85"/>
        <v>44349</v>
      </c>
      <c r="L1369" s="20">
        <f ca="1">_xll.meDateFromTenor(K1369,L$14,"Following",L$13,"Normal")</f>
        <v>44532</v>
      </c>
      <c r="M1369" s="175">
        <f ca="1"/>
        <v>7.4193833380950163E-3</v>
      </c>
      <c r="N1369" s="7" t="s">
        <v>4</v>
      </c>
      <c r="O1369" s="174">
        <f t="shared" ca="1" si="86"/>
        <v>44349</v>
      </c>
      <c r="P1369" s="20">
        <f ca="1">_xll.meDateFromTenor(O1369,P$14,"Following",P$13,"Normal")</f>
        <v>44350</v>
      </c>
      <c r="Q1369" s="175">
        <f ca="1"/>
        <v>3.2489972255342913E-3</v>
      </c>
      <c r="R1369" s="7" t="s">
        <v>4</v>
      </c>
      <c r="S1369" s="174">
        <f t="shared" ca="1" si="87"/>
        <v>44349</v>
      </c>
      <c r="T1369" s="20">
        <f ca="1">_xll.meDateFromTenor(S1369,"1D","Following",T$13,"Normal")</f>
        <v>44350</v>
      </c>
      <c r="U1369" s="175">
        <f ca="1"/>
        <v>2.8924837806516474E-3</v>
      </c>
      <c r="V1369" s="136" t="s">
        <v>4</v>
      </c>
    </row>
    <row r="1370" spans="1:22" x14ac:dyDescent="0.25">
      <c r="A1370" s="142">
        <v>1352</v>
      </c>
      <c r="B1370" s="134"/>
      <c r="C1370" s="174">
        <f ca="1">_xll.meDateFromTenor(C1369,"1D","FOLLOWING",D$13,"NORMAL")</f>
        <v>44350</v>
      </c>
      <c r="D1370" s="20">
        <f ca="1">_xll.meDateFromTenor(C1370,D$14,"Following",D$13,"Normal")</f>
        <v>44351</v>
      </c>
      <c r="E1370" s="175">
        <f ca="1"/>
        <v>4.2833969703177993E-3</v>
      </c>
      <c r="F1370" s="99"/>
      <c r="G1370" s="174">
        <f t="shared" ca="1" si="84"/>
        <v>44350</v>
      </c>
      <c r="H1370" s="20">
        <f ca="1">_xll.meDateFromTenor(G1370,H$14,"Following",H$13,"Normal")</f>
        <v>44442</v>
      </c>
      <c r="I1370" s="175">
        <f ca="1"/>
        <v>5.8789739823321965E-3</v>
      </c>
      <c r="J1370" s="7" t="s">
        <v>4</v>
      </c>
      <c r="K1370" s="174">
        <f t="shared" ca="1" si="85"/>
        <v>44350</v>
      </c>
      <c r="L1370" s="20">
        <f ca="1">_xll.meDateFromTenor(K1370,L$14,"Following",L$13,"Normal")</f>
        <v>44533</v>
      </c>
      <c r="M1370" s="175">
        <f ca="1"/>
        <v>7.4268566674899165E-3</v>
      </c>
      <c r="N1370" s="7" t="s">
        <v>4</v>
      </c>
      <c r="O1370" s="174">
        <f t="shared" ca="1" si="86"/>
        <v>44350</v>
      </c>
      <c r="P1370" s="20">
        <f ca="1">_xll.meDateFromTenor(O1370,P$14,"Following",P$13,"Normal")</f>
        <v>44351</v>
      </c>
      <c r="Q1370" s="175">
        <f ca="1"/>
        <v>3.256277983766126E-3</v>
      </c>
      <c r="R1370" s="7" t="s">
        <v>4</v>
      </c>
      <c r="S1370" s="174">
        <f t="shared" ca="1" si="87"/>
        <v>44350</v>
      </c>
      <c r="T1370" s="20">
        <f ca="1">_xll.meDateFromTenor(S1370,"1D","Following",T$13,"Normal")</f>
        <v>44351</v>
      </c>
      <c r="U1370" s="175">
        <f ca="1"/>
        <v>2.901014860415193E-3</v>
      </c>
      <c r="V1370" s="136" t="s">
        <v>4</v>
      </c>
    </row>
    <row r="1371" spans="1:22" x14ac:dyDescent="0.25">
      <c r="A1371" s="142">
        <v>1353</v>
      </c>
      <c r="B1371" s="134"/>
      <c r="C1371" s="174">
        <f ca="1">_xll.meDateFromTenor(C1370,"1D","FOLLOWING",D$13,"NORMAL")</f>
        <v>44351</v>
      </c>
      <c r="D1371" s="20">
        <f ca="1">_xll.meDateFromTenor(C1371,D$14,"Following",D$13,"Normal")</f>
        <v>44354</v>
      </c>
      <c r="E1371" s="175">
        <f ca="1"/>
        <v>4.3021212542535625E-3</v>
      </c>
      <c r="F1371" s="99"/>
      <c r="G1371" s="174">
        <f t="shared" ca="1" si="84"/>
        <v>44351</v>
      </c>
      <c r="H1371" s="20">
        <f ca="1">_xll.meDateFromTenor(G1371,H$14,"Following",H$13,"Normal")</f>
        <v>44445</v>
      </c>
      <c r="I1371" s="175">
        <f ca="1"/>
        <v>5.8867354064007981E-3</v>
      </c>
      <c r="J1371" s="7" t="s">
        <v>4</v>
      </c>
      <c r="K1371" s="174">
        <f t="shared" ca="1" si="85"/>
        <v>44351</v>
      </c>
      <c r="L1371" s="20">
        <f ca="1">_xll.meDateFromTenor(K1371,L$14,"Following",L$13,"Normal")</f>
        <v>44536</v>
      </c>
      <c r="M1371" s="175">
        <f ca="1"/>
        <v>7.4343348021362506E-3</v>
      </c>
      <c r="N1371" s="7" t="s">
        <v>4</v>
      </c>
      <c r="O1371" s="174">
        <f t="shared" ca="1" si="86"/>
        <v>44351</v>
      </c>
      <c r="P1371" s="20">
        <f ca="1">_xll.meDateFromTenor(O1371,P$14,"Following",P$13,"Normal")</f>
        <v>44354</v>
      </c>
      <c r="Q1371" s="175">
        <f ca="1"/>
        <v>3.2635776046111343E-3</v>
      </c>
      <c r="R1371" s="7" t="s">
        <v>4</v>
      </c>
      <c r="S1371" s="174">
        <f t="shared" ca="1" si="87"/>
        <v>44351</v>
      </c>
      <c r="T1371" s="20">
        <f ca="1">_xll.meDateFromTenor(S1371,"1D","Following",T$13,"Normal")</f>
        <v>44354</v>
      </c>
      <c r="U1371" s="175">
        <f ca="1"/>
        <v>2.9180817428818497E-3</v>
      </c>
      <c r="V1371" s="136" t="s">
        <v>4</v>
      </c>
    </row>
    <row r="1372" spans="1:22" x14ac:dyDescent="0.25">
      <c r="A1372" s="142">
        <v>1354</v>
      </c>
      <c r="B1372" s="134"/>
      <c r="C1372" s="174">
        <f ca="1">_xll.meDateFromTenor(C1371,"1D","FOLLOWING",D$13,"NORMAL")</f>
        <v>44354</v>
      </c>
      <c r="D1372" s="20">
        <f ca="1">_xll.meDateFromTenor(C1372,D$14,"Following",D$13,"Normal")</f>
        <v>44355</v>
      </c>
      <c r="E1372" s="175">
        <f ca="1"/>
        <v>4.320668445262789E-3</v>
      </c>
      <c r="F1372" s="99"/>
      <c r="G1372" s="174">
        <f t="shared" ca="1" si="84"/>
        <v>44354</v>
      </c>
      <c r="H1372" s="20">
        <f ca="1">_xll.meDateFromTenor(G1372,H$14,"Following",H$13,"Normal")</f>
        <v>44446</v>
      </c>
      <c r="I1372" s="175">
        <f ca="1"/>
        <v>5.9100537274232121E-3</v>
      </c>
      <c r="J1372" s="7" t="s">
        <v>4</v>
      </c>
      <c r="K1372" s="174">
        <f t="shared" ca="1" si="85"/>
        <v>44354</v>
      </c>
      <c r="L1372" s="20">
        <f ca="1">_xll.meDateFromTenor(K1372,L$14,"Following",L$13,"Normal")</f>
        <v>44537</v>
      </c>
      <c r="M1372" s="175">
        <f ca="1"/>
        <v>7.4567978698508149E-3</v>
      </c>
      <c r="N1372" s="7" t="s">
        <v>4</v>
      </c>
      <c r="O1372" s="174">
        <f t="shared" ca="1" si="86"/>
        <v>44354</v>
      </c>
      <c r="P1372" s="20">
        <f ca="1">_xll.meDateFromTenor(O1372,P$14,"Following",P$13,"Normal")</f>
        <v>44355</v>
      </c>
      <c r="Q1372" s="175">
        <f ca="1"/>
        <v>3.2855894348197382E-3</v>
      </c>
      <c r="R1372" s="7" t="s">
        <v>4</v>
      </c>
      <c r="S1372" s="174">
        <f t="shared" ca="1" si="87"/>
        <v>44354</v>
      </c>
      <c r="T1372" s="20">
        <f ca="1">_xll.meDateFromTenor(S1372,"1D","Following",T$13,"Normal")</f>
        <v>44355</v>
      </c>
      <c r="U1372" s="175">
        <f ca="1"/>
        <v>2.9350823916103183E-3</v>
      </c>
      <c r="V1372" s="136" t="s">
        <v>4</v>
      </c>
    </row>
    <row r="1373" spans="1:22" x14ac:dyDescent="0.25">
      <c r="A1373" s="142">
        <v>1355</v>
      </c>
      <c r="B1373" s="134"/>
      <c r="C1373" s="174">
        <f ca="1">_xll.meDateFromTenor(C1372,"1D","FOLLOWING",D$13,"NORMAL")</f>
        <v>44355</v>
      </c>
      <c r="D1373" s="20">
        <f ca="1">_xll.meDateFromTenor(C1373,D$14,"Following",D$13,"Normal")</f>
        <v>44356</v>
      </c>
      <c r="E1373" s="175">
        <f ca="1"/>
        <v>4.3299306091800077E-3</v>
      </c>
      <c r="F1373" s="99"/>
      <c r="G1373" s="174">
        <f t="shared" ca="1" si="84"/>
        <v>44355</v>
      </c>
      <c r="H1373" s="20">
        <f ca="1">_xll.meDateFromTenor(G1373,H$14,"Following",H$13,"Normal")</f>
        <v>44447</v>
      </c>
      <c r="I1373" s="175">
        <f ca="1"/>
        <v>5.9178377931873184E-3</v>
      </c>
      <c r="J1373" s="7" t="s">
        <v>4</v>
      </c>
      <c r="K1373" s="174">
        <f t="shared" ca="1" si="85"/>
        <v>44355</v>
      </c>
      <c r="L1373" s="20">
        <f ca="1">_xll.meDateFromTenor(K1373,L$14,"Following",L$13,"Normal")</f>
        <v>44538</v>
      </c>
      <c r="M1373" s="175">
        <f ca="1"/>
        <v>7.4642950577698411E-3</v>
      </c>
      <c r="N1373" s="7" t="s">
        <v>4</v>
      </c>
      <c r="O1373" s="174">
        <f t="shared" ca="1" si="86"/>
        <v>44355</v>
      </c>
      <c r="P1373" s="20">
        <f ca="1">_xll.meDateFromTenor(O1373,P$14,"Following",P$13,"Normal")</f>
        <v>44356</v>
      </c>
      <c r="Q1373" s="175">
        <f ca="1"/>
        <v>3.2929642981119763E-3</v>
      </c>
      <c r="R1373" s="7" t="s">
        <v>4</v>
      </c>
      <c r="S1373" s="174">
        <f t="shared" ca="1" si="87"/>
        <v>44355</v>
      </c>
      <c r="T1373" s="20">
        <f ca="1">_xll.meDateFromTenor(S1373,"1D","Following",T$13,"Normal")</f>
        <v>44356</v>
      </c>
      <c r="U1373" s="175">
        <f ca="1"/>
        <v>2.9435850795250054E-3</v>
      </c>
      <c r="V1373" s="136" t="s">
        <v>4</v>
      </c>
    </row>
    <row r="1374" spans="1:22" x14ac:dyDescent="0.25">
      <c r="A1374" s="142">
        <v>1356</v>
      </c>
      <c r="B1374" s="134"/>
      <c r="C1374" s="174">
        <f ca="1">_xll.meDateFromTenor(C1373,"1D","FOLLOWING",D$13,"NORMAL")</f>
        <v>44356</v>
      </c>
      <c r="D1374" s="20">
        <f ca="1">_xll.meDateFromTenor(C1374,D$14,"Following",D$13,"Normal")</f>
        <v>44357</v>
      </c>
      <c r="E1374" s="175">
        <f ca="1"/>
        <v>4.3391704908384166E-3</v>
      </c>
      <c r="F1374" s="99"/>
      <c r="G1374" s="174">
        <f t="shared" ca="1" si="84"/>
        <v>44356</v>
      </c>
      <c r="H1374" s="20">
        <f ca="1">_xll.meDateFromTenor(G1374,H$14,"Following",H$13,"Normal")</f>
        <v>44448</v>
      </c>
      <c r="I1374" s="175">
        <f ca="1"/>
        <v>5.9256274762386303E-3</v>
      </c>
      <c r="J1374" s="7" t="s">
        <v>4</v>
      </c>
      <c r="K1374" s="174">
        <f t="shared" ca="1" si="85"/>
        <v>44356</v>
      </c>
      <c r="L1374" s="20">
        <f ca="1">_xll.meDateFromTenor(K1374,L$14,"Following",L$13,"Normal")</f>
        <v>44539</v>
      </c>
      <c r="M1374" s="175">
        <f ca="1"/>
        <v>7.4717969670737849E-3</v>
      </c>
      <c r="N1374" s="7" t="s">
        <v>4</v>
      </c>
      <c r="O1374" s="174">
        <f t="shared" ca="1" si="86"/>
        <v>44356</v>
      </c>
      <c r="P1374" s="20">
        <f ca="1">_xll.meDateFromTenor(O1374,P$14,"Following",P$13,"Normal")</f>
        <v>44357</v>
      </c>
      <c r="Q1374" s="175">
        <f ca="1"/>
        <v>3.300357920014662E-3</v>
      </c>
      <c r="R1374" s="7" t="s">
        <v>4</v>
      </c>
      <c r="S1374" s="174">
        <f t="shared" ca="1" si="87"/>
        <v>44356</v>
      </c>
      <c r="T1374" s="20">
        <f ca="1">_xll.meDateFromTenor(S1374,"1D","Following",T$13,"Normal")</f>
        <v>44357</v>
      </c>
      <c r="U1374" s="175">
        <f ca="1"/>
        <v>2.9520820902191151E-3</v>
      </c>
      <c r="V1374" s="136" t="s">
        <v>4</v>
      </c>
    </row>
    <row r="1375" spans="1:22" x14ac:dyDescent="0.25">
      <c r="A1375" s="142">
        <v>1357</v>
      </c>
      <c r="B1375" s="134"/>
      <c r="C1375" s="174">
        <f ca="1">_xll.meDateFromTenor(C1374,"1D","FOLLOWING",D$13,"NORMAL")</f>
        <v>44357</v>
      </c>
      <c r="D1375" s="20">
        <f ca="1">_xll.meDateFromTenor(C1375,D$14,"Following",D$13,"Normal")</f>
        <v>44358</v>
      </c>
      <c r="E1375" s="175">
        <f ca="1"/>
        <v>4.3483880894441993E-3</v>
      </c>
      <c r="F1375" s="99"/>
      <c r="G1375" s="174">
        <f t="shared" ca="1" si="84"/>
        <v>44357</v>
      </c>
      <c r="H1375" s="20">
        <f ca="1">_xll.meDateFromTenor(G1375,H$14,"Following",H$13,"Normal")</f>
        <v>44449</v>
      </c>
      <c r="I1375" s="175">
        <f ca="1"/>
        <v>5.9334227593224719E-3</v>
      </c>
      <c r="J1375" s="7" t="s">
        <v>4</v>
      </c>
      <c r="K1375" s="174">
        <f t="shared" ca="1" si="85"/>
        <v>44357</v>
      </c>
      <c r="L1375" s="20">
        <f ca="1">_xll.meDateFromTenor(K1375,L$14,"Following",L$13,"Normal")</f>
        <v>44540</v>
      </c>
      <c r="M1375" s="175">
        <f ca="1"/>
        <v>7.4793035809893327E-3</v>
      </c>
      <c r="N1375" s="7" t="s">
        <v>4</v>
      </c>
      <c r="O1375" s="174">
        <f t="shared" ca="1" si="86"/>
        <v>44357</v>
      </c>
      <c r="P1375" s="20">
        <f ca="1">_xll.meDateFromTenor(O1375,P$14,"Following",P$13,"Normal")</f>
        <v>44358</v>
      </c>
      <c r="Q1375" s="175">
        <f ca="1"/>
        <v>3.3077702797272394E-3</v>
      </c>
      <c r="R1375" s="7" t="s">
        <v>4</v>
      </c>
      <c r="S1375" s="174">
        <f t="shared" ca="1" si="87"/>
        <v>44357</v>
      </c>
      <c r="T1375" s="20">
        <f ca="1">_xll.meDateFromTenor(S1375,"1D","Following",T$13,"Normal")</f>
        <v>44358</v>
      </c>
      <c r="U1375" s="175">
        <f ca="1"/>
        <v>2.9605734244957781E-3</v>
      </c>
      <c r="V1375" s="136" t="s">
        <v>4</v>
      </c>
    </row>
    <row r="1376" spans="1:22" x14ac:dyDescent="0.25">
      <c r="A1376" s="142">
        <v>1358</v>
      </c>
      <c r="B1376" s="134"/>
      <c r="C1376" s="174">
        <f ca="1">_xll.meDateFromTenor(C1375,"1D","FOLLOWING",D$13,"NORMAL")</f>
        <v>44358</v>
      </c>
      <c r="D1376" s="20">
        <f ca="1">_xll.meDateFromTenor(C1376,D$14,"Following",D$13,"Normal")</f>
        <v>44361</v>
      </c>
      <c r="E1376" s="175">
        <f ca="1"/>
        <v>4.3668019763385465E-3</v>
      </c>
      <c r="F1376" s="99"/>
      <c r="G1376" s="174">
        <f t="shared" ca="1" si="84"/>
        <v>44358</v>
      </c>
      <c r="H1376" s="20">
        <f ca="1">_xll.meDateFromTenor(G1376,H$14,"Following",H$13,"Normal")</f>
        <v>44452</v>
      </c>
      <c r="I1376" s="175">
        <f ca="1"/>
        <v>5.9412236251841777E-3</v>
      </c>
      <c r="J1376" s="7" t="s">
        <v>4</v>
      </c>
      <c r="K1376" s="174">
        <f t="shared" ca="1" si="85"/>
        <v>44358</v>
      </c>
      <c r="L1376" s="20">
        <f ca="1">_xll.meDateFromTenor(K1376,L$14,"Following",L$13,"Normal")</f>
        <v>44543</v>
      </c>
      <c r="M1376" s="175">
        <f ca="1"/>
        <v>7.4868148827431881E-3</v>
      </c>
      <c r="N1376" s="7" t="s">
        <v>4</v>
      </c>
      <c r="O1376" s="174">
        <f t="shared" ca="1" si="86"/>
        <v>44358</v>
      </c>
      <c r="P1376" s="20">
        <f ca="1">_xll.meDateFromTenor(O1376,P$14,"Following",P$13,"Normal")</f>
        <v>44361</v>
      </c>
      <c r="Q1376" s="175">
        <f ca="1"/>
        <v>3.3152013564491699E-3</v>
      </c>
      <c r="R1376" s="7" t="s">
        <v>4</v>
      </c>
      <c r="S1376" s="174">
        <f t="shared" ca="1" si="87"/>
        <v>44358</v>
      </c>
      <c r="T1376" s="20">
        <f ca="1">_xll.meDateFromTenor(S1376,"1D","Following",T$13,"Normal")</f>
        <v>44361</v>
      </c>
      <c r="U1376" s="175">
        <f ca="1"/>
        <v>2.9775617994419377E-3</v>
      </c>
      <c r="V1376" s="136" t="s">
        <v>4</v>
      </c>
    </row>
    <row r="1377" spans="1:22" x14ac:dyDescent="0.25">
      <c r="A1377" s="142">
        <v>1359</v>
      </c>
      <c r="B1377" s="134"/>
      <c r="C1377" s="174">
        <f ca="1">_xll.meDateFromTenor(C1376,"1D","FOLLOWING",D$13,"NORMAL")</f>
        <v>44361</v>
      </c>
      <c r="D1377" s="20">
        <f ca="1">_xll.meDateFromTenor(C1377,D$14,"Following",D$13,"Normal")</f>
        <v>44362</v>
      </c>
      <c r="E1377" s="175">
        <f ca="1"/>
        <v>4.3850356467530164E-3</v>
      </c>
      <c r="F1377" s="99"/>
      <c r="G1377" s="174">
        <f t="shared" ca="1" si="84"/>
        <v>44361</v>
      </c>
      <c r="H1377" s="20">
        <f ca="1">_xll.meDateFromTenor(G1377,H$14,"Following",H$13,"Normal")</f>
        <v>44453</v>
      </c>
      <c r="I1377" s="175">
        <f ca="1"/>
        <v>5.9646595468897832E-3</v>
      </c>
      <c r="J1377" s="7" t="s">
        <v>4</v>
      </c>
      <c r="K1377" s="174">
        <f t="shared" ca="1" si="85"/>
        <v>44361</v>
      </c>
      <c r="L1377" s="20">
        <f ca="1">_xll.meDateFromTenor(K1377,L$14,"Following",L$13,"Normal")</f>
        <v>44544</v>
      </c>
      <c r="M1377" s="175">
        <f ca="1"/>
        <v>7.5093767473015391E-3</v>
      </c>
      <c r="N1377" s="7" t="s">
        <v>4</v>
      </c>
      <c r="O1377" s="174">
        <f t="shared" ca="1" si="86"/>
        <v>44361</v>
      </c>
      <c r="P1377" s="20">
        <f ca="1">_xll.meDateFromTenor(O1377,P$14,"Following",P$13,"Normal")</f>
        <v>44362</v>
      </c>
      <c r="Q1377" s="175">
        <f ca="1"/>
        <v>3.3376066806656006E-3</v>
      </c>
      <c r="R1377" s="7" t="s">
        <v>4</v>
      </c>
      <c r="S1377" s="174">
        <f t="shared" ca="1" si="87"/>
        <v>44361</v>
      </c>
      <c r="T1377" s="20">
        <f ca="1">_xll.meDateFromTenor(S1377,"1D","Following",T$13,"Normal")</f>
        <v>44362</v>
      </c>
      <c r="U1377" s="175">
        <f ca="1"/>
        <v>2.9944820021215353E-3</v>
      </c>
      <c r="V1377" s="136" t="s">
        <v>4</v>
      </c>
    </row>
    <row r="1378" spans="1:22" x14ac:dyDescent="0.25">
      <c r="A1378" s="142">
        <v>1360</v>
      </c>
      <c r="B1378" s="134"/>
      <c r="C1378" s="174">
        <f ca="1">_xll.meDateFromTenor(C1377,"1D","FOLLOWING",D$13,"NORMAL")</f>
        <v>44362</v>
      </c>
      <c r="D1378" s="20">
        <f ca="1">_xll.meDateFromTenor(C1378,D$14,"Following",D$13,"Normal")</f>
        <v>44363</v>
      </c>
      <c r="E1378" s="175">
        <f ca="1"/>
        <v>4.394141824803223E-3</v>
      </c>
      <c r="F1378" s="99"/>
      <c r="G1378" s="174">
        <f t="shared" ca="1" si="84"/>
        <v>44362</v>
      </c>
      <c r="H1378" s="20">
        <f ca="1">_xll.meDateFromTenor(G1378,H$14,"Following",H$13,"Normal")</f>
        <v>44454</v>
      </c>
      <c r="I1378" s="175">
        <f ca="1"/>
        <v>5.972482571316249E-3</v>
      </c>
      <c r="J1378" s="7" t="s">
        <v>4</v>
      </c>
      <c r="K1378" s="174">
        <f t="shared" ca="1" si="85"/>
        <v>44362</v>
      </c>
      <c r="L1378" s="20">
        <f ca="1">_xll.meDateFromTenor(K1378,L$14,"Following",L$13,"Normal")</f>
        <v>44545</v>
      </c>
      <c r="M1378" s="175">
        <f ca="1"/>
        <v>7.5169066326755719E-3</v>
      </c>
      <c r="N1378" s="7" t="s">
        <v>4</v>
      </c>
      <c r="O1378" s="174">
        <f t="shared" ca="1" si="86"/>
        <v>44362</v>
      </c>
      <c r="P1378" s="20">
        <f ca="1">_xll.meDateFromTenor(O1378,P$14,"Following",P$13,"Normal")</f>
        <v>44363</v>
      </c>
      <c r="Q1378" s="175">
        <f ca="1"/>
        <v>3.3451124174194704E-3</v>
      </c>
      <c r="R1378" s="7" t="s">
        <v>4</v>
      </c>
      <c r="S1378" s="174">
        <f t="shared" ca="1" si="87"/>
        <v>44362</v>
      </c>
      <c r="T1378" s="20">
        <f ca="1">_xll.meDateFromTenor(S1378,"1D","Following",T$13,"Normal")</f>
        <v>44363</v>
      </c>
      <c r="U1378" s="175">
        <f ca="1"/>
        <v>3.0029449587760408E-3</v>
      </c>
      <c r="V1378" s="136" t="s">
        <v>4</v>
      </c>
    </row>
    <row r="1379" spans="1:22" x14ac:dyDescent="0.25">
      <c r="A1379" s="142">
        <v>1361</v>
      </c>
      <c r="B1379" s="134"/>
      <c r="C1379" s="174">
        <f ca="1">_xll.meDateFromTenor(C1378,"1D","FOLLOWING",D$13,"NORMAL")</f>
        <v>44363</v>
      </c>
      <c r="D1379" s="20">
        <f ca="1">_xll.meDateFromTenor(C1379,D$14,"Following",D$13,"Normal")</f>
        <v>44364</v>
      </c>
      <c r="E1379" s="175">
        <f ca="1"/>
        <v>4.4032257175626293E-3</v>
      </c>
      <c r="F1379" s="99"/>
      <c r="G1379" s="174">
        <f t="shared" ca="1" si="84"/>
        <v>44363</v>
      </c>
      <c r="H1379" s="20">
        <f ca="1">_xll.meDateFromTenor(G1379,H$14,"Following",H$13,"Normal")</f>
        <v>44455</v>
      </c>
      <c r="I1379" s="175">
        <f ca="1"/>
        <v>5.9803110922472284E-3</v>
      </c>
      <c r="J1379" s="7" t="s">
        <v>4</v>
      </c>
      <c r="K1379" s="174">
        <f t="shared" ca="1" si="85"/>
        <v>44363</v>
      </c>
      <c r="L1379" s="20">
        <f ca="1">_xll.meDateFromTenor(K1379,L$14,"Following",L$13,"Normal")</f>
        <v>44546</v>
      </c>
      <c r="M1379" s="175">
        <f ca="1"/>
        <v>7.5244411220213884E-3</v>
      </c>
      <c r="N1379" s="7" t="s">
        <v>4</v>
      </c>
      <c r="O1379" s="174">
        <f t="shared" ca="1" si="86"/>
        <v>44363</v>
      </c>
      <c r="P1379" s="20">
        <f ca="1">_xll.meDateFromTenor(O1379,P$14,"Following",P$13,"Normal")</f>
        <v>44364</v>
      </c>
      <c r="Q1379" s="175">
        <f ca="1"/>
        <v>3.3526367671799602E-3</v>
      </c>
      <c r="R1379" s="7" t="s">
        <v>4</v>
      </c>
      <c r="S1379" s="174">
        <f t="shared" ca="1" si="87"/>
        <v>44363</v>
      </c>
      <c r="T1379" s="20">
        <f ca="1">_xll.meDateFromTenor(S1379,"1D","Following",T$13,"Normal")</f>
        <v>44364</v>
      </c>
      <c r="U1379" s="175">
        <f ca="1"/>
        <v>3.0114022414911494E-3</v>
      </c>
      <c r="V1379" s="136" t="s">
        <v>4</v>
      </c>
    </row>
    <row r="1380" spans="1:22" x14ac:dyDescent="0.25">
      <c r="A1380" s="142">
        <v>1362</v>
      </c>
      <c r="B1380" s="134"/>
      <c r="C1380" s="174">
        <f ca="1">_xll.meDateFromTenor(C1379,"1D","FOLLOWING",D$13,"NORMAL")</f>
        <v>44364</v>
      </c>
      <c r="D1380" s="20">
        <f ca="1">_xll.meDateFromTenor(C1380,D$14,"Following",D$13,"Normal")</f>
        <v>44365</v>
      </c>
      <c r="E1380" s="175">
        <f ca="1"/>
        <v>4.4122873247058646E-3</v>
      </c>
      <c r="F1380" s="99"/>
      <c r="G1380" s="174">
        <f t="shared" ca="1" si="84"/>
        <v>44364</v>
      </c>
      <c r="H1380" s="20">
        <f ca="1">_xll.meDateFromTenor(G1380,H$14,"Following",H$13,"Normal")</f>
        <v>44456</v>
      </c>
      <c r="I1380" s="175">
        <f ca="1"/>
        <v>5.9881450924280533E-3</v>
      </c>
      <c r="J1380" s="7" t="s">
        <v>4</v>
      </c>
      <c r="K1380" s="174">
        <f t="shared" ca="1" si="85"/>
        <v>44364</v>
      </c>
      <c r="L1380" s="20">
        <f ca="1">_xll.meDateFromTenor(K1380,L$14,"Following",L$13,"Normal")</f>
        <v>44547</v>
      </c>
      <c r="M1380" s="175">
        <f ca="1"/>
        <v>7.5319801985656819E-3</v>
      </c>
      <c r="N1380" s="7" t="s">
        <v>4</v>
      </c>
      <c r="O1380" s="174">
        <f t="shared" ca="1" si="86"/>
        <v>44364</v>
      </c>
      <c r="P1380" s="20">
        <f ca="1">_xll.meDateFromTenor(O1380,P$14,"Following",P$13,"Normal")</f>
        <v>44365</v>
      </c>
      <c r="Q1380" s="175">
        <f ca="1"/>
        <v>3.3601797091465197E-3</v>
      </c>
      <c r="R1380" s="7" t="s">
        <v>4</v>
      </c>
      <c r="S1380" s="174">
        <f t="shared" ca="1" si="87"/>
        <v>44364</v>
      </c>
      <c r="T1380" s="20">
        <f ca="1">_xll.meDateFromTenor(S1380,"1D","Following",T$13,"Normal")</f>
        <v>44365</v>
      </c>
      <c r="U1380" s="175">
        <f ca="1"/>
        <v>3.019853849943271E-3</v>
      </c>
      <c r="V1380" s="136" t="s">
        <v>4</v>
      </c>
    </row>
    <row r="1381" spans="1:22" x14ac:dyDescent="0.25">
      <c r="A1381" s="142">
        <v>1363</v>
      </c>
      <c r="B1381" s="134"/>
      <c r="C1381" s="174">
        <f ca="1">_xll.meDateFromTenor(C1380,"1D","FOLLOWING",D$13,"NORMAL")</f>
        <v>44365</v>
      </c>
      <c r="D1381" s="20">
        <f ca="1">_xll.meDateFromTenor(C1381,D$14,"Following",D$13,"Normal")</f>
        <v>44368</v>
      </c>
      <c r="E1381" s="175">
        <f ca="1"/>
        <v>4.4303907732603804E-3</v>
      </c>
      <c r="F1381" s="99"/>
      <c r="G1381" s="174">
        <f t="shared" ca="1" si="84"/>
        <v>44365</v>
      </c>
      <c r="H1381" s="20">
        <f ca="1">_xll.meDateFromTenor(G1381,H$14,"Following",H$13,"Normal")</f>
        <v>44459</v>
      </c>
      <c r="I1381" s="175">
        <f ca="1"/>
        <v>5.9959845546040591E-3</v>
      </c>
      <c r="J1381" s="7" t="s">
        <v>4</v>
      </c>
      <c r="K1381" s="174">
        <f t="shared" ca="1" si="85"/>
        <v>44365</v>
      </c>
      <c r="L1381" s="20">
        <f ca="1">_xll.meDateFromTenor(K1381,L$14,"Following",L$13,"Normal")</f>
        <v>44550</v>
      </c>
      <c r="M1381" s="175">
        <f ca="1"/>
        <v>7.5395238455351569E-3</v>
      </c>
      <c r="N1381" s="7" t="s">
        <v>4</v>
      </c>
      <c r="O1381" s="174">
        <f t="shared" ca="1" si="86"/>
        <v>44365</v>
      </c>
      <c r="P1381" s="20">
        <f ca="1">_xll.meDateFromTenor(O1381,P$14,"Following",P$13,"Normal")</f>
        <v>44368</v>
      </c>
      <c r="Q1381" s="175">
        <f ca="1"/>
        <v>3.3677412225186121E-3</v>
      </c>
      <c r="R1381" s="7" t="s">
        <v>4</v>
      </c>
      <c r="S1381" s="174">
        <f t="shared" ca="1" si="87"/>
        <v>44365</v>
      </c>
      <c r="T1381" s="20">
        <f ca="1">_xll.meDateFromTenor(S1381,"1D","Following",T$13,"Normal")</f>
        <v>44368</v>
      </c>
      <c r="U1381" s="175">
        <f ca="1"/>
        <v>3.0367637725793933E-3</v>
      </c>
      <c r="V1381" s="136" t="s">
        <v>4</v>
      </c>
    </row>
    <row r="1382" spans="1:22" x14ac:dyDescent="0.25">
      <c r="A1382" s="142">
        <v>1364</v>
      </c>
      <c r="B1382" s="134"/>
      <c r="C1382" s="174">
        <f ca="1">_xll.meDateFromTenor(C1381,"1D","FOLLOWING",D$13,"NORMAL")</f>
        <v>44368</v>
      </c>
      <c r="D1382" s="20">
        <f ca="1">_xll.meDateFromTenor(C1382,D$14,"Following",D$13,"Normal")</f>
        <v>44369</v>
      </c>
      <c r="E1382" s="175">
        <f ca="1"/>
        <v>4.4483108877184357E-3</v>
      </c>
      <c r="F1382" s="99"/>
      <c r="G1382" s="174">
        <f t="shared" ca="1" si="84"/>
        <v>44368</v>
      </c>
      <c r="H1382" s="20">
        <f ca="1">_xll.meDateFromTenor(G1382,H$14,"Following",H$13,"Normal")</f>
        <v>44460</v>
      </c>
      <c r="I1382" s="175">
        <f ca="1"/>
        <v>6.0195355405564307E-3</v>
      </c>
      <c r="J1382" s="7" t="s">
        <v>4</v>
      </c>
      <c r="K1382" s="174">
        <f t="shared" ca="1" si="85"/>
        <v>44368</v>
      </c>
      <c r="L1382" s="20">
        <f ca="1">_xll.meDateFromTenor(K1382,L$14,"Following",L$13,"Normal")</f>
        <v>44551</v>
      </c>
      <c r="M1382" s="175">
        <f ca="1"/>
        <v>7.5621820412615825E-3</v>
      </c>
      <c r="N1382" s="7" t="s">
        <v>4</v>
      </c>
      <c r="O1382" s="174">
        <f t="shared" ca="1" si="86"/>
        <v>44368</v>
      </c>
      <c r="P1382" s="20">
        <f ca="1">_xll.meDateFromTenor(O1382,P$14,"Following",P$13,"Normal")</f>
        <v>44369</v>
      </c>
      <c r="Q1382" s="175">
        <f ca="1"/>
        <v>3.3905369830625801E-3</v>
      </c>
      <c r="R1382" s="7" t="s">
        <v>4</v>
      </c>
      <c r="S1382" s="174">
        <f t="shared" ca="1" si="87"/>
        <v>44368</v>
      </c>
      <c r="T1382" s="20">
        <f ca="1">_xll.meDateFromTenor(S1382,"1D","Following",T$13,"Normal")</f>
        <v>44369</v>
      </c>
      <c r="U1382" s="175">
        <f ca="1"/>
        <v>3.0536035541745775E-3</v>
      </c>
      <c r="V1382" s="136" t="s">
        <v>4</v>
      </c>
    </row>
    <row r="1383" spans="1:22" x14ac:dyDescent="0.25">
      <c r="A1383" s="142">
        <v>1365</v>
      </c>
      <c r="B1383" s="134"/>
      <c r="C1383" s="174">
        <f ca="1">_xll.meDateFromTenor(C1382,"1D","FOLLOWING",D$13,"NORMAL")</f>
        <v>44369</v>
      </c>
      <c r="D1383" s="20">
        <f ca="1">_xll.meDateFromTenor(C1383,D$14,"Following",D$13,"Normal")</f>
        <v>44370</v>
      </c>
      <c r="E1383" s="175">
        <f ca="1"/>
        <v>4.4572610600831022E-3</v>
      </c>
      <c r="F1383" s="99"/>
      <c r="G1383" s="174">
        <f t="shared" ca="1" si="84"/>
        <v>44369</v>
      </c>
      <c r="H1383" s="20">
        <f ca="1">_xll.meDateFromTenor(G1383,H$14,"Following",H$13,"Normal")</f>
        <v>44461</v>
      </c>
      <c r="I1383" s="175">
        <f ca="1"/>
        <v>6.0273966781664448E-3</v>
      </c>
      <c r="J1383" s="7" t="s">
        <v>4</v>
      </c>
      <c r="K1383" s="174">
        <f t="shared" ca="1" si="85"/>
        <v>44369</v>
      </c>
      <c r="L1383" s="20">
        <f ca="1">_xll.meDateFromTenor(K1383,L$14,"Following",L$13,"Normal")</f>
        <v>44552</v>
      </c>
      <c r="M1383" s="175">
        <f ca="1"/>
        <v>7.569743802198714E-3</v>
      </c>
      <c r="N1383" s="7" t="s">
        <v>4</v>
      </c>
      <c r="O1383" s="174">
        <f t="shared" ca="1" si="86"/>
        <v>44369</v>
      </c>
      <c r="P1383" s="20">
        <f ca="1">_xll.meDateFromTenor(O1383,P$14,"Following",P$13,"Normal")</f>
        <v>44370</v>
      </c>
      <c r="Q1383" s="175">
        <f ca="1"/>
        <v>3.3981725740513161E-3</v>
      </c>
      <c r="R1383" s="7" t="s">
        <v>4</v>
      </c>
      <c r="S1383" s="174">
        <f t="shared" ca="1" si="87"/>
        <v>44369</v>
      </c>
      <c r="T1383" s="20">
        <f ca="1">_xll.meDateFromTenor(S1383,"1D","Following",T$13,"Normal")</f>
        <v>44370</v>
      </c>
      <c r="U1383" s="175">
        <f ca="1"/>
        <v>3.0620267993968784E-3</v>
      </c>
      <c r="V1383" s="136" t="s">
        <v>4</v>
      </c>
    </row>
    <row r="1384" spans="1:22" x14ac:dyDescent="0.25">
      <c r="A1384" s="142">
        <v>1366</v>
      </c>
      <c r="B1384" s="134"/>
      <c r="C1384" s="174">
        <f ca="1">_xll.meDateFromTenor(C1383,"1D","FOLLOWING",D$13,"NORMAL")</f>
        <v>44370</v>
      </c>
      <c r="D1384" s="20">
        <f ca="1">_xll.meDateFromTenor(C1384,D$14,"Following",D$13,"Normal")</f>
        <v>44371</v>
      </c>
      <c r="E1384" s="175">
        <f ca="1"/>
        <v>4.4661889440338011E-3</v>
      </c>
      <c r="F1384" s="99"/>
      <c r="G1384" s="174">
        <f t="shared" ca="1" si="84"/>
        <v>44370</v>
      </c>
      <c r="H1384" s="20">
        <f ca="1">_xll.meDateFromTenor(G1384,H$14,"Following",H$13,"Normal")</f>
        <v>44462</v>
      </c>
      <c r="I1384" s="175">
        <f ca="1"/>
        <v>6.0352631914982876E-3</v>
      </c>
      <c r="J1384" s="7" t="s">
        <v>4</v>
      </c>
      <c r="K1384" s="174">
        <f t="shared" ca="1" si="85"/>
        <v>44370</v>
      </c>
      <c r="L1384" s="20">
        <f ca="1">_xll.meDateFromTenor(K1384,L$14,"Following",L$13,"Normal")</f>
        <v>44553</v>
      </c>
      <c r="M1384" s="175">
        <f ca="1"/>
        <v>7.5773100496945014E-3</v>
      </c>
      <c r="N1384" s="7" t="s">
        <v>4</v>
      </c>
      <c r="O1384" s="174">
        <f t="shared" ca="1" si="86"/>
        <v>44370</v>
      </c>
      <c r="P1384" s="20">
        <f ca="1">_xll.meDateFromTenor(O1384,P$14,"Following",P$13,"Normal")</f>
        <v>44371</v>
      </c>
      <c r="Q1384" s="175">
        <f ca="1"/>
        <v>3.4058266324428492E-3</v>
      </c>
      <c r="R1384" s="7" t="s">
        <v>4</v>
      </c>
      <c r="S1384" s="174">
        <f t="shared" ca="1" si="87"/>
        <v>44370</v>
      </c>
      <c r="T1384" s="20">
        <f ca="1">_xll.meDateFromTenor(S1384,"1D","Following",T$13,"Normal")</f>
        <v>44371</v>
      </c>
      <c r="U1384" s="175">
        <f ca="1"/>
        <v>3.0704443734736659E-3</v>
      </c>
      <c r="V1384" s="136" t="s">
        <v>4</v>
      </c>
    </row>
    <row r="1385" spans="1:22" x14ac:dyDescent="0.25">
      <c r="A1385" s="142">
        <v>1367</v>
      </c>
      <c r="B1385" s="134"/>
      <c r="C1385" s="174">
        <f ca="1">_xll.meDateFromTenor(C1384,"1D","FOLLOWING",D$13,"NORMAL")</f>
        <v>44371</v>
      </c>
      <c r="D1385" s="20">
        <f ca="1">_xll.meDateFromTenor(C1385,D$14,"Following",D$13,"Normal")</f>
        <v>44372</v>
      </c>
      <c r="E1385" s="175">
        <f ca="1"/>
        <v>4.4750945392564951E-3</v>
      </c>
      <c r="F1385" s="99"/>
      <c r="G1385" s="174">
        <f t="shared" ca="1" si="84"/>
        <v>44371</v>
      </c>
      <c r="H1385" s="20">
        <f ca="1">_xll.meDateFromTenor(G1385,H$14,"Following",H$13,"Normal")</f>
        <v>44463</v>
      </c>
      <c r="I1385" s="175">
        <f ca="1"/>
        <v>6.0431350632972908E-3</v>
      </c>
      <c r="J1385" s="7" t="s">
        <v>4</v>
      </c>
      <c r="K1385" s="174">
        <f t="shared" ca="1" si="85"/>
        <v>44371</v>
      </c>
      <c r="L1385" s="20">
        <f ca="1">_xll.meDateFromTenor(K1385,L$14,"Following",L$13,"Normal")</f>
        <v>44554</v>
      </c>
      <c r="M1385" s="175">
        <f ca="1"/>
        <v>7.5848807669756397E-3</v>
      </c>
      <c r="N1385" s="7" t="s">
        <v>4</v>
      </c>
      <c r="O1385" s="174">
        <f t="shared" ca="1" si="86"/>
        <v>44371</v>
      </c>
      <c r="P1385" s="20">
        <f ca="1">_xll.meDateFromTenor(O1385,P$14,"Following",P$13,"Normal")</f>
        <v>44372</v>
      </c>
      <c r="Q1385" s="175">
        <f ca="1"/>
        <v>3.4134991374366315E-3</v>
      </c>
      <c r="R1385" s="7" t="s">
        <v>4</v>
      </c>
      <c r="S1385" s="174">
        <f t="shared" ca="1" si="87"/>
        <v>44371</v>
      </c>
      <c r="T1385" s="20">
        <f ca="1">_xll.meDateFromTenor(S1385,"1D","Following",T$13,"Normal")</f>
        <v>44372</v>
      </c>
      <c r="U1385" s="175">
        <f ca="1"/>
        <v>3.0788562762489903E-3</v>
      </c>
      <c r="V1385" s="136" t="s">
        <v>4</v>
      </c>
    </row>
    <row r="1386" spans="1:22" x14ac:dyDescent="0.25">
      <c r="A1386" s="142">
        <v>1368</v>
      </c>
      <c r="B1386" s="134"/>
      <c r="C1386" s="174">
        <f ca="1">_xll.meDateFromTenor(C1385,"1D","FOLLOWING",D$13,"NORMAL")</f>
        <v>44372</v>
      </c>
      <c r="D1386" s="20">
        <f ca="1">_xll.meDateFromTenor(C1386,D$14,"Following",D$13,"Normal")</f>
        <v>44375</v>
      </c>
      <c r="E1386" s="175">
        <f ca="1"/>
        <v>4.4928875026781761E-3</v>
      </c>
      <c r="F1386" s="99"/>
      <c r="G1386" s="174">
        <f t="shared" ca="1" si="84"/>
        <v>44372</v>
      </c>
      <c r="H1386" s="20">
        <f ca="1">_xll.meDateFromTenor(G1386,H$14,"Following",H$13,"Normal")</f>
        <v>44466</v>
      </c>
      <c r="I1386" s="175">
        <f ca="1"/>
        <v>6.0510122763087829E-3</v>
      </c>
      <c r="J1386" s="7" t="s">
        <v>4</v>
      </c>
      <c r="K1386" s="174">
        <f t="shared" ca="1" si="85"/>
        <v>44372</v>
      </c>
      <c r="L1386" s="20">
        <f ca="1">_xll.meDateFromTenor(K1386,L$14,"Following",L$13,"Normal")</f>
        <v>44557</v>
      </c>
      <c r="M1386" s="175">
        <f ca="1"/>
        <v>7.5924559372688247E-3</v>
      </c>
      <c r="N1386" s="7" t="s">
        <v>4</v>
      </c>
      <c r="O1386" s="174">
        <f t="shared" ca="1" si="86"/>
        <v>44372</v>
      </c>
      <c r="P1386" s="20">
        <f ca="1">_xll.meDateFromTenor(O1386,P$14,"Following",P$13,"Normal")</f>
        <v>44375</v>
      </c>
      <c r="Q1386" s="175">
        <f ca="1"/>
        <v>3.4211900682321185E-3</v>
      </c>
      <c r="R1386" s="7" t="s">
        <v>4</v>
      </c>
      <c r="S1386" s="174">
        <f t="shared" ca="1" si="87"/>
        <v>44372</v>
      </c>
      <c r="T1386" s="20">
        <f ca="1">_xll.meDateFromTenor(S1386,"1D","Following",T$13,"Normal")</f>
        <v>44375</v>
      </c>
      <c r="U1386" s="175">
        <f ca="1"/>
        <v>3.0956878001030101E-3</v>
      </c>
      <c r="V1386" s="136" t="s">
        <v>4</v>
      </c>
    </row>
    <row r="1387" spans="1:22" x14ac:dyDescent="0.25">
      <c r="A1387" s="142">
        <v>1369</v>
      </c>
      <c r="B1387" s="134"/>
      <c r="C1387" s="174">
        <f ca="1">_xll.meDateFromTenor(C1386,"1D","FOLLOWING",D$13,"NORMAL")</f>
        <v>44375</v>
      </c>
      <c r="D1387" s="20">
        <f ca="1">_xll.meDateFromTenor(C1387,D$14,"Following",D$13,"Normal")</f>
        <v>44376</v>
      </c>
      <c r="E1387" s="175">
        <f ca="1"/>
        <v>4.5104940235603675E-3</v>
      </c>
      <c r="F1387" s="99"/>
      <c r="G1387" s="174">
        <f t="shared" ca="1" si="84"/>
        <v>44375</v>
      </c>
      <c r="H1387" s="20">
        <f ca="1">_xll.meDateFromTenor(G1387,H$14,"Following",H$13,"Normal")</f>
        <v>44467</v>
      </c>
      <c r="I1387" s="175">
        <f ca="1"/>
        <v>6.0746757900715003E-3</v>
      </c>
      <c r="J1387" s="7" t="s">
        <v>4</v>
      </c>
      <c r="K1387" s="174">
        <f t="shared" ca="1" si="85"/>
        <v>44375</v>
      </c>
      <c r="L1387" s="20">
        <f ca="1">_xll.meDateFromTenor(K1387,L$14,"Following",L$13,"Normal")</f>
        <v>44558</v>
      </c>
      <c r="M1387" s="175">
        <f ca="1"/>
        <v>7.6152079984876126E-3</v>
      </c>
      <c r="N1387" s="7" t="s">
        <v>4</v>
      </c>
      <c r="O1387" s="174">
        <f t="shared" ca="1" si="86"/>
        <v>44375</v>
      </c>
      <c r="P1387" s="20">
        <f ca="1">_xll.meDateFromTenor(O1387,P$14,"Following",P$13,"Normal")</f>
        <v>44376</v>
      </c>
      <c r="Q1387" s="175">
        <f ca="1"/>
        <v>3.4443732074233373E-3</v>
      </c>
      <c r="R1387" s="7" t="s">
        <v>4</v>
      </c>
      <c r="S1387" s="174">
        <f t="shared" ca="1" si="87"/>
        <v>44375</v>
      </c>
      <c r="T1387" s="20">
        <f ca="1">_xll.meDateFromTenor(S1387,"1D","Following",T$13,"Normal")</f>
        <v>44376</v>
      </c>
      <c r="U1387" s="175">
        <f ca="1"/>
        <v>3.1124471846238435E-3</v>
      </c>
      <c r="V1387" s="136" t="s">
        <v>4</v>
      </c>
    </row>
    <row r="1388" spans="1:22" x14ac:dyDescent="0.25">
      <c r="A1388" s="142">
        <v>1370</v>
      </c>
      <c r="B1388" s="134"/>
      <c r="C1388" s="174">
        <f ca="1">_xll.meDateFromTenor(C1387,"1D","FOLLOWING",D$13,"NORMAL")</f>
        <v>44376</v>
      </c>
      <c r="D1388" s="20">
        <f ca="1">_xll.meDateFromTenor(C1388,D$14,"Following",D$13,"Normal")</f>
        <v>44377</v>
      </c>
      <c r="E1388" s="175">
        <f ca="1"/>
        <v>4.519288168171447E-3</v>
      </c>
      <c r="F1388" s="99"/>
      <c r="G1388" s="174">
        <f t="shared" ca="1" si="84"/>
        <v>44376</v>
      </c>
      <c r="H1388" s="20">
        <f ca="1">_xll.meDateFromTenor(G1388,H$14,"Following",H$13,"Normal")</f>
        <v>44468</v>
      </c>
      <c r="I1388" s="175">
        <f ca="1"/>
        <v>6.082574195386257E-3</v>
      </c>
      <c r="J1388" s="7" t="s">
        <v>4</v>
      </c>
      <c r="K1388" s="174">
        <f t="shared" ca="1" si="85"/>
        <v>44376</v>
      </c>
      <c r="L1388" s="20">
        <f ca="1">_xll.meDateFromTenor(K1388,L$14,"Following",L$13,"Normal")</f>
        <v>44559</v>
      </c>
      <c r="M1388" s="175">
        <f ca="1"/>
        <v>7.622800813095942E-3</v>
      </c>
      <c r="N1388" s="7" t="s">
        <v>4</v>
      </c>
      <c r="O1388" s="174">
        <f t="shared" ca="1" si="86"/>
        <v>44376</v>
      </c>
      <c r="P1388" s="20">
        <f ca="1">_xll.meDateFromTenor(O1388,P$14,"Following",P$13,"Normal")</f>
        <v>44377</v>
      </c>
      <c r="Q1388" s="175">
        <f ca="1"/>
        <v>3.4521376334201775E-3</v>
      </c>
      <c r="R1388" s="7" t="s">
        <v>4</v>
      </c>
      <c r="S1388" s="174">
        <f t="shared" ca="1" si="87"/>
        <v>44376</v>
      </c>
      <c r="T1388" s="20">
        <f ca="1">_xll.meDateFromTenor(S1388,"1D","Following",T$13,"Normal")</f>
        <v>44377</v>
      </c>
      <c r="U1388" s="175">
        <f ca="1"/>
        <v>3.1208307380742989E-3</v>
      </c>
      <c r="V1388" s="136" t="s">
        <v>4</v>
      </c>
    </row>
    <row r="1389" spans="1:22" x14ac:dyDescent="0.25">
      <c r="A1389" s="142">
        <v>1371</v>
      </c>
      <c r="B1389" s="134"/>
      <c r="C1389" s="174">
        <f ca="1">_xll.meDateFromTenor(C1388,"1D","FOLLOWING",D$13,"NORMAL")</f>
        <v>44377</v>
      </c>
      <c r="D1389" s="20">
        <f ca="1">_xll.meDateFromTenor(C1389,D$14,"Following",D$13,"Normal")</f>
        <v>44378</v>
      </c>
      <c r="E1389" s="175">
        <f ca="1"/>
        <v>4.5280600211768567E-3</v>
      </c>
      <c r="F1389" s="99"/>
      <c r="G1389" s="174">
        <f t="shared" ca="1" si="84"/>
        <v>44377</v>
      </c>
      <c r="H1389" s="20">
        <f ca="1">_xll.meDateFromTenor(G1389,H$14,"Following",H$13,"Normal")</f>
        <v>44469</v>
      </c>
      <c r="I1389" s="175">
        <f ca="1"/>
        <v>6.0904778556401563E-3</v>
      </c>
      <c r="J1389" s="7" t="s">
        <v>4</v>
      </c>
      <c r="K1389" s="174">
        <f t="shared" ca="1" si="85"/>
        <v>44377</v>
      </c>
      <c r="L1389" s="20">
        <f ca="1">_xll.meDateFromTenor(K1389,L$14,"Following",L$13,"Normal")</f>
        <v>44560</v>
      </c>
      <c r="M1389" s="175">
        <f ca="1"/>
        <v>7.630397996849796E-3</v>
      </c>
      <c r="N1389" s="7" t="s">
        <v>4</v>
      </c>
      <c r="O1389" s="174">
        <f t="shared" ca="1" si="86"/>
        <v>44377</v>
      </c>
      <c r="P1389" s="20">
        <f ca="1">_xll.meDateFromTenor(O1389,P$14,"Following",P$13,"Normal")</f>
        <v>44378</v>
      </c>
      <c r="Q1389" s="175">
        <f ca="1"/>
        <v>3.4599203812159911E-3</v>
      </c>
      <c r="R1389" s="7" t="s">
        <v>4</v>
      </c>
      <c r="S1389" s="174">
        <f t="shared" ca="1" si="87"/>
        <v>44377</v>
      </c>
      <c r="T1389" s="20">
        <f ca="1">_xll.meDateFromTenor(S1389,"1D","Following",T$13,"Normal")</f>
        <v>44378</v>
      </c>
      <c r="U1389" s="175">
        <f ca="1"/>
        <v>3.129208622621405E-3</v>
      </c>
      <c r="V1389" s="136" t="s">
        <v>4</v>
      </c>
    </row>
    <row r="1390" spans="1:22" x14ac:dyDescent="0.25">
      <c r="A1390" s="142">
        <v>1372</v>
      </c>
      <c r="B1390" s="134"/>
      <c r="C1390" s="174">
        <f ca="1">_xll.meDateFromTenor(C1389,"1D","FOLLOWING",D$13,"NORMAL")</f>
        <v>44378</v>
      </c>
      <c r="D1390" s="20">
        <f ca="1">_xll.meDateFromTenor(C1390,D$14,"Following",D$13,"Normal")</f>
        <v>44379</v>
      </c>
      <c r="E1390" s="175">
        <f ca="1"/>
        <v>4.5368095820911957E-3</v>
      </c>
      <c r="F1390" s="99"/>
      <c r="G1390" s="174">
        <f t="shared" ca="1" si="84"/>
        <v>44378</v>
      </c>
      <c r="H1390" s="20">
        <f ca="1">_xll.meDateFromTenor(G1390,H$14,"Following",H$13,"Normal")</f>
        <v>44470</v>
      </c>
      <c r="I1390" s="175">
        <f ca="1"/>
        <v>6.0983867535785267E-3</v>
      </c>
      <c r="J1390" s="7" t="s">
        <v>4</v>
      </c>
      <c r="K1390" s="174">
        <f t="shared" ca="1" si="85"/>
        <v>44378</v>
      </c>
      <c r="L1390" s="20">
        <f ca="1">_xll.meDateFromTenor(K1390,L$14,"Following",L$13,"Normal")</f>
        <v>44564</v>
      </c>
      <c r="M1390" s="175">
        <f ca="1"/>
        <v>7.6379995329758721E-3</v>
      </c>
      <c r="N1390" s="7" t="s">
        <v>4</v>
      </c>
      <c r="O1390" s="174">
        <f t="shared" ca="1" si="86"/>
        <v>44378</v>
      </c>
      <c r="P1390" s="20">
        <f ca="1">_xll.meDateFromTenor(O1390,P$14,"Following",P$13,"Normal")</f>
        <v>44379</v>
      </c>
      <c r="Q1390" s="175">
        <f ca="1"/>
        <v>3.4677214300102314E-3</v>
      </c>
      <c r="R1390" s="7" t="s">
        <v>4</v>
      </c>
      <c r="S1390" s="174">
        <f t="shared" ca="1" si="87"/>
        <v>44378</v>
      </c>
      <c r="T1390" s="20">
        <f ca="1">_xll.meDateFromTenor(S1390,"1D","Following",T$13,"Normal")</f>
        <v>44379</v>
      </c>
      <c r="U1390" s="175">
        <f ca="1"/>
        <v>3.1375808389006534E-3</v>
      </c>
      <c r="V1390" s="136" t="s">
        <v>4</v>
      </c>
    </row>
    <row r="1391" spans="1:22" x14ac:dyDescent="0.25">
      <c r="A1391" s="142">
        <v>1373</v>
      </c>
      <c r="B1391" s="134"/>
      <c r="C1391" s="174">
        <f ca="1">_xll.meDateFromTenor(C1390,"1D","FOLLOWING",D$13,"NORMAL")</f>
        <v>44379</v>
      </c>
      <c r="D1391" s="20">
        <f ca="1">_xll.meDateFromTenor(C1391,D$14,"Following",D$13,"Normal")</f>
        <v>44382</v>
      </c>
      <c r="E1391" s="175">
        <f ca="1"/>
        <v>4.5542920090382664E-3</v>
      </c>
      <c r="F1391" s="99"/>
      <c r="G1391" s="174">
        <f t="shared" ca="1" si="84"/>
        <v>44379</v>
      </c>
      <c r="H1391" s="20">
        <f ca="1">_xll.meDateFromTenor(G1391,H$14,"Following",H$13,"Normal")</f>
        <v>44473</v>
      </c>
      <c r="I1391" s="175">
        <f ca="1"/>
        <v>6.1063008719467009E-3</v>
      </c>
      <c r="J1391" s="7" t="s">
        <v>4</v>
      </c>
      <c r="K1391" s="174">
        <f t="shared" ca="1" si="85"/>
        <v>44379</v>
      </c>
      <c r="L1391" s="20">
        <f ca="1">_xll.meDateFromTenor(K1391,L$14,"Following",L$13,"Normal")</f>
        <v>44564</v>
      </c>
      <c r="M1391" s="175">
        <f ca="1"/>
        <v>7.6456054047008655E-3</v>
      </c>
      <c r="N1391" s="7" t="s">
        <v>4</v>
      </c>
      <c r="O1391" s="174">
        <f t="shared" ca="1" si="86"/>
        <v>44379</v>
      </c>
      <c r="P1391" s="20">
        <f ca="1">_xll.meDateFromTenor(O1391,P$14,"Following",P$13,"Normal")</f>
        <v>44382</v>
      </c>
      <c r="Q1391" s="175">
        <f ca="1"/>
        <v>3.4755407590023519E-3</v>
      </c>
      <c r="R1391" s="7" t="s">
        <v>4</v>
      </c>
      <c r="S1391" s="174">
        <f t="shared" ca="1" si="87"/>
        <v>44379</v>
      </c>
      <c r="T1391" s="20">
        <f ca="1">_xll.meDateFromTenor(S1391,"1D","Following",T$13,"Normal")</f>
        <v>44382</v>
      </c>
      <c r="U1391" s="175">
        <f ca="1"/>
        <v>3.1543340165997706E-3</v>
      </c>
      <c r="V1391" s="136" t="s">
        <v>4</v>
      </c>
    </row>
    <row r="1392" spans="1:22" x14ac:dyDescent="0.25">
      <c r="A1392" s="142">
        <v>1374</v>
      </c>
      <c r="B1392" s="134"/>
      <c r="C1392" s="174">
        <f ca="1">_xll.meDateFromTenor(C1391,"1D","FOLLOWING",D$13,"NORMAL")</f>
        <v>44382</v>
      </c>
      <c r="D1392" s="20">
        <f ca="1">_xll.meDateFromTenor(C1392,D$14,"Following",D$13,"Normal")</f>
        <v>44383</v>
      </c>
      <c r="E1392" s="175">
        <f ca="1"/>
        <v>4.5715848956799435E-3</v>
      </c>
      <c r="F1392" s="99"/>
      <c r="G1392" s="174">
        <f t="shared" ca="1" si="84"/>
        <v>44382</v>
      </c>
      <c r="H1392" s="20">
        <f ca="1">_xll.meDateFromTenor(G1392,H$14,"Following",H$13,"Normal")</f>
        <v>44474</v>
      </c>
      <c r="I1392" s="175">
        <f ca="1"/>
        <v>6.130074377083343E-3</v>
      </c>
      <c r="J1392" s="7" t="s">
        <v>4</v>
      </c>
      <c r="K1392" s="174">
        <f t="shared" ca="1" si="85"/>
        <v>44382</v>
      </c>
      <c r="L1392" s="20">
        <f ca="1">_xll.meDateFromTenor(K1392,L$14,"Following",L$13,"Normal")</f>
        <v>44566</v>
      </c>
      <c r="M1392" s="175">
        <f ca="1"/>
        <v>7.6684488657363034E-3</v>
      </c>
      <c r="N1392" s="7" t="s">
        <v>4</v>
      </c>
      <c r="O1392" s="174">
        <f t="shared" ca="1" si="86"/>
        <v>44382</v>
      </c>
      <c r="P1392" s="20">
        <f ca="1">_xll.meDateFromTenor(O1392,P$14,"Following",P$13,"Normal")</f>
        <v>44383</v>
      </c>
      <c r="Q1392" s="175">
        <f ca="1"/>
        <v>3.4991082191605342E-3</v>
      </c>
      <c r="R1392" s="7" t="s">
        <v>4</v>
      </c>
      <c r="S1392" s="174">
        <f t="shared" ca="1" si="87"/>
        <v>44382</v>
      </c>
      <c r="T1392" s="20">
        <f ca="1">_xll.meDateFromTenor(S1392,"1D","Following",T$13,"Normal")</f>
        <v>44383</v>
      </c>
      <c r="U1392" s="175">
        <f ca="1"/>
        <v>3.1710130276780307E-3</v>
      </c>
      <c r="V1392" s="136" t="s">
        <v>4</v>
      </c>
    </row>
    <row r="1393" spans="1:22" x14ac:dyDescent="0.25">
      <c r="A1393" s="142">
        <v>1375</v>
      </c>
      <c r="B1393" s="134"/>
      <c r="C1393" s="174">
        <f ca="1">_xll.meDateFromTenor(C1392,"1D","FOLLOWING",D$13,"NORMAL")</f>
        <v>44383</v>
      </c>
      <c r="D1393" s="20">
        <f ca="1">_xll.meDateFromTenor(C1393,D$14,"Following",D$13,"Normal")</f>
        <v>44384</v>
      </c>
      <c r="E1393" s="175">
        <f ca="1"/>
        <v>4.5802229888022008E-3</v>
      </c>
      <c r="F1393" s="99"/>
      <c r="G1393" s="174">
        <f t="shared" ca="1" si="84"/>
        <v>44383</v>
      </c>
      <c r="H1393" s="20">
        <f ca="1">_xll.meDateFromTenor(G1393,H$14,"Following",H$13,"Normal")</f>
        <v>44475</v>
      </c>
      <c r="I1393" s="175">
        <f ca="1"/>
        <v>6.1380092046240363E-3</v>
      </c>
      <c r="J1393" s="7" t="s">
        <v>4</v>
      </c>
      <c r="K1393" s="174">
        <f t="shared" ca="1" si="85"/>
        <v>44383</v>
      </c>
      <c r="L1393" s="20">
        <f ca="1">_xll.meDateFromTenor(K1393,L$14,"Following",L$13,"Normal")</f>
        <v>44567</v>
      </c>
      <c r="M1393" s="175">
        <f ca="1"/>
        <v>7.6760719121239272E-3</v>
      </c>
      <c r="N1393" s="7" t="s">
        <v>4</v>
      </c>
      <c r="O1393" s="174">
        <f t="shared" ca="1" si="86"/>
        <v>44383</v>
      </c>
      <c r="P1393" s="20">
        <f ca="1">_xll.meDateFromTenor(O1393,P$14,"Following",P$13,"Normal")</f>
        <v>44384</v>
      </c>
      <c r="Q1393" s="175">
        <f ca="1"/>
        <v>3.5070004609387188E-3</v>
      </c>
      <c r="R1393" s="7" t="s">
        <v>4</v>
      </c>
      <c r="S1393" s="174">
        <f t="shared" ca="1" si="87"/>
        <v>44383</v>
      </c>
      <c r="T1393" s="20">
        <f ca="1">_xll.meDateFromTenor(S1393,"1D","Following",T$13,"Normal")</f>
        <v>44384</v>
      </c>
      <c r="U1393" s="175">
        <f ca="1"/>
        <v>3.1793569079857286E-3</v>
      </c>
      <c r="V1393" s="136" t="s">
        <v>4</v>
      </c>
    </row>
    <row r="1394" spans="1:22" x14ac:dyDescent="0.25">
      <c r="A1394" s="142">
        <v>1376</v>
      </c>
      <c r="B1394" s="134"/>
      <c r="C1394" s="174">
        <f ca="1">_xll.meDateFromTenor(C1393,"1D","FOLLOWING",D$13,"NORMAL")</f>
        <v>44384</v>
      </c>
      <c r="D1394" s="20">
        <f ca="1">_xll.meDateFromTenor(C1394,D$14,"Following",D$13,"Normal")</f>
        <v>44385</v>
      </c>
      <c r="E1394" s="175">
        <f ca="1"/>
        <v>4.5888387870355917E-3</v>
      </c>
      <c r="F1394" s="99"/>
      <c r="G1394" s="174">
        <f t="shared" ca="1" si="84"/>
        <v>44384</v>
      </c>
      <c r="H1394" s="20">
        <f ca="1">_xll.meDateFromTenor(G1394,H$14,"Following",H$13,"Normal")</f>
        <v>44476</v>
      </c>
      <c r="I1394" s="175">
        <f ca="1"/>
        <v>6.1459491663211794E-3</v>
      </c>
      <c r="J1394" s="7" t="s">
        <v>4</v>
      </c>
      <c r="K1394" s="174">
        <f t="shared" ca="1" si="85"/>
        <v>44384</v>
      </c>
      <c r="L1394" s="20">
        <f ca="1">_xll.meDateFromTenor(K1394,L$14,"Following",L$13,"Normal")</f>
        <v>44568</v>
      </c>
      <c r="M1394" s="175">
        <f ca="1"/>
        <v>7.6836992102439416E-3</v>
      </c>
      <c r="N1394" s="7" t="s">
        <v>4</v>
      </c>
      <c r="O1394" s="174">
        <f t="shared" ca="1" si="86"/>
        <v>44384</v>
      </c>
      <c r="P1394" s="20">
        <f ca="1">_xll.meDateFromTenor(O1394,P$14,"Following",P$13,"Normal")</f>
        <v>44385</v>
      </c>
      <c r="Q1394" s="175">
        <f ca="1"/>
        <v>3.5149108789120473E-3</v>
      </c>
      <c r="R1394" s="7" t="s">
        <v>4</v>
      </c>
      <c r="S1394" s="174">
        <f t="shared" ca="1" si="87"/>
        <v>44384</v>
      </c>
      <c r="T1394" s="20">
        <f ca="1">_xll.meDateFromTenor(S1394,"1D","Following",T$13,"Normal")</f>
        <v>44385</v>
      </c>
      <c r="U1394" s="175">
        <f ca="1"/>
        <v>3.1876951220239382E-3</v>
      </c>
      <c r="V1394" s="136" t="s">
        <v>4</v>
      </c>
    </row>
    <row r="1395" spans="1:22" x14ac:dyDescent="0.25">
      <c r="A1395" s="142">
        <v>1377</v>
      </c>
      <c r="B1395" s="134"/>
      <c r="C1395" s="174">
        <f ca="1">_xll.meDateFromTenor(C1394,"1D","FOLLOWING",D$13,"NORMAL")</f>
        <v>44385</v>
      </c>
      <c r="D1395" s="20">
        <f ca="1">_xll.meDateFromTenor(C1395,D$14,"Following",D$13,"Normal")</f>
        <v>44386</v>
      </c>
      <c r="E1395" s="175">
        <f ca="1"/>
        <v>4.5974322895066828E-3</v>
      </c>
      <c r="F1395" s="99"/>
      <c r="G1395" s="174">
        <f t="shared" ca="1" si="84"/>
        <v>44385</v>
      </c>
      <c r="H1395" s="20">
        <f ca="1">_xll.meDateFromTenor(G1395,H$14,"Following",H$13,"Normal")</f>
        <v>44477</v>
      </c>
      <c r="I1395" s="175">
        <f ca="1"/>
        <v>6.1538942449201111E-3</v>
      </c>
      <c r="J1395" s="7" t="s">
        <v>4</v>
      </c>
      <c r="K1395" s="174">
        <f t="shared" ca="1" si="85"/>
        <v>44385</v>
      </c>
      <c r="L1395" s="20">
        <f ca="1">_xll.meDateFromTenor(K1395,L$14,"Following",L$13,"Normal")</f>
        <v>44571</v>
      </c>
      <c r="M1395" s="175">
        <f ca="1"/>
        <v>7.6913307433230512E-3</v>
      </c>
      <c r="N1395" s="7" t="s">
        <v>4</v>
      </c>
      <c r="O1395" s="174">
        <f t="shared" ca="1" si="86"/>
        <v>44385</v>
      </c>
      <c r="P1395" s="20">
        <f ca="1">_xll.meDateFromTenor(O1395,P$14,"Following",P$13,"Normal")</f>
        <v>44386</v>
      </c>
      <c r="Q1395" s="175">
        <f ca="1"/>
        <v>3.5228394522799828E-3</v>
      </c>
      <c r="R1395" s="7" t="s">
        <v>4</v>
      </c>
      <c r="S1395" s="174">
        <f t="shared" ca="1" si="87"/>
        <v>44385</v>
      </c>
      <c r="T1395" s="20">
        <f ca="1">_xll.meDateFromTenor(S1395,"1D","Following",T$13,"Normal")</f>
        <v>44386</v>
      </c>
      <c r="U1395" s="175">
        <f ca="1"/>
        <v>3.1960276702763472E-3</v>
      </c>
      <c r="V1395" s="136" t="s">
        <v>4</v>
      </c>
    </row>
    <row r="1396" spans="1:22" x14ac:dyDescent="0.25">
      <c r="A1396" s="142">
        <v>1378</v>
      </c>
      <c r="B1396" s="134"/>
      <c r="C1396" s="174">
        <f ca="1">_xll.meDateFromTenor(C1395,"1D","FOLLOWING",D$13,"NORMAL")</f>
        <v>44386</v>
      </c>
      <c r="D1396" s="20">
        <f ca="1">_xll.meDateFromTenor(C1396,D$14,"Following",D$13,"Normal")</f>
        <v>44389</v>
      </c>
      <c r="E1396" s="175">
        <f ca="1"/>
        <v>4.6146041233805423E-3</v>
      </c>
      <c r="F1396" s="99"/>
      <c r="G1396" s="174">
        <f t="shared" ca="1" si="84"/>
        <v>44386</v>
      </c>
      <c r="H1396" s="20">
        <f ca="1">_xll.meDateFromTenor(G1396,H$14,"Following",H$13,"Normal")</f>
        <v>44480</v>
      </c>
      <c r="I1396" s="175">
        <f ca="1"/>
        <v>6.1618444231661598E-3</v>
      </c>
      <c r="J1396" s="7" t="s">
        <v>4</v>
      </c>
      <c r="K1396" s="174">
        <f t="shared" ca="1" si="85"/>
        <v>44386</v>
      </c>
      <c r="L1396" s="20">
        <f ca="1">_xll.meDateFromTenor(K1396,L$14,"Following",L$13,"Normal")</f>
        <v>44571</v>
      </c>
      <c r="M1396" s="175">
        <f ca="1"/>
        <v>7.6989664945879494E-3</v>
      </c>
      <c r="N1396" s="7" t="s">
        <v>4</v>
      </c>
      <c r="O1396" s="174">
        <f t="shared" ca="1" si="86"/>
        <v>44386</v>
      </c>
      <c r="P1396" s="20">
        <f ca="1">_xll.meDateFromTenor(O1396,P$14,"Following",P$13,"Normal")</f>
        <v>44389</v>
      </c>
      <c r="Q1396" s="175">
        <f ca="1"/>
        <v>3.5307861602419748E-3</v>
      </c>
      <c r="R1396" s="7" t="s">
        <v>4</v>
      </c>
      <c r="S1396" s="174">
        <f t="shared" ca="1" si="87"/>
        <v>44386</v>
      </c>
      <c r="T1396" s="20">
        <f ca="1">_xll.meDateFromTenor(S1396,"1D","Following",T$13,"Normal")</f>
        <v>44389</v>
      </c>
      <c r="U1396" s="175">
        <f ca="1"/>
        <v>3.2127025534832224E-3</v>
      </c>
      <c r="V1396" s="136" t="s">
        <v>4</v>
      </c>
    </row>
    <row r="1397" spans="1:22" x14ac:dyDescent="0.25">
      <c r="A1397" s="142">
        <v>1379</v>
      </c>
      <c r="B1397" s="134"/>
      <c r="C1397" s="174">
        <f ca="1">_xll.meDateFromTenor(C1396,"1D","FOLLOWING",D$13,"NORMAL")</f>
        <v>44389</v>
      </c>
      <c r="D1397" s="20">
        <f ca="1">_xll.meDateFromTenor(C1397,D$14,"Following",D$13,"Normal")</f>
        <v>44390</v>
      </c>
      <c r="E1397" s="175">
        <f ca="1"/>
        <v>4.6315833326201284E-3</v>
      </c>
      <c r="F1397" s="99"/>
      <c r="G1397" s="174">
        <f t="shared" ca="1" si="84"/>
        <v>44389</v>
      </c>
      <c r="H1397" s="20">
        <f ca="1">_xll.meDateFromTenor(G1397,H$14,"Following",H$13,"Normal")</f>
        <v>44481</v>
      </c>
      <c r="I1397" s="175">
        <f ca="1"/>
        <v>6.1857253832403062E-3</v>
      </c>
      <c r="J1397" s="7" t="s">
        <v>4</v>
      </c>
      <c r="K1397" s="174">
        <f t="shared" ca="1" si="85"/>
        <v>44389</v>
      </c>
      <c r="L1397" s="20">
        <f ca="1">_xll.meDateFromTenor(K1397,L$14,"Following",L$13,"Normal")</f>
        <v>44573</v>
      </c>
      <c r="M1397" s="175">
        <f ca="1"/>
        <v>7.7218988897643295E-3</v>
      </c>
      <c r="N1397" s="7" t="s">
        <v>4</v>
      </c>
      <c r="O1397" s="174">
        <f t="shared" ca="1" si="86"/>
        <v>44389</v>
      </c>
      <c r="P1397" s="20">
        <f ca="1">_xll.meDateFromTenor(O1397,P$14,"Following",P$13,"Normal")</f>
        <v>44390</v>
      </c>
      <c r="Q1397" s="175">
        <f ca="1"/>
        <v>3.5547348836868354E-3</v>
      </c>
      <c r="R1397" s="7" t="s">
        <v>4</v>
      </c>
      <c r="S1397" s="174">
        <f t="shared" ca="1" si="87"/>
        <v>44389</v>
      </c>
      <c r="T1397" s="20">
        <f ca="1">_xll.meDateFromTenor(S1397,"1D","Following",T$13,"Normal")</f>
        <v>44390</v>
      </c>
      <c r="U1397" s="175">
        <f ca="1"/>
        <v>3.2293012142764204E-3</v>
      </c>
      <c r="V1397" s="136" t="s">
        <v>4</v>
      </c>
    </row>
    <row r="1398" spans="1:22" x14ac:dyDescent="0.25">
      <c r="A1398" s="142">
        <v>1380</v>
      </c>
      <c r="B1398" s="134"/>
      <c r="C1398" s="174">
        <f ca="1">_xll.meDateFromTenor(C1397,"1D","FOLLOWING",D$13,"NORMAL")</f>
        <v>44390</v>
      </c>
      <c r="D1398" s="20">
        <f ca="1">_xll.meDateFromTenor(C1398,D$14,"Following",D$13,"Normal")</f>
        <v>44391</v>
      </c>
      <c r="E1398" s="175">
        <f ca="1"/>
        <v>4.6400653488280451E-3</v>
      </c>
      <c r="F1398" s="99"/>
      <c r="G1398" s="174">
        <f t="shared" ca="1" si="84"/>
        <v>44390</v>
      </c>
      <c r="H1398" s="20">
        <f ca="1">_xll.meDateFromTenor(G1398,H$14,"Following",H$13,"Normal")</f>
        <v>44482</v>
      </c>
      <c r="I1398" s="175">
        <f ca="1"/>
        <v>6.1936957875281234E-3</v>
      </c>
      <c r="J1398" s="7" t="s">
        <v>4</v>
      </c>
      <c r="K1398" s="174">
        <f t="shared" ca="1" si="85"/>
        <v>44390</v>
      </c>
      <c r="L1398" s="20">
        <f ca="1">_xll.meDateFromTenor(K1398,L$14,"Following",L$13,"Normal")</f>
        <v>44574</v>
      </c>
      <c r="M1398" s="175">
        <f ca="1"/>
        <v>7.7295513460393381E-3</v>
      </c>
      <c r="N1398" s="7" t="s">
        <v>4</v>
      </c>
      <c r="O1398" s="174">
        <f t="shared" ca="1" si="86"/>
        <v>44390</v>
      </c>
      <c r="P1398" s="20">
        <f ca="1">_xll.meDateFromTenor(O1398,P$14,"Following",P$13,"Normal")</f>
        <v>44391</v>
      </c>
      <c r="Q1398" s="175">
        <f ca="1"/>
        <v>3.5627539220195962E-3</v>
      </c>
      <c r="R1398" s="7" t="s">
        <v>4</v>
      </c>
      <c r="S1398" s="174">
        <f t="shared" ca="1" si="87"/>
        <v>44390</v>
      </c>
      <c r="T1398" s="20">
        <f ca="1">_xll.meDateFromTenor(S1398,"1D","Following",T$13,"Normal")</f>
        <v>44391</v>
      </c>
      <c r="U1398" s="175">
        <f ca="1"/>
        <v>3.2376054395028488E-3</v>
      </c>
      <c r="V1398" s="136" t="s">
        <v>4</v>
      </c>
    </row>
    <row r="1399" spans="1:22" x14ac:dyDescent="0.25">
      <c r="A1399" s="142">
        <v>1381</v>
      </c>
      <c r="B1399" s="134"/>
      <c r="C1399" s="174">
        <f ca="1">_xll.meDateFromTenor(C1398,"1D","FOLLOWING",D$13,"NORMAL")</f>
        <v>44391</v>
      </c>
      <c r="D1399" s="20">
        <f ca="1">_xll.meDateFromTenor(C1399,D$14,"Following",D$13,"Normal")</f>
        <v>44392</v>
      </c>
      <c r="E1399" s="175">
        <f ca="1"/>
        <v>4.6485250663959969E-3</v>
      </c>
      <c r="F1399" s="99"/>
      <c r="G1399" s="174">
        <f t="shared" ca="1" si="84"/>
        <v>44391</v>
      </c>
      <c r="H1399" s="20">
        <f ca="1">_xll.meDateFromTenor(G1399,H$14,"Following",H$13,"Normal")</f>
        <v>44483</v>
      </c>
      <c r="I1399" s="175">
        <f ca="1"/>
        <v>6.2016712051897079E-3</v>
      </c>
      <c r="J1399" s="7" t="s">
        <v>4</v>
      </c>
      <c r="K1399" s="174">
        <f t="shared" ca="1" si="85"/>
        <v>44391</v>
      </c>
      <c r="L1399" s="20">
        <f ca="1">_xll.meDateFromTenor(K1399,L$14,"Following",L$13,"Normal")</f>
        <v>44575</v>
      </c>
      <c r="M1399" s="175">
        <f ca="1"/>
        <v>7.7372079366336112E-3</v>
      </c>
      <c r="N1399" s="7" t="s">
        <v>4</v>
      </c>
      <c r="O1399" s="174">
        <f t="shared" ca="1" si="86"/>
        <v>44391</v>
      </c>
      <c r="P1399" s="20">
        <f ca="1">_xll.meDateFromTenor(O1399,P$14,"Following",P$13,"Normal")</f>
        <v>44392</v>
      </c>
      <c r="Q1399" s="175">
        <f ca="1"/>
        <v>3.5707909909436803E-3</v>
      </c>
      <c r="R1399" s="7" t="s">
        <v>4</v>
      </c>
      <c r="S1399" s="174">
        <f t="shared" ca="1" si="87"/>
        <v>44391</v>
      </c>
      <c r="T1399" s="20">
        <f ca="1">_xll.meDateFromTenor(S1399,"1D","Following",T$13,"Normal")</f>
        <v>44392</v>
      </c>
      <c r="U1399" s="175">
        <f ca="1"/>
        <v>3.2459040015014626E-3</v>
      </c>
      <c r="V1399" s="136" t="s">
        <v>4</v>
      </c>
    </row>
    <row r="1400" spans="1:22" x14ac:dyDescent="0.25">
      <c r="A1400" s="142">
        <v>1382</v>
      </c>
      <c r="B1400" s="134"/>
      <c r="C1400" s="174">
        <f ca="1">_xll.meDateFromTenor(C1399,"1D","FOLLOWING",D$13,"NORMAL")</f>
        <v>44392</v>
      </c>
      <c r="D1400" s="20">
        <f ca="1">_xll.meDateFromTenor(C1400,D$14,"Following",D$13,"Normal")</f>
        <v>44393</v>
      </c>
      <c r="E1400" s="175">
        <f ca="1"/>
        <v>4.6569624841190033E-3</v>
      </c>
      <c r="F1400" s="99"/>
      <c r="G1400" s="174">
        <f t="shared" ca="1" si="84"/>
        <v>44392</v>
      </c>
      <c r="H1400" s="20">
        <f ca="1">_xll.meDateFromTenor(G1400,H$14,"Following",H$13,"Normal")</f>
        <v>44484</v>
      </c>
      <c r="I1400" s="175">
        <f ca="1"/>
        <v>6.209651618970395E-3</v>
      </c>
      <c r="J1400" s="7" t="s">
        <v>4</v>
      </c>
      <c r="K1400" s="174">
        <f t="shared" ca="1" si="85"/>
        <v>44392</v>
      </c>
      <c r="L1400" s="20">
        <f ca="1">_xll.meDateFromTenor(K1400,L$14,"Following",L$13,"Normal")</f>
        <v>44578</v>
      </c>
      <c r="M1400" s="175">
        <f ca="1"/>
        <v>7.7448686447738526E-3</v>
      </c>
      <c r="N1400" s="7" t="s">
        <v>4</v>
      </c>
      <c r="O1400" s="174">
        <f t="shared" ca="1" si="86"/>
        <v>44392</v>
      </c>
      <c r="P1400" s="20">
        <f ca="1">_xll.meDateFromTenor(O1400,P$14,"Following",P$13,"Normal")</f>
        <v>44393</v>
      </c>
      <c r="Q1400" s="175">
        <f ca="1"/>
        <v>3.5788460696585503E-3</v>
      </c>
      <c r="R1400" s="7" t="s">
        <v>4</v>
      </c>
      <c r="S1400" s="174">
        <f t="shared" ca="1" si="87"/>
        <v>44392</v>
      </c>
      <c r="T1400" s="20">
        <f ca="1">_xll.meDateFromTenor(S1400,"1D","Following",T$13,"Normal")</f>
        <v>44393</v>
      </c>
      <c r="U1400" s="175">
        <f ca="1"/>
        <v>3.2541969002681157E-3</v>
      </c>
      <c r="V1400" s="136" t="s">
        <v>4</v>
      </c>
    </row>
    <row r="1401" spans="1:22" x14ac:dyDescent="0.25">
      <c r="A1401" s="142">
        <v>1383</v>
      </c>
      <c r="B1401" s="134"/>
      <c r="C1401" s="174">
        <f ca="1">_xll.meDateFromTenor(C1400,"1D","FOLLOWING",D$13,"NORMAL")</f>
        <v>44393</v>
      </c>
      <c r="D1401" s="20">
        <f ca="1">_xll.meDateFromTenor(C1401,D$14,"Following",D$13,"Normal")</f>
        <v>44396</v>
      </c>
      <c r="E1401" s="175">
        <f ca="1"/>
        <v>4.6738236638790721E-3</v>
      </c>
      <c r="F1401" s="99"/>
      <c r="G1401" s="174">
        <f t="shared" ca="1" si="84"/>
        <v>44393</v>
      </c>
      <c r="H1401" s="20">
        <f ca="1">_xll.meDateFromTenor(G1401,H$14,"Following",H$13,"Normal")</f>
        <v>44487</v>
      </c>
      <c r="I1401" s="175">
        <f ca="1"/>
        <v>6.2176370116155079E-3</v>
      </c>
      <c r="J1401" s="7" t="s">
        <v>4</v>
      </c>
      <c r="K1401" s="174">
        <f t="shared" ca="1" si="85"/>
        <v>44393</v>
      </c>
      <c r="L1401" s="20">
        <f ca="1">_xll.meDateFromTenor(K1401,L$14,"Following",L$13,"Normal")</f>
        <v>44578</v>
      </c>
      <c r="M1401" s="175">
        <f ca="1"/>
        <v>7.7525334536867486E-3</v>
      </c>
      <c r="N1401" s="7" t="s">
        <v>4</v>
      </c>
      <c r="O1401" s="174">
        <f t="shared" ca="1" si="86"/>
        <v>44393</v>
      </c>
      <c r="P1401" s="20">
        <f ca="1">_xll.meDateFromTenor(O1401,P$14,"Following",P$13,"Normal")</f>
        <v>44396</v>
      </c>
      <c r="Q1401" s="175">
        <f ca="1"/>
        <v>3.5869191373636491E-3</v>
      </c>
      <c r="R1401" s="7" t="s">
        <v>4</v>
      </c>
      <c r="S1401" s="174">
        <f t="shared" ca="1" si="87"/>
        <v>44393</v>
      </c>
      <c r="T1401" s="20">
        <f ca="1">_xll.meDateFromTenor(S1401,"1D","Following",T$13,"Normal")</f>
        <v>44396</v>
      </c>
      <c r="U1401" s="175">
        <f ca="1"/>
        <v>3.2707935389455129E-3</v>
      </c>
      <c r="V1401" s="136" t="s">
        <v>4</v>
      </c>
    </row>
    <row r="1402" spans="1:22" x14ac:dyDescent="0.25">
      <c r="A1402" s="142">
        <v>1384</v>
      </c>
      <c r="B1402" s="134"/>
      <c r="C1402" s="174">
        <f ca="1">_xll.meDateFromTenor(C1401,"1D","FOLLOWING",D$13,"NORMAL")</f>
        <v>44396</v>
      </c>
      <c r="D1402" s="20">
        <f ca="1">_xll.meDateFromTenor(C1402,D$14,"Following",D$13,"Normal")</f>
        <v>44397</v>
      </c>
      <c r="E1402" s="175">
        <f ca="1"/>
        <v>4.6904891498826149E-3</v>
      </c>
      <c r="F1402" s="99"/>
      <c r="G1402" s="174">
        <f t="shared" ca="1" si="84"/>
        <v>44396</v>
      </c>
      <c r="H1402" s="20">
        <f ca="1">_xll.meDateFromTenor(G1402,H$14,"Following",H$13,"Normal")</f>
        <v>44488</v>
      </c>
      <c r="I1402" s="175">
        <f ca="1"/>
        <v>6.2416228901907332E-3</v>
      </c>
      <c r="J1402" s="7" t="s">
        <v>4</v>
      </c>
      <c r="K1402" s="174">
        <f t="shared" ca="1" si="85"/>
        <v>44396</v>
      </c>
      <c r="L1402" s="20">
        <f ca="1">_xll.meDateFromTenor(K1402,L$14,"Following",L$13,"Normal")</f>
        <v>44580</v>
      </c>
      <c r="M1402" s="175">
        <f ca="1"/>
        <v>7.7755523173283544E-3</v>
      </c>
      <c r="N1402" s="7" t="s">
        <v>4</v>
      </c>
      <c r="O1402" s="174">
        <f t="shared" ca="1" si="86"/>
        <v>44396</v>
      </c>
      <c r="P1402" s="20">
        <f ca="1">_xll.meDateFromTenor(O1402,P$14,"Following",P$13,"Normal")</f>
        <v>44397</v>
      </c>
      <c r="Q1402" s="175">
        <f ca="1"/>
        <v>3.6112460664148973E-3</v>
      </c>
      <c r="R1402" s="7" t="s">
        <v>4</v>
      </c>
      <c r="S1402" s="174">
        <f t="shared" ca="1" si="87"/>
        <v>44396</v>
      </c>
      <c r="T1402" s="20">
        <f ca="1">_xll.meDateFromTenor(S1402,"1D","Following",T$13,"Normal")</f>
        <v>44397</v>
      </c>
      <c r="U1402" s="175">
        <f ca="1"/>
        <v>3.2873118714333151E-3</v>
      </c>
      <c r="V1402" s="136" t="s">
        <v>4</v>
      </c>
    </row>
    <row r="1403" spans="1:22" x14ac:dyDescent="0.25">
      <c r="A1403" s="142">
        <v>1385</v>
      </c>
      <c r="B1403" s="134"/>
      <c r="C1403" s="174">
        <f ca="1">_xll.meDateFromTenor(C1402,"1D","FOLLOWING",D$13,"NORMAL")</f>
        <v>44397</v>
      </c>
      <c r="D1403" s="20">
        <f ca="1">_xll.meDateFromTenor(C1403,D$14,"Following",D$13,"Normal")</f>
        <v>44398</v>
      </c>
      <c r="E1403" s="175">
        <f ca="1"/>
        <v>4.6988150618439877E-3</v>
      </c>
      <c r="F1403" s="99"/>
      <c r="G1403" s="174">
        <f t="shared" ca="1" si="84"/>
        <v>44397</v>
      </c>
      <c r="H1403" s="20">
        <f ca="1">_xll.meDateFromTenor(G1403,H$14,"Following",H$13,"Normal")</f>
        <v>44489</v>
      </c>
      <c r="I1403" s="175">
        <f ca="1"/>
        <v>6.24962802574687E-3</v>
      </c>
      <c r="J1403" s="7" t="s">
        <v>4</v>
      </c>
      <c r="K1403" s="174">
        <f t="shared" ca="1" si="85"/>
        <v>44397</v>
      </c>
      <c r="L1403" s="20">
        <f ca="1">_xll.meDateFromTenor(K1403,L$14,"Following",L$13,"Normal")</f>
        <v>44581</v>
      </c>
      <c r="M1403" s="175">
        <f ca="1"/>
        <v>7.7832333615988469E-3</v>
      </c>
      <c r="N1403" s="7" t="s">
        <v>4</v>
      </c>
      <c r="O1403" s="174">
        <f t="shared" ca="1" si="86"/>
        <v>44397</v>
      </c>
      <c r="P1403" s="20">
        <f ca="1">_xll.meDateFromTenor(O1403,P$14,"Following",P$13,"Normal")</f>
        <v>44398</v>
      </c>
      <c r="Q1403" s="175">
        <f ca="1"/>
        <v>3.619390882075474E-3</v>
      </c>
      <c r="R1403" s="7" t="s">
        <v>4</v>
      </c>
      <c r="S1403" s="174">
        <f t="shared" ca="1" si="87"/>
        <v>44397</v>
      </c>
      <c r="T1403" s="20">
        <f ca="1">_xll.meDateFromTenor(S1403,"1D","Following",T$13,"Normal")</f>
        <v>44398</v>
      </c>
      <c r="U1403" s="175">
        <f ca="1"/>
        <v>3.2955764600478389E-3</v>
      </c>
      <c r="V1403" s="136" t="s">
        <v>4</v>
      </c>
    </row>
    <row r="1404" spans="1:22" x14ac:dyDescent="0.25">
      <c r="A1404" s="142">
        <v>1386</v>
      </c>
      <c r="B1404" s="134"/>
      <c r="C1404" s="174">
        <f ca="1">_xll.meDateFromTenor(C1403,"1D","FOLLOWING",D$13,"NORMAL")</f>
        <v>44398</v>
      </c>
      <c r="D1404" s="20">
        <f ca="1">_xll.meDateFromTenor(C1404,D$14,"Following",D$13,"Normal")</f>
        <v>44399</v>
      </c>
      <c r="E1404" s="175">
        <f ca="1"/>
        <v>4.7071186710027496E-3</v>
      </c>
      <c r="F1404" s="99"/>
      <c r="G1404" s="174">
        <f t="shared" ca="1" si="84"/>
        <v>44398</v>
      </c>
      <c r="H1404" s="20">
        <f ca="1">_xll.meDateFromTenor(G1404,H$14,"Following",H$13,"Normal")</f>
        <v>44490</v>
      </c>
      <c r="I1404" s="175">
        <f ca="1"/>
        <v>6.25763805389409E-3</v>
      </c>
      <c r="J1404" s="7" t="s">
        <v>4</v>
      </c>
      <c r="K1404" s="174">
        <f t="shared" ca="1" si="85"/>
        <v>44398</v>
      </c>
      <c r="L1404" s="20">
        <f ca="1">_xll.meDateFromTenor(K1404,L$14,"Following",L$13,"Normal")</f>
        <v>44582</v>
      </c>
      <c r="M1404" s="175">
        <f ca="1"/>
        <v>7.7909184227754769E-3</v>
      </c>
      <c r="N1404" s="7" t="s">
        <v>4</v>
      </c>
      <c r="O1404" s="174">
        <f t="shared" ca="1" si="86"/>
        <v>44398</v>
      </c>
      <c r="P1404" s="20">
        <f ca="1">_xll.meDateFromTenor(O1404,P$14,"Following",P$13,"Normal")</f>
        <v>44399</v>
      </c>
      <c r="Q1404" s="175">
        <f ca="1"/>
        <v>3.6275535827235534E-3</v>
      </c>
      <c r="R1404" s="7" t="s">
        <v>4</v>
      </c>
      <c r="S1404" s="174">
        <f t="shared" ca="1" si="87"/>
        <v>44398</v>
      </c>
      <c r="T1404" s="20">
        <f ca="1">_xll.meDateFromTenor(S1404,"1D","Following",T$13,"Normal")</f>
        <v>44399</v>
      </c>
      <c r="U1404" s="175">
        <f ca="1"/>
        <v>3.3038353876685797E-3</v>
      </c>
      <c r="V1404" s="136" t="s">
        <v>4</v>
      </c>
    </row>
    <row r="1405" spans="1:22" x14ac:dyDescent="0.25">
      <c r="A1405" s="142">
        <v>1387</v>
      </c>
      <c r="B1405" s="134"/>
      <c r="C1405" s="174">
        <f ca="1">_xll.meDateFromTenor(C1404,"1D","FOLLOWING",D$13,"NORMAL")</f>
        <v>44399</v>
      </c>
      <c r="D1405" s="20">
        <f ca="1">_xll.meDateFromTenor(C1405,D$14,"Following",D$13,"Normal")</f>
        <v>44400</v>
      </c>
      <c r="E1405" s="175">
        <f ca="1"/>
        <v>4.7153999764041731E-3</v>
      </c>
      <c r="F1405" s="99"/>
      <c r="G1405" s="174">
        <f t="shared" ca="1" si="84"/>
        <v>44399</v>
      </c>
      <c r="H1405" s="20">
        <f ca="1">_xll.meDateFromTenor(G1405,H$14,"Following",H$13,"Normal")</f>
        <v>44491</v>
      </c>
      <c r="I1405" s="175">
        <f ca="1"/>
        <v>6.2656529573777205E-3</v>
      </c>
      <c r="J1405" s="7" t="s">
        <v>4</v>
      </c>
      <c r="K1405" s="174">
        <f t="shared" ca="1" si="85"/>
        <v>44399</v>
      </c>
      <c r="L1405" s="20">
        <f ca="1">_xll.meDateFromTenor(K1405,L$14,"Following",L$13,"Normal")</f>
        <v>44585</v>
      </c>
      <c r="M1405" s="175">
        <f ca="1"/>
        <v>7.7986074840849413E-3</v>
      </c>
      <c r="N1405" s="7" t="s">
        <v>4</v>
      </c>
      <c r="O1405" s="174">
        <f t="shared" ca="1" si="86"/>
        <v>44399</v>
      </c>
      <c r="P1405" s="20">
        <f ca="1">_xll.meDateFromTenor(O1405,P$14,"Following",P$13,"Normal")</f>
        <v>44400</v>
      </c>
      <c r="Q1405" s="175">
        <f ca="1"/>
        <v>3.6357341475585906E-3</v>
      </c>
      <c r="R1405" s="7" t="s">
        <v>4</v>
      </c>
      <c r="S1405" s="174">
        <f t="shared" ca="1" si="87"/>
        <v>44399</v>
      </c>
      <c r="T1405" s="20">
        <f ca="1">_xll.meDateFromTenor(S1405,"1D","Following",T$13,"Normal")</f>
        <v>44400</v>
      </c>
      <c r="U1405" s="175">
        <f ca="1"/>
        <v>3.3120886548582513E-3</v>
      </c>
      <c r="V1405" s="136" t="s">
        <v>4</v>
      </c>
    </row>
    <row r="1406" spans="1:22" x14ac:dyDescent="0.25">
      <c r="A1406" s="142">
        <v>1388</v>
      </c>
      <c r="B1406" s="134"/>
      <c r="C1406" s="174">
        <f ca="1">_xll.meDateFromTenor(C1405,"1D","FOLLOWING",D$13,"NORMAL")</f>
        <v>44400</v>
      </c>
      <c r="D1406" s="20">
        <f ca="1">_xll.meDateFromTenor(C1406,D$14,"Following",D$13,"Normal")</f>
        <v>44403</v>
      </c>
      <c r="E1406" s="175">
        <f ca="1"/>
        <v>4.7319504358614341E-3</v>
      </c>
      <c r="F1406" s="99"/>
      <c r="G1406" s="174">
        <f t="shared" ca="1" si="84"/>
        <v>44400</v>
      </c>
      <c r="H1406" s="20">
        <f ca="1">_xll.meDateFromTenor(G1406,H$14,"Following",H$13,"Normal")</f>
        <v>44494</v>
      </c>
      <c r="I1406" s="175">
        <f ca="1"/>
        <v>6.2736727189430927E-3</v>
      </c>
      <c r="J1406" s="7" t="s">
        <v>4</v>
      </c>
      <c r="K1406" s="174">
        <f t="shared" ca="1" si="85"/>
        <v>44400</v>
      </c>
      <c r="L1406" s="20">
        <f ca="1">_xll.meDateFromTenor(K1406,L$14,"Following",L$13,"Normal")</f>
        <v>44585</v>
      </c>
      <c r="M1406" s="175">
        <f ca="1"/>
        <v>7.8063005287539325E-3</v>
      </c>
      <c r="N1406" s="7" t="s">
        <v>4</v>
      </c>
      <c r="O1406" s="174">
        <f t="shared" ca="1" si="86"/>
        <v>44400</v>
      </c>
      <c r="P1406" s="20">
        <f ca="1">_xll.meDateFromTenor(O1406,P$14,"Following",P$13,"Normal")</f>
        <v>44403</v>
      </c>
      <c r="Q1406" s="175">
        <f ca="1"/>
        <v>3.643932555780036E-3</v>
      </c>
      <c r="R1406" s="7" t="s">
        <v>4</v>
      </c>
      <c r="S1406" s="174">
        <f t="shared" ca="1" si="87"/>
        <v>44400</v>
      </c>
      <c r="T1406" s="20">
        <f ca="1">_xll.meDateFromTenor(S1406,"1D","Following",T$13,"Normal")</f>
        <v>44403</v>
      </c>
      <c r="U1406" s="175">
        <f ca="1"/>
        <v>3.3286070981654817E-3</v>
      </c>
      <c r="V1406" s="136" t="s">
        <v>4</v>
      </c>
    </row>
    <row r="1407" spans="1:22" x14ac:dyDescent="0.25">
      <c r="A1407" s="142">
        <v>1389</v>
      </c>
      <c r="B1407" s="134"/>
      <c r="C1407" s="174">
        <f ca="1">_xll.meDateFromTenor(C1406,"1D","FOLLOWING",D$13,"NORMAL")</f>
        <v>44403</v>
      </c>
      <c r="D1407" s="20">
        <f ca="1">_xll.meDateFromTenor(C1407,D$14,"Following",D$13,"Normal")</f>
        <v>44404</v>
      </c>
      <c r="E1407" s="175">
        <f ca="1"/>
        <v>4.7483021505093995E-3</v>
      </c>
      <c r="F1407" s="99"/>
      <c r="G1407" s="174">
        <f t="shared" ca="1" si="84"/>
        <v>44403</v>
      </c>
      <c r="H1407" s="20">
        <f ca="1">_xll.meDateFromTenor(G1407,H$14,"Following",H$13,"Normal")</f>
        <v>44495</v>
      </c>
      <c r="I1407" s="175">
        <f ca="1"/>
        <v>6.2977609795829758E-3</v>
      </c>
      <c r="J1407" s="7" t="s">
        <v>4</v>
      </c>
      <c r="K1407" s="174">
        <f t="shared" ca="1" si="85"/>
        <v>44403</v>
      </c>
      <c r="L1407" s="20">
        <f ca="1">_xll.meDateFromTenor(K1407,L$14,"Following",L$13,"Normal")</f>
        <v>44587</v>
      </c>
      <c r="M1407" s="175">
        <f ca="1"/>
        <v>7.8294033951850535E-3</v>
      </c>
      <c r="N1407" s="7" t="s">
        <v>4</v>
      </c>
      <c r="O1407" s="174">
        <f t="shared" ca="1" si="86"/>
        <v>44403</v>
      </c>
      <c r="P1407" s="20">
        <f ca="1">_xll.meDateFromTenor(O1407,P$14,"Following",P$13,"Normal")</f>
        <v>44404</v>
      </c>
      <c r="Q1407" s="175">
        <f ca="1"/>
        <v>3.6686346327573839E-3</v>
      </c>
      <c r="R1407" s="7" t="s">
        <v>4</v>
      </c>
      <c r="S1407" s="174">
        <f t="shared" ca="1" si="87"/>
        <v>44403</v>
      </c>
      <c r="T1407" s="20">
        <f ca="1">_xll.meDateFromTenor(S1407,"1D","Following",T$13,"Normal")</f>
        <v>44404</v>
      </c>
      <c r="U1407" s="175">
        <f ca="1"/>
        <v>3.3450451240119349E-3</v>
      </c>
      <c r="V1407" s="136" t="s">
        <v>4</v>
      </c>
    </row>
    <row r="1408" spans="1:22" x14ac:dyDescent="0.25">
      <c r="A1408" s="142">
        <v>1390</v>
      </c>
      <c r="B1408" s="134"/>
      <c r="C1408" s="174">
        <f ca="1">_xll.meDateFromTenor(C1407,"1D","FOLLOWING",D$13,"NORMAL")</f>
        <v>44404</v>
      </c>
      <c r="D1408" s="20">
        <f ca="1">_xll.meDateFromTenor(C1408,D$14,"Following",D$13,"Normal")</f>
        <v>44405</v>
      </c>
      <c r="E1408" s="175">
        <f ca="1"/>
        <v>4.7564719289646673E-3</v>
      </c>
      <c r="F1408" s="99"/>
      <c r="G1408" s="174">
        <f t="shared" ca="1" si="84"/>
        <v>44404</v>
      </c>
      <c r="H1408" s="20">
        <f ca="1">_xll.meDateFromTenor(G1408,H$14,"Following",H$13,"Normal")</f>
        <v>44496</v>
      </c>
      <c r="I1408" s="175">
        <f ca="1"/>
        <v>6.3058000009286247E-3</v>
      </c>
      <c r="J1408" s="7" t="s">
        <v>4</v>
      </c>
      <c r="K1408" s="174">
        <f t="shared" ca="1" si="85"/>
        <v>44404</v>
      </c>
      <c r="L1408" s="20">
        <f ca="1">_xll.meDateFromTenor(K1408,L$14,"Following",L$13,"Normal")</f>
        <v>44588</v>
      </c>
      <c r="M1408" s="175">
        <f ca="1"/>
        <v>7.8371122055591238E-3</v>
      </c>
      <c r="N1408" s="7" t="s">
        <v>4</v>
      </c>
      <c r="O1408" s="174">
        <f t="shared" ca="1" si="86"/>
        <v>44404</v>
      </c>
      <c r="P1408" s="20">
        <f ca="1">_xll.meDateFromTenor(O1408,P$14,"Following",P$13,"Normal")</f>
        <v>44405</v>
      </c>
      <c r="Q1408" s="175">
        <f ca="1"/>
        <v>3.6769042065190141E-3</v>
      </c>
      <c r="R1408" s="7" t="s">
        <v>4</v>
      </c>
      <c r="S1408" s="174">
        <f t="shared" ca="1" si="87"/>
        <v>44404</v>
      </c>
      <c r="T1408" s="20">
        <f ca="1">_xll.meDateFromTenor(S1408,"1D","Following",T$13,"Normal")</f>
        <v>44405</v>
      </c>
      <c r="U1408" s="175">
        <f ca="1"/>
        <v>3.353270093438547E-3</v>
      </c>
      <c r="V1408" s="136" t="s">
        <v>4</v>
      </c>
    </row>
    <row r="1409" spans="1:22" x14ac:dyDescent="0.25">
      <c r="A1409" s="142">
        <v>1391</v>
      </c>
      <c r="B1409" s="134"/>
      <c r="C1409" s="174">
        <f ca="1">_xll.meDateFromTenor(C1408,"1D","FOLLOWING",D$13,"NORMAL")</f>
        <v>44405</v>
      </c>
      <c r="D1409" s="20">
        <f ca="1">_xll.meDateFromTenor(C1409,D$14,"Following",D$13,"Normal")</f>
        <v>44406</v>
      </c>
      <c r="E1409" s="175">
        <f ca="1"/>
        <v>4.7646194001408669E-3</v>
      </c>
      <c r="F1409" s="99"/>
      <c r="G1409" s="174">
        <f t="shared" ca="1" si="84"/>
        <v>44405</v>
      </c>
      <c r="H1409" s="20">
        <f ca="1">_xll.meDateFromTenor(G1409,H$14,"Following",H$13,"Normal")</f>
        <v>44497</v>
      </c>
      <c r="I1409" s="175">
        <f ca="1"/>
        <v>6.313843794082669E-3</v>
      </c>
      <c r="J1409" s="7" t="s">
        <v>4</v>
      </c>
      <c r="K1409" s="174">
        <f t="shared" ca="1" si="85"/>
        <v>44405</v>
      </c>
      <c r="L1409" s="20">
        <f ca="1">_xll.meDateFromTenor(K1409,L$14,"Following",L$13,"Normal")</f>
        <v>44589</v>
      </c>
      <c r="M1409" s="175">
        <f ca="1"/>
        <v>7.8448249154262073E-3</v>
      </c>
      <c r="N1409" s="7" t="s">
        <v>4</v>
      </c>
      <c r="O1409" s="174">
        <f t="shared" ca="1" si="86"/>
        <v>44405</v>
      </c>
      <c r="P1409" s="20">
        <f ca="1">_xll.meDateFromTenor(O1409,P$14,"Following",P$13,"Normal")</f>
        <v>44406</v>
      </c>
      <c r="Q1409" s="175">
        <f ca="1"/>
        <v>3.6851915196643237E-3</v>
      </c>
      <c r="R1409" s="7" t="s">
        <v>4</v>
      </c>
      <c r="S1409" s="174">
        <f t="shared" ca="1" si="87"/>
        <v>44405</v>
      </c>
      <c r="T1409" s="20">
        <f ca="1">_xll.meDateFromTenor(S1409,"1D","Following",T$13,"Normal")</f>
        <v>44406</v>
      </c>
      <c r="U1409" s="175">
        <f ca="1"/>
        <v>3.3614894042694205E-3</v>
      </c>
      <c r="V1409" s="136" t="s">
        <v>4</v>
      </c>
    </row>
    <row r="1410" spans="1:22" x14ac:dyDescent="0.25">
      <c r="A1410" s="142">
        <v>1392</v>
      </c>
      <c r="B1410" s="134"/>
      <c r="C1410" s="174">
        <f ca="1">_xll.meDateFromTenor(C1409,"1D","FOLLOWING",D$13,"NORMAL")</f>
        <v>44406</v>
      </c>
      <c r="D1410" s="20">
        <f ca="1">_xll.meDateFromTenor(C1410,D$14,"Following",D$13,"Normal")</f>
        <v>44407</v>
      </c>
      <c r="E1410" s="175">
        <f ca="1"/>
        <v>4.7727445634845348E-3</v>
      </c>
      <c r="F1410" s="99"/>
      <c r="G1410" s="174">
        <f t="shared" ca="1" si="84"/>
        <v>44406</v>
      </c>
      <c r="H1410" s="20">
        <f ca="1">_xll.meDateFromTenor(G1410,H$14,"Following",H$13,"Normal")</f>
        <v>44498</v>
      </c>
      <c r="I1410" s="175">
        <f ca="1"/>
        <v>6.3218923417904397E-3</v>
      </c>
      <c r="J1410" s="7" t="s">
        <v>4</v>
      </c>
      <c r="K1410" s="174">
        <f t="shared" ca="1" si="85"/>
        <v>44406</v>
      </c>
      <c r="L1410" s="20">
        <f ca="1">_xll.meDateFromTenor(K1410,L$14,"Following",L$13,"Normal")</f>
        <v>44592</v>
      </c>
      <c r="M1410" s="175">
        <f ca="1"/>
        <v>7.8525415080129921E-3</v>
      </c>
      <c r="N1410" s="7" t="s">
        <v>4</v>
      </c>
      <c r="O1410" s="174">
        <f t="shared" ca="1" si="86"/>
        <v>44406</v>
      </c>
      <c r="P1410" s="20">
        <f ca="1">_xll.meDateFromTenor(O1410,P$14,"Following",P$13,"Normal")</f>
        <v>44407</v>
      </c>
      <c r="Q1410" s="175">
        <f ca="1"/>
        <v>3.6934965513927679E-3</v>
      </c>
      <c r="R1410" s="7" t="s">
        <v>4</v>
      </c>
      <c r="S1410" s="174">
        <f t="shared" ca="1" si="87"/>
        <v>44406</v>
      </c>
      <c r="T1410" s="20">
        <f ca="1">_xll.meDateFromTenor(S1410,"1D","Following",T$13,"Normal")</f>
        <v>44407</v>
      </c>
      <c r="U1410" s="175">
        <f ca="1"/>
        <v>3.3697030569085308E-3</v>
      </c>
      <c r="V1410" s="136" t="s">
        <v>4</v>
      </c>
    </row>
    <row r="1411" spans="1:22" x14ac:dyDescent="0.25">
      <c r="A1411" s="142">
        <v>1393</v>
      </c>
      <c r="B1411" s="134"/>
      <c r="C1411" s="174">
        <f ca="1">_xll.meDateFromTenor(C1410,"1D","FOLLOWING",D$13,"NORMAL")</f>
        <v>44407</v>
      </c>
      <c r="D1411" s="20">
        <f ca="1">_xll.meDateFromTenor(C1411,D$14,"Following",D$13,"Normal")</f>
        <v>44410</v>
      </c>
      <c r="E1411" s="175">
        <f ca="1"/>
        <v>4.7889842322665745E-3</v>
      </c>
      <c r="F1411" s="99"/>
      <c r="G1411" s="174">
        <f t="shared" ca="1" si="84"/>
        <v>44407</v>
      </c>
      <c r="H1411" s="20">
        <f ca="1">_xll.meDateFromTenor(G1411,H$14,"Following",H$13,"Normal")</f>
        <v>44501</v>
      </c>
      <c r="I1411" s="175">
        <f ca="1"/>
        <v>6.3299456267972643E-3</v>
      </c>
      <c r="J1411" s="7" t="s">
        <v>4</v>
      </c>
      <c r="K1411" s="174">
        <f t="shared" ca="1" si="85"/>
        <v>44407</v>
      </c>
      <c r="L1411" s="20">
        <f ca="1">_xll.meDateFromTenor(K1411,L$14,"Following",L$13,"Normal")</f>
        <v>44592</v>
      </c>
      <c r="M1411" s="175">
        <f ca="1"/>
        <v>7.8602619665461768E-3</v>
      </c>
      <c r="N1411" s="7" t="s">
        <v>4</v>
      </c>
      <c r="O1411" s="174">
        <f t="shared" ca="1" si="86"/>
        <v>44407</v>
      </c>
      <c r="P1411" s="20">
        <f ca="1">_xll.meDateFromTenor(O1411,P$14,"Following",P$13,"Normal")</f>
        <v>44410</v>
      </c>
      <c r="Q1411" s="175">
        <f ca="1"/>
        <v>3.7018192809038001E-3</v>
      </c>
      <c r="R1411" s="7" t="s">
        <v>4</v>
      </c>
      <c r="S1411" s="174">
        <f t="shared" ca="1" si="87"/>
        <v>44407</v>
      </c>
      <c r="T1411" s="20">
        <f ca="1">_xll.meDateFromTenor(S1411,"1D","Following",T$13,"Normal")</f>
        <v>44410</v>
      </c>
      <c r="U1411" s="175">
        <f ca="1"/>
        <v>3.3861433530455991E-3</v>
      </c>
      <c r="V1411" s="136" t="s">
        <v>4</v>
      </c>
    </row>
    <row r="1412" spans="1:22" x14ac:dyDescent="0.25">
      <c r="A1412" s="142">
        <v>1394</v>
      </c>
      <c r="B1412" s="134"/>
      <c r="C1412" s="174">
        <f ca="1">_xll.meDateFromTenor(C1411,"1D","FOLLOWING",D$13,"NORMAL")</f>
        <v>44410</v>
      </c>
      <c r="D1412" s="20">
        <f ca="1">_xll.meDateFromTenor(C1412,D$14,"Following",D$13,"Normal")</f>
        <v>44411</v>
      </c>
      <c r="E1412" s="175">
        <f ca="1"/>
        <v>4.8050221245884506E-3</v>
      </c>
      <c r="F1412" s="99"/>
      <c r="G1412" s="174">
        <f t="shared" ca="1" si="84"/>
        <v>44410</v>
      </c>
      <c r="H1412" s="20">
        <f ca="1">_xll.meDateFromTenor(G1412,H$14,"Following",H$13,"Normal")</f>
        <v>44502</v>
      </c>
      <c r="I1412" s="175">
        <f ca="1"/>
        <v>6.3541337330653824E-3</v>
      </c>
      <c r="J1412" s="7" t="s">
        <v>4</v>
      </c>
      <c r="K1412" s="174">
        <f t="shared" ca="1" si="85"/>
        <v>44410</v>
      </c>
      <c r="L1412" s="20">
        <f ca="1">_xll.meDateFromTenor(K1412,L$14,"Following",L$13,"Normal")</f>
        <v>44594</v>
      </c>
      <c r="M1412" s="175">
        <f ca="1"/>
        <v>7.8834463700910989E-3</v>
      </c>
      <c r="N1412" s="7" t="s">
        <v>4</v>
      </c>
      <c r="O1412" s="174">
        <f t="shared" ca="1" si="86"/>
        <v>44410</v>
      </c>
      <c r="P1412" s="20">
        <f ca="1">_xll.meDateFromTenor(O1412,P$14,"Following",P$13,"Normal")</f>
        <v>44411</v>
      </c>
      <c r="Q1412" s="175">
        <f ca="1"/>
        <v>3.7268934481269598E-3</v>
      </c>
      <c r="R1412" s="7" t="s">
        <v>4</v>
      </c>
      <c r="S1412" s="174">
        <f t="shared" ca="1" si="87"/>
        <v>44410</v>
      </c>
      <c r="T1412" s="20">
        <f ca="1">_xll.meDateFromTenor(S1412,"1D","Following",T$13,"Normal")</f>
        <v>44411</v>
      </c>
      <c r="U1412" s="175">
        <f ca="1"/>
        <v>3.402501093355271E-3</v>
      </c>
      <c r="V1412" s="136" t="s">
        <v>4</v>
      </c>
    </row>
    <row r="1413" spans="1:22" x14ac:dyDescent="0.25">
      <c r="A1413" s="142">
        <v>1395</v>
      </c>
      <c r="B1413" s="134"/>
      <c r="C1413" s="174">
        <f ca="1">_xll.meDateFromTenor(C1412,"1D","FOLLOWING",D$13,"NORMAL")</f>
        <v>44411</v>
      </c>
      <c r="D1413" s="20">
        <f ca="1">_xll.meDateFromTenor(C1413,D$14,"Following",D$13,"Normal")</f>
        <v>44412</v>
      </c>
      <c r="E1413" s="175">
        <f ca="1"/>
        <v>4.8130357387591556E-3</v>
      </c>
      <c r="F1413" s="99"/>
      <c r="G1413" s="174">
        <f t="shared" ca="1" si="84"/>
        <v>44411</v>
      </c>
      <c r="H1413" s="20">
        <f ca="1">_xll.meDateFromTenor(G1413,H$14,"Following",H$13,"Normal")</f>
        <v>44503</v>
      </c>
      <c r="I1413" s="175">
        <f ca="1"/>
        <v>6.362205794721733E-3</v>
      </c>
      <c r="J1413" s="7" t="s">
        <v>4</v>
      </c>
      <c r="K1413" s="174">
        <f t="shared" ca="1" si="85"/>
        <v>44411</v>
      </c>
      <c r="L1413" s="20">
        <f ca="1">_xll.meDateFromTenor(K1413,L$14,"Following",L$13,"Normal")</f>
        <v>44595</v>
      </c>
      <c r="M1413" s="175">
        <f ca="1"/>
        <v>7.8911821246768436E-3</v>
      </c>
      <c r="N1413" s="7" t="s">
        <v>4</v>
      </c>
      <c r="O1413" s="174">
        <f t="shared" ca="1" si="86"/>
        <v>44411</v>
      </c>
      <c r="P1413" s="20">
        <f ca="1">_xll.meDateFromTenor(O1413,P$14,"Following",P$13,"Normal")</f>
        <v>44412</v>
      </c>
      <c r="Q1413" s="175">
        <f ca="1"/>
        <v>3.735286760762878E-3</v>
      </c>
      <c r="R1413" s="7" t="s">
        <v>4</v>
      </c>
      <c r="S1413" s="174">
        <f t="shared" ca="1" si="87"/>
        <v>44411</v>
      </c>
      <c r="T1413" s="20">
        <f ca="1">_xll.meDateFromTenor(S1413,"1D","Following",T$13,"Normal")</f>
        <v>44412</v>
      </c>
      <c r="U1413" s="175">
        <f ca="1"/>
        <v>3.4106864604583008E-3</v>
      </c>
      <c r="V1413" s="136" t="s">
        <v>4</v>
      </c>
    </row>
    <row r="1414" spans="1:22" x14ac:dyDescent="0.25">
      <c r="A1414" s="142">
        <v>1396</v>
      </c>
      <c r="B1414" s="134"/>
      <c r="C1414" s="174">
        <f ca="1">_xll.meDateFromTenor(C1413,"1D","FOLLOWING",D$13,"NORMAL")</f>
        <v>44412</v>
      </c>
      <c r="D1414" s="20">
        <f ca="1">_xll.meDateFromTenor(C1414,D$14,"Following",D$13,"Normal")</f>
        <v>44413</v>
      </c>
      <c r="E1414" s="175">
        <f ca="1"/>
        <v>4.8210270407808113E-3</v>
      </c>
      <c r="F1414" s="99"/>
      <c r="G1414" s="174">
        <f t="shared" ca="1" si="84"/>
        <v>44412</v>
      </c>
      <c r="H1414" s="20">
        <f ca="1">_xll.meDateFromTenor(G1414,H$14,"Following",H$13,"Normal")</f>
        <v>44504</v>
      </c>
      <c r="I1414" s="175">
        <f ca="1"/>
        <v>6.3702825074037957E-3</v>
      </c>
      <c r="J1414" s="7" t="s">
        <v>4</v>
      </c>
      <c r="K1414" s="174">
        <f t="shared" ca="1" si="85"/>
        <v>44412</v>
      </c>
      <c r="L1414" s="20">
        <f ca="1">_xll.meDateFromTenor(K1414,L$14,"Following",L$13,"Normal")</f>
        <v>44596</v>
      </c>
      <c r="M1414" s="175">
        <f ca="1"/>
        <v>7.8989216613424701E-3</v>
      </c>
      <c r="N1414" s="7" t="s">
        <v>4</v>
      </c>
      <c r="O1414" s="174">
        <f t="shared" ca="1" si="86"/>
        <v>44412</v>
      </c>
      <c r="P1414" s="20">
        <f ca="1">_xll.meDateFromTenor(O1414,P$14,"Following",P$13,"Normal")</f>
        <v>44413</v>
      </c>
      <c r="Q1414" s="175">
        <f ca="1"/>
        <v>3.7436976671786559E-3</v>
      </c>
      <c r="R1414" s="7" t="s">
        <v>4</v>
      </c>
      <c r="S1414" s="174">
        <f t="shared" ca="1" si="87"/>
        <v>44412</v>
      </c>
      <c r="T1414" s="20">
        <f ca="1">_xll.meDateFromTenor(S1414,"1D","Following",T$13,"Normal")</f>
        <v>44413</v>
      </c>
      <c r="U1414" s="175">
        <f ca="1"/>
        <v>3.4188661716078074E-3</v>
      </c>
      <c r="V1414" s="136" t="s">
        <v>4</v>
      </c>
    </row>
    <row r="1415" spans="1:22" x14ac:dyDescent="0.25">
      <c r="A1415" s="142">
        <v>1397</v>
      </c>
      <c r="B1415" s="134"/>
      <c r="C1415" s="174">
        <f ca="1">_xll.meDateFromTenor(C1414,"1D","FOLLOWING",D$13,"NORMAL")</f>
        <v>44413</v>
      </c>
      <c r="D1415" s="20">
        <f ca="1">_xll.meDateFromTenor(C1415,D$14,"Following",D$13,"Normal")</f>
        <v>44414</v>
      </c>
      <c r="E1415" s="175">
        <f ca="1"/>
        <v>4.8289960306472594E-3</v>
      </c>
      <c r="F1415" s="99"/>
      <c r="G1415" s="174">
        <f t="shared" ca="1" si="84"/>
        <v>44413</v>
      </c>
      <c r="H1415" s="20">
        <f ca="1">_xll.meDateFromTenor(G1415,H$14,"Following",H$13,"Normal")</f>
        <v>44505</v>
      </c>
      <c r="I1415" s="175">
        <f ca="1"/>
        <v>6.3783638538568973E-3</v>
      </c>
      <c r="J1415" s="7" t="s">
        <v>4</v>
      </c>
      <c r="K1415" s="174">
        <f t="shared" ca="1" si="85"/>
        <v>44413</v>
      </c>
      <c r="L1415" s="20">
        <f ca="1">_xll.meDateFromTenor(K1415,L$14,"Following",L$13,"Normal")</f>
        <v>44599</v>
      </c>
      <c r="M1415" s="175">
        <f ca="1"/>
        <v>7.9066649633146753E-3</v>
      </c>
      <c r="N1415" s="7" t="s">
        <v>4</v>
      </c>
      <c r="O1415" s="174">
        <f t="shared" ca="1" si="86"/>
        <v>44413</v>
      </c>
      <c r="P1415" s="20">
        <f ca="1">_xll.meDateFromTenor(O1415,P$14,"Following",P$13,"Normal")</f>
        <v>44414</v>
      </c>
      <c r="Q1415" s="175">
        <f ca="1"/>
        <v>3.7521261465737442E-3</v>
      </c>
      <c r="R1415" s="7" t="s">
        <v>4</v>
      </c>
      <c r="S1415" s="174">
        <f t="shared" ca="1" si="87"/>
        <v>44413</v>
      </c>
      <c r="T1415" s="20">
        <f ca="1">_xll.meDateFromTenor(S1415,"1D","Following",T$13,"Normal")</f>
        <v>44414</v>
      </c>
      <c r="U1415" s="175">
        <f ca="1"/>
        <v>3.4270402269592965E-3</v>
      </c>
      <c r="V1415" s="136" t="s">
        <v>4</v>
      </c>
    </row>
    <row r="1416" spans="1:22" x14ac:dyDescent="0.25">
      <c r="A1416" s="142">
        <v>1398</v>
      </c>
      <c r="B1416" s="134"/>
      <c r="C1416" s="174">
        <f ca="1">_xll.meDateFromTenor(C1415,"1D","FOLLOWING",D$13,"NORMAL")</f>
        <v>44414</v>
      </c>
      <c r="D1416" s="20">
        <f ca="1">_xll.meDateFromTenor(C1416,D$14,"Following",D$13,"Normal")</f>
        <v>44417</v>
      </c>
      <c r="E1416" s="175">
        <f ca="1"/>
        <v>4.8449248335916111E-3</v>
      </c>
      <c r="F1416" s="99"/>
      <c r="G1416" s="174">
        <f t="shared" ca="1" si="84"/>
        <v>44414</v>
      </c>
      <c r="H1416" s="20">
        <f ca="1">_xll.meDateFromTenor(G1416,H$14,"Following",H$13,"Normal")</f>
        <v>44508</v>
      </c>
      <c r="I1416" s="175">
        <f ca="1"/>
        <v>6.3864498168263667E-3</v>
      </c>
      <c r="J1416" s="7" t="s">
        <v>4</v>
      </c>
      <c r="K1416" s="174">
        <f t="shared" ca="1" si="85"/>
        <v>44414</v>
      </c>
      <c r="L1416" s="20">
        <f ca="1">_xll.meDateFromTenor(K1416,L$14,"Following",L$13,"Normal")</f>
        <v>44599</v>
      </c>
      <c r="M1416" s="175">
        <f ca="1"/>
        <v>7.9144120138201473E-3</v>
      </c>
      <c r="N1416" s="7" t="s">
        <v>4</v>
      </c>
      <c r="O1416" s="174">
        <f t="shared" ca="1" si="86"/>
        <v>44414</v>
      </c>
      <c r="P1416" s="20">
        <f ca="1">_xll.meDateFromTenor(O1416,P$14,"Following",P$13,"Normal")</f>
        <v>44417</v>
      </c>
      <c r="Q1416" s="175">
        <f ca="1"/>
        <v>3.7605721781475972E-3</v>
      </c>
      <c r="R1416" s="7" t="s">
        <v>4</v>
      </c>
      <c r="S1416" s="174">
        <f t="shared" ca="1" si="87"/>
        <v>44414</v>
      </c>
      <c r="T1416" s="20">
        <f ca="1">_xll.meDateFromTenor(S1416,"1D","Following",T$13,"Normal")</f>
        <v>44417</v>
      </c>
      <c r="U1416" s="175">
        <f ca="1"/>
        <v>3.4434024223719286E-3</v>
      </c>
      <c r="V1416" s="136" t="s">
        <v>4</v>
      </c>
    </row>
    <row r="1417" spans="1:22" x14ac:dyDescent="0.25">
      <c r="A1417" s="142">
        <v>1399</v>
      </c>
      <c r="B1417" s="134"/>
      <c r="C1417" s="174">
        <f ca="1">_xll.meDateFromTenor(C1416,"1D","FOLLOWING",D$13,"NORMAL")</f>
        <v>44417</v>
      </c>
      <c r="D1417" s="20">
        <f ca="1">_xll.meDateFromTenor(C1417,D$14,"Following",D$13,"Normal")</f>
        <v>44418</v>
      </c>
      <c r="E1417" s="175">
        <f ca="1"/>
        <v>4.860648850452471E-3</v>
      </c>
      <c r="F1417" s="99"/>
      <c r="G1417" s="174">
        <f t="shared" ca="1" si="84"/>
        <v>44417</v>
      </c>
      <c r="H1417" s="20">
        <f ca="1">_xll.meDateFromTenor(G1417,H$14,"Following",H$13,"Normal")</f>
        <v>44509</v>
      </c>
      <c r="I1417" s="175">
        <f ca="1"/>
        <v>6.410735232286296E-3</v>
      </c>
      <c r="J1417" s="7" t="s">
        <v>4</v>
      </c>
      <c r="K1417" s="174">
        <f t="shared" ca="1" si="85"/>
        <v>44417</v>
      </c>
      <c r="L1417" s="20">
        <f ca="1">_xll.meDateFromTenor(K1417,L$14,"Following",L$13,"Normal")</f>
        <v>44601</v>
      </c>
      <c r="M1417" s="175">
        <f ca="1"/>
        <v>7.9376754888031593E-3</v>
      </c>
      <c r="N1417" s="7" t="s">
        <v>4</v>
      </c>
      <c r="O1417" s="174">
        <f t="shared" ca="1" si="86"/>
        <v>44417</v>
      </c>
      <c r="P1417" s="20">
        <f ca="1">_xll.meDateFromTenor(O1417,P$14,"Following",P$13,"Normal")</f>
        <v>44418</v>
      </c>
      <c r="Q1417" s="175">
        <f ca="1"/>
        <v>3.7860153779362814E-3</v>
      </c>
      <c r="R1417" s="7" t="s">
        <v>4</v>
      </c>
      <c r="S1417" s="174">
        <f t="shared" ca="1" si="87"/>
        <v>44417</v>
      </c>
      <c r="T1417" s="20">
        <f ca="1">_xll.meDateFromTenor(S1417,"1D","Following",T$13,"Normal")</f>
        <v>44418</v>
      </c>
      <c r="U1417" s="175">
        <f ca="1"/>
        <v>3.459679897605553E-3</v>
      </c>
      <c r="V1417" s="136" t="s">
        <v>4</v>
      </c>
    </row>
    <row r="1418" spans="1:22" x14ac:dyDescent="0.25">
      <c r="A1418" s="142">
        <v>1400</v>
      </c>
      <c r="B1418" s="134"/>
      <c r="C1418" s="174">
        <f ca="1">_xll.meDateFromTenor(C1417,"1D","FOLLOWING",D$13,"NORMAL")</f>
        <v>44418</v>
      </c>
      <c r="D1418" s="20">
        <f ca="1">_xll.meDateFromTenor(C1418,D$14,"Following",D$13,"Normal")</f>
        <v>44419</v>
      </c>
      <c r="E1418" s="175">
        <f ca="1"/>
        <v>4.8685062674910422E-3</v>
      </c>
      <c r="F1418" s="99"/>
      <c r="G1418" s="174">
        <f t="shared" ca="1" si="84"/>
        <v>44418</v>
      </c>
      <c r="H1418" s="20">
        <f ca="1">_xll.meDateFromTenor(G1418,H$14,"Following",H$13,"Normal")</f>
        <v>44510</v>
      </c>
      <c r="I1418" s="175">
        <f ca="1"/>
        <v>6.4188394887745442E-3</v>
      </c>
      <c r="J1418" s="7" t="s">
        <v>4</v>
      </c>
      <c r="K1418" s="174">
        <f t="shared" ca="1" si="85"/>
        <v>44418</v>
      </c>
      <c r="L1418" s="20">
        <f ca="1">_xll.meDateFromTenor(K1418,L$14,"Following",L$13,"Normal")</f>
        <v>44602</v>
      </c>
      <c r="M1418" s="175">
        <f ca="1"/>
        <v>7.9454373657086765E-3</v>
      </c>
      <c r="N1418" s="7" t="s">
        <v>4</v>
      </c>
      <c r="O1418" s="174">
        <f t="shared" ca="1" si="86"/>
        <v>44418</v>
      </c>
      <c r="P1418" s="20">
        <f ca="1">_xll.meDateFromTenor(O1418,P$14,"Following",P$13,"Normal")</f>
        <v>44419</v>
      </c>
      <c r="Q1418" s="175">
        <f ca="1"/>
        <v>3.7945314102197274E-3</v>
      </c>
      <c r="R1418" s="7" t="s">
        <v>4</v>
      </c>
      <c r="S1418" s="174">
        <f t="shared" ca="1" si="87"/>
        <v>44418</v>
      </c>
      <c r="T1418" s="20">
        <f ca="1">_xll.meDateFromTenor(S1418,"1D","Following",T$13,"Normal")</f>
        <v>44419</v>
      </c>
      <c r="U1418" s="175">
        <f ca="1"/>
        <v>3.4678256791759294E-3</v>
      </c>
      <c r="V1418" s="136" t="s">
        <v>4</v>
      </c>
    </row>
    <row r="1419" spans="1:22" x14ac:dyDescent="0.25">
      <c r="A1419" s="142">
        <v>1401</v>
      </c>
      <c r="B1419" s="134"/>
      <c r="C1419" s="174">
        <f ca="1">_xll.meDateFromTenor(C1418,"1D","FOLLOWING",D$13,"NORMAL")</f>
        <v>44419</v>
      </c>
      <c r="D1419" s="20">
        <f ca="1">_xll.meDateFromTenor(C1419,D$14,"Following",D$13,"Normal")</f>
        <v>44420</v>
      </c>
      <c r="E1419" s="175">
        <f ca="1"/>
        <v>4.8763413677380832E-3</v>
      </c>
      <c r="F1419" s="99"/>
      <c r="G1419" s="174">
        <f t="shared" ca="1" si="84"/>
        <v>44419</v>
      </c>
      <c r="H1419" s="20">
        <f ca="1">_xll.meDateFromTenor(G1419,H$14,"Following",H$13,"Normal")</f>
        <v>44511</v>
      </c>
      <c r="I1419" s="175">
        <f ca="1"/>
        <v>6.4269482755058178E-3</v>
      </c>
      <c r="J1419" s="7" t="s">
        <v>4</v>
      </c>
      <c r="K1419" s="174">
        <f t="shared" ca="1" si="85"/>
        <v>44419</v>
      </c>
      <c r="L1419" s="20">
        <f ca="1">_xll.meDateFromTenor(K1419,L$14,"Following",L$13,"Normal")</f>
        <v>44603</v>
      </c>
      <c r="M1419" s="175">
        <f ca="1"/>
        <v>7.9532029072809443E-3</v>
      </c>
      <c r="N1419" s="7" t="s">
        <v>4</v>
      </c>
      <c r="O1419" s="174">
        <f t="shared" ca="1" si="86"/>
        <v>44419</v>
      </c>
      <c r="P1419" s="20">
        <f ca="1">_xll.meDateFromTenor(O1419,P$14,"Following",P$13,"Normal")</f>
        <v>44420</v>
      </c>
      <c r="Q1419" s="175">
        <f ca="1"/>
        <v>3.8030648906792106E-3</v>
      </c>
      <c r="R1419" s="7" t="s">
        <v>4</v>
      </c>
      <c r="S1419" s="174">
        <f t="shared" ca="1" si="87"/>
        <v>44419</v>
      </c>
      <c r="T1419" s="20">
        <f ca="1">_xll.meDateFromTenor(S1419,"1D","Following",T$13,"Normal")</f>
        <v>44420</v>
      </c>
      <c r="U1419" s="175">
        <f ca="1"/>
        <v>3.4759658070265937E-3</v>
      </c>
      <c r="V1419" s="136" t="s">
        <v>4</v>
      </c>
    </row>
    <row r="1420" spans="1:22" x14ac:dyDescent="0.25">
      <c r="A1420" s="142">
        <v>1402</v>
      </c>
      <c r="B1420" s="134"/>
      <c r="C1420" s="174">
        <f ca="1">_xll.meDateFromTenor(C1419,"1D","FOLLOWING",D$13,"NORMAL")</f>
        <v>44420</v>
      </c>
      <c r="D1420" s="20">
        <f ca="1">_xll.meDateFromTenor(C1420,D$14,"Following",D$13,"Normal")</f>
        <v>44421</v>
      </c>
      <c r="E1420" s="175">
        <f ca="1"/>
        <v>4.8841541506402728E-3</v>
      </c>
      <c r="F1420" s="99"/>
      <c r="G1420" s="174">
        <f t="shared" ca="1" si="84"/>
        <v>44420</v>
      </c>
      <c r="H1420" s="20">
        <f ca="1">_xll.meDateFromTenor(G1420,H$14,"Following",H$13,"Normal")</f>
        <v>44512</v>
      </c>
      <c r="I1420" s="175">
        <f ca="1"/>
        <v>6.4350615752254425E-3</v>
      </c>
      <c r="J1420" s="7" t="s">
        <v>4</v>
      </c>
      <c r="K1420" s="174">
        <f t="shared" ca="1" si="85"/>
        <v>44420</v>
      </c>
      <c r="L1420" s="20">
        <f ca="1">_xll.meDateFromTenor(K1420,L$14,"Following",L$13,"Normal")</f>
        <v>44606</v>
      </c>
      <c r="M1420" s="175">
        <f ca="1"/>
        <v>7.9609720967466595E-3</v>
      </c>
      <c r="N1420" s="7" t="s">
        <v>4</v>
      </c>
      <c r="O1420" s="174">
        <f t="shared" ca="1" si="86"/>
        <v>44420</v>
      </c>
      <c r="P1420" s="20">
        <f ca="1">_xll.meDateFromTenor(O1420,P$14,"Following",P$13,"Normal")</f>
        <v>44421</v>
      </c>
      <c r="Q1420" s="175">
        <f ca="1"/>
        <v>3.8116157985141805E-3</v>
      </c>
      <c r="R1420" s="7" t="s">
        <v>4</v>
      </c>
      <c r="S1420" s="174">
        <f t="shared" ca="1" si="87"/>
        <v>44420</v>
      </c>
      <c r="T1420" s="20">
        <f ca="1">_xll.meDateFromTenor(S1420,"1D","Following",T$13,"Normal")</f>
        <v>44421</v>
      </c>
      <c r="U1420" s="175">
        <f ca="1"/>
        <v>3.4841002814817311E-3</v>
      </c>
      <c r="V1420" s="136" t="s">
        <v>4</v>
      </c>
    </row>
    <row r="1421" spans="1:22" x14ac:dyDescent="0.25">
      <c r="A1421" s="142">
        <v>1403</v>
      </c>
      <c r="B1421" s="134"/>
      <c r="C1421" s="174">
        <f ca="1">_xll.meDateFromTenor(C1420,"1D","FOLLOWING",D$13,"NORMAL")</f>
        <v>44421</v>
      </c>
      <c r="D1421" s="20">
        <f ca="1">_xll.meDateFromTenor(C1421,D$14,"Following",D$13,"Normal")</f>
        <v>44424</v>
      </c>
      <c r="E1421" s="175">
        <f ca="1"/>
        <v>4.899772008259729E-3</v>
      </c>
      <c r="F1421" s="99"/>
      <c r="G1421" s="174">
        <f t="shared" ca="1" si="84"/>
        <v>44421</v>
      </c>
      <c r="H1421" s="20">
        <f ca="1">_xll.meDateFromTenor(G1421,H$14,"Following",H$13,"Normal")</f>
        <v>44515</v>
      </c>
      <c r="I1421" s="175">
        <f ca="1"/>
        <v>6.4431793706787484E-3</v>
      </c>
      <c r="J1421" s="7" t="s">
        <v>4</v>
      </c>
      <c r="K1421" s="174">
        <f t="shared" ca="1" si="85"/>
        <v>44421</v>
      </c>
      <c r="L1421" s="20">
        <f ca="1">_xll.meDateFromTenor(K1421,L$14,"Following",L$13,"Normal")</f>
        <v>44606</v>
      </c>
      <c r="M1421" s="175">
        <f ca="1"/>
        <v>7.9687449173325188E-3</v>
      </c>
      <c r="N1421" s="7" t="s">
        <v>4</v>
      </c>
      <c r="O1421" s="174">
        <f t="shared" ca="1" si="86"/>
        <v>44421</v>
      </c>
      <c r="P1421" s="20">
        <f ca="1">_xll.meDateFromTenor(O1421,P$14,"Following",P$13,"Normal")</f>
        <v>44424</v>
      </c>
      <c r="Q1421" s="175">
        <f ca="1"/>
        <v>3.8201841129240923E-3</v>
      </c>
      <c r="R1421" s="7" t="s">
        <v>4</v>
      </c>
      <c r="S1421" s="174">
        <f t="shared" ca="1" si="87"/>
        <v>44421</v>
      </c>
      <c r="T1421" s="20">
        <f ca="1">_xll.meDateFromTenor(S1421,"1D","Following",T$13,"Normal")</f>
        <v>44424</v>
      </c>
      <c r="U1421" s="175">
        <f ca="1"/>
        <v>3.5003844219170725E-3</v>
      </c>
      <c r="V1421" s="136" t="s">
        <v>4</v>
      </c>
    </row>
    <row r="1422" spans="1:22" x14ac:dyDescent="0.25">
      <c r="A1422" s="142">
        <v>1404</v>
      </c>
      <c r="B1422" s="134"/>
      <c r="C1422" s="174">
        <f ca="1">_xll.meDateFromTenor(C1421,"1D","FOLLOWING",D$13,"NORMAL")</f>
        <v>44424</v>
      </c>
      <c r="D1422" s="20">
        <f ca="1">_xll.meDateFromTenor(C1422,D$14,"Following",D$13,"Normal")</f>
        <v>44425</v>
      </c>
      <c r="E1422" s="175">
        <f ca="1"/>
        <v>4.9151820942946716E-3</v>
      </c>
      <c r="F1422" s="99"/>
      <c r="G1422" s="174">
        <f t="shared" ca="1" si="84"/>
        <v>44424</v>
      </c>
      <c r="H1422" s="20">
        <f ca="1">_xll.meDateFromTenor(G1422,H$14,"Following",H$13,"Normal")</f>
        <v>44516</v>
      </c>
      <c r="I1422" s="175">
        <f ca="1"/>
        <v>6.4675595588940685E-3</v>
      </c>
      <c r="J1422" s="7" t="s">
        <v>4</v>
      </c>
      <c r="K1422" s="174">
        <f t="shared" ca="1" si="85"/>
        <v>44424</v>
      </c>
      <c r="L1422" s="20">
        <f ca="1">_xll.meDateFromTenor(K1422,L$14,"Following",L$13,"Normal")</f>
        <v>44608</v>
      </c>
      <c r="M1422" s="175">
        <f ca="1"/>
        <v>7.992084998077905E-3</v>
      </c>
      <c r="N1422" s="7" t="s">
        <v>4</v>
      </c>
      <c r="O1422" s="174">
        <f t="shared" ca="1" si="86"/>
        <v>44424</v>
      </c>
      <c r="P1422" s="20">
        <f ca="1">_xll.meDateFromTenor(O1422,P$14,"Following",P$13,"Normal")</f>
        <v>44425</v>
      </c>
      <c r="Q1422" s="175">
        <f ca="1"/>
        <v>3.8459932875980125E-3</v>
      </c>
      <c r="R1422" s="7" t="s">
        <v>4</v>
      </c>
      <c r="S1422" s="174">
        <f t="shared" ca="1" si="87"/>
        <v>44424</v>
      </c>
      <c r="T1422" s="20">
        <f ca="1">_xll.meDateFromTenor(S1422,"1D","Following",T$13,"Normal")</f>
        <v>44425</v>
      </c>
      <c r="U1422" s="175">
        <f ca="1"/>
        <v>3.5165816516352839E-3</v>
      </c>
      <c r="V1422" s="136" t="s">
        <v>4</v>
      </c>
    </row>
    <row r="1423" spans="1:22" x14ac:dyDescent="0.25">
      <c r="A1423" s="142">
        <v>1405</v>
      </c>
      <c r="B1423" s="134"/>
      <c r="C1423" s="174">
        <f ca="1">_xll.meDateFromTenor(C1422,"1D","FOLLOWING",D$13,"NORMAL")</f>
        <v>44425</v>
      </c>
      <c r="D1423" s="20">
        <f ca="1">_xll.meDateFromTenor(C1423,D$14,"Following",D$13,"Normal")</f>
        <v>44426</v>
      </c>
      <c r="E1423" s="175">
        <f ca="1"/>
        <v>4.9228832796625122E-3</v>
      </c>
      <c r="F1423" s="99"/>
      <c r="G1423" s="174">
        <f t="shared" ca="1" si="84"/>
        <v>44425</v>
      </c>
      <c r="H1423" s="20">
        <f ca="1">_xll.meDateFromTenor(G1423,H$14,"Following",H$13,"Normal")</f>
        <v>44517</v>
      </c>
      <c r="I1423" s="175">
        <f ca="1"/>
        <v>6.4756951647354094E-3</v>
      </c>
      <c r="J1423" s="7" t="s">
        <v>4</v>
      </c>
      <c r="K1423" s="174">
        <f t="shared" ca="1" si="85"/>
        <v>44425</v>
      </c>
      <c r="L1423" s="20">
        <f ca="1">_xll.meDateFromTenor(K1423,L$14,"Following",L$13,"Normal")</f>
        <v>44609</v>
      </c>
      <c r="M1423" s="175">
        <f ca="1"/>
        <v>7.999872175411293E-3</v>
      </c>
      <c r="N1423" s="7" t="s">
        <v>4</v>
      </c>
      <c r="O1423" s="174">
        <f t="shared" ca="1" si="86"/>
        <v>44425</v>
      </c>
      <c r="P1423" s="20">
        <f ca="1">_xll.meDateFromTenor(O1423,P$14,"Following",P$13,"Normal")</f>
        <v>44426</v>
      </c>
      <c r="Q1423" s="175">
        <f ca="1"/>
        <v>3.8546310203022272E-3</v>
      </c>
      <c r="R1423" s="7" t="s">
        <v>4</v>
      </c>
      <c r="S1423" s="174">
        <f t="shared" ca="1" si="87"/>
        <v>44425</v>
      </c>
      <c r="T1423" s="20">
        <f ca="1">_xll.meDateFromTenor(S1423,"1D","Following",T$13,"Normal")</f>
        <v>44426</v>
      </c>
      <c r="U1423" s="175">
        <f ca="1"/>
        <v>3.5246878639755329E-3</v>
      </c>
      <c r="V1423" s="136" t="s">
        <v>4</v>
      </c>
    </row>
    <row r="1424" spans="1:22" x14ac:dyDescent="0.25">
      <c r="A1424" s="142">
        <v>1406</v>
      </c>
      <c r="B1424" s="134"/>
      <c r="C1424" s="174">
        <f ca="1">_xll.meDateFromTenor(C1423,"1D","FOLLOWING",D$13,"NORMAL")</f>
        <v>44426</v>
      </c>
      <c r="D1424" s="20">
        <f ca="1">_xll.meDateFromTenor(C1424,D$14,"Following",D$13,"Normal")</f>
        <v>44427</v>
      </c>
      <c r="E1424" s="175">
        <f ca="1"/>
        <v>4.9305621432890476E-3</v>
      </c>
      <c r="F1424" s="99"/>
      <c r="G1424" s="174">
        <f t="shared" ca="1" si="84"/>
        <v>44426</v>
      </c>
      <c r="H1424" s="20">
        <f ca="1">_xll.meDateFromTenor(G1424,H$14,"Following",H$13,"Normal")</f>
        <v>44518</v>
      </c>
      <c r="I1424" s="175">
        <f ca="1"/>
        <v>6.4838351800370845E-3</v>
      </c>
      <c r="J1424" s="7" t="s">
        <v>4</v>
      </c>
      <c r="K1424" s="174">
        <f t="shared" ca="1" si="85"/>
        <v>44426</v>
      </c>
      <c r="L1424" s="20">
        <f ca="1">_xll.meDateFromTenor(K1424,L$14,"Following",L$13,"Normal")</f>
        <v>44610</v>
      </c>
      <c r="M1424" s="175">
        <f ca="1"/>
        <v>8.0076628999982986E-3</v>
      </c>
      <c r="N1424" s="7" t="s">
        <v>4</v>
      </c>
      <c r="O1424" s="174">
        <f t="shared" ca="1" si="86"/>
        <v>44426</v>
      </c>
      <c r="P1424" s="20">
        <f ca="1">_xll.meDateFromTenor(O1424,P$14,"Following",P$13,"Normal")</f>
        <v>44427</v>
      </c>
      <c r="Q1424" s="175">
        <f ca="1"/>
        <v>3.8632860555786524E-3</v>
      </c>
      <c r="R1424" s="7" t="s">
        <v>4</v>
      </c>
      <c r="S1424" s="174">
        <f t="shared" ca="1" si="87"/>
        <v>44426</v>
      </c>
      <c r="T1424" s="20">
        <f ca="1">_xll.meDateFromTenor(S1424,"1D","Following",T$13,"Normal")</f>
        <v>44427</v>
      </c>
      <c r="U1424" s="175">
        <f ca="1"/>
        <v>3.5327884247588147E-3</v>
      </c>
      <c r="V1424" s="136" t="s">
        <v>4</v>
      </c>
    </row>
    <row r="1425" spans="1:22" x14ac:dyDescent="0.25">
      <c r="A1425" s="142">
        <v>1407</v>
      </c>
      <c r="B1425" s="134"/>
      <c r="C1425" s="174">
        <f ca="1">_xll.meDateFromTenor(C1424,"1D","FOLLOWING",D$13,"NORMAL")</f>
        <v>44427</v>
      </c>
      <c r="D1425" s="20">
        <f ca="1">_xll.meDateFromTenor(C1425,D$14,"Following",D$13,"Normal")</f>
        <v>44428</v>
      </c>
      <c r="E1425" s="175">
        <f ca="1"/>
        <v>4.9382186845284889E-3</v>
      </c>
      <c r="F1425" s="99"/>
      <c r="G1425" s="174">
        <f t="shared" ca="1" si="84"/>
        <v>44427</v>
      </c>
      <c r="H1425" s="20">
        <f ca="1">_xll.meDateFromTenor(G1425,H$14,"Following",H$13,"Normal")</f>
        <v>44519</v>
      </c>
      <c r="I1425" s="175">
        <f ca="1"/>
        <v>6.491979587544423E-3</v>
      </c>
      <c r="J1425" s="7" t="s">
        <v>4</v>
      </c>
      <c r="K1425" s="174">
        <f t="shared" ca="1" si="85"/>
        <v>44427</v>
      </c>
      <c r="L1425" s="20">
        <f ca="1">_xll.meDateFromTenor(K1425,L$14,"Following",L$13,"Normal")</f>
        <v>44613</v>
      </c>
      <c r="M1425" s="175">
        <f ca="1"/>
        <v>8.0154571550656219E-3</v>
      </c>
      <c r="N1425" s="7" t="s">
        <v>4</v>
      </c>
      <c r="O1425" s="174">
        <f t="shared" ca="1" si="86"/>
        <v>44427</v>
      </c>
      <c r="P1425" s="20">
        <f ca="1">_xll.meDateFromTenor(O1425,P$14,"Following",P$13,"Normal")</f>
        <v>44428</v>
      </c>
      <c r="Q1425" s="175">
        <f ca="1"/>
        <v>3.8719583726267394E-3</v>
      </c>
      <c r="R1425" s="7" t="s">
        <v>4</v>
      </c>
      <c r="S1425" s="174">
        <f t="shared" ca="1" si="87"/>
        <v>44427</v>
      </c>
      <c r="T1425" s="20">
        <f ca="1">_xll.meDateFromTenor(S1425,"1D","Following",T$13,"Normal")</f>
        <v>44428</v>
      </c>
      <c r="U1425" s="175">
        <f ca="1"/>
        <v>3.5408833343802976E-3</v>
      </c>
      <c r="V1425" s="136" t="s">
        <v>4</v>
      </c>
    </row>
    <row r="1426" spans="1:22" x14ac:dyDescent="0.25">
      <c r="A1426" s="142">
        <v>1408</v>
      </c>
      <c r="B1426" s="134"/>
      <c r="C1426" s="174">
        <f ca="1">_xll.meDateFromTenor(C1425,"1D","FOLLOWING",D$13,"NORMAL")</f>
        <v>44428</v>
      </c>
      <c r="D1426" s="20">
        <f ca="1">_xll.meDateFromTenor(C1426,D$14,"Following",D$13,"Normal")</f>
        <v>44431</v>
      </c>
      <c r="E1426" s="175">
        <f ca="1"/>
        <v>4.953525513000938E-3</v>
      </c>
      <c r="F1426" s="99"/>
      <c r="G1426" s="174">
        <f t="shared" ca="1" si="84"/>
        <v>44428</v>
      </c>
      <c r="H1426" s="20">
        <f ca="1">_xll.meDateFromTenor(G1426,H$14,"Following",H$13,"Normal")</f>
        <v>44522</v>
      </c>
      <c r="I1426" s="175">
        <f ca="1"/>
        <v>6.5001283700027584E-3</v>
      </c>
      <c r="J1426" s="7" t="s">
        <v>4</v>
      </c>
      <c r="K1426" s="174">
        <f t="shared" ca="1" si="85"/>
        <v>44428</v>
      </c>
      <c r="L1426" s="20">
        <f ca="1">_xll.meDateFromTenor(K1426,L$14,"Following",L$13,"Normal")</f>
        <v>44613</v>
      </c>
      <c r="M1426" s="175">
        <f ca="1"/>
        <v>8.0232549238399599E-3</v>
      </c>
      <c r="N1426" s="7" t="s">
        <v>4</v>
      </c>
      <c r="O1426" s="174">
        <f t="shared" ca="1" si="86"/>
        <v>44428</v>
      </c>
      <c r="P1426" s="20">
        <f ca="1">_xll.meDateFromTenor(O1426,P$14,"Following",P$13,"Normal")</f>
        <v>44431</v>
      </c>
      <c r="Q1426" s="175">
        <f ca="1"/>
        <v>3.8806479506459466E-3</v>
      </c>
      <c r="R1426" s="7" t="s">
        <v>4</v>
      </c>
      <c r="S1426" s="174">
        <f t="shared" ca="1" si="87"/>
        <v>44428</v>
      </c>
      <c r="T1426" s="20">
        <f ca="1">_xll.meDateFromTenor(S1426,"1D","Following",T$13,"Normal")</f>
        <v>44431</v>
      </c>
      <c r="U1426" s="175">
        <f ca="1"/>
        <v>3.5570894643390605E-3</v>
      </c>
      <c r="V1426" s="136" t="s">
        <v>4</v>
      </c>
    </row>
    <row r="1427" spans="1:22" x14ac:dyDescent="0.25">
      <c r="A1427" s="142">
        <v>1409</v>
      </c>
      <c r="B1427" s="134"/>
      <c r="C1427" s="174">
        <f ca="1">_xll.meDateFromTenor(C1426,"1D","FOLLOWING",D$13,"NORMAL")</f>
        <v>44431</v>
      </c>
      <c r="D1427" s="20">
        <f ca="1">_xll.meDateFromTenor(C1427,D$14,"Following",D$13,"Normal")</f>
        <v>44432</v>
      </c>
      <c r="E1427" s="175">
        <f ca="1"/>
        <v>4.9694049377883021E-3</v>
      </c>
      <c r="F1427" s="99"/>
      <c r="G1427" s="174">
        <f t="shared" ca="1" si="84"/>
        <v>44431</v>
      </c>
      <c r="H1427" s="20">
        <f ca="1">_xll.meDateFromTenor(G1427,H$14,"Following",H$13,"Normal")</f>
        <v>44523</v>
      </c>
      <c r="I1427" s="175">
        <f ca="1"/>
        <v>6.5246007945370457E-3</v>
      </c>
      <c r="J1427" s="7" t="s">
        <v>4</v>
      </c>
      <c r="K1427" s="174">
        <f t="shared" ca="1" si="85"/>
        <v>44431</v>
      </c>
      <c r="L1427" s="20">
        <f ca="1">_xll.meDateFromTenor(K1427,L$14,"Following",L$13,"Normal")</f>
        <v>44615</v>
      </c>
      <c r="M1427" s="175">
        <f ca="1"/>
        <v>8.0466691446720116E-3</v>
      </c>
      <c r="N1427" s="7" t="s">
        <v>4</v>
      </c>
      <c r="O1427" s="174">
        <f t="shared" ca="1" si="86"/>
        <v>44431</v>
      </c>
      <c r="P1427" s="20">
        <f ca="1">_xll.meDateFromTenor(O1427,P$14,"Following",P$13,"Normal")</f>
        <v>44432</v>
      </c>
      <c r="Q1427" s="175">
        <f ca="1"/>
        <v>3.9068200425248154E-3</v>
      </c>
      <c r="R1427" s="7" t="s">
        <v>4</v>
      </c>
      <c r="S1427" s="174">
        <f t="shared" ca="1" si="87"/>
        <v>44431</v>
      </c>
      <c r="T1427" s="20">
        <f ca="1">_xll.meDateFromTenor(S1427,"1D","Following",T$13,"Normal")</f>
        <v>44432</v>
      </c>
      <c r="U1427" s="175">
        <f ca="1"/>
        <v>3.5733901684847878E-3</v>
      </c>
      <c r="V1427" s="136" t="s">
        <v>4</v>
      </c>
    </row>
    <row r="1428" spans="1:22" x14ac:dyDescent="0.25">
      <c r="A1428" s="142">
        <v>1410</v>
      </c>
      <c r="B1428" s="134"/>
      <c r="C1428" s="174">
        <f ca="1">_xll.meDateFromTenor(C1427,"1D","FOLLOWING",D$13,"NORMAL")</f>
        <v>44432</v>
      </c>
      <c r="D1428" s="20">
        <f ca="1">_xll.meDateFromTenor(C1428,D$14,"Following",D$13,"Normal")</f>
        <v>44433</v>
      </c>
      <c r="E1428" s="175">
        <f ca="1"/>
        <v>4.9785124724363392E-3</v>
      </c>
      <c r="F1428" s="99"/>
      <c r="G1428" s="174">
        <f t="shared" ca="1" si="84"/>
        <v>44432</v>
      </c>
      <c r="H1428" s="20">
        <f ca="1">_xll.meDateFromTenor(G1428,H$14,"Following",H$13,"Normal")</f>
        <v>44524</v>
      </c>
      <c r="I1428" s="175">
        <f ca="1"/>
        <v>6.5327725198998099E-3</v>
      </c>
      <c r="J1428" s="7" t="s">
        <v>4</v>
      </c>
      <c r="K1428" s="174">
        <f t="shared" ca="1" si="85"/>
        <v>44432</v>
      </c>
      <c r="L1428" s="20">
        <f ca="1">_xll.meDateFromTenor(K1428,L$14,"Following",L$13,"Normal")</f>
        <v>44616</v>
      </c>
      <c r="M1428" s="175">
        <f ca="1"/>
        <v>8.0544877396994414E-3</v>
      </c>
      <c r="N1428" s="7" t="s">
        <v>4</v>
      </c>
      <c r="O1428" s="174">
        <f t="shared" ca="1" si="86"/>
        <v>44432</v>
      </c>
      <c r="P1428" s="20">
        <f ca="1">_xll.meDateFromTenor(O1428,P$14,"Following",P$13,"Normal")</f>
        <v>44433</v>
      </c>
      <c r="Q1428" s="175">
        <f ca="1"/>
        <v>3.9155846619569005E-3</v>
      </c>
      <c r="R1428" s="7" t="s">
        <v>4</v>
      </c>
      <c r="S1428" s="174">
        <f t="shared" ca="1" si="87"/>
        <v>44432</v>
      </c>
      <c r="T1428" s="20">
        <f ca="1">_xll.meDateFromTenor(S1428,"1D","Following",T$13,"Normal")</f>
        <v>44433</v>
      </c>
      <c r="U1428" s="175">
        <f ca="1"/>
        <v>3.5818240571134112E-3</v>
      </c>
      <c r="V1428" s="136" t="s">
        <v>4</v>
      </c>
    </row>
    <row r="1429" spans="1:22" x14ac:dyDescent="0.25">
      <c r="A1429" s="142">
        <v>1411</v>
      </c>
      <c r="B1429" s="134"/>
      <c r="C1429" s="174">
        <f ca="1">_xll.meDateFromTenor(C1428,"1D","FOLLOWING",D$13,"NORMAL")</f>
        <v>44433</v>
      </c>
      <c r="D1429" s="20">
        <f ca="1">_xll.meDateFromTenor(C1429,D$14,"Following",D$13,"Normal")</f>
        <v>44434</v>
      </c>
      <c r="E1429" s="175">
        <f ca="1"/>
        <v>4.987591622986118E-3</v>
      </c>
      <c r="F1429" s="99"/>
      <c r="G1429" s="174">
        <f t="shared" ref="G1429:G1492" ca="1" si="88">$C1429</f>
        <v>44433</v>
      </c>
      <c r="H1429" s="20">
        <f ca="1">_xll.meDateFromTenor(G1429,H$14,"Following",H$13,"Normal")</f>
        <v>44525</v>
      </c>
      <c r="I1429" s="175">
        <f ca="1"/>
        <v>6.5409594500100672E-3</v>
      </c>
      <c r="J1429" s="7" t="s">
        <v>4</v>
      </c>
      <c r="K1429" s="174">
        <f t="shared" ref="K1429:K1492" ca="1" si="89">$C1429</f>
        <v>44433</v>
      </c>
      <c r="L1429" s="20">
        <f ca="1">_xll.meDateFromTenor(K1429,L$14,"Following",L$13,"Normal")</f>
        <v>44617</v>
      </c>
      <c r="M1429" s="175">
        <f ca="1"/>
        <v>8.0623234708072436E-3</v>
      </c>
      <c r="N1429" s="7" t="s">
        <v>4</v>
      </c>
      <c r="O1429" s="174">
        <f t="shared" ref="O1429:O1492" ca="1" si="90">$C1429</f>
        <v>44433</v>
      </c>
      <c r="P1429" s="20">
        <f ca="1">_xll.meDateFromTenor(O1429,P$14,"Following",P$13,"Normal")</f>
        <v>44434</v>
      </c>
      <c r="Q1429" s="175">
        <f ca="1"/>
        <v>3.9243786031979665E-3</v>
      </c>
      <c r="R1429" s="7" t="s">
        <v>4</v>
      </c>
      <c r="S1429" s="174">
        <f t="shared" ref="S1429:S1492" ca="1" si="91">$C1429</f>
        <v>44433</v>
      </c>
      <c r="T1429" s="20">
        <f ca="1">_xll.meDateFromTenor(S1429,"1D","Following",T$13,"Normal")</f>
        <v>44434</v>
      </c>
      <c r="U1429" s="175">
        <f ca="1"/>
        <v>3.5902520396641152E-3</v>
      </c>
      <c r="V1429" s="136" t="s">
        <v>4</v>
      </c>
    </row>
    <row r="1430" spans="1:22" x14ac:dyDescent="0.25">
      <c r="A1430" s="142">
        <v>1412</v>
      </c>
      <c r="B1430" s="134"/>
      <c r="C1430" s="174">
        <f ca="1">_xll.meDateFromTenor(C1429,"1D","FOLLOWING",D$13,"NORMAL")</f>
        <v>44434</v>
      </c>
      <c r="D1430" s="20">
        <f ca="1">_xll.meDateFromTenor(C1430,D$14,"Following",D$13,"Normal")</f>
        <v>44435</v>
      </c>
      <c r="E1430" s="175">
        <f ca="1"/>
        <v>4.9966423877653545E-3</v>
      </c>
      <c r="F1430" s="99"/>
      <c r="G1430" s="174">
        <f t="shared" ca="1" si="88"/>
        <v>44434</v>
      </c>
      <c r="H1430" s="20">
        <f ca="1">_xll.meDateFromTenor(G1430,H$14,"Following",H$13,"Normal")</f>
        <v>44526</v>
      </c>
      <c r="I1430" s="175">
        <f ca="1"/>
        <v>6.5491610947764865E-3</v>
      </c>
      <c r="J1430" s="7" t="s">
        <v>4</v>
      </c>
      <c r="K1430" s="174">
        <f t="shared" ca="1" si="89"/>
        <v>44434</v>
      </c>
      <c r="L1430" s="20">
        <f ca="1">_xll.meDateFromTenor(K1430,L$14,"Following",L$13,"Normal")</f>
        <v>44620</v>
      </c>
      <c r="M1430" s="175">
        <f ca="1"/>
        <v>8.070176063107691E-3</v>
      </c>
      <c r="N1430" s="7" t="s">
        <v>4</v>
      </c>
      <c r="O1430" s="174">
        <f t="shared" ca="1" si="90"/>
        <v>44434</v>
      </c>
      <c r="P1430" s="20">
        <f ca="1">_xll.meDateFromTenor(O1430,P$14,"Following",P$13,"Normal")</f>
        <v>44435</v>
      </c>
      <c r="Q1430" s="175">
        <f ca="1"/>
        <v>3.9332014761067529E-3</v>
      </c>
      <c r="R1430" s="7" t="s">
        <v>4</v>
      </c>
      <c r="S1430" s="174">
        <f t="shared" ca="1" si="91"/>
        <v>44434</v>
      </c>
      <c r="T1430" s="20">
        <f ca="1">_xll.meDateFromTenor(S1430,"1D","Following",T$13,"Normal")</f>
        <v>44435</v>
      </c>
      <c r="U1430" s="175">
        <f ca="1"/>
        <v>3.5986741160615506E-3</v>
      </c>
      <c r="V1430" s="136" t="s">
        <v>4</v>
      </c>
    </row>
    <row r="1431" spans="1:22" x14ac:dyDescent="0.25">
      <c r="A1431" s="142">
        <v>1413</v>
      </c>
      <c r="B1431" s="134"/>
      <c r="C1431" s="174">
        <f ca="1">_xll.meDateFromTenor(C1430,"1D","FOLLOWING",D$13,"NORMAL")</f>
        <v>44435</v>
      </c>
      <c r="D1431" s="20">
        <f ca="1">_xll.meDateFromTenor(C1431,D$14,"Following",D$13,"Normal")</f>
        <v>44438</v>
      </c>
      <c r="E1431" s="175">
        <f ca="1"/>
        <v>5.0147191479063824E-3</v>
      </c>
      <c r="F1431" s="99"/>
      <c r="G1431" s="174">
        <f t="shared" ca="1" si="88"/>
        <v>44435</v>
      </c>
      <c r="H1431" s="20">
        <f ca="1">_xll.meDateFromTenor(G1431,H$14,"Following",H$13,"Normal")</f>
        <v>44529</v>
      </c>
      <c r="I1431" s="175">
        <f ca="1"/>
        <v>6.5573769641077426E-3</v>
      </c>
      <c r="J1431" s="7" t="s">
        <v>4</v>
      </c>
      <c r="K1431" s="174">
        <f t="shared" ca="1" si="89"/>
        <v>44435</v>
      </c>
      <c r="L1431" s="20">
        <f ca="1">_xll.meDateFromTenor(K1431,L$14,"Following",L$13,"Normal")</f>
        <v>44620</v>
      </c>
      <c r="M1431" s="175">
        <f ca="1"/>
        <v>8.0780452417130548E-3</v>
      </c>
      <c r="N1431" s="7" t="s">
        <v>4</v>
      </c>
      <c r="O1431" s="174">
        <f t="shared" ca="1" si="90"/>
        <v>44435</v>
      </c>
      <c r="P1431" s="20">
        <f ca="1">_xll.meDateFromTenor(O1431,P$14,"Following",P$13,"Normal")</f>
        <v>44438</v>
      </c>
      <c r="Q1431" s="175">
        <f ca="1"/>
        <v>3.9420528905420001E-3</v>
      </c>
      <c r="R1431" s="7" t="s">
        <v>4</v>
      </c>
      <c r="S1431" s="174">
        <f t="shared" ca="1" si="91"/>
        <v>44435</v>
      </c>
      <c r="T1431" s="20">
        <f ca="1">_xll.meDateFromTenor(S1431,"1D","Following",T$13,"Normal")</f>
        <v>44438</v>
      </c>
      <c r="U1431" s="175">
        <f ca="1"/>
        <v>3.6155348953402088E-3</v>
      </c>
      <c r="V1431" s="136" t="s">
        <v>4</v>
      </c>
    </row>
    <row r="1432" spans="1:22" x14ac:dyDescent="0.25">
      <c r="A1432" s="142">
        <v>1414</v>
      </c>
      <c r="B1432" s="134"/>
      <c r="C1432" s="174">
        <f ca="1">_xll.meDateFromTenor(C1431,"1D","FOLLOWING",D$13,"NORMAL")</f>
        <v>44438</v>
      </c>
      <c r="D1432" s="20">
        <f ca="1">_xll.meDateFromTenor(C1432,D$14,"Following",D$13,"Normal")</f>
        <v>44439</v>
      </c>
      <c r="E1432" s="175">
        <f ca="1"/>
        <v>5.0325615766685823E-3</v>
      </c>
      <c r="F1432" s="99"/>
      <c r="G1432" s="174">
        <f t="shared" ca="1" si="88"/>
        <v>44438</v>
      </c>
      <c r="H1432" s="20">
        <f ca="1">_xll.meDateFromTenor(G1432,H$14,"Following",H$13,"Normal")</f>
        <v>44530</v>
      </c>
      <c r="I1432" s="175">
        <f ca="1"/>
        <v>6.5821050185772426E-3</v>
      </c>
      <c r="J1432" s="7" t="s">
        <v>4</v>
      </c>
      <c r="K1432" s="174">
        <f t="shared" ca="1" si="89"/>
        <v>44438</v>
      </c>
      <c r="L1432" s="20">
        <f ca="1">_xll.meDateFromTenor(K1432,L$14,"Following",L$13,"Normal")</f>
        <v>44620</v>
      </c>
      <c r="M1432" s="175">
        <f ca="1"/>
        <v>8.1017495464813637E-3</v>
      </c>
      <c r="N1432" s="7" t="s">
        <v>4</v>
      </c>
      <c r="O1432" s="174">
        <f t="shared" ca="1" si="90"/>
        <v>44438</v>
      </c>
      <c r="P1432" s="20">
        <f ca="1">_xll.meDateFromTenor(O1432,P$14,"Following",P$13,"Normal")</f>
        <v>44439</v>
      </c>
      <c r="Q1432" s="175">
        <f ca="1"/>
        <v>3.9687744815939058E-3</v>
      </c>
      <c r="R1432" s="7" t="s">
        <v>4</v>
      </c>
      <c r="S1432" s="174">
        <f t="shared" ca="1" si="91"/>
        <v>44438</v>
      </c>
      <c r="T1432" s="20">
        <f ca="1">_xll.meDateFromTenor(S1432,"1D","Following",T$13,"Normal")</f>
        <v>44439</v>
      </c>
      <c r="U1432" s="175">
        <f ca="1"/>
        <v>3.632303370402806E-3</v>
      </c>
      <c r="V1432" s="136" t="s">
        <v>4</v>
      </c>
    </row>
    <row r="1433" spans="1:22" x14ac:dyDescent="0.25">
      <c r="A1433" s="142">
        <v>1415</v>
      </c>
      <c r="B1433" s="134"/>
      <c r="C1433" s="174">
        <f ca="1">_xll.meDateFromTenor(C1432,"1D","FOLLOWING",D$13,"NORMAL")</f>
        <v>44439</v>
      </c>
      <c r="D1433" s="20">
        <f ca="1">_xll.meDateFromTenor(C1433,D$14,"Following",D$13,"Normal")</f>
        <v>44440</v>
      </c>
      <c r="E1433" s="175">
        <f ca="1"/>
        <v>5.0414704011450982E-3</v>
      </c>
      <c r="F1433" s="99"/>
      <c r="G1433" s="174">
        <f t="shared" ca="1" si="88"/>
        <v>44439</v>
      </c>
      <c r="H1433" s="20">
        <f ca="1">_xll.meDateFromTenor(G1433,H$14,"Following",H$13,"Normal")</f>
        <v>44530</v>
      </c>
      <c r="I1433" s="175">
        <f ca="1"/>
        <v>6.5903728852545612E-3</v>
      </c>
      <c r="J1433" s="7" t="s">
        <v>4</v>
      </c>
      <c r="K1433" s="174">
        <f t="shared" ca="1" si="89"/>
        <v>44439</v>
      </c>
      <c r="L1433" s="20">
        <f ca="1">_xll.meDateFromTenor(K1433,L$14,"Following",L$13,"Normal")</f>
        <v>44620</v>
      </c>
      <c r="M1433" s="175">
        <f ca="1"/>
        <v>8.109682321429116E-3</v>
      </c>
      <c r="N1433" s="7" t="s">
        <v>4</v>
      </c>
      <c r="O1433" s="174">
        <f t="shared" ca="1" si="90"/>
        <v>44439</v>
      </c>
      <c r="P1433" s="20">
        <f ca="1">_xll.meDateFromTenor(O1433,P$14,"Following",P$13,"Normal")</f>
        <v>44440</v>
      </c>
      <c r="Q1433" s="175">
        <f ca="1"/>
        <v>3.9777361607223989E-3</v>
      </c>
      <c r="R1433" s="7" t="s">
        <v>4</v>
      </c>
      <c r="S1433" s="174">
        <f t="shared" ca="1" si="91"/>
        <v>44439</v>
      </c>
      <c r="T1433" s="20">
        <f ca="1">_xll.meDateFromTenor(S1433,"1D","Following",T$13,"Normal")</f>
        <v>44440</v>
      </c>
      <c r="U1433" s="175">
        <f ca="1"/>
        <v>3.6406959225748631E-3</v>
      </c>
      <c r="V1433" s="136" t="s">
        <v>4</v>
      </c>
    </row>
    <row r="1434" spans="1:22" x14ac:dyDescent="0.25">
      <c r="A1434" s="142">
        <v>1416</v>
      </c>
      <c r="B1434" s="134"/>
      <c r="C1434" s="174">
        <f ca="1">_xll.meDateFromTenor(C1433,"1D","FOLLOWING",D$13,"NORMAL")</f>
        <v>44440</v>
      </c>
      <c r="D1434" s="20">
        <f ca="1">_xll.meDateFromTenor(C1434,D$14,"Following",D$13,"Normal")</f>
        <v>44441</v>
      </c>
      <c r="E1434" s="175">
        <f ca="1"/>
        <v>5.05035083513488E-3</v>
      </c>
      <c r="F1434" s="99"/>
      <c r="G1434" s="174">
        <f t="shared" ca="1" si="88"/>
        <v>44440</v>
      </c>
      <c r="H1434" s="20">
        <f ca="1">_xll.meDateFromTenor(G1434,H$14,"Following",H$13,"Normal")</f>
        <v>44531</v>
      </c>
      <c r="I1434" s="175">
        <f ca="1"/>
        <v>6.5986525260400769E-3</v>
      </c>
      <c r="J1434" s="7" t="s">
        <v>4</v>
      </c>
      <c r="K1434" s="174">
        <f t="shared" ca="1" si="89"/>
        <v>44440</v>
      </c>
      <c r="L1434" s="20">
        <f ca="1">_xll.meDateFromTenor(K1434,L$14,"Following",L$13,"Normal")</f>
        <v>44621</v>
      </c>
      <c r="M1434" s="175">
        <f ca="1"/>
        <v>8.117630308243147E-3</v>
      </c>
      <c r="N1434" s="7" t="s">
        <v>4</v>
      </c>
      <c r="O1434" s="174">
        <f t="shared" ca="1" si="90"/>
        <v>44440</v>
      </c>
      <c r="P1434" s="20">
        <f ca="1">_xll.meDateFromTenor(O1434,P$14,"Following",P$13,"Normal")</f>
        <v>44441</v>
      </c>
      <c r="Q1434" s="175">
        <f ca="1"/>
        <v>3.986724430671054E-3</v>
      </c>
      <c r="R1434" s="7" t="s">
        <v>4</v>
      </c>
      <c r="S1434" s="174">
        <f t="shared" ca="1" si="91"/>
        <v>44440</v>
      </c>
      <c r="T1434" s="20">
        <f ca="1">_xll.meDateFromTenor(S1434,"1D","Following",T$13,"Normal")</f>
        <v>44441</v>
      </c>
      <c r="U1434" s="175">
        <f ca="1"/>
        <v>3.6490825711516374E-3</v>
      </c>
      <c r="V1434" s="136" t="s">
        <v>4</v>
      </c>
    </row>
    <row r="1435" spans="1:22" x14ac:dyDescent="0.25">
      <c r="A1435" s="142">
        <v>1417</v>
      </c>
      <c r="B1435" s="134"/>
      <c r="C1435" s="174">
        <f ca="1">_xll.meDateFromTenor(C1434,"1D","FOLLOWING",D$13,"NORMAL")</f>
        <v>44441</v>
      </c>
      <c r="D1435" s="20">
        <f ca="1">_xll.meDateFromTenor(C1435,D$14,"Following",D$13,"Normal")</f>
        <v>44442</v>
      </c>
      <c r="E1435" s="175">
        <f ca="1"/>
        <v>5.0592028771926228E-3</v>
      </c>
      <c r="F1435" s="99"/>
      <c r="G1435" s="174">
        <f t="shared" ca="1" si="88"/>
        <v>44441</v>
      </c>
      <c r="H1435" s="20">
        <f ca="1">_xll.meDateFromTenor(G1435,H$14,"Following",H$13,"Normal")</f>
        <v>44532</v>
      </c>
      <c r="I1435" s="175">
        <f ca="1"/>
        <v>6.6069434508424603E-3</v>
      </c>
      <c r="J1435" s="7" t="s">
        <v>4</v>
      </c>
      <c r="K1435" s="174">
        <f t="shared" ca="1" si="89"/>
        <v>44441</v>
      </c>
      <c r="L1435" s="20">
        <f ca="1">_xll.meDateFromTenor(K1435,L$14,"Following",L$13,"Normal")</f>
        <v>44622</v>
      </c>
      <c r="M1435" s="175">
        <f ca="1"/>
        <v>8.1255932320357278E-3</v>
      </c>
      <c r="N1435" s="7" t="s">
        <v>4</v>
      </c>
      <c r="O1435" s="174">
        <f t="shared" ca="1" si="90"/>
        <v>44441</v>
      </c>
      <c r="P1435" s="20">
        <f ca="1">_xll.meDateFromTenor(O1435,P$14,"Following",P$13,"Normal")</f>
        <v>44442</v>
      </c>
      <c r="Q1435" s="175">
        <f ca="1"/>
        <v>3.9957389012986117E-3</v>
      </c>
      <c r="R1435" s="7" t="s">
        <v>4</v>
      </c>
      <c r="S1435" s="174">
        <f t="shared" ca="1" si="91"/>
        <v>44441</v>
      </c>
      <c r="T1435" s="20">
        <f ca="1">_xll.meDateFromTenor(S1435,"1D","Following",T$13,"Normal")</f>
        <v>44442</v>
      </c>
      <c r="U1435" s="175">
        <f ca="1"/>
        <v>3.6574633162084038E-3</v>
      </c>
      <c r="V1435" s="136" t="s">
        <v>4</v>
      </c>
    </row>
    <row r="1436" spans="1:22" x14ac:dyDescent="0.25">
      <c r="A1436" s="142">
        <v>1418</v>
      </c>
      <c r="B1436" s="134"/>
      <c r="C1436" s="174">
        <f ca="1">_xll.meDateFromTenor(C1435,"1D","FOLLOWING",D$13,"NORMAL")</f>
        <v>44442</v>
      </c>
      <c r="D1436" s="20">
        <f ca="1">_xll.meDateFromTenor(C1436,D$14,"Following",D$13,"Normal")</f>
        <v>44445</v>
      </c>
      <c r="E1436" s="175">
        <f ca="1"/>
        <v>5.0768839117762673E-3</v>
      </c>
      <c r="F1436" s="99"/>
      <c r="G1436" s="174">
        <f t="shared" ca="1" si="88"/>
        <v>44442</v>
      </c>
      <c r="H1436" s="20">
        <f ca="1">_xll.meDateFromTenor(G1436,H$14,"Following",H$13,"Normal")</f>
        <v>44533</v>
      </c>
      <c r="I1436" s="175">
        <f ca="1"/>
        <v>6.6152451695703825E-3</v>
      </c>
      <c r="J1436" s="7" t="s">
        <v>4</v>
      </c>
      <c r="K1436" s="174">
        <f t="shared" ca="1" si="89"/>
        <v>44442</v>
      </c>
      <c r="L1436" s="20">
        <f ca="1">_xll.meDateFromTenor(K1436,L$14,"Following",L$13,"Normal")</f>
        <v>44623</v>
      </c>
      <c r="M1436" s="175">
        <f ca="1"/>
        <v>8.1335708179191332E-3</v>
      </c>
      <c r="N1436" s="7" t="s">
        <v>4</v>
      </c>
      <c r="O1436" s="174">
        <f t="shared" ca="1" si="90"/>
        <v>44442</v>
      </c>
      <c r="P1436" s="20">
        <f ca="1">_xll.meDateFromTenor(O1436,P$14,"Following",P$13,"Normal")</f>
        <v>44445</v>
      </c>
      <c r="Q1436" s="175">
        <f ca="1"/>
        <v>4.0047791824638123E-3</v>
      </c>
      <c r="R1436" s="7" t="s">
        <v>4</v>
      </c>
      <c r="S1436" s="174">
        <f t="shared" ca="1" si="91"/>
        <v>44442</v>
      </c>
      <c r="T1436" s="20">
        <f ca="1">_xll.meDateFromTenor(S1436,"1D","Following",T$13,"Normal")</f>
        <v>44445</v>
      </c>
      <c r="U1436" s="175">
        <f ca="1"/>
        <v>3.6742426290812653E-3</v>
      </c>
      <c r="V1436" s="136" t="s">
        <v>4</v>
      </c>
    </row>
    <row r="1437" spans="1:22" x14ac:dyDescent="0.25">
      <c r="A1437" s="142">
        <v>1419</v>
      </c>
      <c r="B1437" s="134"/>
      <c r="C1437" s="174">
        <f ca="1">_xll.meDateFromTenor(C1436,"1D","FOLLOWING",D$13,"NORMAL")</f>
        <v>44445</v>
      </c>
      <c r="D1437" s="20">
        <f ca="1">_xll.meDateFromTenor(C1437,D$14,"Following",D$13,"Normal")</f>
        <v>44446</v>
      </c>
      <c r="E1437" s="175">
        <f ca="1"/>
        <v>5.0943271079981201E-3</v>
      </c>
      <c r="F1437" s="99"/>
      <c r="G1437" s="174">
        <f t="shared" ca="1" si="88"/>
        <v>44445</v>
      </c>
      <c r="H1437" s="20">
        <f ca="1">_xll.meDateFromTenor(G1437,H$14,"Following",H$13,"Normal")</f>
        <v>44536</v>
      </c>
      <c r="I1437" s="175">
        <f ca="1"/>
        <v>6.640210188394109E-3</v>
      </c>
      <c r="J1437" s="7" t="s">
        <v>4</v>
      </c>
      <c r="K1437" s="174">
        <f t="shared" ca="1" si="89"/>
        <v>44445</v>
      </c>
      <c r="L1437" s="20">
        <f ca="1">_xll.meDateFromTenor(K1437,L$14,"Following",L$13,"Normal")</f>
        <v>44627</v>
      </c>
      <c r="M1437" s="175">
        <f ca="1"/>
        <v>8.1575887992370033E-3</v>
      </c>
      <c r="N1437" s="7" t="s">
        <v>4</v>
      </c>
      <c r="O1437" s="174">
        <f t="shared" ca="1" si="90"/>
        <v>44445</v>
      </c>
      <c r="P1437" s="20">
        <f ca="1">_xll.meDateFromTenor(O1437,P$14,"Following",P$13,"Normal")</f>
        <v>44446</v>
      </c>
      <c r="Q1437" s="175">
        <f ca="1"/>
        <v>4.0320509877726698E-3</v>
      </c>
      <c r="R1437" s="7" t="s">
        <v>4</v>
      </c>
      <c r="S1437" s="174">
        <f t="shared" ca="1" si="91"/>
        <v>44445</v>
      </c>
      <c r="T1437" s="20">
        <f ca="1">_xll.meDateFromTenor(S1437,"1D","Following",T$13,"Normal")</f>
        <v>44446</v>
      </c>
      <c r="U1437" s="175">
        <f ca="1"/>
        <v>3.6909272682190057E-3</v>
      </c>
      <c r="V1437" s="136" t="s">
        <v>4</v>
      </c>
    </row>
    <row r="1438" spans="1:22" x14ac:dyDescent="0.25">
      <c r="A1438" s="142">
        <v>1420</v>
      </c>
      <c r="B1438" s="134"/>
      <c r="C1438" s="174">
        <f ca="1">_xll.meDateFromTenor(C1437,"1D","FOLLOWING",D$13,"NORMAL")</f>
        <v>44446</v>
      </c>
      <c r="D1438" s="20">
        <f ca="1">_xll.meDateFromTenor(C1438,D$14,"Following",D$13,"Normal")</f>
        <v>44447</v>
      </c>
      <c r="E1438" s="175">
        <f ca="1"/>
        <v>5.103037176502935E-3</v>
      </c>
      <c r="F1438" s="99"/>
      <c r="G1438" s="174">
        <f t="shared" ca="1" si="88"/>
        <v>44446</v>
      </c>
      <c r="H1438" s="20">
        <f ca="1">_xll.meDateFromTenor(G1438,H$14,"Following",H$13,"Normal")</f>
        <v>44537</v>
      </c>
      <c r="I1438" s="175">
        <f ca="1"/>
        <v>6.6485501819109121E-3</v>
      </c>
      <c r="J1438" s="7" t="s">
        <v>4</v>
      </c>
      <c r="K1438" s="174">
        <f t="shared" ca="1" si="89"/>
        <v>44446</v>
      </c>
      <c r="L1438" s="20">
        <f ca="1">_xll.meDateFromTenor(K1438,L$14,"Following",L$13,"Normal")</f>
        <v>44627</v>
      </c>
      <c r="M1438" s="175">
        <f ca="1"/>
        <v>8.1656222846064226E-3</v>
      </c>
      <c r="N1438" s="7" t="s">
        <v>4</v>
      </c>
      <c r="O1438" s="174">
        <f t="shared" ca="1" si="90"/>
        <v>44446</v>
      </c>
      <c r="P1438" s="20">
        <f ca="1">_xll.meDateFromTenor(O1438,P$14,"Following",P$13,"Normal")</f>
        <v>44447</v>
      </c>
      <c r="Q1438" s="175">
        <f ca="1"/>
        <v>4.0411906096758437E-3</v>
      </c>
      <c r="R1438" s="7" t="s">
        <v>4</v>
      </c>
      <c r="S1438" s="174">
        <f t="shared" ca="1" si="91"/>
        <v>44446</v>
      </c>
      <c r="T1438" s="20">
        <f ca="1">_xll.meDateFromTenor(S1438,"1D","Following",T$13,"Normal")</f>
        <v>44447</v>
      </c>
      <c r="U1438" s="175">
        <f ca="1"/>
        <v>3.6992785009631649E-3</v>
      </c>
      <c r="V1438" s="136" t="s">
        <v>4</v>
      </c>
    </row>
    <row r="1439" spans="1:22" x14ac:dyDescent="0.25">
      <c r="A1439" s="142">
        <v>1421</v>
      </c>
      <c r="B1439" s="134"/>
      <c r="C1439" s="174">
        <f ca="1">_xll.meDateFromTenor(C1438,"1D","FOLLOWING",D$13,"NORMAL")</f>
        <v>44447</v>
      </c>
      <c r="D1439" s="20">
        <f ca="1">_xll.meDateFromTenor(C1439,D$14,"Following",D$13,"Normal")</f>
        <v>44448</v>
      </c>
      <c r="E1439" s="175">
        <f ca="1"/>
        <v>5.1117188473268097E-3</v>
      </c>
      <c r="F1439" s="99"/>
      <c r="G1439" s="174">
        <f t="shared" ca="1" si="88"/>
        <v>44447</v>
      </c>
      <c r="H1439" s="20">
        <f ca="1">_xll.meDateFromTenor(G1439,H$14,"Following",H$13,"Normal")</f>
        <v>44538</v>
      </c>
      <c r="I1439" s="175">
        <f ca="1"/>
        <v>6.6568985188966145E-3</v>
      </c>
      <c r="J1439" s="7" t="s">
        <v>4</v>
      </c>
      <c r="K1439" s="174">
        <f t="shared" ca="1" si="89"/>
        <v>44447</v>
      </c>
      <c r="L1439" s="20">
        <f ca="1">_xll.meDateFromTenor(K1439,L$14,"Following",L$13,"Normal")</f>
        <v>44628</v>
      </c>
      <c r="M1439" s="175">
        <f ca="1"/>
        <v>8.1736690576280236E-3</v>
      </c>
      <c r="N1439" s="7" t="s">
        <v>4</v>
      </c>
      <c r="O1439" s="174">
        <f t="shared" ca="1" si="90"/>
        <v>44447</v>
      </c>
      <c r="P1439" s="20">
        <f ca="1">_xll.meDateFromTenor(O1439,P$14,"Following",P$13,"Normal")</f>
        <v>44448</v>
      </c>
      <c r="Q1439" s="175">
        <f ca="1"/>
        <v>4.0503540914103636E-3</v>
      </c>
      <c r="R1439" s="7" t="s">
        <v>4</v>
      </c>
      <c r="S1439" s="174">
        <f t="shared" ca="1" si="91"/>
        <v>44447</v>
      </c>
      <c r="T1439" s="20">
        <f ca="1">_xll.meDateFromTenor(S1439,"1D","Following",T$13,"Normal")</f>
        <v>44448</v>
      </c>
      <c r="U1439" s="175">
        <f ca="1"/>
        <v>3.7076238322703522E-3</v>
      </c>
      <c r="V1439" s="136" t="s">
        <v>4</v>
      </c>
    </row>
    <row r="1440" spans="1:22" x14ac:dyDescent="0.25">
      <c r="A1440" s="142">
        <v>1422</v>
      </c>
      <c r="B1440" s="134"/>
      <c r="C1440" s="174">
        <f ca="1">_xll.meDateFromTenor(C1439,"1D","FOLLOWING",D$13,"NORMAL")</f>
        <v>44448</v>
      </c>
      <c r="D1440" s="20">
        <f ca="1">_xll.meDateFromTenor(C1440,D$14,"Following",D$13,"Normal")</f>
        <v>44449</v>
      </c>
      <c r="E1440" s="175">
        <f ca="1"/>
        <v>5.1203721196638506E-3</v>
      </c>
      <c r="F1440" s="99"/>
      <c r="G1440" s="174">
        <f t="shared" ca="1" si="88"/>
        <v>44448</v>
      </c>
      <c r="H1440" s="20">
        <f ca="1">_xll.meDateFromTenor(G1440,H$14,"Following",H$13,"Normal")</f>
        <v>44539</v>
      </c>
      <c r="I1440" s="175">
        <f ca="1"/>
        <v>6.6652547092598911E-3</v>
      </c>
      <c r="J1440" s="7" t="s">
        <v>4</v>
      </c>
      <c r="K1440" s="174">
        <f t="shared" ca="1" si="89"/>
        <v>44448</v>
      </c>
      <c r="L1440" s="20">
        <f ca="1">_xll.meDateFromTenor(K1440,L$14,"Following",L$13,"Normal")</f>
        <v>44629</v>
      </c>
      <c r="M1440" s="175">
        <f ca="1"/>
        <v>8.1817288434140826E-3</v>
      </c>
      <c r="N1440" s="7" t="s">
        <v>4</v>
      </c>
      <c r="O1440" s="174">
        <f t="shared" ca="1" si="90"/>
        <v>44448</v>
      </c>
      <c r="P1440" s="20">
        <f ca="1">_xll.meDateFromTenor(O1440,P$14,"Following",P$13,"Normal")</f>
        <v>44449</v>
      </c>
      <c r="Q1440" s="175">
        <f ca="1"/>
        <v>4.0595410428349672E-3</v>
      </c>
      <c r="R1440" s="7" t="s">
        <v>4</v>
      </c>
      <c r="S1440" s="174">
        <f t="shared" ca="1" si="91"/>
        <v>44448</v>
      </c>
      <c r="T1440" s="20">
        <f ca="1">_xll.meDateFromTenor(S1440,"1D","Following",T$13,"Normal")</f>
        <v>44449</v>
      </c>
      <c r="U1440" s="175">
        <f ca="1"/>
        <v>3.715963262455576E-3</v>
      </c>
      <c r="V1440" s="136" t="s">
        <v>4</v>
      </c>
    </row>
    <row r="1441" spans="1:22" x14ac:dyDescent="0.25">
      <c r="A1441" s="142">
        <v>1423</v>
      </c>
      <c r="B1441" s="134"/>
      <c r="C1441" s="174">
        <f ca="1">_xll.meDateFromTenor(C1440,"1D","FOLLOWING",D$13,"NORMAL")</f>
        <v>44449</v>
      </c>
      <c r="D1441" s="20">
        <f ca="1">_xll.meDateFromTenor(C1441,D$14,"Following",D$13,"Normal")</f>
        <v>44452</v>
      </c>
      <c r="E1441" s="175">
        <f ca="1"/>
        <v>5.1376573161124464E-3</v>
      </c>
      <c r="F1441" s="99"/>
      <c r="G1441" s="174">
        <f t="shared" ca="1" si="88"/>
        <v>44449</v>
      </c>
      <c r="H1441" s="20">
        <f ca="1">_xll.meDateFromTenor(G1441,H$14,"Following",H$13,"Normal")</f>
        <v>44540</v>
      </c>
      <c r="I1441" s="175">
        <f ca="1"/>
        <v>6.6736182629094096E-3</v>
      </c>
      <c r="J1441" s="7" t="s">
        <v>4</v>
      </c>
      <c r="K1441" s="174">
        <f t="shared" ca="1" si="89"/>
        <v>44449</v>
      </c>
      <c r="L1441" s="20">
        <f ca="1">_xll.meDateFromTenor(K1441,L$14,"Following",L$13,"Normal")</f>
        <v>44630</v>
      </c>
      <c r="M1441" s="175">
        <f ca="1"/>
        <v>8.1898013670768707E-3</v>
      </c>
      <c r="N1441" s="7" t="s">
        <v>4</v>
      </c>
      <c r="O1441" s="174">
        <f t="shared" ca="1" si="90"/>
        <v>44449</v>
      </c>
      <c r="P1441" s="20">
        <f ca="1">_xll.meDateFromTenor(O1441,P$14,"Following",P$13,"Normal")</f>
        <v>44452</v>
      </c>
      <c r="Q1441" s="175">
        <f ca="1"/>
        <v>4.068751073808395E-3</v>
      </c>
      <c r="R1441" s="7" t="s">
        <v>4</v>
      </c>
      <c r="S1441" s="174">
        <f t="shared" ca="1" si="91"/>
        <v>44449</v>
      </c>
      <c r="T1441" s="20">
        <f ca="1">_xll.meDateFromTenor(S1441,"1D","Following",T$13,"Normal")</f>
        <v>44452</v>
      </c>
      <c r="U1441" s="175">
        <f ca="1"/>
        <v>3.7326611553647371E-3</v>
      </c>
      <c r="V1441" s="136" t="s">
        <v>4</v>
      </c>
    </row>
    <row r="1442" spans="1:22" x14ac:dyDescent="0.25">
      <c r="A1442" s="142">
        <v>1424</v>
      </c>
      <c r="B1442" s="134"/>
      <c r="C1442" s="174">
        <f ca="1">_xll.meDateFromTenor(C1441,"1D","FOLLOWING",D$13,"NORMAL")</f>
        <v>44452</v>
      </c>
      <c r="D1442" s="20">
        <f ca="1">_xll.meDateFromTenor(C1442,D$14,"Following",D$13,"Normal")</f>
        <v>44453</v>
      </c>
      <c r="E1442" s="175">
        <f ca="1"/>
        <v>5.1547012021205532E-3</v>
      </c>
      <c r="F1442" s="99"/>
      <c r="G1442" s="174">
        <f t="shared" ca="1" si="88"/>
        <v>44452</v>
      </c>
      <c r="H1442" s="20">
        <f ca="1">_xll.meDateFromTenor(G1442,H$14,"Following",H$13,"Normal")</f>
        <v>44543</v>
      </c>
      <c r="I1442" s="175">
        <f ca="1"/>
        <v>6.6987482026621527E-3</v>
      </c>
      <c r="J1442" s="7" t="s">
        <v>4</v>
      </c>
      <c r="K1442" s="174">
        <f t="shared" ca="1" si="89"/>
        <v>44452</v>
      </c>
      <c r="L1442" s="20">
        <f ca="1">_xll.meDateFromTenor(K1442,L$14,"Following",L$13,"Normal")</f>
        <v>44634</v>
      </c>
      <c r="M1442" s="175">
        <f ca="1"/>
        <v>8.2140926164483326E-3</v>
      </c>
      <c r="N1442" s="7" t="s">
        <v>4</v>
      </c>
      <c r="O1442" s="174">
        <f t="shared" ca="1" si="90"/>
        <v>44452</v>
      </c>
      <c r="P1442" s="20">
        <f ca="1">_xll.meDateFromTenor(O1442,P$14,"Following",P$13,"Normal")</f>
        <v>44453</v>
      </c>
      <c r="Q1442" s="175">
        <f ca="1"/>
        <v>4.0965157426090309E-3</v>
      </c>
      <c r="R1442" s="7" t="s">
        <v>4</v>
      </c>
      <c r="S1442" s="174">
        <f t="shared" ca="1" si="91"/>
        <v>44452</v>
      </c>
      <c r="T1442" s="20">
        <f ca="1">_xll.meDateFromTenor(S1442,"1D","Following",T$13,"Normal")</f>
        <v>44453</v>
      </c>
      <c r="U1442" s="175">
        <f ca="1"/>
        <v>3.7492619784801032E-3</v>
      </c>
      <c r="V1442" s="136" t="s">
        <v>4</v>
      </c>
    </row>
    <row r="1443" spans="1:22" x14ac:dyDescent="0.25">
      <c r="A1443" s="142">
        <v>1425</v>
      </c>
      <c r="B1443" s="134"/>
      <c r="C1443" s="174">
        <f ca="1">_xll.meDateFromTenor(C1442,"1D","FOLLOWING",D$13,"NORMAL")</f>
        <v>44453</v>
      </c>
      <c r="D1443" s="20">
        <f ca="1">_xll.meDateFromTenor(C1443,D$14,"Following",D$13,"Normal")</f>
        <v>44454</v>
      </c>
      <c r="E1443" s="175">
        <f ca="1"/>
        <v>5.1632124661357805E-3</v>
      </c>
      <c r="F1443" s="99"/>
      <c r="G1443" s="174">
        <f t="shared" ca="1" si="88"/>
        <v>44453</v>
      </c>
      <c r="H1443" s="20">
        <f ca="1">_xll.meDateFromTenor(G1443,H$14,"Following",H$13,"Normal")</f>
        <v>44544</v>
      </c>
      <c r="I1443" s="175">
        <f ca="1"/>
        <v>6.7071363085433686E-3</v>
      </c>
      <c r="J1443" s="7" t="s">
        <v>4</v>
      </c>
      <c r="K1443" s="174">
        <f t="shared" ca="1" si="89"/>
        <v>44453</v>
      </c>
      <c r="L1443" s="20">
        <f ca="1">_xll.meDateFromTenor(K1443,L$14,"Following",L$13,"Normal")</f>
        <v>44634</v>
      </c>
      <c r="M1443" s="175">
        <f ca="1"/>
        <v>8.2222133427407602E-3</v>
      </c>
      <c r="N1443" s="7" t="s">
        <v>4</v>
      </c>
      <c r="O1443" s="174">
        <f t="shared" ca="1" si="90"/>
        <v>44453</v>
      </c>
      <c r="P1443" s="20">
        <f ca="1">_xll.meDateFromTenor(O1443,P$14,"Following",P$13,"Normal")</f>
        <v>44454</v>
      </c>
      <c r="Q1443" s="175">
        <f ca="1"/>
        <v>4.1058141903651604E-3</v>
      </c>
      <c r="R1443" s="7" t="s">
        <v>4</v>
      </c>
      <c r="S1443" s="174">
        <f t="shared" ca="1" si="91"/>
        <v>44453</v>
      </c>
      <c r="T1443" s="20">
        <f ca="1">_xll.meDateFromTenor(S1443,"1D","Following",T$13,"Normal")</f>
        <v>44454</v>
      </c>
      <c r="U1443" s="175">
        <f ca="1"/>
        <v>3.7575719079458482E-3</v>
      </c>
      <c r="V1443" s="136" t="s">
        <v>4</v>
      </c>
    </row>
    <row r="1444" spans="1:22" x14ac:dyDescent="0.25">
      <c r="A1444" s="142">
        <v>1426</v>
      </c>
      <c r="B1444" s="134"/>
      <c r="C1444" s="174">
        <f ca="1">_xll.meDateFromTenor(C1443,"1D","FOLLOWING",D$13,"NORMAL")</f>
        <v>44454</v>
      </c>
      <c r="D1444" s="20">
        <f ca="1">_xll.meDateFromTenor(C1444,D$14,"Following",D$13,"Normal")</f>
        <v>44455</v>
      </c>
      <c r="E1444" s="175">
        <f ca="1"/>
        <v>5.1716953251893204E-3</v>
      </c>
      <c r="F1444" s="99"/>
      <c r="G1444" s="174">
        <f t="shared" ca="1" si="88"/>
        <v>44454</v>
      </c>
      <c r="H1444" s="20">
        <f ca="1">_xll.meDateFromTenor(G1444,H$14,"Following",H$13,"Normal")</f>
        <v>44545</v>
      </c>
      <c r="I1444" s="175">
        <f ca="1"/>
        <v>6.715529327254186E-3</v>
      </c>
      <c r="J1444" s="7" t="s">
        <v>4</v>
      </c>
      <c r="K1444" s="174">
        <f t="shared" ca="1" si="89"/>
        <v>44454</v>
      </c>
      <c r="L1444" s="20">
        <f ca="1">_xll.meDateFromTenor(K1444,L$14,"Following",L$13,"Normal")</f>
        <v>44635</v>
      </c>
      <c r="M1444" s="175">
        <f ca="1"/>
        <v>8.2303454324712758E-3</v>
      </c>
      <c r="N1444" s="7" t="s">
        <v>4</v>
      </c>
      <c r="O1444" s="174">
        <f t="shared" ca="1" si="90"/>
        <v>44454</v>
      </c>
      <c r="P1444" s="20">
        <f ca="1">_xll.meDateFromTenor(O1444,P$14,"Following",P$13,"Normal")</f>
        <v>44455</v>
      </c>
      <c r="Q1444" s="175">
        <f ca="1"/>
        <v>4.1151337669638136E-3</v>
      </c>
      <c r="R1444" s="7" t="s">
        <v>4</v>
      </c>
      <c r="S1444" s="174">
        <f t="shared" ca="1" si="91"/>
        <v>44454</v>
      </c>
      <c r="T1444" s="20">
        <f ca="1">_xll.meDateFromTenor(S1444,"1D","Following",T$13,"Normal")</f>
        <v>44455</v>
      </c>
      <c r="U1444" s="175">
        <f ca="1"/>
        <v>3.7658759382879991E-3</v>
      </c>
      <c r="V1444" s="136" t="s">
        <v>4</v>
      </c>
    </row>
    <row r="1445" spans="1:22" x14ac:dyDescent="0.25">
      <c r="A1445" s="142">
        <v>1427</v>
      </c>
      <c r="B1445" s="134"/>
      <c r="C1445" s="174">
        <f ca="1">_xll.meDateFromTenor(C1444,"1D","FOLLOWING",D$13,"NORMAL")</f>
        <v>44455</v>
      </c>
      <c r="D1445" s="20">
        <f ca="1">_xll.meDateFromTenor(C1445,D$14,"Following",D$13,"Normal")</f>
        <v>44456</v>
      </c>
      <c r="E1445" s="175">
        <f ca="1"/>
        <v>5.1801497786482936E-3</v>
      </c>
      <c r="F1445" s="99"/>
      <c r="G1445" s="174">
        <f t="shared" ca="1" si="88"/>
        <v>44455</v>
      </c>
      <c r="H1445" s="20">
        <f ca="1">_xll.meDateFromTenor(G1445,H$14,"Following",H$13,"Normal")</f>
        <v>44546</v>
      </c>
      <c r="I1445" s="175">
        <f ca="1"/>
        <v>6.7239267687032832E-3</v>
      </c>
      <c r="J1445" s="7" t="s">
        <v>4</v>
      </c>
      <c r="K1445" s="174">
        <f t="shared" ca="1" si="89"/>
        <v>44455</v>
      </c>
      <c r="L1445" s="20">
        <f ca="1">_xll.meDateFromTenor(K1445,L$14,"Following",L$13,"Normal")</f>
        <v>44636</v>
      </c>
      <c r="M1445" s="175">
        <f ca="1"/>
        <v>8.2384886107521559E-3</v>
      </c>
      <c r="N1445" s="7" t="s">
        <v>4</v>
      </c>
      <c r="O1445" s="174">
        <f t="shared" ca="1" si="90"/>
        <v>44455</v>
      </c>
      <c r="P1445" s="20">
        <f ca="1">_xll.meDateFromTenor(O1445,P$14,"Following",P$13,"Normal")</f>
        <v>44456</v>
      </c>
      <c r="Q1445" s="175">
        <f ca="1"/>
        <v>4.124474082263737E-3</v>
      </c>
      <c r="R1445" s="7" t="s">
        <v>4</v>
      </c>
      <c r="S1445" s="174">
        <f t="shared" ca="1" si="91"/>
        <v>44455</v>
      </c>
      <c r="T1445" s="20">
        <f ca="1">_xll.meDateFromTenor(S1445,"1D","Following",T$13,"Normal")</f>
        <v>44456</v>
      </c>
      <c r="U1445" s="175">
        <f ca="1"/>
        <v>3.7741740698311104E-3</v>
      </c>
      <c r="V1445" s="136" t="s">
        <v>4</v>
      </c>
    </row>
    <row r="1446" spans="1:22" x14ac:dyDescent="0.25">
      <c r="A1446" s="142">
        <v>1428</v>
      </c>
      <c r="B1446" s="134"/>
      <c r="C1446" s="174">
        <f ca="1">_xll.meDateFromTenor(C1445,"1D","FOLLOWING",D$13,"NORMAL")</f>
        <v>44456</v>
      </c>
      <c r="D1446" s="20">
        <f ca="1">_xll.meDateFromTenor(C1446,D$14,"Following",D$13,"Normal")</f>
        <v>44459</v>
      </c>
      <c r="E1446" s="175">
        <f ca="1"/>
        <v>5.1970390178277173E-3</v>
      </c>
      <c r="F1446" s="99"/>
      <c r="G1446" s="174">
        <f t="shared" ca="1" si="88"/>
        <v>44456</v>
      </c>
      <c r="H1446" s="20">
        <f ca="1">_xll.meDateFromTenor(G1446,H$14,"Following",H$13,"Normal")</f>
        <v>44547</v>
      </c>
      <c r="I1446" s="175">
        <f ca="1"/>
        <v>6.732328142799328E-3</v>
      </c>
      <c r="J1446" s="7" t="s">
        <v>4</v>
      </c>
      <c r="K1446" s="174">
        <f t="shared" ca="1" si="89"/>
        <v>44456</v>
      </c>
      <c r="L1446" s="20">
        <f ca="1">_xll.meDateFromTenor(K1446,L$14,"Following",L$13,"Normal")</f>
        <v>44637</v>
      </c>
      <c r="M1446" s="175">
        <f ca="1"/>
        <v>8.2466426026956696E-3</v>
      </c>
      <c r="N1446" s="7" t="s">
        <v>4</v>
      </c>
      <c r="O1446" s="174">
        <f t="shared" ca="1" si="90"/>
        <v>44456</v>
      </c>
      <c r="P1446" s="20">
        <f ca="1">_xll.meDateFromTenor(O1446,P$14,"Following",P$13,"Normal")</f>
        <v>44459</v>
      </c>
      <c r="Q1446" s="175">
        <f ca="1"/>
        <v>4.1338347461236666E-3</v>
      </c>
      <c r="R1446" s="7" t="s">
        <v>4</v>
      </c>
      <c r="S1446" s="174">
        <f t="shared" ca="1" si="91"/>
        <v>44456</v>
      </c>
      <c r="T1446" s="20">
        <f ca="1">_xll.meDateFromTenor(S1446,"1D","Following",T$13,"Normal")</f>
        <v>44459</v>
      </c>
      <c r="U1446" s="175">
        <f ca="1"/>
        <v>3.7907905877519244E-3</v>
      </c>
      <c r="V1446" s="136" t="s">
        <v>4</v>
      </c>
    </row>
    <row r="1447" spans="1:22" x14ac:dyDescent="0.25">
      <c r="A1447" s="142">
        <v>1429</v>
      </c>
      <c r="B1447" s="134"/>
      <c r="C1447" s="174">
        <f ca="1">_xll.meDateFromTenor(C1446,"1D","FOLLOWING",D$13,"NORMAL")</f>
        <v>44459</v>
      </c>
      <c r="D1447" s="20">
        <f ca="1">_xll.meDateFromTenor(C1447,D$14,"Following",D$13,"Normal")</f>
        <v>44460</v>
      </c>
      <c r="E1447" s="175">
        <f ca="1"/>
        <v>5.2136835129176964E-3</v>
      </c>
      <c r="F1447" s="99"/>
      <c r="G1447" s="174">
        <f t="shared" ca="1" si="88"/>
        <v>44459</v>
      </c>
      <c r="H1447" s="20">
        <f ca="1">_xll.meDateFromTenor(G1447,H$14,"Following",H$13,"Normal")</f>
        <v>44550</v>
      </c>
      <c r="I1447" s="175">
        <f ca="1"/>
        <v>6.7575509600558727E-3</v>
      </c>
      <c r="J1447" s="7" t="s">
        <v>4</v>
      </c>
      <c r="K1447" s="174">
        <f t="shared" ca="1" si="89"/>
        <v>44459</v>
      </c>
      <c r="L1447" s="20">
        <f ca="1">_xll.meDateFromTenor(K1447,L$14,"Following",L$13,"Normal")</f>
        <v>44641</v>
      </c>
      <c r="M1447" s="175">
        <f ca="1"/>
        <v>8.2711667116247504E-3</v>
      </c>
      <c r="N1447" s="7" t="s">
        <v>4</v>
      </c>
      <c r="O1447" s="174">
        <f t="shared" ca="1" si="90"/>
        <v>44459</v>
      </c>
      <c r="P1447" s="20">
        <f ca="1">_xll.meDateFromTenor(O1447,P$14,"Following",P$13,"Normal")</f>
        <v>44460</v>
      </c>
      <c r="Q1447" s="175">
        <f ca="1"/>
        <v>4.162034927650899E-3</v>
      </c>
      <c r="R1447" s="7" t="s">
        <v>4</v>
      </c>
      <c r="S1447" s="174">
        <f t="shared" ca="1" si="91"/>
        <v>44459</v>
      </c>
      <c r="T1447" s="20">
        <f ca="1">_xll.meDateFromTenor(S1447,"1D","Following",T$13,"Normal")</f>
        <v>44460</v>
      </c>
      <c r="U1447" s="175">
        <f ca="1"/>
        <v>3.8073076137396639E-3</v>
      </c>
      <c r="V1447" s="136" t="s">
        <v>4</v>
      </c>
    </row>
    <row r="1448" spans="1:22" x14ac:dyDescent="0.25">
      <c r="A1448" s="142">
        <v>1430</v>
      </c>
      <c r="B1448" s="134"/>
      <c r="C1448" s="174">
        <f ca="1">_xll.meDateFromTenor(C1447,"1D","FOLLOWING",D$13,"NORMAL")</f>
        <v>44460</v>
      </c>
      <c r="D1448" s="20">
        <f ca="1">_xll.meDateFromTenor(C1448,D$14,"Following",D$13,"Normal")</f>
        <v>44461</v>
      </c>
      <c r="E1448" s="175">
        <f ca="1"/>
        <v>5.2219959214375332E-3</v>
      </c>
      <c r="F1448" s="99"/>
      <c r="G1448" s="174">
        <f t="shared" ca="1" si="88"/>
        <v>44460</v>
      </c>
      <c r="H1448" s="20">
        <f ca="1">_xll.meDateFromTenor(G1448,H$14,"Following",H$13,"Normal")</f>
        <v>44551</v>
      </c>
      <c r="I1448" s="175">
        <f ca="1"/>
        <v>6.7659631638264306E-3</v>
      </c>
      <c r="J1448" s="7" t="s">
        <v>4</v>
      </c>
      <c r="K1448" s="174">
        <f t="shared" ca="1" si="89"/>
        <v>44460</v>
      </c>
      <c r="L1448" s="20">
        <f ca="1">_xll.meDateFromTenor(K1448,L$14,"Following",L$13,"Normal")</f>
        <v>44641</v>
      </c>
      <c r="M1448" s="175">
        <f ca="1"/>
        <v>8.2793612093415275E-3</v>
      </c>
      <c r="N1448" s="7" t="s">
        <v>4</v>
      </c>
      <c r="O1448" s="174">
        <f t="shared" ca="1" si="90"/>
        <v>44460</v>
      </c>
      <c r="P1448" s="20">
        <f ca="1">_xll.meDateFromTenor(O1448,P$14,"Following",P$13,"Normal")</f>
        <v>44461</v>
      </c>
      <c r="Q1448" s="175">
        <f ca="1"/>
        <v>4.1714730843382588E-3</v>
      </c>
      <c r="R1448" s="7" t="s">
        <v>4</v>
      </c>
      <c r="S1448" s="174">
        <f t="shared" ca="1" si="91"/>
        <v>44460</v>
      </c>
      <c r="T1448" s="20">
        <f ca="1">_xll.meDateFromTenor(S1448,"1D","Following",T$13,"Normal")</f>
        <v>44461</v>
      </c>
      <c r="U1448" s="175">
        <f ca="1"/>
        <v>3.8155762559893423E-3</v>
      </c>
      <c r="V1448" s="136" t="s">
        <v>4</v>
      </c>
    </row>
    <row r="1449" spans="1:22" x14ac:dyDescent="0.25">
      <c r="A1449" s="142">
        <v>1431</v>
      </c>
      <c r="B1449" s="134"/>
      <c r="C1449" s="174">
        <f ca="1">_xll.meDateFromTenor(C1448,"1D","FOLLOWING",D$13,"NORMAL")</f>
        <v>44461</v>
      </c>
      <c r="D1449" s="20">
        <f ca="1">_xll.meDateFromTenor(C1449,D$14,"Following",D$13,"Normal")</f>
        <v>44462</v>
      </c>
      <c r="E1449" s="175">
        <f ca="1"/>
        <v>5.2302799177281417E-3</v>
      </c>
      <c r="F1449" s="99"/>
      <c r="G1449" s="174">
        <f t="shared" ca="1" si="88"/>
        <v>44461</v>
      </c>
      <c r="H1449" s="20">
        <f ca="1">_xll.meDateFromTenor(G1449,H$14,"Following",H$13,"Normal")</f>
        <v>44552</v>
      </c>
      <c r="I1449" s="175">
        <f ca="1"/>
        <v>6.7743768497872973E-3</v>
      </c>
      <c r="J1449" s="7" t="s">
        <v>4</v>
      </c>
      <c r="K1449" s="174">
        <f t="shared" ca="1" si="89"/>
        <v>44461</v>
      </c>
      <c r="L1449" s="20">
        <f ca="1">_xll.meDateFromTenor(K1449,L$14,"Following",L$13,"Normal")</f>
        <v>44642</v>
      </c>
      <c r="M1449" s="175">
        <f ca="1"/>
        <v>8.2875651462823025E-3</v>
      </c>
      <c r="N1449" s="7" t="s">
        <v>4</v>
      </c>
      <c r="O1449" s="174">
        <f t="shared" ca="1" si="90"/>
        <v>44461</v>
      </c>
      <c r="P1449" s="20">
        <f ca="1">_xll.meDateFromTenor(O1449,P$14,"Following",P$13,"Normal")</f>
        <v>44462</v>
      </c>
      <c r="Q1449" s="175">
        <f ca="1"/>
        <v>4.1809296388793269E-3</v>
      </c>
      <c r="R1449" s="7" t="s">
        <v>4</v>
      </c>
      <c r="S1449" s="174">
        <f t="shared" ca="1" si="91"/>
        <v>44461</v>
      </c>
      <c r="T1449" s="20">
        <f ca="1">_xll.meDateFromTenor(S1449,"1D","Following",T$13,"Normal")</f>
        <v>44462</v>
      </c>
      <c r="U1449" s="175">
        <f ca="1"/>
        <v>3.8238390010387345E-3</v>
      </c>
      <c r="V1449" s="136" t="s">
        <v>4</v>
      </c>
    </row>
    <row r="1450" spans="1:22" x14ac:dyDescent="0.25">
      <c r="A1450" s="142">
        <v>1432</v>
      </c>
      <c r="B1450" s="134"/>
      <c r="C1450" s="174">
        <f ca="1">_xll.meDateFromTenor(C1449,"1D","FOLLOWING",D$13,"NORMAL")</f>
        <v>44462</v>
      </c>
      <c r="D1450" s="20">
        <f ca="1">_xll.meDateFromTenor(C1450,D$14,"Following",D$13,"Normal")</f>
        <v>44463</v>
      </c>
      <c r="E1450" s="175">
        <f ca="1"/>
        <v>5.2385355006637352E-3</v>
      </c>
      <c r="F1450" s="99"/>
      <c r="G1450" s="174">
        <f t="shared" ca="1" si="88"/>
        <v>44462</v>
      </c>
      <c r="H1450" s="20">
        <f ca="1">_xll.meDateFromTenor(G1450,H$14,"Following",H$13,"Normal")</f>
        <v>44553</v>
      </c>
      <c r="I1450" s="175">
        <f ca="1"/>
        <v>6.7827915278471443E-3</v>
      </c>
      <c r="J1450" s="7" t="s">
        <v>4</v>
      </c>
      <c r="K1450" s="174">
        <f t="shared" ca="1" si="89"/>
        <v>44462</v>
      </c>
      <c r="L1450" s="20">
        <f ca="1">_xll.meDateFromTenor(K1450,L$14,"Following",L$13,"Normal")</f>
        <v>44643</v>
      </c>
      <c r="M1450" s="175">
        <f ca="1"/>
        <v>8.2957782475593465E-3</v>
      </c>
      <c r="N1450" s="7" t="s">
        <v>4</v>
      </c>
      <c r="O1450" s="174">
        <f t="shared" ca="1" si="90"/>
        <v>44462</v>
      </c>
      <c r="P1450" s="20">
        <f ca="1">_xll.meDateFromTenor(O1450,P$14,"Following",P$13,"Normal")</f>
        <v>44463</v>
      </c>
      <c r="Q1450" s="175">
        <f ca="1"/>
        <v>4.1904042011328439E-3</v>
      </c>
      <c r="R1450" s="7" t="s">
        <v>4</v>
      </c>
      <c r="S1450" s="174">
        <f t="shared" ca="1" si="91"/>
        <v>44462</v>
      </c>
      <c r="T1450" s="20">
        <f ca="1">_xll.meDateFromTenor(S1450,"1D","Following",T$13,"Normal")</f>
        <v>44463</v>
      </c>
      <c r="U1450" s="175">
        <f ca="1"/>
        <v>3.83209584960238E-3</v>
      </c>
      <c r="V1450" s="136" t="s">
        <v>4</v>
      </c>
    </row>
    <row r="1451" spans="1:22" x14ac:dyDescent="0.25">
      <c r="A1451" s="142">
        <v>1433</v>
      </c>
      <c r="B1451" s="134"/>
      <c r="C1451" s="174">
        <f ca="1">_xll.meDateFromTenor(C1450,"1D","FOLLOWING",D$13,"NORMAL")</f>
        <v>44463</v>
      </c>
      <c r="D1451" s="20">
        <f ca="1">_xll.meDateFromTenor(C1451,D$14,"Following",D$13,"Normal")</f>
        <v>44466</v>
      </c>
      <c r="E1451" s="175">
        <f ca="1"/>
        <v>5.2550286575584124E-3</v>
      </c>
      <c r="F1451" s="99"/>
      <c r="G1451" s="174">
        <f t="shared" ca="1" si="88"/>
        <v>44463</v>
      </c>
      <c r="H1451" s="20">
        <f ca="1">_xll.meDateFromTenor(G1451,H$14,"Following",H$13,"Normal")</f>
        <v>44554</v>
      </c>
      <c r="I1451" s="175">
        <f ca="1"/>
        <v>6.7912067079146411E-3</v>
      </c>
      <c r="J1451" s="7" t="s">
        <v>4</v>
      </c>
      <c r="K1451" s="174">
        <f t="shared" ca="1" si="89"/>
        <v>44463</v>
      </c>
      <c r="L1451" s="20">
        <f ca="1">_xll.meDateFromTenor(K1451,L$14,"Following",L$13,"Normal")</f>
        <v>44644</v>
      </c>
      <c r="M1451" s="175">
        <f ca="1"/>
        <v>8.3040002382849289E-3</v>
      </c>
      <c r="N1451" s="7" t="s">
        <v>4</v>
      </c>
      <c r="O1451" s="174">
        <f t="shared" ca="1" si="90"/>
        <v>44463</v>
      </c>
      <c r="P1451" s="20">
        <f ca="1">_xll.meDateFromTenor(O1451,P$14,"Following",P$13,"Normal")</f>
        <v>44466</v>
      </c>
      <c r="Q1451" s="175">
        <f ca="1"/>
        <v>4.1998963809575466E-3</v>
      </c>
      <c r="R1451" s="7" t="s">
        <v>4</v>
      </c>
      <c r="S1451" s="174">
        <f t="shared" ca="1" si="91"/>
        <v>44463</v>
      </c>
      <c r="T1451" s="20">
        <f ca="1">_xll.meDateFromTenor(S1451,"1D","Following",T$13,"Normal")</f>
        <v>44466</v>
      </c>
      <c r="U1451" s="175">
        <f ca="1"/>
        <v>3.8486310364496089E-3</v>
      </c>
      <c r="V1451" s="136" t="s">
        <v>4</v>
      </c>
    </row>
    <row r="1452" spans="1:22" x14ac:dyDescent="0.25">
      <c r="A1452" s="142">
        <v>1434</v>
      </c>
      <c r="B1452" s="134"/>
      <c r="C1452" s="174">
        <f ca="1">_xll.meDateFromTenor(C1451,"1D","FOLLOWING",D$13,"NORMAL")</f>
        <v>44466</v>
      </c>
      <c r="D1452" s="20">
        <f ca="1">_xll.meDateFromTenor(C1452,D$14,"Following",D$13,"Normal")</f>
        <v>44467</v>
      </c>
      <c r="E1452" s="175">
        <f ca="1"/>
        <v>5.2712736777130263E-3</v>
      </c>
      <c r="F1452" s="99"/>
      <c r="G1452" s="174">
        <f t="shared" ca="1" si="88"/>
        <v>44466</v>
      </c>
      <c r="H1452" s="20">
        <f ca="1">_xll.meDateFromTenor(G1452,H$14,"Following",H$13,"Normal")</f>
        <v>44557</v>
      </c>
      <c r="I1452" s="175">
        <f ca="1"/>
        <v>6.8164525114707249E-3</v>
      </c>
      <c r="J1452" s="7" t="s">
        <v>4</v>
      </c>
      <c r="K1452" s="174">
        <f t="shared" ca="1" si="89"/>
        <v>44466</v>
      </c>
      <c r="L1452" s="20">
        <f ca="1">_xll.meDateFromTenor(K1452,L$14,"Following",L$13,"Normal")</f>
        <v>44648</v>
      </c>
      <c r="M1452" s="175">
        <f ca="1"/>
        <v>8.3287167982756555E-3</v>
      </c>
      <c r="N1452" s="7" t="s">
        <v>4</v>
      </c>
      <c r="O1452" s="174">
        <f t="shared" ca="1" si="90"/>
        <v>44466</v>
      </c>
      <c r="P1452" s="20">
        <f ca="1">_xll.meDateFromTenor(O1452,P$14,"Following",P$13,"Normal")</f>
        <v>44467</v>
      </c>
      <c r="Q1452" s="175">
        <f ca="1"/>
        <v>4.2284747244461986E-3</v>
      </c>
      <c r="R1452" s="7" t="s">
        <v>4</v>
      </c>
      <c r="S1452" s="174">
        <f t="shared" ca="1" si="91"/>
        <v>44466</v>
      </c>
      <c r="T1452" s="20">
        <f ca="1">_xll.meDateFromTenor(S1452,"1D","Following",T$13,"Normal")</f>
        <v>44467</v>
      </c>
      <c r="U1452" s="175">
        <f ca="1"/>
        <v>3.8650642839848713E-3</v>
      </c>
      <c r="V1452" s="136" t="s">
        <v>4</v>
      </c>
    </row>
    <row r="1453" spans="1:22" x14ac:dyDescent="0.25">
      <c r="A1453" s="142">
        <v>1435</v>
      </c>
      <c r="B1453" s="134"/>
      <c r="C1453" s="174">
        <f ca="1">_xll.meDateFromTenor(C1452,"1D","FOLLOWING",D$13,"NORMAL")</f>
        <v>44467</v>
      </c>
      <c r="D1453" s="20">
        <f ca="1">_xll.meDateFromTenor(C1453,D$14,"Following",D$13,"Normal")</f>
        <v>44468</v>
      </c>
      <c r="E1453" s="175">
        <f ca="1"/>
        <v>5.2793871776666028E-3</v>
      </c>
      <c r="F1453" s="99"/>
      <c r="G1453" s="174">
        <f t="shared" ca="1" si="88"/>
        <v>44467</v>
      </c>
      <c r="H1453" s="20">
        <f ca="1">_xll.meDateFromTenor(G1453,H$14,"Following",H$13,"Normal")</f>
        <v>44558</v>
      </c>
      <c r="I1453" s="175">
        <f ca="1"/>
        <v>6.8248677793231443E-3</v>
      </c>
      <c r="J1453" s="7" t="s">
        <v>4</v>
      </c>
      <c r="K1453" s="174">
        <f t="shared" ca="1" si="89"/>
        <v>44467</v>
      </c>
      <c r="L1453" s="20">
        <f ca="1">_xll.meDateFromTenor(K1453,L$14,"Following",L$13,"Normal")</f>
        <v>44648</v>
      </c>
      <c r="M1453" s="175">
        <f ca="1"/>
        <v>8.3369715979181268E-3</v>
      </c>
      <c r="N1453" s="7" t="s">
        <v>4</v>
      </c>
      <c r="O1453" s="174">
        <f t="shared" ca="1" si="90"/>
        <v>44467</v>
      </c>
      <c r="P1453" s="20">
        <f ca="1">_xll.meDateFromTenor(O1453,P$14,"Following",P$13,"Normal")</f>
        <v>44468</v>
      </c>
      <c r="Q1453" s="175">
        <f ca="1"/>
        <v>4.2380334731430616E-3</v>
      </c>
      <c r="R1453" s="7" t="s">
        <v>4</v>
      </c>
      <c r="S1453" s="174">
        <f t="shared" ca="1" si="91"/>
        <v>44467</v>
      </c>
      <c r="T1453" s="20">
        <f ca="1">_xll.meDateFromTenor(S1453,"1D","Following",T$13,"Normal")</f>
        <v>44468</v>
      </c>
      <c r="U1453" s="175">
        <f ca="1"/>
        <v>3.8732916539714005E-3</v>
      </c>
      <c r="V1453" s="136" t="s">
        <v>4</v>
      </c>
    </row>
    <row r="1454" spans="1:22" x14ac:dyDescent="0.25">
      <c r="A1454" s="142">
        <v>1436</v>
      </c>
      <c r="B1454" s="134"/>
      <c r="C1454" s="174">
        <f ca="1">_xll.meDateFromTenor(C1453,"1D","FOLLOWING",D$13,"NORMAL")</f>
        <v>44468</v>
      </c>
      <c r="D1454" s="20">
        <f ca="1">_xll.meDateFromTenor(C1454,D$14,"Following",D$13,"Normal")</f>
        <v>44469</v>
      </c>
      <c r="E1454" s="175">
        <f ca="1"/>
        <v>5.2874722576304383E-3</v>
      </c>
      <c r="F1454" s="99"/>
      <c r="G1454" s="174">
        <f t="shared" ca="1" si="88"/>
        <v>44468</v>
      </c>
      <c r="H1454" s="20">
        <f ca="1">_xll.meDateFromTenor(G1454,H$14,"Following",H$13,"Normal")</f>
        <v>44559</v>
      </c>
      <c r="I1454" s="175">
        <f ca="1"/>
        <v>6.8332830471755637E-3</v>
      </c>
      <c r="J1454" s="7" t="s">
        <v>4</v>
      </c>
      <c r="K1454" s="174">
        <f t="shared" ca="1" si="89"/>
        <v>44468</v>
      </c>
      <c r="L1454" s="20">
        <f ca="1">_xll.meDateFromTenor(K1454,L$14,"Following",L$13,"Normal")</f>
        <v>44649</v>
      </c>
      <c r="M1454" s="175">
        <f ca="1"/>
        <v>8.3452339125705023E-3</v>
      </c>
      <c r="N1454" s="7" t="s">
        <v>4</v>
      </c>
      <c r="O1454" s="174">
        <f t="shared" ca="1" si="90"/>
        <v>44468</v>
      </c>
      <c r="P1454" s="20">
        <f ca="1">_xll.meDateFromTenor(O1454,P$14,"Following",P$13,"Normal")</f>
        <v>44469</v>
      </c>
      <c r="Q1454" s="175">
        <f ca="1"/>
        <v>4.2476078887048159E-3</v>
      </c>
      <c r="R1454" s="7" t="s">
        <v>4</v>
      </c>
      <c r="S1454" s="174">
        <f t="shared" ca="1" si="91"/>
        <v>44468</v>
      </c>
      <c r="T1454" s="20">
        <f ca="1">_xll.meDateFromTenor(S1454,"1D","Following",T$13,"Normal")</f>
        <v>44469</v>
      </c>
      <c r="U1454" s="175">
        <f ca="1"/>
        <v>3.8815131293106803E-3</v>
      </c>
      <c r="V1454" s="136" t="s">
        <v>4</v>
      </c>
    </row>
    <row r="1455" spans="1:22" x14ac:dyDescent="0.25">
      <c r="A1455" s="142">
        <v>1437</v>
      </c>
      <c r="B1455" s="134"/>
      <c r="C1455" s="174">
        <f ca="1">_xll.meDateFromTenor(C1454,"1D","FOLLOWING",D$13,"NORMAL")</f>
        <v>44469</v>
      </c>
      <c r="D1455" s="20">
        <f ca="1">_xll.meDateFromTenor(C1455,D$14,"Following",D$13,"Normal")</f>
        <v>44470</v>
      </c>
      <c r="E1455" s="175">
        <f ca="1"/>
        <v>5.2955289164122506E-3</v>
      </c>
      <c r="F1455" s="99"/>
      <c r="G1455" s="174">
        <f t="shared" ca="1" si="88"/>
        <v>44469</v>
      </c>
      <c r="H1455" s="20">
        <f ca="1">_xll.meDateFromTenor(G1455,H$14,"Following",H$13,"Normal")</f>
        <v>44560</v>
      </c>
      <c r="I1455" s="175">
        <f ca="1"/>
        <v>6.8416983150279831E-3</v>
      </c>
      <c r="J1455" s="7" t="s">
        <v>4</v>
      </c>
      <c r="K1455" s="174">
        <f t="shared" ca="1" si="89"/>
        <v>44469</v>
      </c>
      <c r="L1455" s="20">
        <f ca="1">_xll.meDateFromTenor(K1455,L$14,"Following",L$13,"Normal")</f>
        <v>44650</v>
      </c>
      <c r="M1455" s="175">
        <f ca="1"/>
        <v>8.3535034673450533E-3</v>
      </c>
      <c r="N1455" s="7" t="s">
        <v>4</v>
      </c>
      <c r="O1455" s="174">
        <f t="shared" ca="1" si="90"/>
        <v>44469</v>
      </c>
      <c r="P1455" s="20">
        <f ca="1">_xll.meDateFromTenor(O1455,P$14,"Following",P$13,"Normal")</f>
        <v>44470</v>
      </c>
      <c r="Q1455" s="175">
        <f ca="1"/>
        <v>4.2571975809902003E-3</v>
      </c>
      <c r="R1455" s="7" t="s">
        <v>4</v>
      </c>
      <c r="S1455" s="174">
        <f t="shared" ca="1" si="91"/>
        <v>44469</v>
      </c>
      <c r="T1455" s="20">
        <f ca="1">_xll.meDateFromTenor(S1455,"1D","Following",T$13,"Normal")</f>
        <v>44470</v>
      </c>
      <c r="U1455" s="175">
        <f ca="1"/>
        <v>3.8897287101675422E-3</v>
      </c>
      <c r="V1455" s="136" t="s">
        <v>4</v>
      </c>
    </row>
    <row r="1456" spans="1:22" x14ac:dyDescent="0.25">
      <c r="A1456" s="142">
        <v>1438</v>
      </c>
      <c r="B1456" s="134"/>
      <c r="C1456" s="174">
        <f ca="1">_xll.meDateFromTenor(C1455,"1D","FOLLOWING",D$13,"NORMAL")</f>
        <v>44470</v>
      </c>
      <c r="D1456" s="20">
        <f ca="1">_xll.meDateFromTenor(C1456,D$14,"Following",D$13,"Normal")</f>
        <v>44473</v>
      </c>
      <c r="E1456" s="175">
        <f ca="1"/>
        <v>5.3116258600025132E-3</v>
      </c>
      <c r="F1456" s="99"/>
      <c r="G1456" s="174">
        <f t="shared" ca="1" si="88"/>
        <v>44470</v>
      </c>
      <c r="H1456" s="20">
        <f ca="1">_xll.meDateFromTenor(G1456,H$14,"Following",H$13,"Normal")</f>
        <v>44564</v>
      </c>
      <c r="I1456" s="175">
        <f ca="1"/>
        <v>6.8501135828804025E-3</v>
      </c>
      <c r="J1456" s="7" t="s">
        <v>4</v>
      </c>
      <c r="K1456" s="174">
        <f t="shared" ca="1" si="89"/>
        <v>44470</v>
      </c>
      <c r="L1456" s="20">
        <f ca="1">_xll.meDateFromTenor(K1456,L$14,"Following",L$13,"Normal")</f>
        <v>44652</v>
      </c>
      <c r="M1456" s="175">
        <f ca="1"/>
        <v>8.3617799873540507E-3</v>
      </c>
      <c r="N1456" s="7" t="s">
        <v>4</v>
      </c>
      <c r="O1456" s="174">
        <f t="shared" ca="1" si="90"/>
        <v>44470</v>
      </c>
      <c r="P1456" s="20">
        <f ca="1">_xll.meDateFromTenor(O1456,P$14,"Following",P$13,"Normal")</f>
        <v>44473</v>
      </c>
      <c r="Q1456" s="175">
        <f ca="1"/>
        <v>4.2668021598579551E-3</v>
      </c>
      <c r="R1456" s="7" t="s">
        <v>4</v>
      </c>
      <c r="S1456" s="174">
        <f t="shared" ca="1" si="91"/>
        <v>44470</v>
      </c>
      <c r="T1456" s="20">
        <f ca="1">_xll.meDateFromTenor(S1456,"1D","Following",T$13,"Normal")</f>
        <v>44473</v>
      </c>
      <c r="U1456" s="175">
        <f ca="1"/>
        <v>3.9061826084638984E-3</v>
      </c>
      <c r="V1456" s="136" t="s">
        <v>4</v>
      </c>
    </row>
    <row r="1457" spans="1:22" x14ac:dyDescent="0.25">
      <c r="A1457" s="142">
        <v>1439</v>
      </c>
      <c r="B1457" s="134"/>
      <c r="C1457" s="174">
        <f ca="1">_xll.meDateFromTenor(C1456,"1D","FOLLOWING",D$13,"NORMAL")</f>
        <v>44473</v>
      </c>
      <c r="D1457" s="20">
        <f ca="1">_xll.meDateFromTenor(C1457,D$14,"Following",D$13,"Normal")</f>
        <v>44474</v>
      </c>
      <c r="E1457" s="175">
        <f ca="1"/>
        <v>5.3274713180160131E-3</v>
      </c>
      <c r="F1457" s="99"/>
      <c r="G1457" s="174">
        <f t="shared" ca="1" si="88"/>
        <v>44473</v>
      </c>
      <c r="H1457" s="20">
        <f ca="1">_xll.meDateFromTenor(G1457,H$14,"Following",H$13,"Normal")</f>
        <v>44565</v>
      </c>
      <c r="I1457" s="175">
        <f ca="1"/>
        <v>6.8753593864376581E-3</v>
      </c>
      <c r="J1457" s="7" t="s">
        <v>4</v>
      </c>
      <c r="K1457" s="174">
        <f t="shared" ca="1" si="89"/>
        <v>44473</v>
      </c>
      <c r="L1457" s="20">
        <f ca="1">_xll.meDateFromTenor(K1457,L$14,"Following",L$13,"Normal")</f>
        <v>44655</v>
      </c>
      <c r="M1457" s="175">
        <f ca="1"/>
        <v>8.3866485899104504E-3</v>
      </c>
      <c r="N1457" s="7" t="s">
        <v>4</v>
      </c>
      <c r="O1457" s="174">
        <f t="shared" ca="1" si="90"/>
        <v>44473</v>
      </c>
      <c r="P1457" s="20">
        <f ca="1">_xll.meDateFromTenor(O1457,P$14,"Following",P$13,"Normal")</f>
        <v>44474</v>
      </c>
      <c r="Q1457" s="175">
        <f ca="1"/>
        <v>4.2957013145428456E-3</v>
      </c>
      <c r="R1457" s="7" t="s">
        <v>4</v>
      </c>
      <c r="S1457" s="174">
        <f t="shared" ca="1" si="91"/>
        <v>44473</v>
      </c>
      <c r="T1457" s="20">
        <f ca="1">_xll.meDateFromTenor(S1457,"1D","Following",T$13,"Normal")</f>
        <v>44474</v>
      </c>
      <c r="U1457" s="175">
        <f ca="1"/>
        <v>3.922532095055972E-3</v>
      </c>
      <c r="V1457" s="136" t="s">
        <v>4</v>
      </c>
    </row>
    <row r="1458" spans="1:22" x14ac:dyDescent="0.25">
      <c r="A1458" s="142">
        <v>1440</v>
      </c>
      <c r="B1458" s="134"/>
      <c r="C1458" s="174">
        <f ca="1">_xll.meDateFromTenor(C1457,"1D","FOLLOWING",D$13,"NORMAL")</f>
        <v>44474</v>
      </c>
      <c r="D1458" s="20">
        <f ca="1">_xll.meDateFromTenor(C1458,D$14,"Following",D$13,"Normal")</f>
        <v>44475</v>
      </c>
      <c r="E1458" s="175">
        <f ca="1"/>
        <v>5.3353858540808301E-3</v>
      </c>
      <c r="F1458" s="99"/>
      <c r="G1458" s="174">
        <f t="shared" ca="1" si="88"/>
        <v>44474</v>
      </c>
      <c r="H1458" s="20">
        <f ca="1">_xll.meDateFromTenor(G1458,H$14,"Following",H$13,"Normal")</f>
        <v>44566</v>
      </c>
      <c r="I1458" s="175">
        <f ca="1"/>
        <v>6.8837746542900775E-3</v>
      </c>
      <c r="J1458" s="7" t="s">
        <v>4</v>
      </c>
      <c r="K1458" s="174">
        <f t="shared" ca="1" si="89"/>
        <v>44474</v>
      </c>
      <c r="L1458" s="20">
        <f ca="1">_xll.meDateFromTenor(K1458,L$14,"Following",L$13,"Normal")</f>
        <v>44656</v>
      </c>
      <c r="M1458" s="175">
        <f ca="1"/>
        <v>8.3949502219799587E-3</v>
      </c>
      <c r="N1458" s="7" t="s">
        <v>4</v>
      </c>
      <c r="O1458" s="174">
        <f t="shared" ca="1" si="90"/>
        <v>44474</v>
      </c>
      <c r="P1458" s="20">
        <f ca="1">_xll.meDateFromTenor(O1458,P$14,"Following",P$13,"Normal")</f>
        <v>44475</v>
      </c>
      <c r="Q1458" s="175">
        <f ca="1"/>
        <v>4.3053615383274874E-3</v>
      </c>
      <c r="R1458" s="7" t="s">
        <v>4</v>
      </c>
      <c r="S1458" s="174">
        <f t="shared" ca="1" si="91"/>
        <v>44474</v>
      </c>
      <c r="T1458" s="20">
        <f ca="1">_xll.meDateFromTenor(S1458,"1D","Following",T$13,"Normal")</f>
        <v>44475</v>
      </c>
      <c r="U1458" s="175">
        <f ca="1"/>
        <v>3.9307182081221269E-3</v>
      </c>
      <c r="V1458" s="136" t="s">
        <v>4</v>
      </c>
    </row>
    <row r="1459" spans="1:22" x14ac:dyDescent="0.25">
      <c r="A1459" s="142">
        <v>1441</v>
      </c>
      <c r="B1459" s="134"/>
      <c r="C1459" s="174">
        <f ca="1">_xll.meDateFromTenor(C1458,"1D","FOLLOWING",D$13,"NORMAL")</f>
        <v>44475</v>
      </c>
      <c r="D1459" s="20">
        <f ca="1">_xll.meDateFromTenor(C1459,D$14,"Following",D$13,"Normal")</f>
        <v>44476</v>
      </c>
      <c r="E1459" s="175">
        <f ca="1"/>
        <v>5.3432719620092181E-3</v>
      </c>
      <c r="F1459" s="99"/>
      <c r="G1459" s="174">
        <f t="shared" ca="1" si="88"/>
        <v>44475</v>
      </c>
      <c r="H1459" s="20">
        <f ca="1">_xll.meDateFromTenor(G1459,H$14,"Following",H$13,"Normal")</f>
        <v>44567</v>
      </c>
      <c r="I1459" s="175">
        <f ca="1"/>
        <v>6.8921899221424969E-3</v>
      </c>
      <c r="J1459" s="7" t="s">
        <v>4</v>
      </c>
      <c r="K1459" s="174">
        <f t="shared" ca="1" si="89"/>
        <v>44475</v>
      </c>
      <c r="L1459" s="20">
        <f ca="1">_xll.meDateFromTenor(K1459,L$14,"Following",L$13,"Normal")</f>
        <v>44657</v>
      </c>
      <c r="M1459" s="175">
        <f ca="1"/>
        <v>8.4032574448452777E-3</v>
      </c>
      <c r="N1459" s="7" t="s">
        <v>4</v>
      </c>
      <c r="O1459" s="174">
        <f t="shared" ca="1" si="90"/>
        <v>44475</v>
      </c>
      <c r="P1459" s="20">
        <f ca="1">_xll.meDateFromTenor(O1459,P$14,"Following",P$13,"Normal")</f>
        <v>44476</v>
      </c>
      <c r="Q1459" s="175">
        <f ca="1"/>
        <v>4.3150346979882008E-3</v>
      </c>
      <c r="R1459" s="7" t="s">
        <v>4</v>
      </c>
      <c r="S1459" s="174">
        <f t="shared" ca="1" si="91"/>
        <v>44475</v>
      </c>
      <c r="T1459" s="20">
        <f ca="1">_xll.meDateFromTenor(S1459,"1D","Following",T$13,"Normal")</f>
        <v>44476</v>
      </c>
      <c r="U1459" s="175">
        <f ca="1"/>
        <v>3.9388984283046154E-3</v>
      </c>
      <c r="V1459" s="136" t="s">
        <v>4</v>
      </c>
    </row>
    <row r="1460" spans="1:22" x14ac:dyDescent="0.25">
      <c r="A1460" s="142">
        <v>1442</v>
      </c>
      <c r="B1460" s="134"/>
      <c r="C1460" s="174">
        <f ca="1">_xll.meDateFromTenor(C1459,"1D","FOLLOWING",D$13,"NORMAL")</f>
        <v>44476</v>
      </c>
      <c r="D1460" s="20">
        <f ca="1">_xll.meDateFromTenor(C1460,D$14,"Following",D$13,"Normal")</f>
        <v>44477</v>
      </c>
      <c r="E1460" s="175">
        <f ca="1"/>
        <v>5.3511296409150498E-3</v>
      </c>
      <c r="F1460" s="99"/>
      <c r="G1460" s="174">
        <f t="shared" ca="1" si="88"/>
        <v>44476</v>
      </c>
      <c r="H1460" s="20">
        <f ca="1">_xll.meDateFromTenor(G1460,H$14,"Following",H$13,"Normal")</f>
        <v>44568</v>
      </c>
      <c r="I1460" s="175">
        <f ca="1"/>
        <v>6.9006051899949163E-3</v>
      </c>
      <c r="J1460" s="7" t="s">
        <v>4</v>
      </c>
      <c r="K1460" s="174">
        <f t="shared" ca="1" si="89"/>
        <v>44476</v>
      </c>
      <c r="L1460" s="20">
        <f ca="1">_xll.meDateFromTenor(K1460,L$14,"Following",L$13,"Normal")</f>
        <v>44658</v>
      </c>
      <c r="M1460" s="175">
        <f ca="1"/>
        <v>8.4115699836186785E-3</v>
      </c>
      <c r="N1460" s="7" t="s">
        <v>4</v>
      </c>
      <c r="O1460" s="174">
        <f t="shared" ca="1" si="90"/>
        <v>44476</v>
      </c>
      <c r="P1460" s="20">
        <f ca="1">_xll.meDateFromTenor(O1460,P$14,"Following",P$13,"Normal")</f>
        <v>44477</v>
      </c>
      <c r="Q1460" s="175">
        <f ca="1"/>
        <v>4.3247204033837272E-3</v>
      </c>
      <c r="R1460" s="7" t="s">
        <v>4</v>
      </c>
      <c r="S1460" s="174">
        <f t="shared" ca="1" si="91"/>
        <v>44476</v>
      </c>
      <c r="T1460" s="20">
        <f ca="1">_xll.meDateFromTenor(S1460,"1D","Following",T$13,"Normal")</f>
        <v>44477</v>
      </c>
      <c r="U1460" s="175">
        <f ca="1"/>
        <v>3.9470727563977676E-3</v>
      </c>
      <c r="V1460" s="136" t="s">
        <v>4</v>
      </c>
    </row>
    <row r="1461" spans="1:22" x14ac:dyDescent="0.25">
      <c r="A1461" s="142">
        <v>1443</v>
      </c>
      <c r="B1461" s="134"/>
      <c r="C1461" s="174">
        <f ca="1">_xll.meDateFromTenor(C1460,"1D","FOLLOWING",D$13,"NORMAL")</f>
        <v>44477</v>
      </c>
      <c r="D1461" s="20">
        <f ca="1">_xll.meDateFromTenor(C1461,D$14,"Following",D$13,"Normal")</f>
        <v>44480</v>
      </c>
      <c r="E1461" s="175">
        <f ca="1"/>
        <v>5.3668302341950136E-3</v>
      </c>
      <c r="F1461" s="99"/>
      <c r="G1461" s="174">
        <f t="shared" ca="1" si="88"/>
        <v>44477</v>
      </c>
      <c r="H1461" s="20">
        <f ca="1">_xll.meDateFromTenor(G1461,H$14,"Following",H$13,"Normal")</f>
        <v>44571</v>
      </c>
      <c r="I1461" s="175">
        <f ca="1"/>
        <v>6.9090204578473357E-3</v>
      </c>
      <c r="J1461" s="7" t="s">
        <v>4</v>
      </c>
      <c r="K1461" s="174">
        <f t="shared" ca="1" si="89"/>
        <v>44477</v>
      </c>
      <c r="L1461" s="20">
        <f ca="1">_xll.meDateFromTenor(K1461,L$14,"Following",L$13,"Normal")</f>
        <v>44659</v>
      </c>
      <c r="M1461" s="175">
        <f ca="1"/>
        <v>8.4198875634124305E-3</v>
      </c>
      <c r="N1461" s="7" t="s">
        <v>4</v>
      </c>
      <c r="O1461" s="174">
        <f t="shared" ca="1" si="90"/>
        <v>44477</v>
      </c>
      <c r="P1461" s="20">
        <f ca="1">_xll.meDateFromTenor(O1461,P$14,"Following",P$13,"Normal")</f>
        <v>44480</v>
      </c>
      <c r="Q1461" s="175">
        <f ca="1"/>
        <v>4.3344182643728062E-3</v>
      </c>
      <c r="R1461" s="7" t="s">
        <v>4</v>
      </c>
      <c r="S1461" s="174">
        <f t="shared" ca="1" si="91"/>
        <v>44477</v>
      </c>
      <c r="T1461" s="20">
        <f ca="1">_xll.meDateFromTenor(S1461,"1D","Following",T$13,"Normal")</f>
        <v>44480</v>
      </c>
      <c r="U1461" s="175">
        <f ca="1"/>
        <v>3.9634454075268034E-3</v>
      </c>
      <c r="V1461" s="136" t="s">
        <v>4</v>
      </c>
    </row>
    <row r="1462" spans="1:22" x14ac:dyDescent="0.25">
      <c r="A1462" s="142">
        <v>1444</v>
      </c>
      <c r="B1462" s="134"/>
      <c r="C1462" s="174">
        <f ca="1">_xll.meDateFromTenor(C1461,"1D","FOLLOWING",D$13,"NORMAL")</f>
        <v>44480</v>
      </c>
      <c r="D1462" s="20">
        <f ca="1">_xll.meDateFromTenor(C1462,D$14,"Following",D$13,"Normal")</f>
        <v>44481</v>
      </c>
      <c r="E1462" s="175">
        <f ca="1"/>
        <v>5.3822760398150506E-3</v>
      </c>
      <c r="F1462" s="99"/>
      <c r="G1462" s="174">
        <f t="shared" ca="1" si="88"/>
        <v>44480</v>
      </c>
      <c r="H1462" s="20">
        <f ca="1">_xll.meDateFromTenor(G1462,H$14,"Following",H$13,"Normal")</f>
        <v>44572</v>
      </c>
      <c r="I1462" s="175">
        <f ca="1"/>
        <v>6.9342662614045938E-3</v>
      </c>
      <c r="J1462" s="7" t="s">
        <v>4</v>
      </c>
      <c r="K1462" s="174">
        <f t="shared" ca="1" si="89"/>
        <v>44480</v>
      </c>
      <c r="L1462" s="20">
        <f ca="1">_xll.meDateFromTenor(K1462,L$14,"Following",L$13,"Normal")</f>
        <v>44662</v>
      </c>
      <c r="M1462" s="175">
        <f ca="1"/>
        <v>8.4448678000385354E-3</v>
      </c>
      <c r="N1462" s="7" t="s">
        <v>4</v>
      </c>
      <c r="O1462" s="174">
        <f t="shared" ca="1" si="90"/>
        <v>44480</v>
      </c>
      <c r="P1462" s="20">
        <f ca="1">_xll.meDateFromTenor(O1462,P$14,"Following",P$13,"Normal")</f>
        <v>44481</v>
      </c>
      <c r="Q1462" s="175">
        <f ca="1"/>
        <v>4.3635808794887637E-3</v>
      </c>
      <c r="R1462" s="7" t="s">
        <v>4</v>
      </c>
      <c r="S1462" s="174">
        <f t="shared" ca="1" si="91"/>
        <v>44480</v>
      </c>
      <c r="T1462" s="20">
        <f ca="1">_xll.meDateFromTenor(S1462,"1D","Following",T$13,"Normal")</f>
        <v>44481</v>
      </c>
      <c r="U1462" s="175">
        <f ca="1"/>
        <v>3.9797111502253733E-3</v>
      </c>
      <c r="V1462" s="136" t="s">
        <v>4</v>
      </c>
    </row>
    <row r="1463" spans="1:22" x14ac:dyDescent="0.25">
      <c r="A1463" s="142">
        <v>1445</v>
      </c>
      <c r="B1463" s="134"/>
      <c r="C1463" s="174">
        <f ca="1">_xll.meDateFromTenor(C1462,"1D","FOLLOWING",D$13,"NORMAL")</f>
        <v>44481</v>
      </c>
      <c r="D1463" s="20">
        <f ca="1">_xll.meDateFromTenor(C1463,D$14,"Following",D$13,"Normal")</f>
        <v>44482</v>
      </c>
      <c r="E1463" s="175">
        <f ca="1"/>
        <v>5.3899915543640306E-3</v>
      </c>
      <c r="F1463" s="99"/>
      <c r="G1463" s="174">
        <f t="shared" ca="1" si="88"/>
        <v>44481</v>
      </c>
      <c r="H1463" s="20">
        <f ca="1">_xll.meDateFromTenor(G1463,H$14,"Following",H$13,"Normal")</f>
        <v>44573</v>
      </c>
      <c r="I1463" s="175">
        <f ca="1"/>
        <v>6.9426815292570106E-3</v>
      </c>
      <c r="J1463" s="7" t="s">
        <v>4</v>
      </c>
      <c r="K1463" s="174">
        <f t="shared" ca="1" si="89"/>
        <v>44481</v>
      </c>
      <c r="L1463" s="20">
        <f ca="1">_xll.meDateFromTenor(K1463,L$14,"Following",L$13,"Normal")</f>
        <v>44663</v>
      </c>
      <c r="M1463" s="175">
        <f ca="1"/>
        <v>8.4532027950364238E-3</v>
      </c>
      <c r="N1463" s="7" t="s">
        <v>4</v>
      </c>
      <c r="O1463" s="174">
        <f t="shared" ca="1" si="90"/>
        <v>44481</v>
      </c>
      <c r="P1463" s="20">
        <f ca="1">_xll.meDateFromTenor(O1463,P$14,"Following",P$13,"Normal")</f>
        <v>44482</v>
      </c>
      <c r="Q1463" s="175">
        <f ca="1"/>
        <v>4.3733234614394545E-3</v>
      </c>
      <c r="R1463" s="7" t="s">
        <v>4</v>
      </c>
      <c r="S1463" s="174">
        <f t="shared" ca="1" si="91"/>
        <v>44481</v>
      </c>
      <c r="T1463" s="20">
        <f ca="1">_xll.meDateFromTenor(S1463,"1D","Following",T$13,"Normal")</f>
        <v>44482</v>
      </c>
      <c r="U1463" s="175">
        <f ca="1"/>
        <v>3.9878560208446009E-3</v>
      </c>
      <c r="V1463" s="136" t="s">
        <v>4</v>
      </c>
    </row>
    <row r="1464" spans="1:22" x14ac:dyDescent="0.25">
      <c r="A1464" s="142">
        <v>1446</v>
      </c>
      <c r="B1464" s="134"/>
      <c r="C1464" s="174">
        <f ca="1">_xll.meDateFromTenor(C1463,"1D","FOLLOWING",D$13,"NORMAL")</f>
        <v>44482</v>
      </c>
      <c r="D1464" s="20">
        <f ca="1">_xll.meDateFromTenor(C1464,D$14,"Following",D$13,"Normal")</f>
        <v>44483</v>
      </c>
      <c r="E1464" s="175">
        <f ca="1"/>
        <v>5.3976786326162427E-3</v>
      </c>
      <c r="F1464" s="99"/>
      <c r="G1464" s="174">
        <f t="shared" ca="1" si="88"/>
        <v>44482</v>
      </c>
      <c r="H1464" s="20">
        <f ca="1">_xll.meDateFromTenor(G1464,H$14,"Following",H$13,"Normal")</f>
        <v>44574</v>
      </c>
      <c r="I1464" s="175">
        <f ca="1"/>
        <v>6.95109679710943E-3</v>
      </c>
      <c r="J1464" s="7" t="s">
        <v>4</v>
      </c>
      <c r="K1464" s="174">
        <f t="shared" ca="1" si="89"/>
        <v>44482</v>
      </c>
      <c r="L1464" s="20">
        <f ca="1">_xll.meDateFromTenor(K1464,L$14,"Following",L$13,"Normal")</f>
        <v>44664</v>
      </c>
      <c r="M1464" s="175">
        <f ca="1"/>
        <v>8.4615414566160292E-3</v>
      </c>
      <c r="N1464" s="7" t="s">
        <v>4</v>
      </c>
      <c r="O1464" s="174">
        <f t="shared" ca="1" si="90"/>
        <v>44482</v>
      </c>
      <c r="P1464" s="20">
        <f ca="1">_xll.meDateFromTenor(O1464,P$14,"Following",P$13,"Normal")</f>
        <v>44483</v>
      </c>
      <c r="Q1464" s="175">
        <f ca="1"/>
        <v>4.3830762482774017E-3</v>
      </c>
      <c r="R1464" s="7" t="s">
        <v>4</v>
      </c>
      <c r="S1464" s="174">
        <f t="shared" ca="1" si="91"/>
        <v>44482</v>
      </c>
      <c r="T1464" s="20">
        <f ca="1">_xll.meDateFromTenor(S1464,"1D","Following",T$13,"Normal")</f>
        <v>44483</v>
      </c>
      <c r="U1464" s="175">
        <f ca="1"/>
        <v>3.9959950004136296E-3</v>
      </c>
      <c r="V1464" s="136" t="s">
        <v>4</v>
      </c>
    </row>
    <row r="1465" spans="1:22" x14ac:dyDescent="0.25">
      <c r="A1465" s="142">
        <v>1447</v>
      </c>
      <c r="B1465" s="134"/>
      <c r="C1465" s="174">
        <f ca="1">_xll.meDateFromTenor(C1464,"1D","FOLLOWING",D$13,"NORMAL")</f>
        <v>44483</v>
      </c>
      <c r="D1465" s="20">
        <f ca="1">_xll.meDateFromTenor(C1465,D$14,"Following",D$13,"Normal")</f>
        <v>44484</v>
      </c>
      <c r="E1465" s="175">
        <f ca="1"/>
        <v>5.4053372731397379E-3</v>
      </c>
      <c r="F1465" s="99"/>
      <c r="G1465" s="174">
        <f t="shared" ca="1" si="88"/>
        <v>44483</v>
      </c>
      <c r="H1465" s="20">
        <f ca="1">_xll.meDateFromTenor(G1465,H$14,"Following",H$13,"Normal")</f>
        <v>44575</v>
      </c>
      <c r="I1465" s="175">
        <f ca="1"/>
        <v>6.9595120649618494E-3</v>
      </c>
      <c r="J1465" s="7" t="s">
        <v>4</v>
      </c>
      <c r="K1465" s="174">
        <f t="shared" ca="1" si="89"/>
        <v>44483</v>
      </c>
      <c r="L1465" s="20">
        <f ca="1">_xll.meDateFromTenor(K1465,L$14,"Following",L$13,"Normal")</f>
        <v>44665</v>
      </c>
      <c r="M1465" s="175">
        <f ca="1"/>
        <v>8.4698835098896211E-3</v>
      </c>
      <c r="N1465" s="7" t="s">
        <v>4</v>
      </c>
      <c r="O1465" s="174">
        <f t="shared" ca="1" si="90"/>
        <v>44483</v>
      </c>
      <c r="P1465" s="20">
        <f ca="1">_xll.meDateFromTenor(O1465,P$14,"Following",P$13,"Normal")</f>
        <v>44484</v>
      </c>
      <c r="Q1465" s="175">
        <f ca="1"/>
        <v>4.3928388498613441E-3</v>
      </c>
      <c r="R1465" s="7" t="s">
        <v>4</v>
      </c>
      <c r="S1465" s="174">
        <f t="shared" ca="1" si="91"/>
        <v>44483</v>
      </c>
      <c r="T1465" s="20">
        <f ca="1">_xll.meDateFromTenor(S1465,"1D","Following",T$13,"Normal")</f>
        <v>44484</v>
      </c>
      <c r="U1465" s="175">
        <f ca="1"/>
        <v>4.0041280898967958E-3</v>
      </c>
      <c r="V1465" s="136" t="s">
        <v>4</v>
      </c>
    </row>
    <row r="1466" spans="1:22" x14ac:dyDescent="0.25">
      <c r="A1466" s="142">
        <v>1448</v>
      </c>
      <c r="B1466" s="134"/>
      <c r="C1466" s="174">
        <f ca="1">_xll.meDateFromTenor(C1465,"1D","FOLLOWING",D$13,"NORMAL")</f>
        <v>44484</v>
      </c>
      <c r="D1466" s="20">
        <f ca="1">_xll.meDateFromTenor(C1466,D$14,"Following",D$13,"Normal")</f>
        <v>44487</v>
      </c>
      <c r="E1466" s="175">
        <f ca="1"/>
        <v>5.4206413740584625E-3</v>
      </c>
      <c r="F1466" s="99"/>
      <c r="G1466" s="174">
        <f t="shared" ca="1" si="88"/>
        <v>44484</v>
      </c>
      <c r="H1466" s="20">
        <f ca="1">_xll.meDateFromTenor(G1466,H$14,"Following",H$13,"Normal")</f>
        <v>44578</v>
      </c>
      <c r="I1466" s="175">
        <f ca="1"/>
        <v>6.9679273328142688E-3</v>
      </c>
      <c r="J1466" s="7" t="s">
        <v>4</v>
      </c>
      <c r="K1466" s="174">
        <f t="shared" ca="1" si="89"/>
        <v>44484</v>
      </c>
      <c r="L1466" s="20">
        <f ca="1">_xll.meDateFromTenor(K1466,L$14,"Following",L$13,"Normal")</f>
        <v>44670</v>
      </c>
      <c r="M1466" s="175">
        <f ca="1"/>
        <v>8.4782286799694739E-3</v>
      </c>
      <c r="N1466" s="7" t="s">
        <v>4</v>
      </c>
      <c r="O1466" s="174">
        <f t="shared" ca="1" si="90"/>
        <v>44484</v>
      </c>
      <c r="P1466" s="20">
        <f ca="1">_xll.meDateFromTenor(O1466,P$14,"Following",P$13,"Normal")</f>
        <v>44487</v>
      </c>
      <c r="Q1466" s="175">
        <f ca="1"/>
        <v>4.4026108760500211E-3</v>
      </c>
      <c r="R1466" s="7" t="s">
        <v>4</v>
      </c>
      <c r="S1466" s="174">
        <f t="shared" ca="1" si="91"/>
        <v>44484</v>
      </c>
      <c r="T1466" s="20">
        <f ca="1">_xll.meDateFromTenor(S1466,"1D","Following",T$13,"Normal")</f>
        <v>44487</v>
      </c>
      <c r="U1466" s="175">
        <f ca="1"/>
        <v>4.0204195340363342E-3</v>
      </c>
      <c r="V1466" s="136" t="s">
        <v>4</v>
      </c>
    </row>
    <row r="1467" spans="1:22" x14ac:dyDescent="0.25">
      <c r="A1467" s="142">
        <v>1449</v>
      </c>
      <c r="B1467" s="134"/>
      <c r="C1467" s="174">
        <f ca="1">_xll.meDateFromTenor(C1466,"1D","FOLLOWING",D$13,"NORMAL")</f>
        <v>44487</v>
      </c>
      <c r="D1467" s="20">
        <f ca="1">_xll.meDateFromTenor(C1467,D$14,"Following",D$13,"Normal")</f>
        <v>44488</v>
      </c>
      <c r="E1467" s="175">
        <f ca="1"/>
        <v>5.4356874337644356E-3</v>
      </c>
      <c r="F1467" s="99"/>
      <c r="G1467" s="174">
        <f t="shared" ca="1" si="88"/>
        <v>44487</v>
      </c>
      <c r="H1467" s="20">
        <f ca="1">_xll.meDateFromTenor(G1467,H$14,"Following",H$13,"Normal")</f>
        <v>44579</v>
      </c>
      <c r="I1467" s="175">
        <f ca="1"/>
        <v>6.993173136371527E-3</v>
      </c>
      <c r="J1467" s="7" t="s">
        <v>4</v>
      </c>
      <c r="K1467" s="174">
        <f t="shared" ca="1" si="89"/>
        <v>44487</v>
      </c>
      <c r="L1467" s="20">
        <f ca="1">_xll.meDateFromTenor(K1467,L$14,"Following",L$13,"Normal")</f>
        <v>44670</v>
      </c>
      <c r="M1467" s="175">
        <f ca="1"/>
        <v>8.5032801421693113E-3</v>
      </c>
      <c r="N1467" s="7" t="s">
        <v>4</v>
      </c>
      <c r="O1467" s="174">
        <f t="shared" ca="1" si="90"/>
        <v>44487</v>
      </c>
      <c r="P1467" s="20">
        <f ca="1">_xll.meDateFromTenor(O1467,P$14,"Following",P$13,"Normal")</f>
        <v>44488</v>
      </c>
      <c r="Q1467" s="175">
        <f ca="1"/>
        <v>4.4319796008318642E-3</v>
      </c>
      <c r="R1467" s="7" t="s">
        <v>4</v>
      </c>
      <c r="S1467" s="174">
        <f t="shared" ca="1" si="91"/>
        <v>44487</v>
      </c>
      <c r="T1467" s="20">
        <f ca="1">_xll.meDateFromTenor(S1467,"1D","Following",T$13,"Normal")</f>
        <v>44488</v>
      </c>
      <c r="U1467" s="175">
        <f ca="1"/>
        <v>4.0366015495780722E-3</v>
      </c>
      <c r="V1467" s="136" t="s">
        <v>4</v>
      </c>
    </row>
    <row r="1468" spans="1:22" x14ac:dyDescent="0.25">
      <c r="A1468" s="142">
        <v>1450</v>
      </c>
      <c r="B1468" s="134"/>
      <c r="C1468" s="174">
        <f ca="1">_xll.meDateFromTenor(C1467,"1D","FOLLOWING",D$13,"NORMAL")</f>
        <v>44488</v>
      </c>
      <c r="D1468" s="20">
        <f ca="1">_xll.meDateFromTenor(C1468,D$14,"Following",D$13,"Normal")</f>
        <v>44489</v>
      </c>
      <c r="E1468" s="175">
        <f ca="1"/>
        <v>5.4432038673981982E-3</v>
      </c>
      <c r="F1468" s="99"/>
      <c r="G1468" s="174">
        <f t="shared" ca="1" si="88"/>
        <v>44488</v>
      </c>
      <c r="H1468" s="20">
        <f ca="1">_xll.meDateFromTenor(G1468,H$14,"Following",H$13,"Normal")</f>
        <v>44580</v>
      </c>
      <c r="I1468" s="175">
        <f ca="1"/>
        <v>7.0015884042239438E-3</v>
      </c>
      <c r="J1468" s="7" t="s">
        <v>4</v>
      </c>
      <c r="K1468" s="174">
        <f t="shared" ca="1" si="89"/>
        <v>44488</v>
      </c>
      <c r="L1468" s="20">
        <f ca="1">_xll.meDateFromTenor(K1468,L$14,"Following",L$13,"Normal")</f>
        <v>44670</v>
      </c>
      <c r="M1468" s="175">
        <f ca="1"/>
        <v>8.5116350305969209E-3</v>
      </c>
      <c r="N1468" s="7" t="s">
        <v>4</v>
      </c>
      <c r="O1468" s="174">
        <f t="shared" ca="1" si="90"/>
        <v>44488</v>
      </c>
      <c r="P1468" s="20">
        <f ca="1">_xll.meDateFromTenor(O1468,P$14,"Following",P$13,"Normal")</f>
        <v>44489</v>
      </c>
      <c r="Q1468" s="175">
        <f ca="1"/>
        <v>4.4417854240268798E-3</v>
      </c>
      <c r="R1468" s="7" t="s">
        <v>4</v>
      </c>
      <c r="S1468" s="174">
        <f t="shared" ca="1" si="91"/>
        <v>44488</v>
      </c>
      <c r="T1468" s="20">
        <f ca="1">_xll.meDateFromTenor(S1468,"1D","Following",T$13,"Normal")</f>
        <v>44489</v>
      </c>
      <c r="U1468" s="175">
        <f ca="1"/>
        <v>4.0447051913344084E-3</v>
      </c>
      <c r="V1468" s="136" t="s">
        <v>4</v>
      </c>
    </row>
    <row r="1469" spans="1:22" x14ac:dyDescent="0.25">
      <c r="A1469" s="142">
        <v>1451</v>
      </c>
      <c r="B1469" s="134"/>
      <c r="C1469" s="174">
        <f ca="1">_xll.meDateFromTenor(C1468,"1D","FOLLOWING",D$13,"NORMAL")</f>
        <v>44489</v>
      </c>
      <c r="D1469" s="20">
        <f ca="1">_xll.meDateFromTenor(C1469,D$14,"Following",D$13,"Normal")</f>
        <v>44490</v>
      </c>
      <c r="E1469" s="175">
        <f ca="1"/>
        <v>5.4506918557076043E-3</v>
      </c>
      <c r="F1469" s="99"/>
      <c r="G1469" s="174">
        <f t="shared" ca="1" si="88"/>
        <v>44489</v>
      </c>
      <c r="H1469" s="20">
        <f ca="1">_xll.meDateFromTenor(G1469,H$14,"Following",H$13,"Normal")</f>
        <v>44581</v>
      </c>
      <c r="I1469" s="175">
        <f ca="1"/>
        <v>7.0100036720763658E-3</v>
      </c>
      <c r="J1469" s="7" t="s">
        <v>4</v>
      </c>
      <c r="K1469" s="174">
        <f t="shared" ca="1" si="89"/>
        <v>44489</v>
      </c>
      <c r="L1469" s="20">
        <f ca="1">_xll.meDateFromTenor(K1469,L$14,"Following",L$13,"Normal")</f>
        <v>44671</v>
      </c>
      <c r="M1469" s="175">
        <f ca="1"/>
        <v>8.5199916613921591E-3</v>
      </c>
      <c r="N1469" s="7" t="s">
        <v>4</v>
      </c>
      <c r="O1469" s="174">
        <f t="shared" ca="1" si="90"/>
        <v>44489</v>
      </c>
      <c r="P1469" s="20">
        <f ca="1">_xll.meDateFromTenor(O1469,P$14,"Following",P$13,"Normal")</f>
        <v>44490</v>
      </c>
      <c r="Q1469" s="175">
        <f ca="1"/>
        <v>4.451598721120339E-3</v>
      </c>
      <c r="R1469" s="7" t="s">
        <v>4</v>
      </c>
      <c r="S1469" s="174">
        <f t="shared" ca="1" si="91"/>
        <v>44489</v>
      </c>
      <c r="T1469" s="20">
        <f ca="1">_xll.meDateFromTenor(S1469,"1D","Following",T$13,"Normal")</f>
        <v>44490</v>
      </c>
      <c r="U1469" s="175">
        <f ca="1"/>
        <v>4.0528029444424681E-3</v>
      </c>
      <c r="V1469" s="136" t="s">
        <v>4</v>
      </c>
    </row>
    <row r="1470" spans="1:22" x14ac:dyDescent="0.25">
      <c r="A1470" s="142">
        <v>1452</v>
      </c>
      <c r="B1470" s="134"/>
      <c r="C1470" s="174">
        <f ca="1">_xll.meDateFromTenor(C1469,"1D","FOLLOWING",D$13,"NORMAL")</f>
        <v>44490</v>
      </c>
      <c r="D1470" s="20">
        <f ca="1">_xll.meDateFromTenor(C1470,D$14,"Following",D$13,"Normal")</f>
        <v>44491</v>
      </c>
      <c r="E1470" s="175">
        <f ca="1"/>
        <v>5.4581513978133635E-3</v>
      </c>
      <c r="F1470" s="99"/>
      <c r="G1470" s="174">
        <f t="shared" ca="1" si="88"/>
        <v>44490</v>
      </c>
      <c r="H1470" s="20">
        <f ca="1">_xll.meDateFromTenor(G1470,H$14,"Following",H$13,"Normal")</f>
        <v>44582</v>
      </c>
      <c r="I1470" s="175">
        <f ca="1"/>
        <v>7.0184189399287826E-3</v>
      </c>
      <c r="J1470" s="7" t="s">
        <v>4</v>
      </c>
      <c r="K1470" s="174">
        <f t="shared" ca="1" si="89"/>
        <v>44490</v>
      </c>
      <c r="L1470" s="20">
        <f ca="1">_xll.meDateFromTenor(K1470,L$14,"Following",L$13,"Normal")</f>
        <v>44672</v>
      </c>
      <c r="M1470" s="175">
        <f ca="1"/>
        <v>8.528349759667285E-3</v>
      </c>
      <c r="N1470" s="7" t="s">
        <v>4</v>
      </c>
      <c r="O1470" s="174">
        <f t="shared" ca="1" si="90"/>
        <v>44490</v>
      </c>
      <c r="P1470" s="20">
        <f ca="1">_xll.meDateFromTenor(O1470,P$14,"Following",P$13,"Normal")</f>
        <v>44491</v>
      </c>
      <c r="Q1470" s="175">
        <f ca="1"/>
        <v>4.4614191019709676E-3</v>
      </c>
      <c r="R1470" s="7" t="s">
        <v>4</v>
      </c>
      <c r="S1470" s="174">
        <f t="shared" ca="1" si="91"/>
        <v>44490</v>
      </c>
      <c r="T1470" s="20">
        <f ca="1">_xll.meDateFromTenor(S1470,"1D","Following",T$13,"Normal")</f>
        <v>44491</v>
      </c>
      <c r="U1470" s="175">
        <f ca="1"/>
        <v>4.0608948091420656E-3</v>
      </c>
      <c r="V1470" s="136" t="s">
        <v>4</v>
      </c>
    </row>
    <row r="1471" spans="1:22" x14ac:dyDescent="0.25">
      <c r="A1471" s="142">
        <v>1453</v>
      </c>
      <c r="B1471" s="134"/>
      <c r="C1471" s="174">
        <f ca="1">_xll.meDateFromTenor(C1470,"1D","FOLLOWING",D$13,"NORMAL")</f>
        <v>44491</v>
      </c>
      <c r="D1471" s="20">
        <f ca="1">_xll.meDateFromTenor(C1471,D$14,"Following",D$13,"Normal")</f>
        <v>44494</v>
      </c>
      <c r="E1471" s="175">
        <f ca="1"/>
        <v>5.4730588584914249E-3</v>
      </c>
      <c r="F1471" s="99"/>
      <c r="G1471" s="174">
        <f t="shared" ca="1" si="88"/>
        <v>44491</v>
      </c>
      <c r="H1471" s="20">
        <f ca="1">_xll.meDateFromTenor(G1471,H$14,"Following",H$13,"Normal")</f>
        <v>44585</v>
      </c>
      <c r="I1471" s="175">
        <f ca="1"/>
        <v>7.026834207781202E-3</v>
      </c>
      <c r="J1471" s="7" t="s">
        <v>4</v>
      </c>
      <c r="K1471" s="174">
        <f t="shared" ca="1" si="89"/>
        <v>44491</v>
      </c>
      <c r="L1471" s="20">
        <f ca="1">_xll.meDateFromTenor(K1471,L$14,"Following",L$13,"Normal")</f>
        <v>44673</v>
      </c>
      <c r="M1471" s="175">
        <f ca="1"/>
        <v>8.5367090505345782E-3</v>
      </c>
      <c r="N1471" s="7" t="s">
        <v>4</v>
      </c>
      <c r="O1471" s="174">
        <f t="shared" ca="1" si="90"/>
        <v>44491</v>
      </c>
      <c r="P1471" s="20">
        <f ca="1">_xll.meDateFromTenor(O1471,P$14,"Following",P$13,"Normal")</f>
        <v>44494</v>
      </c>
      <c r="Q1471" s="175">
        <f ca="1"/>
        <v>4.4712461764375173E-3</v>
      </c>
      <c r="R1471" s="7" t="s">
        <v>4</v>
      </c>
      <c r="S1471" s="174">
        <f t="shared" ca="1" si="91"/>
        <v>44491</v>
      </c>
      <c r="T1471" s="20">
        <f ca="1">_xll.meDateFromTenor(S1471,"1D","Following",T$13,"Normal")</f>
        <v>44494</v>
      </c>
      <c r="U1471" s="175">
        <f ca="1"/>
        <v>4.0771050853558779E-3</v>
      </c>
      <c r="V1471" s="136" t="s">
        <v>4</v>
      </c>
    </row>
    <row r="1472" spans="1:22" x14ac:dyDescent="0.25">
      <c r="A1472" s="142">
        <v>1454</v>
      </c>
      <c r="B1472" s="134"/>
      <c r="C1472" s="174">
        <f ca="1">_xll.meDateFromTenor(C1471,"1D","FOLLOWING",D$13,"NORMAL")</f>
        <v>44494</v>
      </c>
      <c r="D1472" s="20">
        <f ca="1">_xll.meDateFromTenor(C1472,D$14,"Following",D$13,"Normal")</f>
        <v>44495</v>
      </c>
      <c r="E1472" s="175">
        <f ca="1"/>
        <v>5.4877050761179633E-3</v>
      </c>
      <c r="F1472" s="99"/>
      <c r="G1472" s="174">
        <f t="shared" ca="1" si="88"/>
        <v>44494</v>
      </c>
      <c r="H1472" s="20">
        <f ca="1">_xll.meDateFromTenor(G1472,H$14,"Following",H$13,"Normal")</f>
        <v>44586</v>
      </c>
      <c r="I1472" s="175">
        <f ca="1"/>
        <v>7.0520800113384602E-3</v>
      </c>
      <c r="J1472" s="7" t="s">
        <v>4</v>
      </c>
      <c r="K1472" s="174">
        <f t="shared" ca="1" si="89"/>
        <v>44494</v>
      </c>
      <c r="L1472" s="20">
        <f ca="1">_xll.meDateFromTenor(K1472,L$14,"Following",L$13,"Normal")</f>
        <v>44676</v>
      </c>
      <c r="M1472" s="175">
        <f ca="1"/>
        <v>8.5617913298121767E-3</v>
      </c>
      <c r="N1472" s="7" t="s">
        <v>4</v>
      </c>
      <c r="O1472" s="174">
        <f t="shared" ca="1" si="90"/>
        <v>44494</v>
      </c>
      <c r="P1472" s="20">
        <f ca="1">_xll.meDateFromTenor(O1472,P$14,"Following",P$13,"Normal")</f>
        <v>44495</v>
      </c>
      <c r="Q1472" s="175">
        <f ca="1"/>
        <v>4.5007636601200685E-3</v>
      </c>
      <c r="R1472" s="7" t="s">
        <v>4</v>
      </c>
      <c r="S1472" s="174">
        <f t="shared" ca="1" si="91"/>
        <v>44494</v>
      </c>
      <c r="T1472" s="20">
        <f ca="1">_xll.meDateFromTenor(S1472,"1D","Following",T$13,"Normal")</f>
        <v>44495</v>
      </c>
      <c r="U1472" s="175">
        <f ca="1"/>
        <v>4.0932033892733281E-3</v>
      </c>
      <c r="V1472" s="136" t="s">
        <v>4</v>
      </c>
    </row>
    <row r="1473" spans="1:22" x14ac:dyDescent="0.25">
      <c r="A1473" s="142">
        <v>1455</v>
      </c>
      <c r="B1473" s="134"/>
      <c r="C1473" s="174">
        <f ca="1">_xll.meDateFromTenor(C1472,"1D","FOLLOWING",D$13,"NORMAL")</f>
        <v>44495</v>
      </c>
      <c r="D1473" s="20">
        <f ca="1">_xll.meDateFromTenor(C1473,D$14,"Following",D$13,"Normal")</f>
        <v>44496</v>
      </c>
      <c r="E1473" s="175">
        <f ca="1"/>
        <v>5.4950223668895088E-3</v>
      </c>
      <c r="F1473" s="99"/>
      <c r="G1473" s="174">
        <f t="shared" ca="1" si="88"/>
        <v>44495</v>
      </c>
      <c r="H1473" s="20">
        <f ca="1">_xll.meDateFromTenor(G1473,H$14,"Following",H$13,"Normal")</f>
        <v>44587</v>
      </c>
      <c r="I1473" s="175">
        <f ca="1"/>
        <v>7.0604952791908796E-3</v>
      </c>
      <c r="J1473" s="7" t="s">
        <v>4</v>
      </c>
      <c r="K1473" s="174">
        <f t="shared" ca="1" si="89"/>
        <v>44495</v>
      </c>
      <c r="L1473" s="20">
        <f ca="1">_xll.meDateFromTenor(K1473,L$14,"Following",L$13,"Normal")</f>
        <v>44677</v>
      </c>
      <c r="M1473" s="175">
        <f ca="1"/>
        <v>8.5701526530711294E-3</v>
      </c>
      <c r="N1473" s="7" t="s">
        <v>4</v>
      </c>
      <c r="O1473" s="174">
        <f t="shared" ca="1" si="90"/>
        <v>44495</v>
      </c>
      <c r="P1473" s="20">
        <f ca="1">_xll.meDateFromTenor(O1473,P$14,"Following",P$13,"Normal")</f>
        <v>44496</v>
      </c>
      <c r="Q1473" s="175">
        <f ca="1"/>
        <v>4.5106136076376886E-3</v>
      </c>
      <c r="R1473" s="7" t="s">
        <v>4</v>
      </c>
      <c r="S1473" s="174">
        <f t="shared" ca="1" si="91"/>
        <v>44495</v>
      </c>
      <c r="T1473" s="20">
        <f ca="1">_xll.meDateFromTenor(S1473,"1D","Following",T$13,"Normal")</f>
        <v>44496</v>
      </c>
      <c r="U1473" s="175">
        <f ca="1"/>
        <v>4.1012658160781952E-3</v>
      </c>
      <c r="V1473" s="136" t="s">
        <v>4</v>
      </c>
    </row>
    <row r="1474" spans="1:22" x14ac:dyDescent="0.25">
      <c r="A1474" s="142">
        <v>1456</v>
      </c>
      <c r="B1474" s="134"/>
      <c r="C1474" s="174">
        <f ca="1">_xll.meDateFromTenor(C1473,"1D","FOLLOWING",D$13,"NORMAL")</f>
        <v>44496</v>
      </c>
      <c r="D1474" s="20">
        <f ca="1">_xll.meDateFromTenor(C1474,D$14,"Following",D$13,"Normal")</f>
        <v>44497</v>
      </c>
      <c r="E1474" s="175">
        <f ca="1"/>
        <v>5.502311203465571E-3</v>
      </c>
      <c r="F1474" s="99"/>
      <c r="G1474" s="174">
        <f t="shared" ca="1" si="88"/>
        <v>44496</v>
      </c>
      <c r="H1474" s="20">
        <f ca="1">_xll.meDateFromTenor(G1474,H$14,"Following",H$13,"Normal")</f>
        <v>44588</v>
      </c>
      <c r="I1474" s="175">
        <f ca="1"/>
        <v>7.068910547043299E-3</v>
      </c>
      <c r="J1474" s="7" t="s">
        <v>4</v>
      </c>
      <c r="K1474" s="174">
        <f t="shared" ca="1" si="89"/>
        <v>44496</v>
      </c>
      <c r="L1474" s="20">
        <f ca="1">_xll.meDateFromTenor(K1474,L$14,"Following",L$13,"Normal")</f>
        <v>44678</v>
      </c>
      <c r="M1474" s="175">
        <f ca="1"/>
        <v>8.5785139453914087E-3</v>
      </c>
      <c r="N1474" s="7" t="s">
        <v>4</v>
      </c>
      <c r="O1474" s="174">
        <f t="shared" ca="1" si="90"/>
        <v>44496</v>
      </c>
      <c r="P1474" s="20">
        <f ca="1">_xll.meDateFromTenor(O1474,P$14,"Following",P$13,"Normal")</f>
        <v>44497</v>
      </c>
      <c r="Q1474" s="175">
        <f ca="1"/>
        <v>4.5204682980649257E-3</v>
      </c>
      <c r="R1474" s="7" t="s">
        <v>4</v>
      </c>
      <c r="S1474" s="174">
        <f t="shared" ca="1" si="91"/>
        <v>44496</v>
      </c>
      <c r="T1474" s="20">
        <f ca="1">_xll.meDateFromTenor(S1474,"1D","Following",T$13,"Normal")</f>
        <v>44497</v>
      </c>
      <c r="U1474" s="175">
        <f ca="1"/>
        <v>4.1093223558348376E-3</v>
      </c>
      <c r="V1474" s="136" t="s">
        <v>4</v>
      </c>
    </row>
    <row r="1475" spans="1:22" x14ac:dyDescent="0.25">
      <c r="A1475" s="142">
        <v>1457</v>
      </c>
      <c r="B1475" s="134"/>
      <c r="C1475" s="174">
        <f ca="1">_xll.meDateFromTenor(C1474,"1D","FOLLOWING",D$13,"NORMAL")</f>
        <v>44497</v>
      </c>
      <c r="D1475" s="20">
        <f ca="1">_xll.meDateFromTenor(C1475,D$14,"Following",D$13,"Normal")</f>
        <v>44498</v>
      </c>
      <c r="E1475" s="175">
        <f ca="1"/>
        <v>5.5095715846400764E-3</v>
      </c>
      <c r="F1475" s="99"/>
      <c r="G1475" s="174">
        <f t="shared" ca="1" si="88"/>
        <v>44497</v>
      </c>
      <c r="H1475" s="20">
        <f ca="1">_xll.meDateFromTenor(G1475,H$14,"Following",H$13,"Normal")</f>
        <v>44589</v>
      </c>
      <c r="I1475" s="175">
        <f ca="1"/>
        <v>7.0773258148957149E-3</v>
      </c>
      <c r="J1475" s="7" t="s">
        <v>4</v>
      </c>
      <c r="K1475" s="174">
        <f t="shared" ca="1" si="89"/>
        <v>44497</v>
      </c>
      <c r="L1475" s="20">
        <f ca="1">_xll.meDateFromTenor(K1475,L$14,"Following",L$13,"Normal")</f>
        <v>44679</v>
      </c>
      <c r="M1475" s="175">
        <f ca="1"/>
        <v>8.5868751563376814E-3</v>
      </c>
      <c r="N1475" s="7" t="s">
        <v>4</v>
      </c>
      <c r="O1475" s="174">
        <f t="shared" ca="1" si="90"/>
        <v>44497</v>
      </c>
      <c r="P1475" s="20">
        <f ca="1">_xll.meDateFromTenor(O1475,P$14,"Following",P$13,"Normal")</f>
        <v>44498</v>
      </c>
      <c r="Q1475" s="175">
        <f ca="1"/>
        <v>4.5303273412605188E-3</v>
      </c>
      <c r="R1475" s="7" t="s">
        <v>4</v>
      </c>
      <c r="S1475" s="174">
        <f t="shared" ca="1" si="91"/>
        <v>44497</v>
      </c>
      <c r="T1475" s="20">
        <f ca="1">_xll.meDateFromTenor(S1475,"1D","Following",T$13,"Normal")</f>
        <v>44498</v>
      </c>
      <c r="U1475" s="175">
        <f ca="1"/>
        <v>4.1173730094173026E-3</v>
      </c>
      <c r="V1475" s="136" t="s">
        <v>4</v>
      </c>
    </row>
    <row r="1476" spans="1:22" x14ac:dyDescent="0.25">
      <c r="A1476" s="142">
        <v>1458</v>
      </c>
      <c r="B1476" s="134"/>
      <c r="C1476" s="174">
        <f ca="1">_xll.meDateFromTenor(C1475,"1D","FOLLOWING",D$13,"NORMAL")</f>
        <v>44498</v>
      </c>
      <c r="D1476" s="20">
        <f ca="1">_xll.meDateFromTenor(C1476,D$14,"Following",D$13,"Normal")</f>
        <v>44501</v>
      </c>
      <c r="E1476" s="175">
        <f ca="1"/>
        <v>5.5240822518956931E-3</v>
      </c>
      <c r="F1476" s="99"/>
      <c r="G1476" s="174">
        <f t="shared" ca="1" si="88"/>
        <v>44498</v>
      </c>
      <c r="H1476" s="20">
        <f ca="1">_xll.meDateFromTenor(G1476,H$14,"Following",H$13,"Normal")</f>
        <v>44592</v>
      </c>
      <c r="I1476" s="175">
        <f ca="1"/>
        <v>7.0857410827481378E-3</v>
      </c>
      <c r="J1476" s="7" t="s">
        <v>4</v>
      </c>
      <c r="K1476" s="174">
        <f t="shared" ca="1" si="89"/>
        <v>44498</v>
      </c>
      <c r="L1476" s="20">
        <f ca="1">_xll.meDateFromTenor(K1476,L$14,"Following",L$13,"Normal")</f>
        <v>44680</v>
      </c>
      <c r="M1476" s="175">
        <f ca="1"/>
        <v>8.5952362369346013E-3</v>
      </c>
      <c r="N1476" s="7" t="s">
        <v>4</v>
      </c>
      <c r="O1476" s="174">
        <f t="shared" ca="1" si="90"/>
        <v>44498</v>
      </c>
      <c r="P1476" s="20">
        <f ca="1">_xll.meDateFromTenor(O1476,P$14,"Following",P$13,"Normal")</f>
        <v>44501</v>
      </c>
      <c r="Q1476" s="175">
        <f ca="1"/>
        <v>4.5401903470832176E-3</v>
      </c>
      <c r="R1476" s="7" t="s">
        <v>4</v>
      </c>
      <c r="S1476" s="174">
        <f t="shared" ca="1" si="91"/>
        <v>44498</v>
      </c>
      <c r="T1476" s="20">
        <f ca="1">_xll.meDateFromTenor(S1476,"1D","Following",T$13,"Normal")</f>
        <v>44501</v>
      </c>
      <c r="U1476" s="175">
        <f ca="1"/>
        <v>4.1335021554636106E-3</v>
      </c>
      <c r="V1476" s="136" t="s">
        <v>4</v>
      </c>
    </row>
    <row r="1477" spans="1:22" x14ac:dyDescent="0.25">
      <c r="A1477" s="142">
        <v>1459</v>
      </c>
      <c r="B1477" s="134"/>
      <c r="C1477" s="174">
        <f ca="1">_xll.meDateFromTenor(C1476,"1D","FOLLOWING",D$13,"NORMAL")</f>
        <v>44501</v>
      </c>
      <c r="D1477" s="20">
        <f ca="1">_xll.meDateFromTenor(C1477,D$14,"Following",D$13,"Normal")</f>
        <v>44502</v>
      </c>
      <c r="E1477" s="175">
        <f ca="1"/>
        <v>5.5383285284263065E-3</v>
      </c>
      <c r="F1477" s="99"/>
      <c r="G1477" s="174">
        <f t="shared" ca="1" si="88"/>
        <v>44501</v>
      </c>
      <c r="H1477" s="20">
        <f ca="1">_xll.meDateFromTenor(G1477,H$14,"Following",H$13,"Normal")</f>
        <v>44593</v>
      </c>
      <c r="I1477" s="175">
        <f ca="1"/>
        <v>7.1109868863053934E-3</v>
      </c>
      <c r="J1477" s="7" t="s">
        <v>4</v>
      </c>
      <c r="K1477" s="174">
        <f t="shared" ca="1" si="89"/>
        <v>44501</v>
      </c>
      <c r="L1477" s="20">
        <f ca="1">_xll.meDateFromTenor(K1477,L$14,"Following",L$13,"Normal")</f>
        <v>44683</v>
      </c>
      <c r="M1477" s="175">
        <f ca="1"/>
        <v>8.6203182068757579E-3</v>
      </c>
      <c r="N1477" s="7" t="s">
        <v>4</v>
      </c>
      <c r="O1477" s="174">
        <f t="shared" ca="1" si="90"/>
        <v>44501</v>
      </c>
      <c r="P1477" s="20">
        <f ca="1">_xll.meDateFromTenor(O1477,P$14,"Following",P$13,"Normal")</f>
        <v>44502</v>
      </c>
      <c r="Q1477" s="175">
        <f ca="1"/>
        <v>4.5697992389012957E-3</v>
      </c>
      <c r="R1477" s="7" t="s">
        <v>4</v>
      </c>
      <c r="S1477" s="174">
        <f t="shared" ca="1" si="91"/>
        <v>44501</v>
      </c>
      <c r="T1477" s="20">
        <f ca="1">_xll.meDateFromTenor(S1477,"1D","Following",T$13,"Normal")</f>
        <v>44502</v>
      </c>
      <c r="U1477" s="175">
        <f ca="1"/>
        <v>4.1495167629961478E-3</v>
      </c>
      <c r="V1477" s="136" t="s">
        <v>4</v>
      </c>
    </row>
    <row r="1478" spans="1:22" x14ac:dyDescent="0.25">
      <c r="A1478" s="142">
        <v>1460</v>
      </c>
      <c r="B1478" s="134"/>
      <c r="C1478" s="174">
        <f ca="1">_xll.meDateFromTenor(C1477,"1D","FOLLOWING",D$13,"NORMAL")</f>
        <v>44502</v>
      </c>
      <c r="D1478" s="20">
        <f ca="1">_xll.meDateFromTenor(C1478,D$14,"Following",D$13,"Normal")</f>
        <v>44503</v>
      </c>
      <c r="E1478" s="175">
        <f ca="1"/>
        <v>5.5454466125502049E-3</v>
      </c>
      <c r="F1478" s="99"/>
      <c r="G1478" s="174">
        <f t="shared" ca="1" si="88"/>
        <v>44502</v>
      </c>
      <c r="H1478" s="20">
        <f ca="1">_xll.meDateFromTenor(G1478,H$14,"Following",H$13,"Normal")</f>
        <v>44594</v>
      </c>
      <c r="I1478" s="175">
        <f ca="1"/>
        <v>7.1194021541578128E-3</v>
      </c>
      <c r="J1478" s="7" t="s">
        <v>4</v>
      </c>
      <c r="K1478" s="174">
        <f t="shared" ca="1" si="89"/>
        <v>44502</v>
      </c>
      <c r="L1478" s="20">
        <f ca="1">_xll.meDateFromTenor(K1478,L$14,"Following",L$13,"Normal")</f>
        <v>44683</v>
      </c>
      <c r="M1478" s="175">
        <f ca="1"/>
        <v>8.6286782763217908E-3</v>
      </c>
      <c r="N1478" s="7" t="s">
        <v>4</v>
      </c>
      <c r="O1478" s="174">
        <f t="shared" ca="1" si="90"/>
        <v>44502</v>
      </c>
      <c r="P1478" s="20">
        <f ca="1">_xll.meDateFromTenor(O1478,P$14,"Following",P$13,"Normal")</f>
        <v>44503</v>
      </c>
      <c r="Q1478" s="175">
        <f ca="1"/>
        <v>4.5796741938197889E-3</v>
      </c>
      <c r="R1478" s="7" t="s">
        <v>4</v>
      </c>
      <c r="S1478" s="174">
        <f t="shared" ca="1" si="91"/>
        <v>44502</v>
      </c>
      <c r="T1478" s="20">
        <f ca="1">_xll.meDateFromTenor(S1478,"1D","Following",T$13,"Normal")</f>
        <v>44503</v>
      </c>
      <c r="U1478" s="175">
        <f ca="1"/>
        <v>4.1575379878018423E-3</v>
      </c>
      <c r="V1478" s="136" t="s">
        <v>4</v>
      </c>
    </row>
    <row r="1479" spans="1:22" x14ac:dyDescent="0.25">
      <c r="A1479" s="142">
        <v>1461</v>
      </c>
      <c r="B1479" s="134"/>
      <c r="C1479" s="174">
        <f ca="1">_xll.meDateFromTenor(C1478,"1D","FOLLOWING",D$13,"NORMAL")</f>
        <v>44503</v>
      </c>
      <c r="D1479" s="20">
        <f ca="1">_xll.meDateFromTenor(C1479,D$14,"Following",D$13,"Normal")</f>
        <v>44504</v>
      </c>
      <c r="E1479" s="175">
        <f ca="1"/>
        <v>5.552536233278913E-3</v>
      </c>
      <c r="F1479" s="99"/>
      <c r="G1479" s="174">
        <f t="shared" ca="1" si="88"/>
        <v>44503</v>
      </c>
      <c r="H1479" s="20">
        <f ca="1">_xll.meDateFromTenor(G1479,H$14,"Following",H$13,"Normal")</f>
        <v>44595</v>
      </c>
      <c r="I1479" s="175">
        <f ca="1"/>
        <v>7.1278174220102321E-3</v>
      </c>
      <c r="J1479" s="7" t="s">
        <v>4</v>
      </c>
      <c r="K1479" s="174">
        <f t="shared" ca="1" si="89"/>
        <v>44503</v>
      </c>
      <c r="L1479" s="20">
        <f ca="1">_xll.meDateFromTenor(K1479,L$14,"Following",L$13,"Normal")</f>
        <v>44684</v>
      </c>
      <c r="M1479" s="175">
        <f ca="1"/>
        <v>8.6370379705417322E-3</v>
      </c>
      <c r="N1479" s="7" t="s">
        <v>4</v>
      </c>
      <c r="O1479" s="174">
        <f t="shared" ca="1" si="90"/>
        <v>44503</v>
      </c>
      <c r="P1479" s="20">
        <f ca="1">_xll.meDateFromTenor(O1479,P$14,"Following",P$13,"Normal")</f>
        <v>44504</v>
      </c>
      <c r="Q1479" s="175">
        <f ca="1"/>
        <v>4.5895511606590831E-3</v>
      </c>
      <c r="R1479" s="7" t="s">
        <v>4</v>
      </c>
      <c r="S1479" s="174">
        <f t="shared" ca="1" si="91"/>
        <v>44503</v>
      </c>
      <c r="T1479" s="20">
        <f ca="1">_xll.meDateFromTenor(S1479,"1D","Following",T$13,"Normal")</f>
        <v>44504</v>
      </c>
      <c r="U1479" s="175">
        <f ca="1"/>
        <v>4.1655533275524329E-3</v>
      </c>
      <c r="V1479" s="136" t="s">
        <v>4</v>
      </c>
    </row>
    <row r="1480" spans="1:22" x14ac:dyDescent="0.25">
      <c r="A1480" s="142">
        <v>1462</v>
      </c>
      <c r="B1480" s="134"/>
      <c r="C1480" s="174">
        <f ca="1">_xll.meDateFromTenor(C1479,"1D","FOLLOWING",D$13,"NORMAL")</f>
        <v>44504</v>
      </c>
      <c r="D1480" s="20">
        <f ca="1">_xll.meDateFromTenor(C1480,D$14,"Following",D$13,"Normal")</f>
        <v>44505</v>
      </c>
      <c r="E1480" s="175">
        <f ca="1"/>
        <v>5.5595973891806802E-3</v>
      </c>
      <c r="F1480" s="99"/>
      <c r="G1480" s="174">
        <f t="shared" ca="1" si="88"/>
        <v>44504</v>
      </c>
      <c r="H1480" s="20">
        <f ca="1">_xll.meDateFromTenor(G1480,H$14,"Following",H$13,"Normal")</f>
        <v>44596</v>
      </c>
      <c r="I1480" s="175">
        <f ca="1"/>
        <v>7.1362326898626515E-3</v>
      </c>
      <c r="J1480" s="7" t="s">
        <v>4</v>
      </c>
      <c r="K1480" s="174">
        <f t="shared" ca="1" si="89"/>
        <v>44504</v>
      </c>
      <c r="L1480" s="20">
        <f ca="1">_xll.meDateFromTenor(K1480,L$14,"Following",L$13,"Normal")</f>
        <v>44685</v>
      </c>
      <c r="M1480" s="175">
        <f ca="1"/>
        <v>8.6453972405602358E-3</v>
      </c>
      <c r="N1480" s="7" t="s">
        <v>4</v>
      </c>
      <c r="O1480" s="174">
        <f t="shared" ca="1" si="90"/>
        <v>44504</v>
      </c>
      <c r="P1480" s="20">
        <f ca="1">_xll.meDateFromTenor(O1480,P$14,"Following",P$13,"Normal")</f>
        <v>44505</v>
      </c>
      <c r="Q1480" s="175">
        <f ca="1"/>
        <v>4.599429749277917E-3</v>
      </c>
      <c r="R1480" s="7" t="s">
        <v>4</v>
      </c>
      <c r="S1480" s="174">
        <f t="shared" ca="1" si="91"/>
        <v>44504</v>
      </c>
      <c r="T1480" s="20">
        <f ca="1">_xll.meDateFromTenor(S1480,"1D","Following",T$13,"Normal")</f>
        <v>44505</v>
      </c>
      <c r="U1480" s="175">
        <f ca="1"/>
        <v>4.1735627826529221E-3</v>
      </c>
      <c r="V1480" s="136" t="s">
        <v>4</v>
      </c>
    </row>
    <row r="1481" spans="1:22" x14ac:dyDescent="0.25">
      <c r="A1481" s="142">
        <v>1463</v>
      </c>
      <c r="B1481" s="134"/>
      <c r="C1481" s="174">
        <f ca="1">_xll.meDateFromTenor(C1480,"1D","FOLLOWING",D$13,"NORMAL")</f>
        <v>44505</v>
      </c>
      <c r="D1481" s="20">
        <f ca="1">_xll.meDateFromTenor(C1481,D$14,"Following",D$13,"Normal")</f>
        <v>44508</v>
      </c>
      <c r="E1481" s="175">
        <f ca="1"/>
        <v>5.5737111046291754E-3</v>
      </c>
      <c r="F1481" s="99"/>
      <c r="G1481" s="174">
        <f t="shared" ca="1" si="88"/>
        <v>44505</v>
      </c>
      <c r="H1481" s="20">
        <f ca="1">_xll.meDateFromTenor(G1481,H$14,"Following",H$13,"Normal")</f>
        <v>44599</v>
      </c>
      <c r="I1481" s="175">
        <f ca="1"/>
        <v>7.1446479577150709E-3</v>
      </c>
      <c r="J1481" s="7" t="s">
        <v>4</v>
      </c>
      <c r="K1481" s="174">
        <f t="shared" ca="1" si="89"/>
        <v>44505</v>
      </c>
      <c r="L1481" s="20">
        <f ca="1">_xll.meDateFromTenor(K1481,L$14,"Following",L$13,"Normal")</f>
        <v>44686</v>
      </c>
      <c r="M1481" s="175">
        <f ca="1"/>
        <v>8.6537560374019568E-3</v>
      </c>
      <c r="N1481" s="7" t="s">
        <v>4</v>
      </c>
      <c r="O1481" s="174">
        <f t="shared" ca="1" si="90"/>
        <v>44505</v>
      </c>
      <c r="P1481" s="20">
        <f ca="1">_xll.meDateFromTenor(O1481,P$14,"Following",P$13,"Normal")</f>
        <v>44508</v>
      </c>
      <c r="Q1481" s="175">
        <f ca="1"/>
        <v>4.6093095695350327E-3</v>
      </c>
      <c r="R1481" s="7" t="s">
        <v>4</v>
      </c>
      <c r="S1481" s="174">
        <f t="shared" ca="1" si="91"/>
        <v>44505</v>
      </c>
      <c r="T1481" s="20">
        <f ca="1">_xll.meDateFromTenor(S1481,"1D","Following",T$13,"Normal")</f>
        <v>44508</v>
      </c>
      <c r="U1481" s="175">
        <f ca="1"/>
        <v>4.1896108352721534E-3</v>
      </c>
      <c r="V1481" s="136" t="s">
        <v>4</v>
      </c>
    </row>
    <row r="1482" spans="1:22" x14ac:dyDescent="0.25">
      <c r="A1482" s="142">
        <v>1464</v>
      </c>
      <c r="B1482" s="134"/>
      <c r="C1482" s="174">
        <f ca="1">_xll.meDateFromTenor(C1481,"1D","FOLLOWING",D$13,"NORMAL")</f>
        <v>44508</v>
      </c>
      <c r="D1482" s="20">
        <f ca="1">_xll.meDateFromTenor(C1482,D$14,"Following",D$13,"Normal")</f>
        <v>44509</v>
      </c>
      <c r="E1482" s="175">
        <f ca="1"/>
        <v>5.5875573381767548E-3</v>
      </c>
      <c r="F1482" s="99"/>
      <c r="G1482" s="174">
        <f t="shared" ca="1" si="88"/>
        <v>44508</v>
      </c>
      <c r="H1482" s="20">
        <f ca="1">_xll.meDateFromTenor(G1482,H$14,"Following",H$13,"Normal")</f>
        <v>44600</v>
      </c>
      <c r="I1482" s="175">
        <f ca="1"/>
        <v>7.1698937612723265E-3</v>
      </c>
      <c r="J1482" s="7" t="s">
        <v>4</v>
      </c>
      <c r="K1482" s="174">
        <f t="shared" ca="1" si="89"/>
        <v>44508</v>
      </c>
      <c r="L1482" s="20">
        <f ca="1">_xll.meDateFromTenor(K1482,L$14,"Following",L$13,"Normal")</f>
        <v>44690</v>
      </c>
      <c r="M1482" s="175">
        <f ca="1"/>
        <v>8.678829099112946E-3</v>
      </c>
      <c r="N1482" s="7" t="s">
        <v>4</v>
      </c>
      <c r="O1482" s="174">
        <f t="shared" ca="1" si="90"/>
        <v>44508</v>
      </c>
      <c r="P1482" s="20">
        <f ca="1">_xll.meDateFromTenor(O1482,P$14,"Following",P$13,"Normal")</f>
        <v>44509</v>
      </c>
      <c r="Q1482" s="175">
        <f ca="1"/>
        <v>4.6389525576909689E-3</v>
      </c>
      <c r="R1482" s="7" t="s">
        <v>4</v>
      </c>
      <c r="S1482" s="174">
        <f t="shared" ca="1" si="91"/>
        <v>44508</v>
      </c>
      <c r="T1482" s="20">
        <f ca="1">_xll.meDateFromTenor(S1482,"1D","Following",T$13,"Normal")</f>
        <v>44509</v>
      </c>
      <c r="U1482" s="175">
        <f ca="1"/>
        <v>4.2055417610782561E-3</v>
      </c>
      <c r="V1482" s="136" t="s">
        <v>4</v>
      </c>
    </row>
    <row r="1483" spans="1:22" x14ac:dyDescent="0.25">
      <c r="A1483" s="142">
        <v>1465</v>
      </c>
      <c r="B1483" s="134"/>
      <c r="C1483" s="174">
        <f ca="1">_xll.meDateFromTenor(C1482,"1D","FOLLOWING",D$13,"NORMAL")</f>
        <v>44509</v>
      </c>
      <c r="D1483" s="20">
        <f ca="1">_xll.meDateFromTenor(C1483,D$14,"Following",D$13,"Normal")</f>
        <v>44510</v>
      </c>
      <c r="E1483" s="175">
        <f ca="1"/>
        <v>5.5944761498585432E-3</v>
      </c>
      <c r="F1483" s="99"/>
      <c r="G1483" s="174">
        <f t="shared" ca="1" si="88"/>
        <v>44509</v>
      </c>
      <c r="H1483" s="20">
        <f ca="1">_xll.meDateFromTenor(G1483,H$14,"Following",H$13,"Normal")</f>
        <v>44601</v>
      </c>
      <c r="I1483" s="175">
        <f ca="1"/>
        <v>7.1783090291247459E-3</v>
      </c>
      <c r="J1483" s="7" t="s">
        <v>4</v>
      </c>
      <c r="K1483" s="174">
        <f t="shared" ca="1" si="89"/>
        <v>44509</v>
      </c>
      <c r="L1483" s="20">
        <f ca="1">_xll.meDateFromTenor(K1483,L$14,"Following",L$13,"Normal")</f>
        <v>44690</v>
      </c>
      <c r="M1483" s="175">
        <f ca="1"/>
        <v>8.6871855134940633E-3</v>
      </c>
      <c r="N1483" s="7" t="s">
        <v>4</v>
      </c>
      <c r="O1483" s="174">
        <f t="shared" ca="1" si="90"/>
        <v>44509</v>
      </c>
      <c r="P1483" s="20">
        <f ca="1">_xll.meDateFromTenor(O1483,P$14,"Following",P$13,"Normal")</f>
        <v>44510</v>
      </c>
      <c r="Q1483" s="175">
        <f ca="1"/>
        <v>4.6488337712340434E-3</v>
      </c>
      <c r="R1483" s="7" t="s">
        <v>4</v>
      </c>
      <c r="S1483" s="174">
        <f t="shared" ca="1" si="91"/>
        <v>44509</v>
      </c>
      <c r="T1483" s="20">
        <f ca="1">_xll.meDateFromTenor(S1483,"1D","Following",T$13,"Normal")</f>
        <v>44510</v>
      </c>
      <c r="U1483" s="175">
        <f ca="1"/>
        <v>4.2135217964294281E-3</v>
      </c>
      <c r="V1483" s="136" t="s">
        <v>4</v>
      </c>
    </row>
    <row r="1484" spans="1:22" x14ac:dyDescent="0.25">
      <c r="A1484" s="142">
        <v>1466</v>
      </c>
      <c r="B1484" s="134"/>
      <c r="C1484" s="174">
        <f ca="1">_xll.meDateFromTenor(C1483,"1D","FOLLOWING",D$13,"NORMAL")</f>
        <v>44510</v>
      </c>
      <c r="D1484" s="20">
        <f ca="1">_xll.meDateFromTenor(C1484,D$14,"Following",D$13,"Normal")</f>
        <v>44511</v>
      </c>
      <c r="E1484" s="175">
        <f ca="1"/>
        <v>5.6013664887198103E-3</v>
      </c>
      <c r="F1484" s="99"/>
      <c r="G1484" s="174">
        <f t="shared" ca="1" si="88"/>
        <v>44510</v>
      </c>
      <c r="H1484" s="20">
        <f ca="1">_xll.meDateFromTenor(G1484,H$14,"Following",H$13,"Normal")</f>
        <v>44602</v>
      </c>
      <c r="I1484" s="175">
        <f ca="1"/>
        <v>7.1867242969771653E-3</v>
      </c>
      <c r="J1484" s="7" t="s">
        <v>4</v>
      </c>
      <c r="K1484" s="174">
        <f t="shared" ca="1" si="89"/>
        <v>44510</v>
      </c>
      <c r="L1484" s="20">
        <f ca="1">_xll.meDateFromTenor(K1484,L$14,"Following",L$13,"Normal")</f>
        <v>44691</v>
      </c>
      <c r="M1484" s="175">
        <f ca="1"/>
        <v>8.6955412098216629E-3</v>
      </c>
      <c r="N1484" s="7" t="s">
        <v>4</v>
      </c>
      <c r="O1484" s="174">
        <f t="shared" ca="1" si="90"/>
        <v>44510</v>
      </c>
      <c r="P1484" s="20">
        <f ca="1">_xll.meDateFromTenor(O1484,P$14,"Following",P$13,"Normal")</f>
        <v>44511</v>
      </c>
      <c r="Q1484" s="175">
        <f ca="1"/>
        <v>4.6587149847771188E-3</v>
      </c>
      <c r="R1484" s="7" t="s">
        <v>4</v>
      </c>
      <c r="S1484" s="174">
        <f t="shared" ca="1" si="91"/>
        <v>44510</v>
      </c>
      <c r="T1484" s="20">
        <f ca="1">_xll.meDateFromTenor(S1484,"1D","Following",T$13,"Normal")</f>
        <v>44511</v>
      </c>
      <c r="U1484" s="175">
        <f ca="1"/>
        <v>4.2214959485693771E-3</v>
      </c>
      <c r="V1484" s="136" t="s">
        <v>4</v>
      </c>
    </row>
    <row r="1485" spans="1:22" x14ac:dyDescent="0.25">
      <c r="A1485" s="142">
        <v>1467</v>
      </c>
      <c r="B1485" s="134"/>
      <c r="C1485" s="174">
        <f ca="1">_xll.meDateFromTenor(C1484,"1D","FOLLOWING",D$13,"NORMAL")</f>
        <v>44511</v>
      </c>
      <c r="D1485" s="20">
        <f ca="1">_xll.meDateFromTenor(C1485,D$14,"Following",D$13,"Normal")</f>
        <v>44512</v>
      </c>
      <c r="E1485" s="175">
        <f ca="1"/>
        <v>5.6082283529948042E-3</v>
      </c>
      <c r="F1485" s="99"/>
      <c r="G1485" s="174">
        <f t="shared" ca="1" si="88"/>
        <v>44511</v>
      </c>
      <c r="H1485" s="20">
        <f ca="1">_xll.meDateFromTenor(G1485,H$14,"Following",H$13,"Normal")</f>
        <v>44603</v>
      </c>
      <c r="I1485" s="175">
        <f ca="1"/>
        <v>7.1951395648295847E-3</v>
      </c>
      <c r="J1485" s="7" t="s">
        <v>4</v>
      </c>
      <c r="K1485" s="174">
        <f t="shared" ca="1" si="89"/>
        <v>44511</v>
      </c>
      <c r="L1485" s="20">
        <f ca="1">_xll.meDateFromTenor(K1485,L$14,"Following",L$13,"Normal")</f>
        <v>44692</v>
      </c>
      <c r="M1485" s="175">
        <f ca="1"/>
        <v>8.7038961391203932E-3</v>
      </c>
      <c r="N1485" s="7" t="s">
        <v>4</v>
      </c>
      <c r="O1485" s="174">
        <f t="shared" ca="1" si="90"/>
        <v>44511</v>
      </c>
      <c r="P1485" s="20">
        <f ca="1">_xll.meDateFromTenor(O1485,P$14,"Following",P$13,"Normal")</f>
        <v>44512</v>
      </c>
      <c r="Q1485" s="175">
        <f ca="1"/>
        <v>4.6685961983201933E-3</v>
      </c>
      <c r="R1485" s="7" t="s">
        <v>4</v>
      </c>
      <c r="S1485" s="174">
        <f t="shared" ca="1" si="91"/>
        <v>44511</v>
      </c>
      <c r="T1485" s="20">
        <f ca="1">_xll.meDateFromTenor(S1485,"1D","Following",T$13,"Normal")</f>
        <v>44512</v>
      </c>
      <c r="U1485" s="175">
        <f ca="1"/>
        <v>4.2294642178124561E-3</v>
      </c>
      <c r="V1485" s="136" t="s">
        <v>4</v>
      </c>
    </row>
    <row r="1486" spans="1:22" x14ac:dyDescent="0.25">
      <c r="A1486" s="142">
        <v>1468</v>
      </c>
      <c r="B1486" s="134"/>
      <c r="C1486" s="174">
        <f ca="1">_xll.meDateFromTenor(C1485,"1D","FOLLOWING",D$13,"NORMAL")</f>
        <v>44512</v>
      </c>
      <c r="D1486" s="20">
        <f ca="1">_xll.meDateFromTenor(C1486,D$14,"Following",D$13,"Normal")</f>
        <v>44515</v>
      </c>
      <c r="E1486" s="175">
        <f ca="1"/>
        <v>5.6219449532516202E-3</v>
      </c>
      <c r="F1486" s="99"/>
      <c r="G1486" s="174">
        <f t="shared" ca="1" si="88"/>
        <v>44512</v>
      </c>
      <c r="H1486" s="20">
        <f ca="1">_xll.meDateFromTenor(G1486,H$14,"Following",H$13,"Normal")</f>
        <v>44606</v>
      </c>
      <c r="I1486" s="175">
        <f ca="1"/>
        <v>7.2035548326820041E-3</v>
      </c>
      <c r="J1486" s="7" t="s">
        <v>4</v>
      </c>
      <c r="K1486" s="174">
        <f t="shared" ca="1" si="89"/>
        <v>44512</v>
      </c>
      <c r="L1486" s="20">
        <f ca="1">_xll.meDateFromTenor(K1486,L$14,"Following",L$13,"Normal")</f>
        <v>44693</v>
      </c>
      <c r="M1486" s="175">
        <f ca="1"/>
        <v>8.7122502524149114E-3</v>
      </c>
      <c r="N1486" s="7" t="s">
        <v>4</v>
      </c>
      <c r="O1486" s="174">
        <f t="shared" ca="1" si="90"/>
        <v>44512</v>
      </c>
      <c r="P1486" s="20">
        <f ca="1">_xll.meDateFromTenor(O1486,P$14,"Following",P$13,"Normal")</f>
        <v>44515</v>
      </c>
      <c r="Q1486" s="175">
        <f ca="1"/>
        <v>4.6784774118632678E-3</v>
      </c>
      <c r="R1486" s="7" t="s">
        <v>4</v>
      </c>
      <c r="S1486" s="174">
        <f t="shared" ca="1" si="91"/>
        <v>44512</v>
      </c>
      <c r="T1486" s="20">
        <f ca="1">_xll.meDateFromTenor(S1486,"1D","Following",T$13,"Normal")</f>
        <v>44515</v>
      </c>
      <c r="U1486" s="175">
        <f ca="1"/>
        <v>4.2454312124731355E-3</v>
      </c>
      <c r="V1486" s="136" t="s">
        <v>4</v>
      </c>
    </row>
    <row r="1487" spans="1:22" x14ac:dyDescent="0.25">
      <c r="A1487" s="142">
        <v>1469</v>
      </c>
      <c r="B1487" s="134"/>
      <c r="C1487" s="174">
        <f ca="1">_xll.meDateFromTenor(C1486,"1D","FOLLOWING",D$13,"NORMAL")</f>
        <v>44515</v>
      </c>
      <c r="D1487" s="20">
        <f ca="1">_xll.meDateFromTenor(C1487,D$14,"Following",D$13,"Normal")</f>
        <v>44516</v>
      </c>
      <c r="E1487" s="175">
        <f ca="1"/>
        <v>5.6353910392550402E-3</v>
      </c>
      <c r="F1487" s="99"/>
      <c r="G1487" s="174">
        <f t="shared" ca="1" si="88"/>
        <v>44515</v>
      </c>
      <c r="H1487" s="20">
        <f ca="1">_xll.meDateFromTenor(G1487,H$14,"Following",H$13,"Normal")</f>
        <v>44607</v>
      </c>
      <c r="I1487" s="175">
        <f ca="1"/>
        <v>7.2288006362392597E-3</v>
      </c>
      <c r="J1487" s="7" t="s">
        <v>4</v>
      </c>
      <c r="K1487" s="174">
        <f t="shared" ca="1" si="89"/>
        <v>44515</v>
      </c>
      <c r="L1487" s="20">
        <f ca="1">_xll.meDateFromTenor(K1487,L$14,"Following",L$13,"Normal")</f>
        <v>44697</v>
      </c>
      <c r="M1487" s="175">
        <f ca="1"/>
        <v>8.7373072065197194E-3</v>
      </c>
      <c r="N1487" s="7" t="s">
        <v>4</v>
      </c>
      <c r="O1487" s="174">
        <f t="shared" ca="1" si="90"/>
        <v>44515</v>
      </c>
      <c r="P1487" s="20">
        <f ca="1">_xll.meDateFromTenor(O1487,P$14,"Following",P$13,"Normal")</f>
        <v>44516</v>
      </c>
      <c r="Q1487" s="175">
        <f ca="1"/>
        <v>4.7081210524924895E-3</v>
      </c>
      <c r="R1487" s="7" t="s">
        <v>4</v>
      </c>
      <c r="S1487" s="174">
        <f t="shared" ca="1" si="91"/>
        <v>44515</v>
      </c>
      <c r="T1487" s="20">
        <f ca="1">_xll.meDateFromTenor(S1487,"1D","Following",T$13,"Normal")</f>
        <v>44516</v>
      </c>
      <c r="U1487" s="175">
        <f ca="1"/>
        <v>4.2612784703248696E-3</v>
      </c>
      <c r="V1487" s="136" t="s">
        <v>4</v>
      </c>
    </row>
    <row r="1488" spans="1:22" x14ac:dyDescent="0.25">
      <c r="A1488" s="142">
        <v>1470</v>
      </c>
      <c r="B1488" s="134"/>
      <c r="C1488" s="174">
        <f ca="1">_xll.meDateFromTenor(C1487,"1D","FOLLOWING",D$13,"NORMAL")</f>
        <v>44516</v>
      </c>
      <c r="D1488" s="20">
        <f ca="1">_xll.meDateFromTenor(C1488,D$14,"Following",D$13,"Normal")</f>
        <v>44517</v>
      </c>
      <c r="E1488" s="175">
        <f ca="1"/>
        <v>5.6421105108759645E-3</v>
      </c>
      <c r="F1488" s="99"/>
      <c r="G1488" s="174">
        <f t="shared" ca="1" si="88"/>
        <v>44516</v>
      </c>
      <c r="H1488" s="20">
        <f ca="1">_xll.meDateFromTenor(G1488,H$14,"Following",H$13,"Normal")</f>
        <v>44608</v>
      </c>
      <c r="I1488" s="175">
        <f ca="1"/>
        <v>7.2372159040916817E-3</v>
      </c>
      <c r="J1488" s="7" t="s">
        <v>4</v>
      </c>
      <c r="K1488" s="174">
        <f t="shared" ca="1" si="89"/>
        <v>44516</v>
      </c>
      <c r="L1488" s="20">
        <f ca="1">_xll.meDateFromTenor(K1488,L$14,"Following",L$13,"Normal")</f>
        <v>44697</v>
      </c>
      <c r="M1488" s="175">
        <f ca="1"/>
        <v>8.7456575660439188E-3</v>
      </c>
      <c r="N1488" s="7" t="s">
        <v>4</v>
      </c>
      <c r="O1488" s="174">
        <f t="shared" ca="1" si="90"/>
        <v>44516</v>
      </c>
      <c r="P1488" s="20">
        <f ca="1">_xll.meDateFromTenor(O1488,P$14,"Following",P$13,"Normal")</f>
        <v>44517</v>
      </c>
      <c r="Q1488" s="175">
        <f ca="1"/>
        <v>4.7180022660355675E-3</v>
      </c>
      <c r="R1488" s="7" t="s">
        <v>4</v>
      </c>
      <c r="S1488" s="174">
        <f t="shared" ca="1" si="91"/>
        <v>44516</v>
      </c>
      <c r="T1488" s="20">
        <f ca="1">_xll.meDateFromTenor(S1488,"1D","Following",T$13,"Normal")</f>
        <v>44517</v>
      </c>
      <c r="U1488" s="175">
        <f ca="1"/>
        <v>4.2692173284571179E-3</v>
      </c>
      <c r="V1488" s="136" t="s">
        <v>4</v>
      </c>
    </row>
    <row r="1489" spans="1:22" x14ac:dyDescent="0.25">
      <c r="A1489" s="142">
        <v>1471</v>
      </c>
      <c r="B1489" s="134"/>
      <c r="C1489" s="174">
        <f ca="1">_xll.meDateFromTenor(C1488,"1D","FOLLOWING",D$13,"NORMAL")</f>
        <v>44517</v>
      </c>
      <c r="D1489" s="20">
        <f ca="1">_xll.meDateFromTenor(C1489,D$14,"Following",D$13,"Normal")</f>
        <v>44518</v>
      </c>
      <c r="E1489" s="175">
        <f ca="1"/>
        <v>5.6488014997571109E-3</v>
      </c>
      <c r="F1489" s="99"/>
      <c r="G1489" s="174">
        <f t="shared" ca="1" si="88"/>
        <v>44517</v>
      </c>
      <c r="H1489" s="20">
        <f ca="1">_xll.meDateFromTenor(G1489,H$14,"Following",H$13,"Normal")</f>
        <v>44609</v>
      </c>
      <c r="I1489" s="175">
        <f ca="1"/>
        <v>7.2456311719440985E-3</v>
      </c>
      <c r="J1489" s="7" t="s">
        <v>4</v>
      </c>
      <c r="K1489" s="174">
        <f t="shared" ca="1" si="89"/>
        <v>44517</v>
      </c>
      <c r="L1489" s="20">
        <f ca="1">_xll.meDateFromTenor(K1489,L$14,"Following",L$13,"Normal")</f>
        <v>44698</v>
      </c>
      <c r="M1489" s="175">
        <f ca="1"/>
        <v>8.7540068646871638E-3</v>
      </c>
      <c r="N1489" s="7" t="s">
        <v>4</v>
      </c>
      <c r="O1489" s="174">
        <f t="shared" ca="1" si="90"/>
        <v>44517</v>
      </c>
      <c r="P1489" s="20">
        <f ca="1">_xll.meDateFromTenor(O1489,P$14,"Following",P$13,"Normal")</f>
        <v>44518</v>
      </c>
      <c r="Q1489" s="175">
        <f ca="1"/>
        <v>4.7278834795786394E-3</v>
      </c>
      <c r="R1489" s="7" t="s">
        <v>4</v>
      </c>
      <c r="S1489" s="174">
        <f t="shared" ca="1" si="91"/>
        <v>44517</v>
      </c>
      <c r="T1489" s="20">
        <f ca="1">_xll.meDateFromTenor(S1489,"1D","Following",T$13,"Normal")</f>
        <v>44518</v>
      </c>
      <c r="U1489" s="175">
        <f ca="1"/>
        <v>4.2771503051313138E-3</v>
      </c>
      <c r="V1489" s="136" t="s">
        <v>4</v>
      </c>
    </row>
    <row r="1490" spans="1:22" x14ac:dyDescent="0.25">
      <c r="A1490" s="142">
        <v>1472</v>
      </c>
      <c r="B1490" s="134"/>
      <c r="C1490" s="174">
        <f ca="1">_xll.meDateFromTenor(C1489,"1D","FOLLOWING",D$13,"NORMAL")</f>
        <v>44518</v>
      </c>
      <c r="D1490" s="20">
        <f ca="1">_xll.meDateFromTenor(C1490,D$14,"Following",D$13,"Normal")</f>
        <v>44519</v>
      </c>
      <c r="E1490" s="175">
        <f ca="1"/>
        <v>5.6554640043869151E-3</v>
      </c>
      <c r="F1490" s="99"/>
      <c r="G1490" s="174">
        <f t="shared" ca="1" si="88"/>
        <v>44518</v>
      </c>
      <c r="H1490" s="20">
        <f ca="1">_xll.meDateFromTenor(G1490,H$14,"Following",H$13,"Normal")</f>
        <v>44610</v>
      </c>
      <c r="I1490" s="175">
        <f ca="1"/>
        <v>7.254046439796517E-3</v>
      </c>
      <c r="J1490" s="7" t="s">
        <v>4</v>
      </c>
      <c r="K1490" s="174">
        <f t="shared" ca="1" si="89"/>
        <v>44518</v>
      </c>
      <c r="L1490" s="20">
        <f ca="1">_xll.meDateFromTenor(K1490,L$14,"Following",L$13,"Normal")</f>
        <v>44699</v>
      </c>
      <c r="M1490" s="175">
        <f ca="1"/>
        <v>8.7623550534741204E-3</v>
      </c>
      <c r="N1490" s="7" t="s">
        <v>4</v>
      </c>
      <c r="O1490" s="174">
        <f t="shared" ca="1" si="90"/>
        <v>44518</v>
      </c>
      <c r="P1490" s="20">
        <f ca="1">_xll.meDateFromTenor(O1490,P$14,"Following",P$13,"Normal")</f>
        <v>44519</v>
      </c>
      <c r="Q1490" s="175">
        <f ca="1"/>
        <v>4.7377646931217139E-3</v>
      </c>
      <c r="R1490" s="7" t="s">
        <v>4</v>
      </c>
      <c r="S1490" s="174">
        <f t="shared" ca="1" si="91"/>
        <v>44518</v>
      </c>
      <c r="T1490" s="20">
        <f ca="1">_xll.meDateFromTenor(S1490,"1D","Following",T$13,"Normal")</f>
        <v>44519</v>
      </c>
      <c r="U1490" s="175">
        <f ca="1"/>
        <v>4.28507740059273E-3</v>
      </c>
      <c r="V1490" s="136" t="s">
        <v>4</v>
      </c>
    </row>
    <row r="1491" spans="1:22" x14ac:dyDescent="0.25">
      <c r="A1491" s="142">
        <v>1473</v>
      </c>
      <c r="B1491" s="134"/>
      <c r="C1491" s="174">
        <f ca="1">_xll.meDateFromTenor(C1490,"1D","FOLLOWING",D$13,"NORMAL")</f>
        <v>44519</v>
      </c>
      <c r="D1491" s="20">
        <f ca="1">_xll.meDateFromTenor(C1491,D$14,"Following",D$13,"Normal")</f>
        <v>44522</v>
      </c>
      <c r="E1491" s="175">
        <f ca="1"/>
        <v>5.6687833208887662E-3</v>
      </c>
      <c r="F1491" s="99"/>
      <c r="G1491" s="174">
        <f t="shared" ca="1" si="88"/>
        <v>44519</v>
      </c>
      <c r="H1491" s="20">
        <f ca="1">_xll.meDateFromTenor(G1491,H$14,"Following",H$13,"Normal")</f>
        <v>44613</v>
      </c>
      <c r="I1491" s="175">
        <f ca="1"/>
        <v>7.2624617076489373E-3</v>
      </c>
      <c r="J1491" s="7" t="s">
        <v>4</v>
      </c>
      <c r="K1491" s="174">
        <f t="shared" ca="1" si="89"/>
        <v>44519</v>
      </c>
      <c r="L1491" s="20">
        <f ca="1">_xll.meDateFromTenor(K1491,L$14,"Following",L$13,"Normal")</f>
        <v>44700</v>
      </c>
      <c r="M1491" s="175">
        <f ca="1"/>
        <v>8.7707020834294318E-3</v>
      </c>
      <c r="N1491" s="7" t="s">
        <v>4</v>
      </c>
      <c r="O1491" s="174">
        <f t="shared" ca="1" si="90"/>
        <v>44519</v>
      </c>
      <c r="P1491" s="20">
        <f ca="1">_xll.meDateFromTenor(O1491,P$14,"Following",P$13,"Normal")</f>
        <v>44522</v>
      </c>
      <c r="Q1491" s="175">
        <f ca="1"/>
        <v>4.7476459066647892E-3</v>
      </c>
      <c r="R1491" s="7" t="s">
        <v>4</v>
      </c>
      <c r="S1491" s="174">
        <f t="shared" ca="1" si="91"/>
        <v>44519</v>
      </c>
      <c r="T1491" s="20">
        <f ca="1">_xll.meDateFromTenor(S1491,"1D","Following",T$13,"Normal")</f>
        <v>44522</v>
      </c>
      <c r="U1491" s="175">
        <f ca="1"/>
        <v>4.3009633715838181E-3</v>
      </c>
      <c r="V1491" s="136" t="s">
        <v>4</v>
      </c>
    </row>
    <row r="1492" spans="1:22" x14ac:dyDescent="0.25">
      <c r="A1492" s="142">
        <v>1474</v>
      </c>
      <c r="B1492" s="134"/>
      <c r="C1492" s="174">
        <f ca="1">_xll.meDateFromTenor(C1491,"1D","FOLLOWING",D$13,"NORMAL")</f>
        <v>44522</v>
      </c>
      <c r="D1492" s="20">
        <f ca="1">_xll.meDateFromTenor(C1492,D$14,"Following",D$13,"Normal")</f>
        <v>44523</v>
      </c>
      <c r="E1492" s="175">
        <f ca="1"/>
        <v>5.6818291521319305E-3</v>
      </c>
      <c r="F1492" s="99"/>
      <c r="G1492" s="174">
        <f t="shared" ca="1" si="88"/>
        <v>44522</v>
      </c>
      <c r="H1492" s="20">
        <f ca="1">_xll.meDateFromTenor(G1492,H$14,"Following",H$13,"Normal")</f>
        <v>44614</v>
      </c>
      <c r="I1492" s="175">
        <f ca="1"/>
        <v>7.2877075112061955E-3</v>
      </c>
      <c r="J1492" s="7" t="s">
        <v>4</v>
      </c>
      <c r="K1492" s="174">
        <f t="shared" ca="1" si="89"/>
        <v>44522</v>
      </c>
      <c r="L1492" s="20">
        <f ca="1">_xll.meDateFromTenor(K1492,L$14,"Following",L$13,"Normal")</f>
        <v>44704</v>
      </c>
      <c r="M1492" s="175">
        <f ca="1"/>
        <v>8.7957357305520432E-3</v>
      </c>
      <c r="N1492" s="7" t="s">
        <v>4</v>
      </c>
      <c r="O1492" s="174">
        <f t="shared" ca="1" si="90"/>
        <v>44522</v>
      </c>
      <c r="P1492" s="20">
        <f ca="1">_xll.meDateFromTenor(O1492,P$14,"Following",P$13,"Normal")</f>
        <v>44523</v>
      </c>
      <c r="Q1492" s="175">
        <f ca="1"/>
        <v>4.7772895472940136E-3</v>
      </c>
      <c r="R1492" s="7" t="s">
        <v>4</v>
      </c>
      <c r="S1492" s="174">
        <f t="shared" ca="1" si="91"/>
        <v>44522</v>
      </c>
      <c r="T1492" s="20">
        <f ca="1">_xll.meDateFromTenor(S1492,"1D","Following",T$13,"Normal")</f>
        <v>44523</v>
      </c>
      <c r="U1492" s="175">
        <f ca="1"/>
        <v>4.3167269747541983E-3</v>
      </c>
      <c r="V1492" s="136" t="s">
        <v>4</v>
      </c>
    </row>
    <row r="1493" spans="1:22" x14ac:dyDescent="0.25">
      <c r="A1493" s="142">
        <v>1475</v>
      </c>
      <c r="B1493" s="134"/>
      <c r="C1493" s="174">
        <f ca="1">_xll.meDateFromTenor(C1492,"1D","FOLLOWING",D$13,"NORMAL")</f>
        <v>44523</v>
      </c>
      <c r="D1493" s="20">
        <f ca="1">_xll.meDateFromTenor(C1493,D$14,"Following",D$13,"Normal")</f>
        <v>44524</v>
      </c>
      <c r="E1493" s="175">
        <f ca="1"/>
        <v>5.6883593028702597E-3</v>
      </c>
      <c r="F1493" s="99"/>
      <c r="G1493" s="174">
        <f t="shared" ref="G1493:G1518" ca="1" si="92">$C1493</f>
        <v>44523</v>
      </c>
      <c r="H1493" s="20">
        <f ca="1">_xll.meDateFromTenor(G1493,H$14,"Following",H$13,"Normal")</f>
        <v>44615</v>
      </c>
      <c r="I1493" s="175">
        <f ca="1"/>
        <v>7.2961227790586149E-3</v>
      </c>
      <c r="J1493" s="7" t="s">
        <v>4</v>
      </c>
      <c r="K1493" s="174">
        <f t="shared" ref="K1493:K1518" ca="1" si="93">$C1493</f>
        <v>44523</v>
      </c>
      <c r="L1493" s="20">
        <f ca="1">_xll.meDateFromTenor(K1493,L$14,"Following",L$13,"Normal")</f>
        <v>44704</v>
      </c>
      <c r="M1493" s="175">
        <f ca="1"/>
        <v>8.8040776354273188E-3</v>
      </c>
      <c r="N1493" s="7" t="s">
        <v>4</v>
      </c>
      <c r="O1493" s="174">
        <f t="shared" ref="O1493:O1518" ca="1" si="94">$C1493</f>
        <v>44523</v>
      </c>
      <c r="P1493" s="20">
        <f ca="1">_xll.meDateFromTenor(O1493,P$14,"Following",P$13,"Normal")</f>
        <v>44524</v>
      </c>
      <c r="Q1493" s="175">
        <f ca="1"/>
        <v>4.7871707608370881E-3</v>
      </c>
      <c r="R1493" s="7" t="s">
        <v>4</v>
      </c>
      <c r="S1493" s="174">
        <f t="shared" ref="S1493:S1518" ca="1" si="95">$C1493</f>
        <v>44523</v>
      </c>
      <c r="T1493" s="20">
        <f ca="1">_xll.meDateFromTenor(S1493,"1D","Following",T$13,"Normal")</f>
        <v>44524</v>
      </c>
      <c r="U1493" s="175">
        <f ca="1"/>
        <v>4.3248292405710835E-3</v>
      </c>
      <c r="V1493" s="136" t="s">
        <v>4</v>
      </c>
    </row>
    <row r="1494" spans="1:22" x14ac:dyDescent="0.25">
      <c r="A1494" s="142">
        <v>1476</v>
      </c>
      <c r="B1494" s="134"/>
      <c r="C1494" s="174">
        <f ca="1">_xll.meDateFromTenor(C1493,"1D","FOLLOWING",D$13,"NORMAL")</f>
        <v>44524</v>
      </c>
      <c r="D1494" s="20">
        <f ca="1">_xll.meDateFromTenor(C1494,D$14,"Following",D$13,"Normal")</f>
        <v>44525</v>
      </c>
      <c r="E1494" s="175">
        <f ca="1"/>
        <v>5.694909429473192E-3</v>
      </c>
      <c r="F1494" s="99"/>
      <c r="G1494" s="174">
        <f t="shared" ca="1" si="92"/>
        <v>44524</v>
      </c>
      <c r="H1494" s="20">
        <f ca="1">_xll.meDateFromTenor(G1494,H$14,"Following",H$13,"Normal")</f>
        <v>44616</v>
      </c>
      <c r="I1494" s="175">
        <f ca="1"/>
        <v>7.3045388941891023E-3</v>
      </c>
      <c r="J1494" s="7" t="s">
        <v>4</v>
      </c>
      <c r="K1494" s="174">
        <f t="shared" ca="1" si="93"/>
        <v>44524</v>
      </c>
      <c r="L1494" s="20">
        <f ca="1">_xll.meDateFromTenor(K1494,L$14,"Following",L$13,"Normal")</f>
        <v>44705</v>
      </c>
      <c r="M1494" s="175">
        <f ca="1"/>
        <v>8.8124181365942106E-3</v>
      </c>
      <c r="N1494" s="7" t="s">
        <v>4</v>
      </c>
      <c r="O1494" s="174">
        <f t="shared" ca="1" si="94"/>
        <v>44524</v>
      </c>
      <c r="P1494" s="20">
        <f ca="1">_xll.meDateFromTenor(O1494,P$14,"Following",P$13,"Normal")</f>
        <v>44525</v>
      </c>
      <c r="Q1494" s="175">
        <f ca="1"/>
        <v>4.7970618564581562E-3</v>
      </c>
      <c r="R1494" s="7" t="s">
        <v>4</v>
      </c>
      <c r="S1494" s="174">
        <f t="shared" ca="1" si="95"/>
        <v>44524</v>
      </c>
      <c r="T1494" s="20">
        <f ca="1">_xll.meDateFromTenor(S1494,"1D","Following",T$13,"Normal")</f>
        <v>44525</v>
      </c>
      <c r="U1494" s="175">
        <f ca="1"/>
        <v>4.3331295264710662E-3</v>
      </c>
      <c r="V1494" s="136" t="s">
        <v>4</v>
      </c>
    </row>
    <row r="1495" spans="1:22" x14ac:dyDescent="0.25">
      <c r="A1495" s="142">
        <v>1477</v>
      </c>
      <c r="B1495" s="134"/>
      <c r="C1495" s="174">
        <f ca="1">_xll.meDateFromTenor(C1494,"1D","FOLLOWING",D$13,"NORMAL")</f>
        <v>44525</v>
      </c>
      <c r="D1495" s="20">
        <f ca="1">_xll.meDateFromTenor(C1495,D$14,"Following",D$13,"Normal")</f>
        <v>44526</v>
      </c>
      <c r="E1495" s="175">
        <f ca="1"/>
        <v>5.7014886347319625E-3</v>
      </c>
      <c r="F1495" s="99"/>
      <c r="G1495" s="174">
        <f t="shared" ca="1" si="92"/>
        <v>44525</v>
      </c>
      <c r="H1495" s="20">
        <f ca="1">_xll.meDateFromTenor(G1495,H$14,"Following",H$13,"Normal")</f>
        <v>44617</v>
      </c>
      <c r="I1495" s="175">
        <f ca="1"/>
        <v>7.3129566753196507E-3</v>
      </c>
      <c r="J1495" s="7" t="s">
        <v>4</v>
      </c>
      <c r="K1495" s="174">
        <f t="shared" ca="1" si="93"/>
        <v>44525</v>
      </c>
      <c r="L1495" s="20">
        <f ca="1">_xll.meDateFromTenor(K1495,L$14,"Following",L$13,"Normal")</f>
        <v>44706</v>
      </c>
      <c r="M1495" s="175">
        <f ca="1"/>
        <v>8.8207571850773842E-3</v>
      </c>
      <c r="N1495" s="7" t="s">
        <v>4</v>
      </c>
      <c r="O1495" s="174">
        <f t="shared" ca="1" si="94"/>
        <v>44525</v>
      </c>
      <c r="P1495" s="20">
        <f ca="1">_xll.meDateFromTenor(O1495,P$14,"Following",P$13,"Normal")</f>
        <v>44526</v>
      </c>
      <c r="Q1495" s="175">
        <f ca="1"/>
        <v>4.8069724374752189E-3</v>
      </c>
      <c r="R1495" s="7" t="s">
        <v>4</v>
      </c>
      <c r="S1495" s="174">
        <f t="shared" ca="1" si="95"/>
        <v>44525</v>
      </c>
      <c r="T1495" s="20">
        <f ca="1">_xll.meDateFromTenor(S1495,"1D","Following",T$13,"Normal")</f>
        <v>44526</v>
      </c>
      <c r="U1495" s="175">
        <f ca="1"/>
        <v>4.3414229226794599E-3</v>
      </c>
      <c r="V1495" s="136" t="s">
        <v>4</v>
      </c>
    </row>
    <row r="1496" spans="1:22" x14ac:dyDescent="0.25">
      <c r="A1496" s="142">
        <v>1478</v>
      </c>
      <c r="B1496" s="134"/>
      <c r="C1496" s="174">
        <f ca="1">_xll.meDateFromTenor(C1495,"1D","FOLLOWING",D$13,"NORMAL")</f>
        <v>44526</v>
      </c>
      <c r="D1496" s="20">
        <f ca="1">_xll.meDateFromTenor(C1496,D$14,"Following",D$13,"Normal")</f>
        <v>44529</v>
      </c>
      <c r="E1496" s="175">
        <f ca="1"/>
        <v>5.7148347018912615E-3</v>
      </c>
      <c r="F1496" s="99"/>
      <c r="G1496" s="174">
        <f t="shared" ca="1" si="92"/>
        <v>44526</v>
      </c>
      <c r="H1496" s="20">
        <f ca="1">_xll.meDateFromTenor(G1496,H$14,"Following",H$13,"Normal")</f>
        <v>44620</v>
      </c>
      <c r="I1496" s="175">
        <f ca="1"/>
        <v>7.3213760796161254E-3</v>
      </c>
      <c r="J1496" s="7" t="s">
        <v>4</v>
      </c>
      <c r="K1496" s="174">
        <f t="shared" ca="1" si="93"/>
        <v>44526</v>
      </c>
      <c r="L1496" s="20">
        <f ca="1">_xll.meDateFromTenor(K1496,L$14,"Following",L$13,"Normal")</f>
        <v>44707</v>
      </c>
      <c r="M1496" s="175">
        <f ca="1"/>
        <v>8.829094731901483E-3</v>
      </c>
      <c r="N1496" s="7" t="s">
        <v>4</v>
      </c>
      <c r="O1496" s="174">
        <f t="shared" ca="1" si="94"/>
        <v>44526</v>
      </c>
      <c r="P1496" s="20">
        <f ca="1">_xll.meDateFromTenor(O1496,P$14,"Following",P$13,"Normal")</f>
        <v>44529</v>
      </c>
      <c r="Q1496" s="175">
        <f ca="1"/>
        <v>4.8169020857482588E-3</v>
      </c>
      <c r="R1496" s="7" t="s">
        <v>4</v>
      </c>
      <c r="S1496" s="174">
        <f t="shared" ca="1" si="95"/>
        <v>44526</v>
      </c>
      <c r="T1496" s="20">
        <f ca="1">_xll.meDateFromTenor(S1496,"1D","Following",T$13,"Normal")</f>
        <v>44529</v>
      </c>
      <c r="U1496" s="175">
        <f ca="1"/>
        <v>4.3580395056433113E-3</v>
      </c>
      <c r="V1496" s="136" t="s">
        <v>4</v>
      </c>
    </row>
    <row r="1497" spans="1:22" x14ac:dyDescent="0.25">
      <c r="A1497" s="142">
        <v>1479</v>
      </c>
      <c r="B1497" s="134"/>
      <c r="C1497" s="174">
        <f ca="1">_xll.meDateFromTenor(C1496,"1D","FOLLOWING",D$13,"NORMAL")</f>
        <v>44529</v>
      </c>
      <c r="D1497" s="20">
        <f ca="1">_xll.meDateFromTenor(C1497,D$14,"Following",D$13,"Normal")</f>
        <v>44530</v>
      </c>
      <c r="E1497" s="175">
        <f ca="1"/>
        <v>5.7280962833763313E-3</v>
      </c>
      <c r="F1497" s="99"/>
      <c r="G1497" s="174">
        <f t="shared" ca="1" si="92"/>
        <v>44529</v>
      </c>
      <c r="H1497" s="20">
        <f ca="1">_xll.meDateFromTenor(G1497,H$14,"Following",H$13,"Normal")</f>
        <v>44620</v>
      </c>
      <c r="I1497" s="175">
        <f ca="1"/>
        <v>7.3466436031598709E-3</v>
      </c>
      <c r="J1497" s="7" t="s">
        <v>4</v>
      </c>
      <c r="K1497" s="174">
        <f t="shared" ca="1" si="93"/>
        <v>44529</v>
      </c>
      <c r="L1497" s="20">
        <f ca="1">_xll.meDateFromTenor(K1497,L$14,"Following",L$13,"Normal")</f>
        <v>44711</v>
      </c>
      <c r="M1497" s="175">
        <f ca="1"/>
        <v>8.854097872665884E-3</v>
      </c>
      <c r="N1497" s="7" t="s">
        <v>4</v>
      </c>
      <c r="O1497" s="174">
        <f t="shared" ca="1" si="94"/>
        <v>44529</v>
      </c>
      <c r="P1497" s="20">
        <f ca="1">_xll.meDateFromTenor(O1497,P$14,"Following",P$13,"Normal")</f>
        <v>44530</v>
      </c>
      <c r="Q1497" s="175">
        <f ca="1"/>
        <v>4.8468012527032181E-3</v>
      </c>
      <c r="R1497" s="7" t="s">
        <v>4</v>
      </c>
      <c r="S1497" s="174">
        <f t="shared" ca="1" si="95"/>
        <v>44529</v>
      </c>
      <c r="T1497" s="20">
        <f ca="1">_xll.meDateFromTenor(S1497,"1D","Following",T$13,"Normal")</f>
        <v>44530</v>
      </c>
      <c r="U1497" s="175">
        <f ca="1"/>
        <v>4.3745276133482051E-3</v>
      </c>
      <c r="V1497" s="136" t="s">
        <v>4</v>
      </c>
    </row>
    <row r="1498" spans="1:22" x14ac:dyDescent="0.25">
      <c r="A1498" s="142">
        <v>1480</v>
      </c>
      <c r="B1498" s="134"/>
      <c r="C1498" s="174">
        <f ca="1">_xll.meDateFromTenor(C1497,"1D","FOLLOWING",D$13,"NORMAL")</f>
        <v>44530</v>
      </c>
      <c r="D1498" s="20">
        <f ca="1">_xll.meDateFromTenor(C1498,D$14,"Following",D$13,"Normal")</f>
        <v>44531</v>
      </c>
      <c r="E1498" s="175">
        <f ca="1"/>
        <v>5.7348209136707734E-3</v>
      </c>
      <c r="F1498" s="99"/>
      <c r="G1498" s="174">
        <f t="shared" ca="1" si="92"/>
        <v>44530</v>
      </c>
      <c r="H1498" s="20">
        <f ca="1">_xll.meDateFromTenor(G1498,H$14,"Following",H$13,"Normal")</f>
        <v>44620</v>
      </c>
      <c r="I1498" s="175">
        <f ca="1"/>
        <v>7.3550690717788022E-3</v>
      </c>
      <c r="J1498" s="7" t="s">
        <v>4</v>
      </c>
      <c r="K1498" s="174">
        <f t="shared" ca="1" si="93"/>
        <v>44530</v>
      </c>
      <c r="L1498" s="20">
        <f ca="1">_xll.meDateFromTenor(K1498,L$14,"Following",L$13,"Normal")</f>
        <v>44711</v>
      </c>
      <c r="M1498" s="175">
        <f ca="1"/>
        <v>8.8624289231002285E-3</v>
      </c>
      <c r="N1498" s="7" t="s">
        <v>4</v>
      </c>
      <c r="O1498" s="174">
        <f t="shared" ca="1" si="94"/>
        <v>44530</v>
      </c>
      <c r="P1498" s="20">
        <f ca="1">_xll.meDateFromTenor(O1498,P$14,"Following",P$13,"Normal")</f>
        <v>44531</v>
      </c>
      <c r="Q1498" s="175">
        <f ca="1"/>
        <v>4.8568029886001274E-3</v>
      </c>
      <c r="R1498" s="7" t="s">
        <v>4</v>
      </c>
      <c r="S1498" s="174">
        <f t="shared" ca="1" si="95"/>
        <v>44530</v>
      </c>
      <c r="T1498" s="20">
        <f ca="1">_xll.meDateFromTenor(S1498,"1D","Following",T$13,"Normal")</f>
        <v>44531</v>
      </c>
      <c r="U1498" s="175">
        <f ca="1"/>
        <v>4.3827865637531774E-3</v>
      </c>
      <c r="V1498" s="136" t="s">
        <v>4</v>
      </c>
    </row>
    <row r="1499" spans="1:22" x14ac:dyDescent="0.25">
      <c r="A1499" s="142">
        <v>1481</v>
      </c>
      <c r="B1499" s="134"/>
      <c r="C1499" s="174">
        <f ca="1">_xll.meDateFromTenor(C1498,"1D","FOLLOWING",D$13,"NORMAL")</f>
        <v>44531</v>
      </c>
      <c r="D1499" s="20">
        <f ca="1">_xll.meDateFromTenor(C1499,D$14,"Following",D$13,"Normal")</f>
        <v>44532</v>
      </c>
      <c r="E1499" s="175">
        <f ca="1"/>
        <v>5.7415746356506052E-3</v>
      </c>
      <c r="F1499" s="99"/>
      <c r="G1499" s="174">
        <f t="shared" ca="1" si="92"/>
        <v>44531</v>
      </c>
      <c r="H1499" s="20">
        <f ca="1">_xll.meDateFromTenor(G1499,H$14,"Following",H$13,"Normal")</f>
        <v>44621</v>
      </c>
      <c r="I1499" s="175">
        <f ca="1"/>
        <v>7.3634959493930306E-3</v>
      </c>
      <c r="J1499" s="7" t="s">
        <v>4</v>
      </c>
      <c r="K1499" s="174">
        <f t="shared" ca="1" si="93"/>
        <v>44531</v>
      </c>
      <c r="L1499" s="20">
        <f ca="1">_xll.meDateFromTenor(K1499,L$14,"Following",L$13,"Normal")</f>
        <v>44713</v>
      </c>
      <c r="M1499" s="175">
        <f ca="1"/>
        <v>8.8707582269987682E-3</v>
      </c>
      <c r="N1499" s="7" t="s">
        <v>4</v>
      </c>
      <c r="O1499" s="174">
        <f t="shared" ca="1" si="94"/>
        <v>44531</v>
      </c>
      <c r="P1499" s="20">
        <f ca="1">_xll.meDateFromTenor(O1499,P$14,"Following",P$13,"Normal")</f>
        <v>44532</v>
      </c>
      <c r="Q1499" s="175">
        <f ca="1"/>
        <v>4.8668217010529886E-3</v>
      </c>
      <c r="R1499" s="7" t="s">
        <v>4</v>
      </c>
      <c r="S1499" s="174">
        <f t="shared" ca="1" si="95"/>
        <v>44531</v>
      </c>
      <c r="T1499" s="20">
        <f ca="1">_xll.meDateFromTenor(S1499,"1D","Following",T$13,"Normal")</f>
        <v>44532</v>
      </c>
      <c r="U1499" s="175">
        <f ca="1"/>
        <v>4.3910386258254408E-3</v>
      </c>
      <c r="V1499" s="136" t="s">
        <v>4</v>
      </c>
    </row>
    <row r="1500" spans="1:22" x14ac:dyDescent="0.25">
      <c r="A1500" s="142">
        <v>1482</v>
      </c>
      <c r="B1500" s="134"/>
      <c r="C1500" s="174">
        <f ca="1">_xll.meDateFromTenor(C1499,"1D","FOLLOWING",D$13,"NORMAL")</f>
        <v>44532</v>
      </c>
      <c r="D1500" s="20">
        <f ca="1">_xll.meDateFromTenor(C1500,D$14,"Following",D$13,"Normal")</f>
        <v>44533</v>
      </c>
      <c r="E1500" s="175">
        <f ca="1"/>
        <v>5.7483574515613768E-3</v>
      </c>
      <c r="F1500" s="99"/>
      <c r="G1500" s="174">
        <f t="shared" ca="1" si="92"/>
        <v>44532</v>
      </c>
      <c r="H1500" s="20">
        <f ca="1">_xll.meDateFromTenor(G1500,H$14,"Following",H$13,"Normal")</f>
        <v>44622</v>
      </c>
      <c r="I1500" s="175">
        <f ca="1"/>
        <v>7.3719241931684294E-3</v>
      </c>
      <c r="J1500" s="7" t="s">
        <v>4</v>
      </c>
      <c r="K1500" s="174">
        <f t="shared" ca="1" si="93"/>
        <v>44532</v>
      </c>
      <c r="L1500" s="20">
        <f ca="1">_xll.meDateFromTenor(K1500,L$14,"Following",L$13,"Normal")</f>
        <v>44714</v>
      </c>
      <c r="M1500" s="175">
        <f ca="1"/>
        <v>8.8790857353861514E-3</v>
      </c>
      <c r="N1500" s="7" t="s">
        <v>4</v>
      </c>
      <c r="O1500" s="174">
        <f t="shared" ca="1" si="94"/>
        <v>44532</v>
      </c>
      <c r="P1500" s="20">
        <f ca="1">_xll.meDateFromTenor(O1500,P$14,"Following",P$13,"Normal")</f>
        <v>44533</v>
      </c>
      <c r="Q1500" s="175">
        <f ca="1"/>
        <v>4.8768569719217936E-3</v>
      </c>
      <c r="R1500" s="7" t="s">
        <v>4</v>
      </c>
      <c r="S1500" s="174">
        <f t="shared" ca="1" si="95"/>
        <v>44532</v>
      </c>
      <c r="T1500" s="20">
        <f ca="1">_xll.meDateFromTenor(S1500,"1D","Following",T$13,"Normal")</f>
        <v>44533</v>
      </c>
      <c r="U1500" s="175">
        <f ca="1"/>
        <v>4.3992837996505415E-3</v>
      </c>
      <c r="V1500" s="136" t="s">
        <v>4</v>
      </c>
    </row>
    <row r="1501" spans="1:22" x14ac:dyDescent="0.25">
      <c r="A1501" s="142">
        <v>1483</v>
      </c>
      <c r="B1501" s="134"/>
      <c r="C1501" s="174">
        <f ca="1">_xll.meDateFromTenor(C1500,"1D","FOLLOWING",D$13,"NORMAL")</f>
        <v>44533</v>
      </c>
      <c r="D1501" s="20">
        <f ca="1">_xll.meDateFromTenor(C1501,D$14,"Following",D$13,"Normal")</f>
        <v>44536</v>
      </c>
      <c r="E1501" s="175">
        <f ca="1"/>
        <v>5.7621122991943687E-3</v>
      </c>
      <c r="F1501" s="99"/>
      <c r="G1501" s="174">
        <f t="shared" ca="1" si="92"/>
        <v>44533</v>
      </c>
      <c r="H1501" s="20">
        <f ca="1">_xll.meDateFromTenor(G1501,H$14,"Following",H$13,"Normal")</f>
        <v>44623</v>
      </c>
      <c r="I1501" s="175">
        <f ca="1"/>
        <v>7.3803537602708707E-3</v>
      </c>
      <c r="J1501" s="7" t="s">
        <v>4</v>
      </c>
      <c r="K1501" s="174">
        <f t="shared" ca="1" si="93"/>
        <v>44533</v>
      </c>
      <c r="L1501" s="20">
        <f ca="1">_xll.meDateFromTenor(K1501,L$14,"Following",L$13,"Normal")</f>
        <v>44715</v>
      </c>
      <c r="M1501" s="175">
        <f ca="1"/>
        <v>8.8874113992870318E-3</v>
      </c>
      <c r="N1501" s="7" t="s">
        <v>4</v>
      </c>
      <c r="O1501" s="174">
        <f t="shared" ca="1" si="94"/>
        <v>44533</v>
      </c>
      <c r="P1501" s="20">
        <f ca="1">_xll.meDateFromTenor(O1501,P$14,"Following",P$13,"Normal")</f>
        <v>44536</v>
      </c>
      <c r="Q1501" s="175">
        <f ca="1"/>
        <v>4.8869083830665322E-3</v>
      </c>
      <c r="R1501" s="7" t="s">
        <v>4</v>
      </c>
      <c r="S1501" s="174">
        <f t="shared" ca="1" si="95"/>
        <v>44533</v>
      </c>
      <c r="T1501" s="20">
        <f ca="1">_xll.meDateFromTenor(S1501,"1D","Following",T$13,"Normal")</f>
        <v>44536</v>
      </c>
      <c r="U1501" s="175">
        <f ca="1"/>
        <v>4.4158053512963783E-3</v>
      </c>
      <c r="V1501" s="136" t="s">
        <v>4</v>
      </c>
    </row>
    <row r="1502" spans="1:22" x14ac:dyDescent="0.25">
      <c r="A1502" s="142">
        <v>1484</v>
      </c>
      <c r="B1502" s="134"/>
      <c r="C1502" s="174">
        <f ca="1">_xll.meDateFromTenor(C1501,"1D","FOLLOWING",D$13,"NORMAL")</f>
        <v>44536</v>
      </c>
      <c r="D1502" s="20">
        <f ca="1">_xll.meDateFromTenor(C1502,D$14,"Following",D$13,"Normal")</f>
        <v>44537</v>
      </c>
      <c r="E1502" s="175">
        <f ca="1"/>
        <v>5.7757796986725859E-3</v>
      </c>
      <c r="F1502" s="99"/>
      <c r="G1502" s="174">
        <f t="shared" ca="1" si="92"/>
        <v>44536</v>
      </c>
      <c r="H1502" s="20">
        <f ca="1">_xll.meDateFromTenor(G1502,H$14,"Following",H$13,"Normal")</f>
        <v>44627</v>
      </c>
      <c r="I1502" s="175">
        <f ca="1"/>
        <v>7.4056499731991977E-3</v>
      </c>
      <c r="J1502" s="7" t="s">
        <v>4</v>
      </c>
      <c r="K1502" s="174">
        <f t="shared" ca="1" si="93"/>
        <v>44536</v>
      </c>
      <c r="L1502" s="20">
        <f ca="1">_xll.meDateFromTenor(K1502,L$14,"Following",L$13,"Normal")</f>
        <v>44718</v>
      </c>
      <c r="M1502" s="175">
        <f ca="1"/>
        <v>8.9123768343172087E-3</v>
      </c>
      <c r="N1502" s="7" t="s">
        <v>4</v>
      </c>
      <c r="O1502" s="174">
        <f t="shared" ca="1" si="94"/>
        <v>44536</v>
      </c>
      <c r="P1502" s="20">
        <f ca="1">_xll.meDateFromTenor(O1502,P$14,"Following",P$13,"Normal")</f>
        <v>44537</v>
      </c>
      <c r="Q1502" s="175">
        <f ca="1"/>
        <v>4.9171552767563274E-3</v>
      </c>
      <c r="R1502" s="7" t="s">
        <v>4</v>
      </c>
      <c r="S1502" s="174">
        <f t="shared" ca="1" si="95"/>
        <v>44536</v>
      </c>
      <c r="T1502" s="20">
        <f ca="1">_xll.meDateFromTenor(S1502,"1D","Following",T$13,"Normal")</f>
        <v>44537</v>
      </c>
      <c r="U1502" s="175">
        <f ca="1"/>
        <v>4.4321956171604346E-3</v>
      </c>
      <c r="V1502" s="136" t="s">
        <v>4</v>
      </c>
    </row>
    <row r="1503" spans="1:22" x14ac:dyDescent="0.25">
      <c r="A1503" s="142">
        <v>1485</v>
      </c>
      <c r="B1503" s="134"/>
      <c r="C1503" s="174">
        <f ca="1">_xll.meDateFromTenor(C1502,"1D","FOLLOWING",D$13,"NORMAL")</f>
        <v>44537</v>
      </c>
      <c r="D1503" s="20">
        <f ca="1">_xll.meDateFromTenor(C1503,D$14,"Following",D$13,"Normal")</f>
        <v>44538</v>
      </c>
      <c r="E1503" s="175">
        <f ca="1"/>
        <v>5.7827080177928498E-3</v>
      </c>
      <c r="F1503" s="99"/>
      <c r="G1503" s="174">
        <f t="shared" ca="1" si="92"/>
        <v>44537</v>
      </c>
      <c r="H1503" s="20">
        <f ca="1">_xll.meDateFromTenor(G1503,H$14,"Following",H$13,"Normal")</f>
        <v>44627</v>
      </c>
      <c r="I1503" s="175">
        <f ca="1"/>
        <v>7.4140844052685518E-3</v>
      </c>
      <c r="J1503" s="7" t="s">
        <v>4</v>
      </c>
      <c r="K1503" s="174">
        <f t="shared" ca="1" si="93"/>
        <v>44537</v>
      </c>
      <c r="L1503" s="20">
        <f ca="1">_xll.meDateFromTenor(K1503,L$14,"Following",L$13,"Normal")</f>
        <v>44719</v>
      </c>
      <c r="M1503" s="175">
        <f ca="1"/>
        <v>8.9206946305186198E-3</v>
      </c>
      <c r="N1503" s="7" t="s">
        <v>4</v>
      </c>
      <c r="O1503" s="174">
        <f t="shared" ca="1" si="94"/>
        <v>44537</v>
      </c>
      <c r="P1503" s="20">
        <f ca="1">_xll.meDateFromTenor(O1503,P$14,"Following",P$13,"Normal")</f>
        <v>44538</v>
      </c>
      <c r="Q1503" s="175">
        <f ca="1"/>
        <v>4.9272670676047594E-3</v>
      </c>
      <c r="R1503" s="7" t="s">
        <v>4</v>
      </c>
      <c r="S1503" s="174">
        <f t="shared" ca="1" si="95"/>
        <v>44537</v>
      </c>
      <c r="T1503" s="20">
        <f ca="1">_xll.meDateFromTenor(S1503,"1D","Following",T$13,"Normal")</f>
        <v>44538</v>
      </c>
      <c r="U1503" s="175">
        <f ca="1"/>
        <v>4.4404063532528836E-3</v>
      </c>
      <c r="V1503" s="136" t="s">
        <v>4</v>
      </c>
    </row>
    <row r="1504" spans="1:22" x14ac:dyDescent="0.25">
      <c r="A1504" s="142">
        <v>1486</v>
      </c>
      <c r="B1504" s="134"/>
      <c r="C1504" s="174">
        <f ca="1">_xll.meDateFromTenor(C1503,"1D","FOLLOWING",D$13,"NORMAL")</f>
        <v>44538</v>
      </c>
      <c r="D1504" s="20">
        <f ca="1">_xll.meDateFromTenor(C1504,D$14,"Following",D$13,"Normal")</f>
        <v>44539</v>
      </c>
      <c r="E1504" s="175">
        <f ca="1"/>
        <v>5.7896654441860042E-3</v>
      </c>
      <c r="F1504" s="99"/>
      <c r="G1504" s="174">
        <f t="shared" ca="1" si="92"/>
        <v>44538</v>
      </c>
      <c r="H1504" s="20">
        <f ca="1">_xll.meDateFromTenor(G1504,H$14,"Following",H$13,"Normal")</f>
        <v>44628</v>
      </c>
      <c r="I1504" s="175">
        <f ca="1"/>
        <v>7.4225199464943168E-3</v>
      </c>
      <c r="J1504" s="7" t="s">
        <v>4</v>
      </c>
      <c r="K1504" s="174">
        <f t="shared" ca="1" si="93"/>
        <v>44538</v>
      </c>
      <c r="L1504" s="20">
        <f ca="1">_xll.meDateFromTenor(K1504,L$14,"Following",L$13,"Normal")</f>
        <v>44720</v>
      </c>
      <c r="M1504" s="175">
        <f ca="1"/>
        <v>8.9290103373567947E-3</v>
      </c>
      <c r="N1504" s="7" t="s">
        <v>4</v>
      </c>
      <c r="O1504" s="174">
        <f t="shared" ca="1" si="94"/>
        <v>44538</v>
      </c>
      <c r="P1504" s="20">
        <f ca="1">_xll.meDateFromTenor(O1504,P$14,"Following",P$13,"Normal")</f>
        <v>44539</v>
      </c>
      <c r="Q1504" s="175">
        <f ca="1"/>
        <v>4.9373929080290986E-3</v>
      </c>
      <c r="R1504" s="7" t="s">
        <v>4</v>
      </c>
      <c r="S1504" s="174">
        <f t="shared" ca="1" si="95"/>
        <v>44538</v>
      </c>
      <c r="T1504" s="20">
        <f ca="1">_xll.meDateFromTenor(S1504,"1D","Following",T$13,"Normal")</f>
        <v>44539</v>
      </c>
      <c r="U1504" s="175">
        <f ca="1"/>
        <v>4.4486102023714984E-3</v>
      </c>
      <c r="V1504" s="136" t="s">
        <v>4</v>
      </c>
    </row>
    <row r="1505" spans="1:22" x14ac:dyDescent="0.25">
      <c r="A1505" s="142">
        <v>1487</v>
      </c>
      <c r="B1505" s="134"/>
      <c r="C1505" s="174">
        <f ca="1">_xll.meDateFromTenor(C1504,"1D","FOLLOWING",D$13,"NORMAL")</f>
        <v>44539</v>
      </c>
      <c r="D1505" s="20">
        <f ca="1">_xll.meDateFromTenor(C1505,D$14,"Following",D$13,"Normal")</f>
        <v>44540</v>
      </c>
      <c r="E1505" s="175">
        <f ca="1"/>
        <v>5.7966519800177231E-3</v>
      </c>
      <c r="F1505" s="99"/>
      <c r="G1505" s="174">
        <f t="shared" ca="1" si="92"/>
        <v>44539</v>
      </c>
      <c r="H1505" s="20">
        <f ca="1">_xll.meDateFromTenor(G1505,H$14,"Following",H$13,"Normal")</f>
        <v>44629</v>
      </c>
      <c r="I1505" s="175">
        <f ca="1"/>
        <v>7.4309565540423648E-3</v>
      </c>
      <c r="J1505" s="7" t="s">
        <v>4</v>
      </c>
      <c r="K1505" s="174">
        <f t="shared" ca="1" si="93"/>
        <v>44539</v>
      </c>
      <c r="L1505" s="20">
        <f ca="1">_xll.meDateFromTenor(K1505,L$14,"Following",L$13,"Normal")</f>
        <v>44721</v>
      </c>
      <c r="M1505" s="175">
        <f ca="1"/>
        <v>8.9373239058563887E-3</v>
      </c>
      <c r="N1505" s="7" t="s">
        <v>4</v>
      </c>
      <c r="O1505" s="174">
        <f t="shared" ca="1" si="94"/>
        <v>44539</v>
      </c>
      <c r="P1505" s="20">
        <f ca="1">_xll.meDateFromTenor(O1505,P$14,"Following",P$13,"Normal")</f>
        <v>44540</v>
      </c>
      <c r="Q1505" s="175">
        <f ca="1"/>
        <v>4.947532379889338E-3</v>
      </c>
      <c r="R1505" s="7" t="s">
        <v>4</v>
      </c>
      <c r="S1505" s="174">
        <f t="shared" ca="1" si="95"/>
        <v>44539</v>
      </c>
      <c r="T1505" s="20">
        <f ca="1">_xll.meDateFromTenor(S1505,"1D","Following",T$13,"Normal")</f>
        <v>44540</v>
      </c>
      <c r="U1505" s="175">
        <f ca="1"/>
        <v>4.4568071647617738E-3</v>
      </c>
      <c r="V1505" s="136" t="s">
        <v>4</v>
      </c>
    </row>
    <row r="1506" spans="1:22" x14ac:dyDescent="0.25">
      <c r="A1506" s="142">
        <v>1488</v>
      </c>
      <c r="B1506" s="134"/>
      <c r="C1506" s="174">
        <f ca="1">_xll.meDateFromTenor(C1505,"1D","FOLLOWING",D$13,"NORMAL")</f>
        <v>44540</v>
      </c>
      <c r="D1506" s="20">
        <f ca="1">_xll.meDateFromTenor(C1506,D$14,"Following",D$13,"Normal")</f>
        <v>44543</v>
      </c>
      <c r="E1506" s="175">
        <f ca="1"/>
        <v>5.8108158863576119E-3</v>
      </c>
      <c r="F1506" s="99"/>
      <c r="G1506" s="174">
        <f t="shared" ca="1" si="92"/>
        <v>44540</v>
      </c>
      <c r="H1506" s="20">
        <f ca="1">_xll.meDateFromTenor(G1506,H$14,"Following",H$13,"Normal")</f>
        <v>44630</v>
      </c>
      <c r="I1506" s="175">
        <f ca="1"/>
        <v>7.4393941850785725E-3</v>
      </c>
      <c r="J1506" s="7" t="s">
        <v>4</v>
      </c>
      <c r="K1506" s="174">
        <f t="shared" ca="1" si="93"/>
        <v>44540</v>
      </c>
      <c r="L1506" s="20">
        <f ca="1">_xll.meDateFromTenor(K1506,L$14,"Following",L$13,"Normal")</f>
        <v>44722</v>
      </c>
      <c r="M1506" s="175">
        <f ca="1"/>
        <v>8.9456352870420502E-3</v>
      </c>
      <c r="N1506" s="7" t="s">
        <v>4</v>
      </c>
      <c r="O1506" s="174">
        <f t="shared" ca="1" si="94"/>
        <v>44540</v>
      </c>
      <c r="P1506" s="20">
        <f ca="1">_xll.meDateFromTenor(O1506,P$14,"Following",P$13,"Normal")</f>
        <v>44543</v>
      </c>
      <c r="Q1506" s="175">
        <f ca="1"/>
        <v>4.9576850650454706E-3</v>
      </c>
      <c r="R1506" s="7" t="s">
        <v>4</v>
      </c>
      <c r="S1506" s="174">
        <f t="shared" ca="1" si="95"/>
        <v>44540</v>
      </c>
      <c r="T1506" s="20">
        <f ca="1">_xll.meDateFromTenor(S1506,"1D","Following",T$13,"Normal")</f>
        <v>44543</v>
      </c>
      <c r="U1506" s="175">
        <f ca="1"/>
        <v>4.4732337167461269E-3</v>
      </c>
      <c r="V1506" s="136" t="s">
        <v>4</v>
      </c>
    </row>
    <row r="1507" spans="1:22" x14ac:dyDescent="0.25">
      <c r="A1507" s="142">
        <v>1489</v>
      </c>
      <c r="B1507" s="134"/>
      <c r="C1507" s="174">
        <f ca="1">_xll.meDateFromTenor(C1506,"1D","FOLLOWING",D$13,"NORMAL")</f>
        <v>44543</v>
      </c>
      <c r="D1507" s="20">
        <f ca="1">_xll.meDateFromTenor(C1507,D$14,"Following",D$13,"Normal")</f>
        <v>44544</v>
      </c>
      <c r="E1507" s="175">
        <f ca="1"/>
        <v>5.8248892661270733E-3</v>
      </c>
      <c r="F1507" s="99"/>
      <c r="G1507" s="174">
        <f t="shared" ca="1" si="92"/>
        <v>44543</v>
      </c>
      <c r="H1507" s="20">
        <f ca="1">_xll.meDateFromTenor(G1507,H$14,"Following",H$13,"Normal")</f>
        <v>44634</v>
      </c>
      <c r="I1507" s="175">
        <f ca="1"/>
        <v>7.4647127907748745E-3</v>
      </c>
      <c r="J1507" s="7" t="s">
        <v>4</v>
      </c>
      <c r="K1507" s="174">
        <f t="shared" ca="1" si="93"/>
        <v>44543</v>
      </c>
      <c r="L1507" s="20">
        <f ca="1">_xll.meDateFromTenor(K1507,L$14,"Following",L$13,"Normal")</f>
        <v>44725</v>
      </c>
      <c r="M1507" s="175">
        <f ca="1"/>
        <v>8.9705558169619875E-3</v>
      </c>
      <c r="N1507" s="7" t="s">
        <v>4</v>
      </c>
      <c r="O1507" s="174">
        <f t="shared" ca="1" si="94"/>
        <v>44543</v>
      </c>
      <c r="P1507" s="20">
        <f ca="1">_xll.meDateFromTenor(O1507,P$14,"Following",P$13,"Normal")</f>
        <v>44544</v>
      </c>
      <c r="Q1507" s="175">
        <f ca="1"/>
        <v>4.9882182188891707E-3</v>
      </c>
      <c r="R1507" s="7" t="s">
        <v>4</v>
      </c>
      <c r="S1507" s="174">
        <f t="shared" ca="1" si="95"/>
        <v>44543</v>
      </c>
      <c r="T1507" s="20">
        <f ca="1">_xll.meDateFromTenor(S1507,"1D","Following",T$13,"Normal")</f>
        <v>44544</v>
      </c>
      <c r="U1507" s="175">
        <f ca="1"/>
        <v>4.4895261518814299E-3</v>
      </c>
      <c r="V1507" s="136" t="s">
        <v>4</v>
      </c>
    </row>
    <row r="1508" spans="1:22" x14ac:dyDescent="0.25">
      <c r="A1508" s="142">
        <v>1490</v>
      </c>
      <c r="B1508" s="134"/>
      <c r="C1508" s="174">
        <f ca="1">_xll.meDateFromTenor(C1507,"1D","FOLLOWING",D$13,"NORMAL")</f>
        <v>44544</v>
      </c>
      <c r="D1508" s="20">
        <f ca="1">_xll.meDateFromTenor(C1508,D$14,"Following",D$13,"Normal")</f>
        <v>44545</v>
      </c>
      <c r="E1508" s="175">
        <f ca="1"/>
        <v>5.8320213845410628E-3</v>
      </c>
      <c r="F1508" s="99"/>
      <c r="G1508" s="174">
        <f t="shared" ca="1" si="92"/>
        <v>44544</v>
      </c>
      <c r="H1508" s="20">
        <f ca="1">_xll.meDateFromTenor(G1508,H$14,"Following",H$13,"Normal")</f>
        <v>44634</v>
      </c>
      <c r="I1508" s="175">
        <f ca="1"/>
        <v>7.4731540874224452E-3</v>
      </c>
      <c r="J1508" s="7" t="s">
        <v>4</v>
      </c>
      <c r="K1508" s="174">
        <f t="shared" ca="1" si="93"/>
        <v>44544</v>
      </c>
      <c r="L1508" s="20">
        <f ca="1">_xll.meDateFromTenor(K1508,L$14,"Following",L$13,"Normal")</f>
        <v>44726</v>
      </c>
      <c r="M1508" s="175">
        <f ca="1"/>
        <v>8.9788579591384594E-3</v>
      </c>
      <c r="N1508" s="7" t="s">
        <v>4</v>
      </c>
      <c r="O1508" s="174">
        <f t="shared" ca="1" si="94"/>
        <v>44544</v>
      </c>
      <c r="P1508" s="20">
        <f ca="1">_xll.meDateFromTenor(O1508,P$14,"Following",P$13,"Normal")</f>
        <v>44545</v>
      </c>
      <c r="Q1508" s="175">
        <f ca="1"/>
        <v>4.9984195758288122E-3</v>
      </c>
      <c r="R1508" s="7" t="s">
        <v>4</v>
      </c>
      <c r="S1508" s="174">
        <f t="shared" ca="1" si="95"/>
        <v>44544</v>
      </c>
      <c r="T1508" s="20">
        <f ca="1">_xll.meDateFromTenor(S1508,"1D","Following",T$13,"Normal")</f>
        <v>44545</v>
      </c>
      <c r="U1508" s="175">
        <f ca="1"/>
        <v>4.4976886839702317E-3</v>
      </c>
      <c r="V1508" s="136" t="s">
        <v>4</v>
      </c>
    </row>
    <row r="1509" spans="1:22" x14ac:dyDescent="0.25">
      <c r="A1509" s="142">
        <v>1491</v>
      </c>
      <c r="B1509" s="134"/>
      <c r="C1509" s="174">
        <f ca="1">_xll.meDateFromTenor(C1508,"1D","FOLLOWING",D$13,"NORMAL")</f>
        <v>44545</v>
      </c>
      <c r="D1509" s="20">
        <f ca="1">_xll.meDateFromTenor(C1509,D$14,"Following",D$13,"Normal")</f>
        <v>44546</v>
      </c>
      <c r="E1509" s="175">
        <f ca="1"/>
        <v>5.8391826263025186E-3</v>
      </c>
      <c r="F1509" s="99"/>
      <c r="G1509" s="174">
        <f t="shared" ca="1" si="92"/>
        <v>44545</v>
      </c>
      <c r="H1509" s="20">
        <f ca="1">_xll.meDateFromTenor(G1509,H$14,"Following",H$13,"Normal")</f>
        <v>44635</v>
      </c>
      <c r="I1509" s="175">
        <f ca="1"/>
        <v>7.481596193387543E-3</v>
      </c>
      <c r="J1509" s="7" t="s">
        <v>4</v>
      </c>
      <c r="K1509" s="174">
        <f t="shared" ca="1" si="93"/>
        <v>44545</v>
      </c>
      <c r="L1509" s="20">
        <f ca="1">_xll.meDateFromTenor(K1509,L$14,"Following",L$13,"Normal")</f>
        <v>44727</v>
      </c>
      <c r="M1509" s="175">
        <f ca="1"/>
        <v>8.9871576691242672E-3</v>
      </c>
      <c r="N1509" s="7" t="s">
        <v>4</v>
      </c>
      <c r="O1509" s="174">
        <f t="shared" ca="1" si="94"/>
        <v>44545</v>
      </c>
      <c r="P1509" s="20">
        <f ca="1">_xll.meDateFromTenor(O1509,P$14,"Following",P$13,"Normal")</f>
        <v>44546</v>
      </c>
      <c r="Q1509" s="175">
        <f ca="1"/>
        <v>5.0086320553643197E-3</v>
      </c>
      <c r="R1509" s="7" t="s">
        <v>4</v>
      </c>
      <c r="S1509" s="174">
        <f t="shared" ca="1" si="95"/>
        <v>44545</v>
      </c>
      <c r="T1509" s="20">
        <f ca="1">_xll.meDateFromTenor(S1509,"1D","Following",T$13,"Normal")</f>
        <v>44546</v>
      </c>
      <c r="U1509" s="175">
        <f ca="1"/>
        <v>4.5058443306896382E-3</v>
      </c>
      <c r="V1509" s="136" t="s">
        <v>4</v>
      </c>
    </row>
    <row r="1510" spans="1:22" x14ac:dyDescent="0.25">
      <c r="A1510" s="142">
        <v>1492</v>
      </c>
      <c r="B1510" s="134"/>
      <c r="C1510" s="174">
        <f ca="1">_xll.meDateFromTenor(C1509,"1D","FOLLOWING",D$13,"NORMAL")</f>
        <v>44546</v>
      </c>
      <c r="D1510" s="20">
        <f ca="1">_xll.meDateFromTenor(C1510,D$14,"Following",D$13,"Normal")</f>
        <v>44547</v>
      </c>
      <c r="E1510" s="175">
        <f ca="1"/>
        <v>5.8463729937221227E-3</v>
      </c>
      <c r="F1510" s="99"/>
      <c r="G1510" s="174">
        <f t="shared" ca="1" si="92"/>
        <v>44546</v>
      </c>
      <c r="H1510" s="20">
        <f ca="1">_xll.meDateFromTenor(G1510,H$14,"Following",H$13,"Normal")</f>
        <v>44636</v>
      </c>
      <c r="I1510" s="175">
        <f ca="1"/>
        <v>7.4900390658360384E-3</v>
      </c>
      <c r="J1510" s="7" t="s">
        <v>4</v>
      </c>
      <c r="K1510" s="174">
        <f t="shared" ca="1" si="93"/>
        <v>44546</v>
      </c>
      <c r="L1510" s="20">
        <f ca="1">_xll.meDateFromTenor(K1510,L$14,"Following",L$13,"Normal")</f>
        <v>44728</v>
      </c>
      <c r="M1510" s="175">
        <f ca="1"/>
        <v>8.9954548979440611E-3</v>
      </c>
      <c r="N1510" s="7" t="s">
        <v>4</v>
      </c>
      <c r="O1510" s="174">
        <f t="shared" ca="1" si="94"/>
        <v>44546</v>
      </c>
      <c r="P1510" s="20">
        <f ca="1">_xll.meDateFromTenor(O1510,P$14,"Following",P$13,"Normal")</f>
        <v>44547</v>
      </c>
      <c r="Q1510" s="175">
        <f ca="1"/>
        <v>5.0188552393556837E-3</v>
      </c>
      <c r="R1510" s="7" t="s">
        <v>4</v>
      </c>
      <c r="S1510" s="174">
        <f t="shared" ca="1" si="95"/>
        <v>44546</v>
      </c>
      <c r="T1510" s="20">
        <f ca="1">_xll.meDateFromTenor(S1510,"1D","Following",T$13,"Normal")</f>
        <v>44547</v>
      </c>
      <c r="U1510" s="175">
        <f ca="1"/>
        <v>4.5139930921937622E-3</v>
      </c>
      <c r="V1510" s="136" t="s">
        <v>4</v>
      </c>
    </row>
    <row r="1511" spans="1:22" x14ac:dyDescent="0.25">
      <c r="A1511" s="142">
        <v>1493</v>
      </c>
      <c r="B1511" s="134"/>
      <c r="C1511" s="174">
        <f ca="1">_xll.meDateFromTenor(C1510,"1D","FOLLOWING",D$13,"NORMAL")</f>
        <v>44547</v>
      </c>
      <c r="D1511" s="20">
        <f ca="1">_xll.meDateFromTenor(C1511,D$14,"Following",D$13,"Normal")</f>
        <v>44550</v>
      </c>
      <c r="E1511" s="175">
        <f ca="1"/>
        <v>5.8609462416917557E-3</v>
      </c>
      <c r="F1511" s="99"/>
      <c r="G1511" s="174">
        <f t="shared" ca="1" si="92"/>
        <v>44547</v>
      </c>
      <c r="H1511" s="20">
        <f ca="1">_xll.meDateFromTenor(G1511,H$14,"Following",H$13,"Normal")</f>
        <v>44637</v>
      </c>
      <c r="I1511" s="175">
        <f ca="1"/>
        <v>7.4984826619338063E-3</v>
      </c>
      <c r="J1511" s="7" t="s">
        <v>4</v>
      </c>
      <c r="K1511" s="174">
        <f t="shared" ca="1" si="93"/>
        <v>44547</v>
      </c>
      <c r="L1511" s="20">
        <f ca="1">_xll.meDateFromTenor(K1511,L$14,"Following",L$13,"Normal")</f>
        <v>44729</v>
      </c>
      <c r="M1511" s="175">
        <f ca="1"/>
        <v>9.0037495966224998E-3</v>
      </c>
      <c r="N1511" s="7" t="s">
        <v>4</v>
      </c>
      <c r="O1511" s="174">
        <f t="shared" ca="1" si="94"/>
        <v>44547</v>
      </c>
      <c r="P1511" s="20">
        <f ca="1">_xll.meDateFromTenor(O1511,P$14,"Following",P$13,"Normal")</f>
        <v>44550</v>
      </c>
      <c r="Q1511" s="175">
        <f ca="1"/>
        <v>5.0290887096628972E-3</v>
      </c>
      <c r="R1511" s="7" t="s">
        <v>4</v>
      </c>
      <c r="S1511" s="174">
        <f t="shared" ca="1" si="95"/>
        <v>44547</v>
      </c>
      <c r="T1511" s="20">
        <f ca="1">_xll.meDateFromTenor(S1511,"1D","Following",T$13,"Normal")</f>
        <v>44550</v>
      </c>
      <c r="U1511" s="175">
        <f ca="1"/>
        <v>4.5303246746011628E-3</v>
      </c>
      <c r="V1511" s="136" t="s">
        <v>4</v>
      </c>
    </row>
    <row r="1512" spans="1:22" x14ac:dyDescent="0.25">
      <c r="A1512" s="142">
        <v>1494</v>
      </c>
      <c r="B1512" s="134"/>
      <c r="C1512" s="174">
        <f ca="1">_xll.meDateFromTenor(C1511,"1D","FOLLOWING",D$13,"NORMAL")</f>
        <v>44550</v>
      </c>
      <c r="D1512" s="20">
        <f ca="1">_xll.meDateFromTenor(C1512,D$14,"Following",D$13,"Normal")</f>
        <v>44551</v>
      </c>
      <c r="E1512" s="175">
        <f ca="1"/>
        <v>5.8754257665496164E-3</v>
      </c>
      <c r="F1512" s="99"/>
      <c r="G1512" s="174">
        <f t="shared" ca="1" si="92"/>
        <v>44550</v>
      </c>
      <c r="H1512" s="20">
        <f ca="1">_xll.meDateFromTenor(G1512,H$14,"Following",H$13,"Normal")</f>
        <v>44641</v>
      </c>
      <c r="I1512" s="175">
        <f ca="1"/>
        <v>7.5238173637814758E-3</v>
      </c>
      <c r="J1512" s="7" t="s">
        <v>4</v>
      </c>
      <c r="K1512" s="174">
        <f t="shared" ca="1" si="93"/>
        <v>44550</v>
      </c>
      <c r="L1512" s="20">
        <f ca="1">_xll.meDateFromTenor(K1512,L$14,"Following",L$13,"Normal")</f>
        <v>44732</v>
      </c>
      <c r="M1512" s="175">
        <f ca="1"/>
        <v>9.0286180220561837E-3</v>
      </c>
      <c r="N1512" s="7" t="s">
        <v>4</v>
      </c>
      <c r="O1512" s="174">
        <f t="shared" ca="1" si="94"/>
        <v>44550</v>
      </c>
      <c r="P1512" s="20">
        <f ca="1">_xll.meDateFromTenor(O1512,P$14,"Following",P$13,"Normal")</f>
        <v>44551</v>
      </c>
      <c r="Q1512" s="175">
        <f ca="1"/>
        <v>5.0598466570795711E-3</v>
      </c>
      <c r="R1512" s="7" t="s">
        <v>4</v>
      </c>
      <c r="S1512" s="174">
        <f t="shared" ca="1" si="95"/>
        <v>44550</v>
      </c>
      <c r="T1512" s="20">
        <f ca="1">_xll.meDateFromTenor(S1512,"1D","Following",T$13,"Normal")</f>
        <v>44551</v>
      </c>
      <c r="U1512" s="175">
        <f ca="1"/>
        <v>4.5465192895292718E-3</v>
      </c>
      <c r="V1512" s="136" t="s">
        <v>4</v>
      </c>
    </row>
    <row r="1513" spans="1:22" x14ac:dyDescent="0.25">
      <c r="A1513" s="142">
        <v>1495</v>
      </c>
      <c r="B1513" s="134"/>
      <c r="C1513" s="174">
        <f ca="1">_xll.meDateFromTenor(C1512,"1D","FOLLOWING",D$13,"NORMAL")</f>
        <v>44551</v>
      </c>
      <c r="D1513" s="20">
        <f ca="1">_xll.meDateFromTenor(C1513,D$14,"Following",D$13,"Normal")</f>
        <v>44552</v>
      </c>
      <c r="E1513" s="175">
        <f ca="1"/>
        <v>5.882761797134501E-3</v>
      </c>
      <c r="F1513" s="99"/>
      <c r="G1513" s="174">
        <f t="shared" ca="1" si="92"/>
        <v>44551</v>
      </c>
      <c r="H1513" s="20">
        <f ca="1">_xll.meDateFromTenor(G1513,H$14,"Following",H$13,"Normal")</f>
        <v>44641</v>
      </c>
      <c r="I1513" s="175">
        <f ca="1"/>
        <v>7.5322634261350621E-3</v>
      </c>
      <c r="J1513" s="7" t="s">
        <v>4</v>
      </c>
      <c r="K1513" s="174">
        <f t="shared" ca="1" si="93"/>
        <v>44551</v>
      </c>
      <c r="L1513" s="20">
        <f ca="1">_xll.meDateFromTenor(K1513,L$14,"Following",L$13,"Normal")</f>
        <v>44733</v>
      </c>
      <c r="M1513" s="175">
        <f ca="1"/>
        <v>9.0369021104157125E-3</v>
      </c>
      <c r="N1513" s="7" t="s">
        <v>4</v>
      </c>
      <c r="O1513" s="174">
        <f t="shared" ca="1" si="94"/>
        <v>44551</v>
      </c>
      <c r="P1513" s="20">
        <f ca="1">_xll.meDateFromTenor(O1513,P$14,"Following",P$13,"Normal")</f>
        <v>44552</v>
      </c>
      <c r="Q1513" s="175">
        <f ca="1"/>
        <v>5.0701170912501167E-3</v>
      </c>
      <c r="R1513" s="7" t="s">
        <v>4</v>
      </c>
      <c r="S1513" s="174">
        <f t="shared" ca="1" si="95"/>
        <v>44551</v>
      </c>
      <c r="T1513" s="20">
        <f ca="1">_xll.meDateFromTenor(S1513,"1D","Following",T$13,"Normal")</f>
        <v>44552</v>
      </c>
      <c r="U1513" s="175">
        <f ca="1"/>
        <v>4.5546336275322456E-3</v>
      </c>
      <c r="V1513" s="136" t="s">
        <v>4</v>
      </c>
    </row>
    <row r="1514" spans="1:22" x14ac:dyDescent="0.25">
      <c r="A1514" s="142">
        <v>1496</v>
      </c>
      <c r="B1514" s="134"/>
      <c r="C1514" s="174">
        <f ca="1">_xll.meDateFromTenor(C1513,"1D","FOLLOWING",D$13,"NORMAL")</f>
        <v>44552</v>
      </c>
      <c r="D1514" s="20">
        <f ca="1">_xll.meDateFromTenor(C1514,D$14,"Following",D$13,"Normal")</f>
        <v>44553</v>
      </c>
      <c r="E1514" s="175">
        <f ca="1"/>
        <v>5.8901269672863802E-3</v>
      </c>
      <c r="F1514" s="99"/>
      <c r="G1514" s="174">
        <f t="shared" ca="1" si="92"/>
        <v>44552</v>
      </c>
      <c r="H1514" s="20">
        <f ca="1">_xll.meDateFromTenor(G1514,H$14,"Following",H$13,"Normal")</f>
        <v>44642</v>
      </c>
      <c r="I1514" s="175">
        <f ca="1"/>
        <v>7.5407099979672935E-3</v>
      </c>
      <c r="J1514" s="7" t="s">
        <v>4</v>
      </c>
      <c r="K1514" s="174">
        <f t="shared" ca="1" si="93"/>
        <v>44552</v>
      </c>
      <c r="L1514" s="20">
        <f ca="1">_xll.meDateFromTenor(K1514,L$14,"Following",L$13,"Normal")</f>
        <v>44734</v>
      </c>
      <c r="M1514" s="175">
        <f ca="1"/>
        <v>9.0451834237571509E-3</v>
      </c>
      <c r="N1514" s="7" t="s">
        <v>4</v>
      </c>
      <c r="O1514" s="174">
        <f t="shared" ca="1" si="94"/>
        <v>44552</v>
      </c>
      <c r="P1514" s="20">
        <f ca="1">_xll.meDateFromTenor(O1514,P$14,"Following",P$13,"Normal")</f>
        <v>44553</v>
      </c>
      <c r="Q1514" s="175">
        <f ca="1"/>
        <v>5.0803957210364863E-3</v>
      </c>
      <c r="R1514" s="7" t="s">
        <v>4</v>
      </c>
      <c r="S1514" s="174">
        <f t="shared" ca="1" si="95"/>
        <v>44552</v>
      </c>
      <c r="T1514" s="20">
        <f ca="1">_xll.meDateFromTenor(S1514,"1D","Following",T$13,"Normal")</f>
        <v>44553</v>
      </c>
      <c r="U1514" s="175">
        <f ca="1"/>
        <v>4.5627410816788203E-3</v>
      </c>
      <c r="V1514" s="136" t="s">
        <v>4</v>
      </c>
    </row>
    <row r="1515" spans="1:22" x14ac:dyDescent="0.25">
      <c r="A1515" s="142">
        <v>1497</v>
      </c>
      <c r="B1515" s="134"/>
      <c r="C1515" s="174">
        <f ca="1">_xll.meDateFromTenor(C1514,"1D","FOLLOWING",D$13,"NORMAL")</f>
        <v>44553</v>
      </c>
      <c r="D1515" s="20">
        <f ca="1">_xll.meDateFromTenor(C1515,D$14,"Following",D$13,"Normal")</f>
        <v>44554</v>
      </c>
      <c r="E1515" s="175">
        <f ca="1"/>
        <v>5.8975212795707365E-3</v>
      </c>
      <c r="F1515" s="99"/>
      <c r="G1515" s="174">
        <f t="shared" ca="1" si="92"/>
        <v>44553</v>
      </c>
      <c r="H1515" s="20">
        <f ca="1">_xll.meDateFromTenor(G1515,H$14,"Following",H$13,"Normal")</f>
        <v>44643</v>
      </c>
      <c r="I1515" s="175">
        <f ca="1"/>
        <v>7.5491570364440309E-3</v>
      </c>
      <c r="J1515" s="7" t="s">
        <v>4</v>
      </c>
      <c r="K1515" s="174">
        <f t="shared" ca="1" si="93"/>
        <v>44553</v>
      </c>
      <c r="L1515" s="20">
        <f ca="1">_xll.meDateFromTenor(K1515,L$14,"Following",L$13,"Normal")</f>
        <v>44735</v>
      </c>
      <c r="M1515" s="175">
        <f ca="1"/>
        <v>9.0534619131051406E-3</v>
      </c>
      <c r="N1515" s="7" t="s">
        <v>4</v>
      </c>
      <c r="O1515" s="174">
        <f t="shared" ca="1" si="94"/>
        <v>44553</v>
      </c>
      <c r="P1515" s="20">
        <f ca="1">_xll.meDateFromTenor(O1515,P$14,"Following",P$13,"Normal")</f>
        <v>44554</v>
      </c>
      <c r="Q1515" s="175">
        <f ca="1"/>
        <v>5.0906821282986608E-3</v>
      </c>
      <c r="R1515" s="7" t="s">
        <v>4</v>
      </c>
      <c r="S1515" s="174">
        <f t="shared" ca="1" si="95"/>
        <v>44553</v>
      </c>
      <c r="T1515" s="20">
        <f ca="1">_xll.meDateFromTenor(S1515,"1D","Following",T$13,"Normal")</f>
        <v>44554</v>
      </c>
      <c r="U1515" s="175">
        <f ca="1"/>
        <v>4.5708416519748248E-3</v>
      </c>
      <c r="V1515" s="136" t="s">
        <v>4</v>
      </c>
    </row>
    <row r="1516" spans="1:22" x14ac:dyDescent="0.25">
      <c r="A1516" s="142">
        <v>1498</v>
      </c>
      <c r="B1516" s="134"/>
      <c r="C1516" s="174">
        <f ca="1">_xll.meDateFromTenor(C1515,"1D","FOLLOWING",D$13,"NORMAL")</f>
        <v>44554</v>
      </c>
      <c r="D1516" s="20">
        <f ca="1">_xll.meDateFromTenor(C1516,D$14,"Following",D$13,"Normal")</f>
        <v>44557</v>
      </c>
      <c r="E1516" s="175">
        <f ca="1"/>
        <v>5.9125041576010675E-3</v>
      </c>
      <c r="F1516" s="99"/>
      <c r="G1516" s="174">
        <f t="shared" ca="1" si="92"/>
        <v>44554</v>
      </c>
      <c r="H1516" s="20">
        <f ca="1">_xll.meDateFromTenor(G1516,H$14,"Following",H$13,"Normal")</f>
        <v>44644</v>
      </c>
      <c r="I1516" s="175">
        <f ca="1"/>
        <v>7.5576044987311578E-3</v>
      </c>
      <c r="J1516" s="7" t="s">
        <v>4</v>
      </c>
      <c r="K1516" s="174">
        <f t="shared" ca="1" si="93"/>
        <v>44554</v>
      </c>
      <c r="L1516" s="20">
        <f ca="1">_xll.meDateFromTenor(K1516,L$14,"Following",L$13,"Normal")</f>
        <v>44736</v>
      </c>
      <c r="M1516" s="175">
        <f ca="1"/>
        <v>9.0617375294843473E-3</v>
      </c>
      <c r="N1516" s="7" t="s">
        <v>4</v>
      </c>
      <c r="O1516" s="174">
        <f t="shared" ca="1" si="94"/>
        <v>44554</v>
      </c>
      <c r="P1516" s="20">
        <f ca="1">_xll.meDateFromTenor(O1516,P$14,"Following",P$13,"Normal")</f>
        <v>44557</v>
      </c>
      <c r="Q1516" s="175">
        <f ca="1"/>
        <v>5.1009758948966444E-3</v>
      </c>
      <c r="R1516" s="7" t="s">
        <v>4</v>
      </c>
      <c r="S1516" s="174">
        <f t="shared" ca="1" si="95"/>
        <v>44554</v>
      </c>
      <c r="T1516" s="20">
        <f ca="1">_xll.meDateFromTenor(S1516,"1D","Following",T$13,"Normal")</f>
        <v>44557</v>
      </c>
      <c r="U1516" s="175">
        <f ca="1"/>
        <v>4.5870782938448535E-3</v>
      </c>
      <c r="V1516" s="136" t="s">
        <v>4</v>
      </c>
    </row>
    <row r="1517" spans="1:22" x14ac:dyDescent="0.25">
      <c r="A1517" s="142">
        <v>1499</v>
      </c>
      <c r="B1517" s="134"/>
      <c r="C1517" s="174">
        <f ca="1">_xll.meDateFromTenor(C1516,"1D","FOLLOWING",D$13,"NORMAL")</f>
        <v>44557</v>
      </c>
      <c r="D1517" s="20">
        <f ca="1">_xll.meDateFromTenor(C1517,D$14,"Following",D$13,"Normal")</f>
        <v>44558</v>
      </c>
      <c r="E1517" s="175">
        <f ca="1"/>
        <v>5.9273899952315386E-3</v>
      </c>
      <c r="F1517" s="99"/>
      <c r="G1517" s="174">
        <f t="shared" ca="1" si="92"/>
        <v>44557</v>
      </c>
      <c r="H1517" s="20">
        <f ca="1">_xll.meDateFromTenor(G1517,H$14,"Following",H$13,"Normal")</f>
        <v>44648</v>
      </c>
      <c r="I1517" s="175">
        <f ca="1"/>
        <v>7.5829490001135848E-3</v>
      </c>
      <c r="J1517" s="7" t="s">
        <v>4</v>
      </c>
      <c r="K1517" s="174">
        <f t="shared" ca="1" si="93"/>
        <v>44557</v>
      </c>
      <c r="L1517" s="20">
        <f ca="1">_xll.meDateFromTenor(K1517,L$14,"Following",L$13,"Normal")</f>
        <v>44739</v>
      </c>
      <c r="M1517" s="175">
        <f ca="1"/>
        <v>9.0865466510557658E-3</v>
      </c>
      <c r="N1517" s="7" t="s">
        <v>4</v>
      </c>
      <c r="O1517" s="174">
        <f t="shared" ca="1" si="94"/>
        <v>44557</v>
      </c>
      <c r="P1517" s="20">
        <f ca="1">_xll.meDateFromTenor(O1517,P$14,"Following",P$13,"Normal")</f>
        <v>44558</v>
      </c>
      <c r="Q1517" s="175">
        <f ca="1"/>
        <v>5.131897169305363E-3</v>
      </c>
      <c r="R1517" s="7" t="s">
        <v>4</v>
      </c>
      <c r="S1517" s="174">
        <f t="shared" ca="1" si="95"/>
        <v>44557</v>
      </c>
      <c r="T1517" s="20">
        <f ca="1">_xll.meDateFromTenor(S1517,"1D","Following",T$13,"Normal")</f>
        <v>44558</v>
      </c>
      <c r="U1517" s="175">
        <f ca="1"/>
        <v>4.6031750979754508E-3</v>
      </c>
      <c r="V1517" s="136" t="s">
        <v>4</v>
      </c>
    </row>
    <row r="1518" spans="1:22" x14ac:dyDescent="0.25">
      <c r="A1518" s="142">
        <v>1500</v>
      </c>
      <c r="B1518" s="134"/>
      <c r="C1518" s="176">
        <f ca="1">_xll.meDateFromTenor(C1517,"1D","FOLLOWING",D$13,"NORMAL")</f>
        <v>44558</v>
      </c>
      <c r="D1518" s="177">
        <f ca="1">_xll.meDateFromTenor(C1518,D$14,"Following",D$13,"Normal")</f>
        <v>44559</v>
      </c>
      <c r="E1518" s="178">
        <f ca="1"/>
        <v>5.9349300526081051E-3</v>
      </c>
      <c r="F1518" s="99"/>
      <c r="G1518" s="176">
        <f t="shared" ca="1" si="92"/>
        <v>44558</v>
      </c>
      <c r="H1518" s="177">
        <f ca="1">_xll.meDateFromTenor(G1518,H$14,"Following",H$13,"Normal")</f>
        <v>44648</v>
      </c>
      <c r="I1518" s="178">
        <f ca="1"/>
        <v>7.5913977293009883E-3</v>
      </c>
      <c r="J1518" s="7" t="s">
        <v>4</v>
      </c>
      <c r="K1518" s="176">
        <f t="shared" ca="1" si="93"/>
        <v>44558</v>
      </c>
      <c r="L1518" s="177">
        <f ca="1">_xll.meDateFromTenor(K1518,L$14,"Following",L$13,"Normal")</f>
        <v>44740</v>
      </c>
      <c r="M1518" s="178">
        <f ca="1"/>
        <v>9.0948102858063474E-3</v>
      </c>
      <c r="N1518" s="7" t="s">
        <v>4</v>
      </c>
      <c r="O1518" s="176">
        <f t="shared" ca="1" si="94"/>
        <v>44558</v>
      </c>
      <c r="P1518" s="177">
        <f ca="1">_xll.meDateFromTenor(O1518,P$14,"Following",P$13,"Normal")</f>
        <v>44559</v>
      </c>
      <c r="Q1518" s="178">
        <f ca="1"/>
        <v>5.1422161918465046E-3</v>
      </c>
      <c r="R1518" s="7" t="s">
        <v>4</v>
      </c>
      <c r="S1518" s="176">
        <f t="shared" ca="1" si="95"/>
        <v>44558</v>
      </c>
      <c r="T1518" s="177">
        <f ca="1">_xll.meDateFromTenor(S1518,"1D","Following",T$13,"Normal")</f>
        <v>44559</v>
      </c>
      <c r="U1518" s="178">
        <f ca="1"/>
        <v>4.6112412515590404E-3</v>
      </c>
      <c r="V1518" s="136" t="s">
        <v>4</v>
      </c>
    </row>
    <row r="1519" spans="1:22" x14ac:dyDescent="0.25">
      <c r="B1519" s="147" t="s">
        <v>4</v>
      </c>
      <c r="C1519" s="148"/>
      <c r="D1519" s="148"/>
      <c r="E1519" s="148" t="s">
        <v>4</v>
      </c>
      <c r="F1519" s="148" t="s">
        <v>4</v>
      </c>
      <c r="G1519" s="148"/>
      <c r="H1519" s="148"/>
      <c r="I1519" s="148" t="s">
        <v>4</v>
      </c>
      <c r="J1519" s="148" t="s">
        <v>4</v>
      </c>
      <c r="K1519" s="148"/>
      <c r="L1519" s="148"/>
      <c r="M1519" s="148" t="s">
        <v>4</v>
      </c>
      <c r="N1519" s="148" t="s">
        <v>4</v>
      </c>
      <c r="O1519" s="148"/>
      <c r="P1519" s="148"/>
      <c r="Q1519" s="148" t="s">
        <v>4</v>
      </c>
      <c r="R1519" s="148" t="s">
        <v>4</v>
      </c>
      <c r="S1519" s="148"/>
      <c r="T1519" s="148"/>
      <c r="U1519" s="148" t="s">
        <v>4</v>
      </c>
      <c r="V1519" s="149" t="s">
        <v>4</v>
      </c>
    </row>
    <row r="1520" spans="1:22" x14ac:dyDescent="0.25">
      <c r="A1520" s="142" t="s">
        <v>4</v>
      </c>
      <c r="B1520" s="142" t="s">
        <v>4</v>
      </c>
      <c r="C1520" s="145"/>
      <c r="D1520" s="146"/>
      <c r="E1520" s="142" t="s">
        <v>4</v>
      </c>
      <c r="F1520" s="142"/>
      <c r="G1520" s="142"/>
      <c r="H1520" s="142"/>
      <c r="I1520" s="142"/>
      <c r="J1520" s="142" t="s">
        <v>4</v>
      </c>
      <c r="K1520" s="145"/>
      <c r="L1520" s="146"/>
      <c r="M1520" s="142" t="s">
        <v>4</v>
      </c>
      <c r="N1520" s="142"/>
      <c r="O1520" s="142"/>
      <c r="P1520" s="142"/>
      <c r="Q1520" s="142"/>
      <c r="R1520" s="142"/>
      <c r="S1520" s="142"/>
      <c r="T1520" s="142"/>
      <c r="U1520" s="142"/>
      <c r="V1520" s="142" t="s">
        <v>4</v>
      </c>
    </row>
  </sheetData>
  <dataValidations count="1">
    <dataValidation type="list" allowBlank="1" showInputMessage="1" showErrorMessage="1" sqref="D12 L12 H12 P12 T12">
      <formula1>"FOLLOWING,MOD_FOLLOWING,PRECEDING,MOD_PRECEEDING,NO_CHANGE"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117</vt:i4>
      </vt:variant>
    </vt:vector>
  </HeadingPairs>
  <TitlesOfParts>
    <vt:vector size="131" baseType="lpstr">
      <vt:lpstr>USD OIS</vt:lpstr>
      <vt:lpstr>USD SWAP 3ML</vt:lpstr>
      <vt:lpstr>USD Forwards</vt:lpstr>
      <vt:lpstr>GBP OIS</vt:lpstr>
      <vt:lpstr>GBP SWAP 6ML</vt:lpstr>
      <vt:lpstr>GBP BASIS 3ML</vt:lpstr>
      <vt:lpstr>GBP XCCY BASIS</vt:lpstr>
      <vt:lpstr>GBP Forwards</vt:lpstr>
      <vt:lpstr>EUR OIS</vt:lpstr>
      <vt:lpstr>EUR SWAP 6ML</vt:lpstr>
      <vt:lpstr>EUR BASIS 3ML</vt:lpstr>
      <vt:lpstr>EUR XCCY BASIS</vt:lpstr>
      <vt:lpstr>EURGBP FX FWDS</vt:lpstr>
      <vt:lpstr>EUR Forwards</vt:lpstr>
      <vt:lpstr>COB</vt:lpstr>
      <vt:lpstr>Curve.BuildProperties</vt:lpstr>
      <vt:lpstr>Curve.CollectionName</vt:lpstr>
      <vt:lpstr>Curve.MarketDataTable</vt:lpstr>
      <vt:lpstr>Curve.OISIndexName</vt:lpstr>
      <vt:lpstr>'EUR XCCY BASIS'!CurveBuildProperties</vt:lpstr>
      <vt:lpstr>'EURGBP FX FWDS'!CurveBuildProperties</vt:lpstr>
      <vt:lpstr>'GBP BASIS 3ML'!CurveBuildProperties</vt:lpstr>
      <vt:lpstr>'GBP OIS'!CurveBuildProperties</vt:lpstr>
      <vt:lpstr>'GBP SWAP 6ML'!CurveBuildProperties</vt:lpstr>
      <vt:lpstr>'GBP XCCY BASIS'!CurveBuildProperties</vt:lpstr>
      <vt:lpstr>'USD OIS'!CurveBuildProperties</vt:lpstr>
      <vt:lpstr>'USD SWAP 3ML'!CurveBuildProperties</vt:lpstr>
      <vt:lpstr>'EUR OIS'!CurveCollection</vt:lpstr>
      <vt:lpstr>'EUR XCCY BASIS'!CurveCollection</vt:lpstr>
      <vt:lpstr>'EURGBP FX FWDS'!CurveCollection</vt:lpstr>
      <vt:lpstr>'GBP BASIS 3ML'!CurveCollection</vt:lpstr>
      <vt:lpstr>'GBP OIS'!CurveCollection</vt:lpstr>
      <vt:lpstr>'GBP SWAP 6ML'!CurveCollection</vt:lpstr>
      <vt:lpstr>'GBP XCCY BASIS'!CurveCollection</vt:lpstr>
      <vt:lpstr>'USD OIS'!CurveCollection</vt:lpstr>
      <vt:lpstr>'USD SWAP 3ML'!CurveCollection</vt:lpstr>
      <vt:lpstr>FRA.Conventions</vt:lpstr>
      <vt:lpstr>FRA.MarketDataX3</vt:lpstr>
      <vt:lpstr>FRA.MarketDataX6</vt:lpstr>
      <vt:lpstr>'GBP SWAP 6ML'!FRAConventions</vt:lpstr>
      <vt:lpstr>'USD SWAP 3ML'!FRAConventions</vt:lpstr>
      <vt:lpstr>'GBP SWAP 6ML'!FRAMarketData3M</vt:lpstr>
      <vt:lpstr>'USD SWAP 3ML'!FRAMarketData3M</vt:lpstr>
      <vt:lpstr>'GBP SWAP 6ML'!FRAMarketData6M</vt:lpstr>
      <vt:lpstr>'USD SWAP 3ML'!FRAMarketData6M</vt:lpstr>
      <vt:lpstr>Futures.Conventions</vt:lpstr>
      <vt:lpstr>Futures.MarketData</vt:lpstr>
      <vt:lpstr>'GBP SWAP 6ML'!FuturesConventions</vt:lpstr>
      <vt:lpstr>'USD SWAP 3ML'!FuturesConventions</vt:lpstr>
      <vt:lpstr>'GBP SWAP 6ML'!FuturesMarketData</vt:lpstr>
      <vt:lpstr>'USD SWAP 3ML'!FuturesMarketData</vt:lpstr>
      <vt:lpstr>'EURGBP FX FWDS'!FXForwardConventions</vt:lpstr>
      <vt:lpstr>'EUR XCCY BASIS'!IndexName</vt:lpstr>
      <vt:lpstr>'EURGBP FX FWDS'!IndexName</vt:lpstr>
      <vt:lpstr>'GBP BASIS 3ML'!IndexName</vt:lpstr>
      <vt:lpstr>'GBP SWAP 6ML'!IndexName</vt:lpstr>
      <vt:lpstr>'GBP XCCY BASIS'!IndexName</vt:lpstr>
      <vt:lpstr>'USD OIS'!IndexName</vt:lpstr>
      <vt:lpstr>'USD SWAP 3ML'!IndexName</vt:lpstr>
      <vt:lpstr>'GBP OIS'!IndexNames</vt:lpstr>
      <vt:lpstr>isEUR3MLLoaded</vt:lpstr>
      <vt:lpstr>isEUR6MLLoaded</vt:lpstr>
      <vt:lpstr>isEURGBPLoaded</vt:lpstr>
      <vt:lpstr>isEUROISLoaded</vt:lpstr>
      <vt:lpstr>isEURXCCYLoaded</vt:lpstr>
      <vt:lpstr>isGBP3MLLoaded</vt:lpstr>
      <vt:lpstr>isGBP6MLLoaded</vt:lpstr>
      <vt:lpstr>isGBPOISLoaded</vt:lpstr>
      <vt:lpstr>isGBPXCCYLoaded</vt:lpstr>
      <vt:lpstr>isUSD3MLLoaded</vt:lpstr>
      <vt:lpstr>isUSDOISLoaded</vt:lpstr>
      <vt:lpstr>Libor.Conventions</vt:lpstr>
      <vt:lpstr>Libor.MarketData</vt:lpstr>
      <vt:lpstr>'GBP SWAP 6ML'!LiborConventions</vt:lpstr>
      <vt:lpstr>'USD SWAP 3ML'!LiborConventions</vt:lpstr>
      <vt:lpstr>'GBP SWAP 6ML'!LiborMarketData</vt:lpstr>
      <vt:lpstr>'USD SWAP 3ML'!LiborMarketData</vt:lpstr>
      <vt:lpstr>LiborOISBasis.Conventions</vt:lpstr>
      <vt:lpstr>LiborOISBasis.MarketData</vt:lpstr>
      <vt:lpstr>'GBP OIS'!LiborOISConventions</vt:lpstr>
      <vt:lpstr>'GBP OIS'!LiborOISMarketData</vt:lpstr>
      <vt:lpstr>'USD OIS'!LiborSwap.Conventions</vt:lpstr>
      <vt:lpstr>LiborSwap.Conventions</vt:lpstr>
      <vt:lpstr>'USD OIS'!LiborSwap.MarketData</vt:lpstr>
      <vt:lpstr>LiborSwap.MarketData</vt:lpstr>
      <vt:lpstr>'GBP OIS'!LiborSwapConventions</vt:lpstr>
      <vt:lpstr>'GBP OIS'!LiborSwapMarketData</vt:lpstr>
      <vt:lpstr>MoneyMarket.Conventions</vt:lpstr>
      <vt:lpstr>'GBP SWAP 6ML'!MoneyMarketConventions</vt:lpstr>
      <vt:lpstr>'USD SWAP 3ML'!MoneyMarketConventions</vt:lpstr>
      <vt:lpstr>OIS.Conventions</vt:lpstr>
      <vt:lpstr>OIS.FixingTable</vt:lpstr>
      <vt:lpstr>OIS.MarketData</vt:lpstr>
      <vt:lpstr>'USD OIS'!OISBasis.Conventions</vt:lpstr>
      <vt:lpstr>'USD OIS'!OISBasis.Spreads</vt:lpstr>
      <vt:lpstr>'GBP OIS'!OISConventions</vt:lpstr>
      <vt:lpstr>'USD OIS'!OISConventions</vt:lpstr>
      <vt:lpstr>'GBP OIS'!OISFixingTable</vt:lpstr>
      <vt:lpstr>'USD OIS'!OISFixingTable</vt:lpstr>
      <vt:lpstr>'GBP OIS'!OISMarketData</vt:lpstr>
      <vt:lpstr>'USD OIS'!OISMarketData</vt:lpstr>
      <vt:lpstr>'EUR XCCY BASIS'!StaticDataTable</vt:lpstr>
      <vt:lpstr>'EURGBP FX FWDS'!StaticDataTable</vt:lpstr>
      <vt:lpstr>'GBP BASIS 3ML'!StaticDataTable</vt:lpstr>
      <vt:lpstr>'GBP OIS'!StaticDataTable</vt:lpstr>
      <vt:lpstr>'GBP SWAP 6ML'!StaticDataTable</vt:lpstr>
      <vt:lpstr>'GBP XCCY BASIS'!StaticDataTable</vt:lpstr>
      <vt:lpstr>'USD OIS'!StaticDataTable</vt:lpstr>
      <vt:lpstr>'USD SWAP 3ML'!StaticDataTable</vt:lpstr>
      <vt:lpstr>STDCurve.Buildproperties</vt:lpstr>
      <vt:lpstr>STDCurve.CollectionName</vt:lpstr>
      <vt:lpstr>STDCurve.IndexName</vt:lpstr>
      <vt:lpstr>STDCurve.StaticDataTable</vt:lpstr>
      <vt:lpstr>Swap.Conventions</vt:lpstr>
      <vt:lpstr>Swap.MarketData</vt:lpstr>
      <vt:lpstr>'GBP SWAP 6ML'!SwapConventions</vt:lpstr>
      <vt:lpstr>'USD SWAP 3ML'!SwapConventions</vt:lpstr>
      <vt:lpstr>'GBP SWAP 6ML'!SwapMarketData</vt:lpstr>
      <vt:lpstr>'USD SWAP 3ML'!SwapMarketData</vt:lpstr>
      <vt:lpstr>'GBP BASIS 3ML'!TenorBasisConventions</vt:lpstr>
      <vt:lpstr>TenorBasisCurve3M6M.BuildProperties</vt:lpstr>
      <vt:lpstr>TenorBasisCurve3M6M.CollectionName</vt:lpstr>
      <vt:lpstr>TenorBasisCurve3M6M.IndexName</vt:lpstr>
      <vt:lpstr>TenorBasisCurve3M6M.StaticDataTable</vt:lpstr>
      <vt:lpstr>'GBP BASIS 3ML'!TenorBasisMarketData</vt:lpstr>
      <vt:lpstr>TenorBasisSwap3M6M.Conventions</vt:lpstr>
      <vt:lpstr>TenorBasisSwap3M6M.MarketData</vt:lpstr>
      <vt:lpstr>'EUR XCCY BASIS'!XccyBasisMarketData</vt:lpstr>
      <vt:lpstr>'GBP XCCY BASIS'!XccyBasisMarketData</vt:lpstr>
      <vt:lpstr>'EUR XCCY BASIS'!XccyBasisSwapConventions</vt:lpstr>
      <vt:lpstr>'GBP XCCY BASIS'!XccyBasisSwapConventions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Nicholas Burgess</cp:lastModifiedBy>
  <dcterms:created xsi:type="dcterms:W3CDTF">2016-03-11T11:47:18Z</dcterms:created>
  <dcterms:modified xsi:type="dcterms:W3CDTF">2016-10-10T11:15:11Z</dcterms:modified>
</cp:coreProperties>
</file>